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88717\Documents\NetBeansProjects\EFD-ICMS\EFD-ICMS\exemplos\"/>
    </mc:Choice>
  </mc:AlternateContent>
  <bookViews>
    <workbookView xWindow="20370" yWindow="-2100" windowWidth="21840" windowHeight="13290" tabRatio="804" firstSheet="1" activeTab="1"/>
  </bookViews>
  <sheets>
    <sheet name="EFD REGISTROS e Campos" sheetId="1" r:id="rId1"/>
    <sheet name="EFD REGISTROS e Campos (2)" sheetId="7" r:id="rId2"/>
  </sheets>
  <definedNames>
    <definedName name="_5.2___Tabela_de_Informações_Adicionais_da_Apuração___MG___Atualização_2016.03.01_1" localSheetId="0">'EFD REGISTROS e Campos'!$K$2410:$O$2416</definedName>
    <definedName name="_5.2___Tabela_de_Informações_Adicionais_da_Apuração___MG___Atualização_2016.03.01_1" localSheetId="1">'EFD REGISTROS e Campos (2)'!$L$2408:$P$2414</definedName>
    <definedName name="_5.5___Tipos_de_Utilização_de_Créditos_Fiscais___MG___2017.09" localSheetId="0">'EFD REGISTROS e Campos'!$K$3250:$O$3276</definedName>
    <definedName name="_5.5___Tipos_de_Utilização_de_Créditos_Fiscais___MG___2017.09" localSheetId="1">'EFD REGISTROS e Campos (2)'!$L$3248:$P$3274</definedName>
    <definedName name="_xlnm._FilterDatabase" localSheetId="0" hidden="1">'EFD REGISTROS e Campos'!$A$1:$A$3655</definedName>
    <definedName name="_xlnm._FilterDatabase" localSheetId="1" hidden="1">'EFD REGISTROS e Campos (2)'!$A$2:$AB$3653</definedName>
    <definedName name="_Hlk43644917" localSheetId="0">'EFD REGISTROS e Campos'!$K$762</definedName>
    <definedName name="_Hlk43644917" localSheetId="1">'EFD REGISTROS e Campos (2)'!$L$760</definedName>
    <definedName name="_xlnm.Print_Area" localSheetId="0">'EFD REGISTROS e Campos'!$A$1:$R$3656</definedName>
    <definedName name="_xlnm.Print_Area" localSheetId="1">'EFD REGISTROS e Campos (2)'!$A$1:$S$3654</definedName>
    <definedName name="OLE_LINK4" localSheetId="0">'EFD REGISTROS e Campos'!$K$716</definedName>
    <definedName name="OLE_LINK4" localSheetId="1">'EFD REGISTROS e Campos (2)'!$L$714</definedName>
    <definedName name="OLE_LINK6" localSheetId="0">'EFD REGISTROS e Campos'!$K$726</definedName>
    <definedName name="OLE_LINK6" localSheetId="1">'EFD REGISTROS e Campos (2)'!$L$724</definedName>
    <definedName name="_xlnm.Print_Titles" localSheetId="0">'EFD REGISTROS e Campos'!$1:$2</definedName>
    <definedName name="_xlnm.Print_Titles" localSheetId="1">'EFD REGISTROS e Campos (2)'!$1:$2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7" i="7" l="1"/>
  <c r="J28" i="7" s="1"/>
  <c r="J29" i="7" s="1"/>
  <c r="J30" i="7" s="1"/>
  <c r="J31" i="7" s="1"/>
  <c r="J32" i="7"/>
  <c r="J33" i="7" s="1"/>
  <c r="J34" i="7" s="1"/>
  <c r="J35" i="7"/>
  <c r="J36" i="7" s="1"/>
  <c r="J37" i="7" s="1"/>
  <c r="J38" i="7" s="1"/>
  <c r="J39" i="7" s="1"/>
  <c r="J40" i="7" s="1"/>
  <c r="J41" i="7" s="1"/>
  <c r="J42" i="7" s="1"/>
  <c r="J43" i="7" s="1"/>
  <c r="J44" i="7" s="1"/>
  <c r="J45" i="7" s="1"/>
  <c r="J46" i="7"/>
  <c r="J47" i="7" s="1"/>
  <c r="J48" i="7" s="1"/>
  <c r="J49" i="7" s="1"/>
  <c r="J50" i="7"/>
  <c r="J51" i="7" s="1"/>
  <c r="J52" i="7" s="1"/>
  <c r="J53" i="7" s="1"/>
  <c r="J54" i="7" s="1"/>
  <c r="J55" i="7" s="1"/>
  <c r="J56" i="7" s="1"/>
  <c r="J57" i="7" s="1"/>
  <c r="J58" i="7" s="1"/>
  <c r="J59" i="7" s="1"/>
  <c r="J60" i="7" s="1"/>
  <c r="J61" i="7" s="1"/>
  <c r="J62" i="7" s="1"/>
  <c r="J63" i="7" s="1"/>
  <c r="J64" i="7" s="1"/>
  <c r="J65" i="7"/>
  <c r="J66" i="7" s="1"/>
  <c r="J67" i="7" s="1"/>
  <c r="J68" i="7" s="1"/>
  <c r="J69" i="7" s="1"/>
  <c r="J70" i="7" s="1"/>
  <c r="J71" i="7" s="1"/>
  <c r="J72" i="7" s="1"/>
  <c r="J73" i="7" s="1"/>
  <c r="J74" i="7" s="1"/>
  <c r="J75" i="7" s="1"/>
  <c r="J76" i="7" s="1"/>
  <c r="J77" i="7" s="1"/>
  <c r="J78" i="7" s="1"/>
  <c r="J79" i="7"/>
  <c r="J80" i="7" s="1"/>
  <c r="J81" i="7" s="1"/>
  <c r="J82" i="7" s="1"/>
  <c r="J83" i="7" s="1"/>
  <c r="J84" i="7"/>
  <c r="J85" i="7" s="1"/>
  <c r="J86" i="7" s="1"/>
  <c r="J87" i="7" s="1"/>
  <c r="J88" i="7"/>
  <c r="J89" i="7" s="1"/>
  <c r="J90" i="7" s="1"/>
  <c r="J91" i="7" s="1"/>
  <c r="J92" i="7" s="1"/>
  <c r="J93" i="7" s="1"/>
  <c r="J94" i="7" s="1"/>
  <c r="J95" i="7" s="1"/>
  <c r="J96" i="7" s="1"/>
  <c r="J97" i="7" s="1"/>
  <c r="J98" i="7" s="1"/>
  <c r="J99" i="7" s="1"/>
  <c r="J100" i="7" s="1"/>
  <c r="J101" i="7" s="1"/>
  <c r="J102" i="7" s="1"/>
  <c r="J103" i="7" s="1"/>
  <c r="J104" i="7" s="1"/>
  <c r="J105" i="7" s="1"/>
  <c r="J106" i="7" s="1"/>
  <c r="J107" i="7" s="1"/>
  <c r="J108" i="7" s="1"/>
  <c r="J109" i="7" s="1"/>
  <c r="J110" i="7" s="1"/>
  <c r="J111" i="7" s="1"/>
  <c r="J112" i="7" s="1"/>
  <c r="J113" i="7" s="1"/>
  <c r="J114" i="7"/>
  <c r="J115" i="7" s="1"/>
  <c r="J116" i="7" s="1"/>
  <c r="J117" i="7" s="1"/>
  <c r="J118" i="7" s="1"/>
  <c r="J119" i="7" s="1"/>
  <c r="J120" i="7"/>
  <c r="J121" i="7" s="1"/>
  <c r="J122" i="7" s="1"/>
  <c r="J123" i="7"/>
  <c r="J124" i="7" s="1"/>
  <c r="J125" i="7" s="1"/>
  <c r="J126" i="7" s="1"/>
  <c r="J127" i="7" s="1"/>
  <c r="J128" i="7"/>
  <c r="J129" i="7" s="1"/>
  <c r="J130" i="7" s="1"/>
  <c r="J131" i="7" s="1"/>
  <c r="J132" i="7" s="1"/>
  <c r="J133" i="7"/>
  <c r="J134" i="7" s="1"/>
  <c r="J135" i="7" s="1"/>
  <c r="J136" i="7" s="1"/>
  <c r="J137" i="7" s="1"/>
  <c r="J138" i="7" s="1"/>
  <c r="J139" i="7" s="1"/>
  <c r="J140" i="7" s="1"/>
  <c r="J141" i="7" s="1"/>
  <c r="J142" i="7" s="1"/>
  <c r="J143" i="7"/>
  <c r="J144" i="7" s="1"/>
  <c r="J145" i="7" s="1"/>
  <c r="J146" i="7" s="1"/>
  <c r="J147" i="7" s="1"/>
  <c r="J148" i="7"/>
  <c r="J149" i="7" s="1"/>
  <c r="J150" i="7" s="1"/>
  <c r="J151" i="7" s="1"/>
  <c r="J152" i="7"/>
  <c r="J153" i="7" s="1"/>
  <c r="J154" i="7" s="1"/>
  <c r="J155" i="7" s="1"/>
  <c r="J156" i="7"/>
  <c r="J157" i="7" s="1"/>
  <c r="J158" i="7" s="1"/>
  <c r="J159" i="7" s="1"/>
  <c r="J160" i="7" s="1"/>
  <c r="J161" i="7" s="1"/>
  <c r="J162" i="7" s="1"/>
  <c r="J163" i="7" s="1"/>
  <c r="J164" i="7" s="1"/>
  <c r="J165" i="7" s="1"/>
  <c r="J166" i="7" s="1"/>
  <c r="J167" i="7" s="1"/>
  <c r="J168" i="7" s="1"/>
  <c r="J169" i="7" s="1"/>
  <c r="J170" i="7" s="1"/>
  <c r="J171" i="7" s="1"/>
  <c r="J172" i="7" s="1"/>
  <c r="J173" i="7" s="1"/>
  <c r="J174" i="7" s="1"/>
  <c r="J175" i="7" s="1"/>
  <c r="J176" i="7" s="1"/>
  <c r="J177" i="7" s="1"/>
  <c r="J178" i="7" s="1"/>
  <c r="J179" i="7" s="1"/>
  <c r="J180" i="7" s="1"/>
  <c r="J181" i="7"/>
  <c r="J182" i="7" s="1"/>
  <c r="J183" i="7" s="1"/>
  <c r="J184" i="7"/>
  <c r="J185" i="7" s="1"/>
  <c r="J186" i="7" s="1"/>
  <c r="J187" i="7" s="1"/>
  <c r="J188" i="7" s="1"/>
  <c r="J189" i="7"/>
  <c r="J190" i="7" s="1"/>
  <c r="J191" i="7" s="1"/>
  <c r="J192" i="7" s="1"/>
  <c r="J193" i="7" s="1"/>
  <c r="J194" i="7" s="1"/>
  <c r="J195" i="7" s="1"/>
  <c r="J196" i="7" s="1"/>
  <c r="J197" i="7" s="1"/>
  <c r="J198" i="7" s="1"/>
  <c r="J199" i="7" s="1"/>
  <c r="J200" i="7" s="1"/>
  <c r="J201" i="7" s="1"/>
  <c r="J202" i="7" s="1"/>
  <c r="J203" i="7" s="1"/>
  <c r="J204" i="7" s="1"/>
  <c r="J205" i="7" s="1"/>
  <c r="J206" i="7" s="1"/>
  <c r="J207" i="7" s="1"/>
  <c r="J208" i="7" s="1"/>
  <c r="J209" i="7" s="1"/>
  <c r="J210" i="7" s="1"/>
  <c r="J211" i="7" s="1"/>
  <c r="J212" i="7" s="1"/>
  <c r="J213" i="7" s="1"/>
  <c r="J214" i="7" s="1"/>
  <c r="J215" i="7" s="1"/>
  <c r="J216" i="7" s="1"/>
  <c r="J217" i="7"/>
  <c r="J218" i="7" s="1"/>
  <c r="J219" i="7" s="1"/>
  <c r="J220" i="7" s="1"/>
  <c r="J221" i="7" s="1"/>
  <c r="J222" i="7" s="1"/>
  <c r="J223" i="7" s="1"/>
  <c r="J224" i="7" s="1"/>
  <c r="J225" i="7"/>
  <c r="J226" i="7" s="1"/>
  <c r="J227" i="7" s="1"/>
  <c r="J228" i="7" s="1"/>
  <c r="J229" i="7" s="1"/>
  <c r="J230" i="7" s="1"/>
  <c r="J231" i="7" s="1"/>
  <c r="J232" i="7" s="1"/>
  <c r="J233" i="7" s="1"/>
  <c r="J234" i="7" s="1"/>
  <c r="J235" i="7" s="1"/>
  <c r="J236" i="7" s="1"/>
  <c r="J237" i="7" s="1"/>
  <c r="J238" i="7"/>
  <c r="J239" i="7" s="1"/>
  <c r="J240" i="7" s="1"/>
  <c r="J241" i="7" s="1"/>
  <c r="J242" i="7" s="1"/>
  <c r="J243" i="7" s="1"/>
  <c r="J244" i="7" s="1"/>
  <c r="J245" i="7" s="1"/>
  <c r="J246" i="7"/>
  <c r="J247" i="7" s="1"/>
  <c r="J248" i="7" s="1"/>
  <c r="J249" i="7" s="1"/>
  <c r="J250" i="7" s="1"/>
  <c r="J251" i="7" s="1"/>
  <c r="J252" i="7" s="1"/>
  <c r="J253" i="7" s="1"/>
  <c r="J254" i="7" s="1"/>
  <c r="J255" i="7" s="1"/>
  <c r="J256" i="7" s="1"/>
  <c r="J257" i="7" s="1"/>
  <c r="J258" i="7"/>
  <c r="J259" i="7" s="1"/>
  <c r="J260" i="7" s="1"/>
  <c r="J261" i="7" s="1"/>
  <c r="J262" i="7" s="1"/>
  <c r="J263" i="7" s="1"/>
  <c r="J264" i="7" s="1"/>
  <c r="J265" i="7" s="1"/>
  <c r="J266" i="7"/>
  <c r="J267" i="7" s="1"/>
  <c r="J268" i="7" s="1"/>
  <c r="J269" i="7" s="1"/>
  <c r="J270" i="7" s="1"/>
  <c r="J271" i="7" s="1"/>
  <c r="J272" i="7" s="1"/>
  <c r="J273" i="7" s="1"/>
  <c r="J274" i="7" s="1"/>
  <c r="J275" i="7" s="1"/>
  <c r="J276" i="7" s="1"/>
  <c r="J277" i="7"/>
  <c r="J278" i="7" s="1"/>
  <c r="J279" i="7" s="1"/>
  <c r="J280" i="7" s="1"/>
  <c r="J281" i="7" s="1"/>
  <c r="J282" i="7" s="1"/>
  <c r="J283" i="7" s="1"/>
  <c r="J284" i="7" s="1"/>
  <c r="J285" i="7" s="1"/>
  <c r="J286" i="7" s="1"/>
  <c r="J287" i="7" s="1"/>
  <c r="J288" i="7" s="1"/>
  <c r="J289" i="7" s="1"/>
  <c r="J290" i="7" s="1"/>
  <c r="J291" i="7" s="1"/>
  <c r="J292" i="7" s="1"/>
  <c r="J293" i="7" s="1"/>
  <c r="J294" i="7" s="1"/>
  <c r="J295" i="7" s="1"/>
  <c r="J296" i="7" s="1"/>
  <c r="J297" i="7"/>
  <c r="J298" i="7" s="1"/>
  <c r="J299" i="7" s="1"/>
  <c r="J300" i="7" s="1"/>
  <c r="J301" i="7" s="1"/>
  <c r="J302" i="7" s="1"/>
  <c r="J303" i="7" s="1"/>
  <c r="J304" i="7" s="1"/>
  <c r="J305" i="7" s="1"/>
  <c r="J306" i="7" s="1"/>
  <c r="J307" i="7" s="1"/>
  <c r="J308" i="7" s="1"/>
  <c r="J309" i="7" s="1"/>
  <c r="J310" i="7" s="1"/>
  <c r="J311" i="7" s="1"/>
  <c r="J312" i="7" s="1"/>
  <c r="J313" i="7"/>
  <c r="J314" i="7" s="1"/>
  <c r="J315" i="7" s="1"/>
  <c r="J316" i="7" s="1"/>
  <c r="J317" i="7" s="1"/>
  <c r="J318" i="7"/>
  <c r="J319" i="7" s="1"/>
  <c r="J320" i="7" s="1"/>
  <c r="J321" i="7" s="1"/>
  <c r="J322" i="7" s="1"/>
  <c r="J323" i="7" s="1"/>
  <c r="J324" i="7" s="1"/>
  <c r="J325" i="7" s="1"/>
  <c r="J326" i="7" s="1"/>
  <c r="J327" i="7" s="1"/>
  <c r="J328" i="7" s="1"/>
  <c r="J329" i="7" s="1"/>
  <c r="J330" i="7" s="1"/>
  <c r="J331" i="7"/>
  <c r="J332" i="7" s="1"/>
  <c r="J333" i="7" s="1"/>
  <c r="J334" i="7"/>
  <c r="J335" i="7" s="1"/>
  <c r="J336" i="7" s="1"/>
  <c r="J337" i="7" s="1"/>
  <c r="J338" i="7" s="1"/>
  <c r="J339" i="7"/>
  <c r="J340" i="7" s="1"/>
  <c r="J341" i="7" s="1"/>
  <c r="J342" i="7" s="1"/>
  <c r="J343" i="7" s="1"/>
  <c r="J344" i="7" s="1"/>
  <c r="J345" i="7" s="1"/>
  <c r="J346" i="7" s="1"/>
  <c r="J347" i="7" s="1"/>
  <c r="J348" i="7" s="1"/>
  <c r="J349" i="7" s="1"/>
  <c r="J350" i="7" s="1"/>
  <c r="J351" i="7" s="1"/>
  <c r="J352" i="7" s="1"/>
  <c r="J353" i="7" s="1"/>
  <c r="J354" i="7" s="1"/>
  <c r="J355" i="7" s="1"/>
  <c r="J356" i="7" s="1"/>
  <c r="J357" i="7" s="1"/>
  <c r="J358" i="7" s="1"/>
  <c r="J359" i="7" s="1"/>
  <c r="J360" i="7" s="1"/>
  <c r="J361" i="7" s="1"/>
  <c r="J362" i="7" s="1"/>
  <c r="J363" i="7" s="1"/>
  <c r="J364" i="7" s="1"/>
  <c r="J365" i="7" s="1"/>
  <c r="J366" i="7" s="1"/>
  <c r="J367" i="7" s="1"/>
  <c r="J368" i="7" s="1"/>
  <c r="J369" i="7" s="1"/>
  <c r="J370" i="7" s="1"/>
  <c r="J371" i="7" s="1"/>
  <c r="J372" i="7" s="1"/>
  <c r="J373" i="7" s="1"/>
  <c r="J374" i="7" s="1"/>
  <c r="J375" i="7" s="1"/>
  <c r="J376" i="7" s="1"/>
  <c r="J377" i="7" s="1"/>
  <c r="J378" i="7" s="1"/>
  <c r="J379" i="7" s="1"/>
  <c r="J380" i="7" s="1"/>
  <c r="J381" i="7" s="1"/>
  <c r="J382" i="7" s="1"/>
  <c r="J383" i="7" s="1"/>
  <c r="J384" i="7" s="1"/>
  <c r="J385" i="7" s="1"/>
  <c r="J386" i="7" s="1"/>
  <c r="J387" i="7" s="1"/>
  <c r="J388" i="7" s="1"/>
  <c r="J389" i="7" s="1"/>
  <c r="J390" i="7" s="1"/>
  <c r="J391" i="7" s="1"/>
  <c r="J392" i="7" s="1"/>
  <c r="J393" i="7" s="1"/>
  <c r="J394" i="7" s="1"/>
  <c r="J395" i="7" s="1"/>
  <c r="J396" i="7" s="1"/>
  <c r="J397" i="7" s="1"/>
  <c r="J398" i="7" s="1"/>
  <c r="J399" i="7" s="1"/>
  <c r="J400" i="7" s="1"/>
  <c r="J401" i="7"/>
  <c r="J402" i="7" s="1"/>
  <c r="J403" i="7" s="1"/>
  <c r="J404" i="7" s="1"/>
  <c r="J405" i="7" s="1"/>
  <c r="J406" i="7"/>
  <c r="J407" i="7" s="1"/>
  <c r="J408" i="7" s="1"/>
  <c r="J409" i="7" s="1"/>
  <c r="J410" i="7" s="1"/>
  <c r="J411" i="7" s="1"/>
  <c r="J412" i="7"/>
  <c r="J413" i="7" s="1"/>
  <c r="J414" i="7" s="1"/>
  <c r="J415" i="7" s="1"/>
  <c r="J416" i="7"/>
  <c r="J417" i="7" s="1"/>
  <c r="J418" i="7" s="1"/>
  <c r="J419" i="7" s="1"/>
  <c r="J420" i="7" s="1"/>
  <c r="J421" i="7" s="1"/>
  <c r="J422" i="7" s="1"/>
  <c r="J423" i="7" s="1"/>
  <c r="J424" i="7" s="1"/>
  <c r="J425" i="7"/>
  <c r="J426" i="7" s="1"/>
  <c r="J427" i="7" s="1"/>
  <c r="J428" i="7" s="1"/>
  <c r="J429" i="7" s="1"/>
  <c r="J430" i="7" s="1"/>
  <c r="J431" i="7" s="1"/>
  <c r="J432" i="7" s="1"/>
  <c r="J433" i="7" s="1"/>
  <c r="J434" i="7" s="1"/>
  <c r="J435" i="7" s="1"/>
  <c r="J436" i="7"/>
  <c r="J437" i="7" s="1"/>
  <c r="J438" i="7" s="1"/>
  <c r="J439" i="7" s="1"/>
  <c r="J440" i="7" s="1"/>
  <c r="J441" i="7" s="1"/>
  <c r="J442" i="7" s="1"/>
  <c r="J443" i="7" s="1"/>
  <c r="J444" i="7" s="1"/>
  <c r="J445" i="7" s="1"/>
  <c r="J446" i="7" s="1"/>
  <c r="J447" i="7" s="1"/>
  <c r="J448" i="7" s="1"/>
  <c r="J449" i="7" s="1"/>
  <c r="J450" i="7" s="1"/>
  <c r="J451" i="7"/>
  <c r="J452" i="7" s="1"/>
  <c r="J453" i="7" s="1"/>
  <c r="J454" i="7" s="1"/>
  <c r="J455" i="7" s="1"/>
  <c r="J456" i="7" s="1"/>
  <c r="J457" i="7" s="1"/>
  <c r="J458" i="7"/>
  <c r="J459" i="7" s="1"/>
  <c r="J460" i="7" s="1"/>
  <c r="J461" i="7" s="1"/>
  <c r="J462" i="7" s="1"/>
  <c r="J463" i="7" s="1"/>
  <c r="J464" i="7" s="1"/>
  <c r="J465" i="7" s="1"/>
  <c r="J466" i="7" s="1"/>
  <c r="J467" i="7" s="1"/>
  <c r="J468" i="7" s="1"/>
  <c r="J469" i="7" s="1"/>
  <c r="J470" i="7" s="1"/>
  <c r="J471" i="7" s="1"/>
  <c r="J472" i="7" s="1"/>
  <c r="J473" i="7" s="1"/>
  <c r="J474" i="7" s="1"/>
  <c r="J475" i="7" s="1"/>
  <c r="J476" i="7"/>
  <c r="J477" i="7" s="1"/>
  <c r="J478" i="7" s="1"/>
  <c r="J479" i="7" s="1"/>
  <c r="J480" i="7" s="1"/>
  <c r="J481" i="7" s="1"/>
  <c r="J482" i="7" s="1"/>
  <c r="J483" i="7"/>
  <c r="J484" i="7" s="1"/>
  <c r="J485" i="7" s="1"/>
  <c r="J486" i="7" s="1"/>
  <c r="J487" i="7" s="1"/>
  <c r="J488" i="7" s="1"/>
  <c r="J489" i="7" s="1"/>
  <c r="J490" i="7" s="1"/>
  <c r="J491" i="7" s="1"/>
  <c r="J492" i="7"/>
  <c r="J493" i="7" s="1"/>
  <c r="J494" i="7" s="1"/>
  <c r="J495" i="7" s="1"/>
  <c r="J496" i="7" s="1"/>
  <c r="J497" i="7" s="1"/>
  <c r="J498" i="7" s="1"/>
  <c r="J499" i="7" s="1"/>
  <c r="J500" i="7" s="1"/>
  <c r="J501" i="7"/>
  <c r="J502" i="7" s="1"/>
  <c r="J503" i="7" s="1"/>
  <c r="J504" i="7" s="1"/>
  <c r="J505" i="7" s="1"/>
  <c r="J506" i="7" s="1"/>
  <c r="J507" i="7" s="1"/>
  <c r="J508" i="7" s="1"/>
  <c r="J509" i="7" s="1"/>
  <c r="J510" i="7" s="1"/>
  <c r="J511" i="7" s="1"/>
  <c r="J512" i="7" s="1"/>
  <c r="J513" i="7" s="1"/>
  <c r="J514" i="7" s="1"/>
  <c r="J515" i="7" s="1"/>
  <c r="J516" i="7"/>
  <c r="J517" i="7" s="1"/>
  <c r="J518" i="7" s="1"/>
  <c r="J519" i="7" s="1"/>
  <c r="J520" i="7" s="1"/>
  <c r="J521" i="7"/>
  <c r="J522" i="7" s="1"/>
  <c r="J523" i="7" s="1"/>
  <c r="J524" i="7" s="1"/>
  <c r="J525" i="7" s="1"/>
  <c r="J526" i="7" s="1"/>
  <c r="J527" i="7" s="1"/>
  <c r="J528" i="7" s="1"/>
  <c r="J529" i="7" s="1"/>
  <c r="J530" i="7"/>
  <c r="J531" i="7" s="1"/>
  <c r="J532" i="7" s="1"/>
  <c r="J533" i="7" s="1"/>
  <c r="J534" i="7" s="1"/>
  <c r="J535" i="7" s="1"/>
  <c r="J536" i="7" s="1"/>
  <c r="J537" i="7" s="1"/>
  <c r="J538" i="7" s="1"/>
  <c r="J539" i="7" s="1"/>
  <c r="J540" i="7" s="1"/>
  <c r="J541" i="7" s="1"/>
  <c r="J542" i="7" s="1"/>
  <c r="J543" i="7" s="1"/>
  <c r="J544" i="7" s="1"/>
  <c r="J545" i="7"/>
  <c r="J546" i="7" s="1"/>
  <c r="J547" i="7" s="1"/>
  <c r="J548" i="7" s="1"/>
  <c r="J549" i="7" s="1"/>
  <c r="J550" i="7" s="1"/>
  <c r="J551" i="7" s="1"/>
  <c r="J552" i="7" s="1"/>
  <c r="J553" i="7" s="1"/>
  <c r="J554" i="7" s="1"/>
  <c r="J555" i="7" s="1"/>
  <c r="J556" i="7" s="1"/>
  <c r="J557" i="7" s="1"/>
  <c r="J558" i="7" s="1"/>
  <c r="J559" i="7" s="1"/>
  <c r="J560" i="7" s="1"/>
  <c r="J561" i="7" s="1"/>
  <c r="J562" i="7" s="1"/>
  <c r="J563" i="7" s="1"/>
  <c r="J564" i="7" s="1"/>
  <c r="J565" i="7" s="1"/>
  <c r="J566" i="7" s="1"/>
  <c r="J567" i="7" s="1"/>
  <c r="J568" i="7" s="1"/>
  <c r="J569" i="7" s="1"/>
  <c r="J570" i="7" s="1"/>
  <c r="J571" i="7" s="1"/>
  <c r="J572" i="7" s="1"/>
  <c r="J573" i="7" s="1"/>
  <c r="J574" i="7" s="1"/>
  <c r="J575" i="7" s="1"/>
  <c r="J576" i="7" s="1"/>
  <c r="J577" i="7" s="1"/>
  <c r="J578" i="7" s="1"/>
  <c r="J579" i="7" s="1"/>
  <c r="J580" i="7" s="1"/>
  <c r="J581" i="7" s="1"/>
  <c r="J582" i="7" s="1"/>
  <c r="J583" i="7" s="1"/>
  <c r="J584" i="7" s="1"/>
  <c r="J585" i="7" s="1"/>
  <c r="J586" i="7" s="1"/>
  <c r="J587" i="7" s="1"/>
  <c r="J588" i="7" s="1"/>
  <c r="J589" i="7"/>
  <c r="J590" i="7" s="1"/>
  <c r="J591" i="7" s="1"/>
  <c r="J592" i="7" s="1"/>
  <c r="J593" i="7"/>
  <c r="J594" i="7" s="1"/>
  <c r="J595" i="7" s="1"/>
  <c r="J596" i="7" s="1"/>
  <c r="J597" i="7" s="1"/>
  <c r="J598" i="7"/>
  <c r="J599" i="7" s="1"/>
  <c r="J600" i="7" s="1"/>
  <c r="J601" i="7" s="1"/>
  <c r="J602" i="7" s="1"/>
  <c r="J603" i="7" s="1"/>
  <c r="J604" i="7" s="1"/>
  <c r="J605" i="7" s="1"/>
  <c r="J606" i="7" s="1"/>
  <c r="J607" i="7" s="1"/>
  <c r="J608" i="7" s="1"/>
  <c r="J609" i="7" s="1"/>
  <c r="J610" i="7" s="1"/>
  <c r="J611" i="7" s="1"/>
  <c r="J612" i="7" s="1"/>
  <c r="J613" i="7" s="1"/>
  <c r="J614" i="7" s="1"/>
  <c r="J615" i="7"/>
  <c r="J616" i="7" s="1"/>
  <c r="J617" i="7" s="1"/>
  <c r="J618" i="7" s="1"/>
  <c r="J619" i="7" s="1"/>
  <c r="J620" i="7" s="1"/>
  <c r="J621" i="7" s="1"/>
  <c r="J622" i="7"/>
  <c r="J623" i="7" s="1"/>
  <c r="J624" i="7" s="1"/>
  <c r="J625" i="7" s="1"/>
  <c r="J626" i="7" s="1"/>
  <c r="J627" i="7" s="1"/>
  <c r="J628" i="7" s="1"/>
  <c r="J629" i="7" s="1"/>
  <c r="J630" i="7" s="1"/>
  <c r="J631" i="7" s="1"/>
  <c r="J632" i="7" s="1"/>
  <c r="J633" i="7"/>
  <c r="J634" i="7" s="1"/>
  <c r="J635" i="7" s="1"/>
  <c r="J636" i="7" s="1"/>
  <c r="J637" i="7" s="1"/>
  <c r="J638" i="7" s="1"/>
  <c r="J639" i="7" s="1"/>
  <c r="J640" i="7" s="1"/>
  <c r="J641" i="7" s="1"/>
  <c r="J642" i="7" s="1"/>
  <c r="J643" i="7" s="1"/>
  <c r="J644" i="7" s="1"/>
  <c r="J645" i="7" s="1"/>
  <c r="J646" i="7" s="1"/>
  <c r="J647" i="7" s="1"/>
  <c r="J648" i="7" s="1"/>
  <c r="J649" i="7" s="1"/>
  <c r="J650" i="7" s="1"/>
  <c r="J651" i="7" s="1"/>
  <c r="J652" i="7" s="1"/>
  <c r="J653" i="7" s="1"/>
  <c r="J654" i="7" s="1"/>
  <c r="J655" i="7" s="1"/>
  <c r="J656" i="7" s="1"/>
  <c r="J657" i="7" s="1"/>
  <c r="J658" i="7" s="1"/>
  <c r="J659" i="7" s="1"/>
  <c r="J660" i="7" s="1"/>
  <c r="J661" i="7" s="1"/>
  <c r="J662" i="7" s="1"/>
  <c r="J663" i="7" s="1"/>
  <c r="J664" i="7" s="1"/>
  <c r="J665" i="7" s="1"/>
  <c r="J666" i="7" s="1"/>
  <c r="J667" i="7" s="1"/>
  <c r="J668" i="7" s="1"/>
  <c r="J669" i="7" s="1"/>
  <c r="J670" i="7" s="1"/>
  <c r="J671" i="7" s="1"/>
  <c r="J672" i="7" s="1"/>
  <c r="J673" i="7" s="1"/>
  <c r="J674" i="7"/>
  <c r="J675" i="7" s="1"/>
  <c r="J676" i="7" s="1"/>
  <c r="J677" i="7" s="1"/>
  <c r="J678" i="7"/>
  <c r="J679" i="7" s="1"/>
  <c r="J680" i="7" s="1"/>
  <c r="J681" i="7"/>
  <c r="J682" i="7" s="1"/>
  <c r="J683" i="7" s="1"/>
  <c r="J684" i="7" s="1"/>
  <c r="J685" i="7" s="1"/>
  <c r="J686" i="7"/>
  <c r="J687" i="7" s="1"/>
  <c r="J688" i="7" s="1"/>
  <c r="J689" i="7" s="1"/>
  <c r="J690" i="7" s="1"/>
  <c r="J691" i="7" s="1"/>
  <c r="J692" i="7" s="1"/>
  <c r="J693" i="7"/>
  <c r="J694" i="7" s="1"/>
  <c r="J695" i="7" s="1"/>
  <c r="J696" i="7" s="1"/>
  <c r="J697" i="7" s="1"/>
  <c r="J698" i="7" s="1"/>
  <c r="J699" i="7" s="1"/>
  <c r="J700" i="7" s="1"/>
  <c r="J701" i="7" s="1"/>
  <c r="J702" i="7" s="1"/>
  <c r="J703" i="7" s="1"/>
  <c r="J704" i="7" s="1"/>
  <c r="J705" i="7" s="1"/>
  <c r="J706" i="7" s="1"/>
  <c r="J707" i="7" s="1"/>
  <c r="J708" i="7" s="1"/>
  <c r="J709" i="7" s="1"/>
  <c r="J710" i="7"/>
  <c r="J711" i="7" s="1"/>
  <c r="J712" i="7" s="1"/>
  <c r="J713" i="7" s="1"/>
  <c r="J714" i="7" s="1"/>
  <c r="J715" i="7" s="1"/>
  <c r="J716" i="7" s="1"/>
  <c r="J717" i="7" s="1"/>
  <c r="J718" i="7" s="1"/>
  <c r="J719" i="7" s="1"/>
  <c r="J720" i="7" s="1"/>
  <c r="J721" i="7" s="1"/>
  <c r="J722" i="7" s="1"/>
  <c r="J723" i="7" s="1"/>
  <c r="J724" i="7" s="1"/>
  <c r="J725" i="7" s="1"/>
  <c r="J726" i="7" s="1"/>
  <c r="J727" i="7" s="1"/>
  <c r="J728" i="7" s="1"/>
  <c r="J729" i="7" s="1"/>
  <c r="J730" i="7" s="1"/>
  <c r="J731" i="7" s="1"/>
  <c r="J732" i="7"/>
  <c r="J733" i="7" s="1"/>
  <c r="J734" i="7" s="1"/>
  <c r="J735" i="7" s="1"/>
  <c r="J736" i="7" s="1"/>
  <c r="J737" i="7" s="1"/>
  <c r="J738" i="7" s="1"/>
  <c r="J739" i="7" s="1"/>
  <c r="J740" i="7" s="1"/>
  <c r="J741" i="7" s="1"/>
  <c r="J742" i="7" s="1"/>
  <c r="J743" i="7" s="1"/>
  <c r="J744" i="7" s="1"/>
  <c r="J745" i="7" s="1"/>
  <c r="J746" i="7" s="1"/>
  <c r="J747" i="7" s="1"/>
  <c r="J748" i="7" s="1"/>
  <c r="J749" i="7" s="1"/>
  <c r="J750" i="7" s="1"/>
  <c r="J751" i="7" s="1"/>
  <c r="J752" i="7"/>
  <c r="J753" i="7" s="1"/>
  <c r="J754" i="7" s="1"/>
  <c r="J755" i="7" s="1"/>
  <c r="J756" i="7" s="1"/>
  <c r="J757" i="7" s="1"/>
  <c r="J758" i="7" s="1"/>
  <c r="J759" i="7" s="1"/>
  <c r="J760" i="7" s="1"/>
  <c r="J761" i="7" s="1"/>
  <c r="J762" i="7" s="1"/>
  <c r="J763" i="7" s="1"/>
  <c r="J764" i="7" s="1"/>
  <c r="J765" i="7" s="1"/>
  <c r="J766" i="7" s="1"/>
  <c r="J767" i="7" s="1"/>
  <c r="J768" i="7" s="1"/>
  <c r="J769" i="7" s="1"/>
  <c r="J770" i="7" s="1"/>
  <c r="J771" i="7" s="1"/>
  <c r="J772" i="7" s="1"/>
  <c r="J773" i="7" s="1"/>
  <c r="J774" i="7"/>
  <c r="J775" i="7" s="1"/>
  <c r="J776" i="7" s="1"/>
  <c r="J777" i="7" s="1"/>
  <c r="J778" i="7" s="1"/>
  <c r="J779" i="7" s="1"/>
  <c r="J780" i="7" s="1"/>
  <c r="J781" i="7" s="1"/>
  <c r="J782" i="7" s="1"/>
  <c r="J783" i="7" s="1"/>
  <c r="J784" i="7" s="1"/>
  <c r="J785" i="7" s="1"/>
  <c r="J786" i="7" s="1"/>
  <c r="J787" i="7"/>
  <c r="J788" i="7" s="1"/>
  <c r="J789" i="7" s="1"/>
  <c r="J790" i="7" s="1"/>
  <c r="J791" i="7" s="1"/>
  <c r="J792" i="7"/>
  <c r="J793" i="7" s="1"/>
  <c r="J794" i="7" s="1"/>
  <c r="J795" i="7" s="1"/>
  <c r="J796" i="7"/>
  <c r="J797" i="7" s="1"/>
  <c r="J798" i="7" s="1"/>
  <c r="J799" i="7" s="1"/>
  <c r="J800" i="7" s="1"/>
  <c r="J801" i="7" s="1"/>
  <c r="J802" i="7" s="1"/>
  <c r="J803" i="7" s="1"/>
  <c r="J804" i="7" s="1"/>
  <c r="J805" i="7" s="1"/>
  <c r="J806" i="7" s="1"/>
  <c r="J807" i="7" s="1"/>
  <c r="J808" i="7" s="1"/>
  <c r="J809" i="7" s="1"/>
  <c r="J810" i="7" s="1"/>
  <c r="J811" i="7" s="1"/>
  <c r="J812" i="7" s="1"/>
  <c r="J813" i="7" s="1"/>
  <c r="J814" i="7" s="1"/>
  <c r="J815" i="7" s="1"/>
  <c r="J816" i="7" s="1"/>
  <c r="J817" i="7" s="1"/>
  <c r="J818" i="7" s="1"/>
  <c r="J819" i="7" s="1"/>
  <c r="J820" i="7" s="1"/>
  <c r="J821" i="7" s="1"/>
  <c r="J822" i="7" s="1"/>
  <c r="J823" i="7" s="1"/>
  <c r="J824" i="7" s="1"/>
  <c r="J825" i="7" s="1"/>
  <c r="J826" i="7" s="1"/>
  <c r="J827" i="7" s="1"/>
  <c r="J828" i="7" s="1"/>
  <c r="J829" i="7" s="1"/>
  <c r="J830" i="7" s="1"/>
  <c r="J831" i="7" s="1"/>
  <c r="J832" i="7" s="1"/>
  <c r="J833" i="7" s="1"/>
  <c r="J834" i="7" s="1"/>
  <c r="J835" i="7" s="1"/>
  <c r="J836" i="7" s="1"/>
  <c r="J837" i="7" s="1"/>
  <c r="J838" i="7" s="1"/>
  <c r="J839" i="7" s="1"/>
  <c r="J840" i="7" s="1"/>
  <c r="J841" i="7" s="1"/>
  <c r="J842" i="7" s="1"/>
  <c r="J843" i="7" s="1"/>
  <c r="J844" i="7" s="1"/>
  <c r="J845" i="7" s="1"/>
  <c r="J846" i="7" s="1"/>
  <c r="J847" i="7" s="1"/>
  <c r="J848" i="7" s="1"/>
  <c r="J849" i="7" s="1"/>
  <c r="J850" i="7" s="1"/>
  <c r="J851" i="7" s="1"/>
  <c r="J852" i="7" s="1"/>
  <c r="J853" i="7" s="1"/>
  <c r="J854" i="7" s="1"/>
  <c r="J855" i="7" s="1"/>
  <c r="J856" i="7" s="1"/>
  <c r="J857" i="7" s="1"/>
  <c r="J858" i="7" s="1"/>
  <c r="J859" i="7" s="1"/>
  <c r="J860" i="7" s="1"/>
  <c r="J861" i="7" s="1"/>
  <c r="J862" i="7" s="1"/>
  <c r="J863" i="7" s="1"/>
  <c r="J864" i="7" s="1"/>
  <c r="J865" i="7" s="1"/>
  <c r="J866" i="7" s="1"/>
  <c r="J867" i="7" s="1"/>
  <c r="J868" i="7" s="1"/>
  <c r="J869" i="7" s="1"/>
  <c r="J870" i="7" s="1"/>
  <c r="J871" i="7" s="1"/>
  <c r="J872" i="7" s="1"/>
  <c r="J873" i="7" s="1"/>
  <c r="J874" i="7" s="1"/>
  <c r="J875" i="7" s="1"/>
  <c r="J876" i="7" s="1"/>
  <c r="J877" i="7" s="1"/>
  <c r="J878" i="7" s="1"/>
  <c r="J879" i="7" s="1"/>
  <c r="J880" i="7" s="1"/>
  <c r="J881" i="7" s="1"/>
  <c r="J882" i="7" s="1"/>
  <c r="J883" i="7" s="1"/>
  <c r="J884" i="7" s="1"/>
  <c r="J885" i="7" s="1"/>
  <c r="J886" i="7" s="1"/>
  <c r="J887" i="7" s="1"/>
  <c r="J888" i="7" s="1"/>
  <c r="J889" i="7" s="1"/>
  <c r="J890" i="7" s="1"/>
  <c r="J891" i="7" s="1"/>
  <c r="J892" i="7" s="1"/>
  <c r="J893" i="7" s="1"/>
  <c r="J894" i="7" s="1"/>
  <c r="J895" i="7" s="1"/>
  <c r="J896" i="7" s="1"/>
  <c r="J897" i="7" s="1"/>
  <c r="J898" i="7" s="1"/>
  <c r="J899" i="7" s="1"/>
  <c r="J900" i="7" s="1"/>
  <c r="J901" i="7" s="1"/>
  <c r="J902" i="7" s="1"/>
  <c r="J903" i="7" s="1"/>
  <c r="J904" i="7" s="1"/>
  <c r="J905" i="7" s="1"/>
  <c r="J906" i="7" s="1"/>
  <c r="J907" i="7" s="1"/>
  <c r="J908" i="7" s="1"/>
  <c r="J909" i="7" s="1"/>
  <c r="J910" i="7" s="1"/>
  <c r="J911" i="7" s="1"/>
  <c r="J912" i="7" s="1"/>
  <c r="J913" i="7" s="1"/>
  <c r="J914" i="7" s="1"/>
  <c r="J915" i="7" s="1"/>
  <c r="J916" i="7" s="1"/>
  <c r="J917" i="7" s="1"/>
  <c r="J918" i="7" s="1"/>
  <c r="J919" i="7" s="1"/>
  <c r="J920" i="7" s="1"/>
  <c r="J921" i="7" s="1"/>
  <c r="J922" i="7" s="1"/>
  <c r="J923" i="7" s="1"/>
  <c r="J924" i="7" s="1"/>
  <c r="J925" i="7" s="1"/>
  <c r="J926" i="7" s="1"/>
  <c r="J927" i="7" s="1"/>
  <c r="J928" i="7" s="1"/>
  <c r="J929" i="7" s="1"/>
  <c r="J930" i="7" s="1"/>
  <c r="J931" i="7" s="1"/>
  <c r="J932" i="7" s="1"/>
  <c r="J933" i="7" s="1"/>
  <c r="J934" i="7" s="1"/>
  <c r="J935" i="7" s="1"/>
  <c r="J936" i="7" s="1"/>
  <c r="J937" i="7" s="1"/>
  <c r="J938" i="7" s="1"/>
  <c r="J939" i="7" s="1"/>
  <c r="J940" i="7" s="1"/>
  <c r="J941" i="7" s="1"/>
  <c r="J942" i="7" s="1"/>
  <c r="J943" i="7" s="1"/>
  <c r="J944" i="7" s="1"/>
  <c r="J945" i="7" s="1"/>
  <c r="J946" i="7" s="1"/>
  <c r="J947" i="7" s="1"/>
  <c r="J948" i="7" s="1"/>
  <c r="J949" i="7" s="1"/>
  <c r="J950" i="7" s="1"/>
  <c r="J951" i="7" s="1"/>
  <c r="J952" i="7"/>
  <c r="J953" i="7" s="1"/>
  <c r="J954" i="7" s="1"/>
  <c r="J955" i="7" s="1"/>
  <c r="J956" i="7" s="1"/>
  <c r="J957" i="7" s="1"/>
  <c r="J958" i="7" s="1"/>
  <c r="J959" i="7" s="1"/>
  <c r="J960" i="7" s="1"/>
  <c r="J961" i="7" s="1"/>
  <c r="J962" i="7" s="1"/>
  <c r="J963" i="7" s="1"/>
  <c r="J964" i="7"/>
  <c r="J965" i="7" s="1"/>
  <c r="J966" i="7" s="1"/>
  <c r="J967" i="7"/>
  <c r="J968" i="7" s="1"/>
  <c r="J969" i="7" s="1"/>
  <c r="J970" i="7" s="1"/>
  <c r="J971" i="7" s="1"/>
  <c r="J972" i="7" s="1"/>
  <c r="J973" i="7" s="1"/>
  <c r="J974" i="7" s="1"/>
  <c r="J975" i="7" s="1"/>
  <c r="J976" i="7" s="1"/>
  <c r="J977" i="7"/>
  <c r="J978" i="7" s="1"/>
  <c r="J979" i="7" s="1"/>
  <c r="J980" i="7" s="1"/>
  <c r="J981" i="7" s="1"/>
  <c r="J982" i="7" s="1"/>
  <c r="J983" i="7" s="1"/>
  <c r="J984" i="7" s="1"/>
  <c r="J985" i="7" s="1"/>
  <c r="J986" i="7" s="1"/>
  <c r="J987" i="7" s="1"/>
  <c r="J988" i="7"/>
  <c r="J989" i="7" s="1"/>
  <c r="J990" i="7" s="1"/>
  <c r="J991" i="7" s="1"/>
  <c r="J992" i="7" s="1"/>
  <c r="J993" i="7" s="1"/>
  <c r="J994" i="7" s="1"/>
  <c r="J995" i="7" s="1"/>
  <c r="J996" i="7" s="1"/>
  <c r="J997" i="7" s="1"/>
  <c r="J998" i="7" s="1"/>
  <c r="J999" i="7" s="1"/>
  <c r="J1000" i="7" s="1"/>
  <c r="J1001" i="7" s="1"/>
  <c r="J1002" i="7" s="1"/>
  <c r="J1003" i="7"/>
  <c r="J1004" i="7" s="1"/>
  <c r="J1005" i="7" s="1"/>
  <c r="J1006" i="7" s="1"/>
  <c r="J1007" i="7" s="1"/>
  <c r="J1008" i="7" s="1"/>
  <c r="J1009" i="7" s="1"/>
  <c r="J1010" i="7" s="1"/>
  <c r="J1011" i="7" s="1"/>
  <c r="J1012" i="7" s="1"/>
  <c r="J1013" i="7" s="1"/>
  <c r="J1014" i="7" s="1"/>
  <c r="J1015" i="7" s="1"/>
  <c r="J1016" i="7"/>
  <c r="J1017" i="7" s="1"/>
  <c r="J1018" i="7" s="1"/>
  <c r="J1019" i="7" s="1"/>
  <c r="J1020" i="7" s="1"/>
  <c r="J1021" i="7" s="1"/>
  <c r="J1022" i="7" s="1"/>
  <c r="J1023" i="7" s="1"/>
  <c r="J1024" i="7"/>
  <c r="J1025" i="7" s="1"/>
  <c r="J1026" i="7" s="1"/>
  <c r="J1027" i="7" s="1"/>
  <c r="J1028" i="7" s="1"/>
  <c r="J1029" i="7" s="1"/>
  <c r="J1030" i="7" s="1"/>
  <c r="J1031" i="7" s="1"/>
  <c r="J1032" i="7" s="1"/>
  <c r="J1033" i="7" s="1"/>
  <c r="J1034" i="7" s="1"/>
  <c r="J1035" i="7" s="1"/>
  <c r="J1036" i="7" s="1"/>
  <c r="J1037" i="7" s="1"/>
  <c r="J1038" i="7" s="1"/>
  <c r="J1039" i="7" s="1"/>
  <c r="J1040" i="7" s="1"/>
  <c r="J1041" i="7"/>
  <c r="J1042" i="7" s="1"/>
  <c r="J1043" i="7" s="1"/>
  <c r="J1044" i="7" s="1"/>
  <c r="J1045" i="7" s="1"/>
  <c r="J1046" i="7" s="1"/>
  <c r="J1047" i="7" s="1"/>
  <c r="J1048" i="7" s="1"/>
  <c r="J1049" i="7" s="1"/>
  <c r="J1050" i="7" s="1"/>
  <c r="J1051" i="7"/>
  <c r="J1052" i="7" s="1"/>
  <c r="J1053" i="7" s="1"/>
  <c r="J1054" i="7" s="1"/>
  <c r="J1055" i="7" s="1"/>
  <c r="J1056" i="7" s="1"/>
  <c r="J1057" i="7"/>
  <c r="J1058" i="7" s="1"/>
  <c r="J1059" i="7" s="1"/>
  <c r="J1060" i="7" s="1"/>
  <c r="J1061" i="7" s="1"/>
  <c r="J1062" i="7" s="1"/>
  <c r="J1063" i="7" s="1"/>
  <c r="J1064" i="7" s="1"/>
  <c r="J1065" i="7"/>
  <c r="J1066" i="7" s="1"/>
  <c r="J1067" i="7" s="1"/>
  <c r="J1068" i="7" s="1"/>
  <c r="J1069" i="7"/>
  <c r="J1070" i="7" s="1"/>
  <c r="J1071" i="7" s="1"/>
  <c r="J1072" i="7" s="1"/>
  <c r="J1073" i="7" s="1"/>
  <c r="J1074" i="7" s="1"/>
  <c r="J1075" i="7"/>
  <c r="J1076" i="7" s="1"/>
  <c r="J1077" i="7" s="1"/>
  <c r="J1078" i="7" s="1"/>
  <c r="J1079" i="7" s="1"/>
  <c r="J1080" i="7" s="1"/>
  <c r="J1081" i="7" s="1"/>
  <c r="J1082" i="7" s="1"/>
  <c r="J1083" i="7"/>
  <c r="J1084" i="7" s="1"/>
  <c r="J1085" i="7" s="1"/>
  <c r="J1086" i="7" s="1"/>
  <c r="J1087" i="7" s="1"/>
  <c r="J1088" i="7" s="1"/>
  <c r="J1089" i="7" s="1"/>
  <c r="J1090" i="7" s="1"/>
  <c r="J1091" i="7" s="1"/>
  <c r="J1092" i="7" s="1"/>
  <c r="J1093" i="7" s="1"/>
  <c r="J1094" i="7" s="1"/>
  <c r="J1095" i="7" s="1"/>
  <c r="J1096" i="7" s="1"/>
  <c r="J1097" i="7" s="1"/>
  <c r="J1098" i="7" s="1"/>
  <c r="J1099" i="7" s="1"/>
  <c r="J1100" i="7"/>
  <c r="J1101" i="7" s="1"/>
  <c r="J1102" i="7" s="1"/>
  <c r="J1103" i="7" s="1"/>
  <c r="J1104" i="7" s="1"/>
  <c r="J1105" i="7" s="1"/>
  <c r="J1106" i="7" s="1"/>
  <c r="J1107" i="7" s="1"/>
  <c r="J1108" i="7" s="1"/>
  <c r="J1109" i="7" s="1"/>
  <c r="J1110" i="7" s="1"/>
  <c r="J1111" i="7"/>
  <c r="J1112" i="7" s="1"/>
  <c r="J1113" i="7" s="1"/>
  <c r="J1114" i="7" s="1"/>
  <c r="J1115" i="7"/>
  <c r="J1116" i="7" s="1"/>
  <c r="J1117" i="7" s="1"/>
  <c r="J1118" i="7" s="1"/>
  <c r="J1119" i="7" s="1"/>
  <c r="J1120" i="7" s="1"/>
  <c r="J1121" i="7" s="1"/>
  <c r="J1122" i="7" s="1"/>
  <c r="J1123" i="7" s="1"/>
  <c r="J1124" i="7" s="1"/>
  <c r="J1125" i="7" s="1"/>
  <c r="J1126" i="7" s="1"/>
  <c r="J1127" i="7"/>
  <c r="J1128" i="7" s="1"/>
  <c r="J1129" i="7" s="1"/>
  <c r="J1130" i="7" s="1"/>
  <c r="J1131" i="7" s="1"/>
  <c r="J1132" i="7" s="1"/>
  <c r="J1133" i="7" s="1"/>
  <c r="J1134" i="7" s="1"/>
  <c r="J1135" i="7" s="1"/>
  <c r="J1136" i="7" s="1"/>
  <c r="J1137" i="7" s="1"/>
  <c r="J1138" i="7" s="1"/>
  <c r="J1139" i="7" s="1"/>
  <c r="J1140" i="7" s="1"/>
  <c r="J1141" i="7" s="1"/>
  <c r="J1142" i="7" s="1"/>
  <c r="J1143" i="7" s="1"/>
  <c r="J1144" i="7"/>
  <c r="J1145" i="7" s="1"/>
  <c r="J1146" i="7" s="1"/>
  <c r="J1147" i="7" s="1"/>
  <c r="J1148" i="7" s="1"/>
  <c r="J1149" i="7" s="1"/>
  <c r="J1150" i="7" s="1"/>
  <c r="J1151" i="7" s="1"/>
  <c r="J1152" i="7" s="1"/>
  <c r="J1153" i="7"/>
  <c r="J1154" i="7" s="1"/>
  <c r="J1155" i="7" s="1"/>
  <c r="J1156" i="7" s="1"/>
  <c r="J1157" i="7" s="1"/>
  <c r="J1158" i="7" s="1"/>
  <c r="J1159" i="7" s="1"/>
  <c r="J1160" i="7" s="1"/>
  <c r="J1161" i="7" s="1"/>
  <c r="J1162" i="7" s="1"/>
  <c r="J1163" i="7" s="1"/>
  <c r="J1164" i="7" s="1"/>
  <c r="J1165" i="7" s="1"/>
  <c r="J1166" i="7" s="1"/>
  <c r="J1167" i="7" s="1"/>
  <c r="J1168" i="7" s="1"/>
  <c r="J1169" i="7"/>
  <c r="J1170" i="7" s="1"/>
  <c r="J1171" i="7" s="1"/>
  <c r="J1172" i="7" s="1"/>
  <c r="J1173" i="7" s="1"/>
  <c r="J1174" i="7" s="1"/>
  <c r="J1175" i="7" s="1"/>
  <c r="J1176" i="7" s="1"/>
  <c r="J1177" i="7" s="1"/>
  <c r="J1178" i="7" s="1"/>
  <c r="J1179" i="7" s="1"/>
  <c r="J1180" i="7" s="1"/>
  <c r="J1181" i="7" s="1"/>
  <c r="J1182" i="7" s="1"/>
  <c r="J1183" i="7" s="1"/>
  <c r="J1184" i="7" s="1"/>
  <c r="J1185" i="7" s="1"/>
  <c r="J1186" i="7" s="1"/>
  <c r="J1187" i="7" s="1"/>
  <c r="J1188" i="7" s="1"/>
  <c r="J1189" i="7" s="1"/>
  <c r="J1190" i="7" s="1"/>
  <c r="J1191" i="7" s="1"/>
  <c r="J1192" i="7" s="1"/>
  <c r="J1193" i="7" s="1"/>
  <c r="J1194" i="7" s="1"/>
  <c r="J1195" i="7" s="1"/>
  <c r="J1196" i="7" s="1"/>
  <c r="J1197" i="7" s="1"/>
  <c r="J1198" i="7" s="1"/>
  <c r="J1199" i="7" s="1"/>
  <c r="J1200" i="7" s="1"/>
  <c r="J1201" i="7" s="1"/>
  <c r="J1202" i="7" s="1"/>
  <c r="J1203" i="7" s="1"/>
  <c r="J1204" i="7" s="1"/>
  <c r="J1205" i="7" s="1"/>
  <c r="J1206" i="7" s="1"/>
  <c r="J1207" i="7" s="1"/>
  <c r="J1208" i="7" s="1"/>
  <c r="J1209" i="7" s="1"/>
  <c r="J1210" i="7" s="1"/>
  <c r="J1211" i="7" s="1"/>
  <c r="J1212" i="7" s="1"/>
  <c r="J1213" i="7" s="1"/>
  <c r="J1214" i="7" s="1"/>
  <c r="J1215" i="7" s="1"/>
  <c r="J1216" i="7" s="1"/>
  <c r="J1217" i="7" s="1"/>
  <c r="J1218" i="7" s="1"/>
  <c r="J1219" i="7" s="1"/>
  <c r="J1220" i="7" s="1"/>
  <c r="J1221" i="7" s="1"/>
  <c r="J1222" i="7" s="1"/>
  <c r="J1223" i="7" s="1"/>
  <c r="J1224" i="7" s="1"/>
  <c r="J1225" i="7" s="1"/>
  <c r="J1226" i="7" s="1"/>
  <c r="J1227" i="7" s="1"/>
  <c r="J1228" i="7" s="1"/>
  <c r="J1229" i="7" s="1"/>
  <c r="J1230" i="7" s="1"/>
  <c r="J1231" i="7" s="1"/>
  <c r="J1232" i="7" s="1"/>
  <c r="J1233" i="7" s="1"/>
  <c r="J1234" i="7" s="1"/>
  <c r="J1235" i="7" s="1"/>
  <c r="J1236" i="7" s="1"/>
  <c r="J1237" i="7" s="1"/>
  <c r="J1238" i="7" s="1"/>
  <c r="J1239" i="7" s="1"/>
  <c r="J1240" i="7" s="1"/>
  <c r="J1241" i="7" s="1"/>
  <c r="J1242" i="7" s="1"/>
  <c r="J1243" i="7" s="1"/>
  <c r="J1244" i="7" s="1"/>
  <c r="J1245" i="7" s="1"/>
  <c r="J1246" i="7" s="1"/>
  <c r="J1247" i="7" s="1"/>
  <c r="J1248" i="7"/>
  <c r="J1249" i="7" s="1"/>
  <c r="J1250" i="7" s="1"/>
  <c r="J1251" i="7" s="1"/>
  <c r="J1252" i="7" s="1"/>
  <c r="J1253" i="7" s="1"/>
  <c r="J1254" i="7" s="1"/>
  <c r="J1255" i="7" s="1"/>
  <c r="J1256" i="7" s="1"/>
  <c r="J1257" i="7" s="1"/>
  <c r="J1258" i="7" s="1"/>
  <c r="J1259" i="7" s="1"/>
  <c r="J1260" i="7" s="1"/>
  <c r="J1261" i="7" s="1"/>
  <c r="J1262" i="7" s="1"/>
  <c r="J1263" i="7" s="1"/>
  <c r="J1264" i="7" s="1"/>
  <c r="J1265" i="7" s="1"/>
  <c r="J1266" i="7" s="1"/>
  <c r="J1267" i="7" s="1"/>
  <c r="J1268" i="7" s="1"/>
  <c r="J1269" i="7" s="1"/>
  <c r="J1270" i="7" s="1"/>
  <c r="J1271" i="7" s="1"/>
  <c r="J1272" i="7"/>
  <c r="J1273" i="7" s="1"/>
  <c r="J1274" i="7" s="1"/>
  <c r="J1275" i="7" s="1"/>
  <c r="J1276" i="7" s="1"/>
  <c r="J1277" i="7" s="1"/>
  <c r="J1278" i="7" s="1"/>
  <c r="J1279" i="7" s="1"/>
  <c r="J1280" i="7" s="1"/>
  <c r="J1281" i="7" s="1"/>
  <c r="J1282" i="7" s="1"/>
  <c r="J1283" i="7" s="1"/>
  <c r="J1284" i="7"/>
  <c r="J1285" i="7" s="1"/>
  <c r="J1286" i="7" s="1"/>
  <c r="J1287" i="7" s="1"/>
  <c r="J1288" i="7"/>
  <c r="J1289" i="7" s="1"/>
  <c r="J1290" i="7" s="1"/>
  <c r="J1291" i="7" s="1"/>
  <c r="J1292" i="7"/>
  <c r="J1293" i="7" s="1"/>
  <c r="J1294" i="7" s="1"/>
  <c r="J1295" i="7" s="1"/>
  <c r="J1296" i="7" s="1"/>
  <c r="J1297" i="7" s="1"/>
  <c r="J1298" i="7" s="1"/>
  <c r="J1299" i="7" s="1"/>
  <c r="J1300" i="7" s="1"/>
  <c r="J1301" i="7"/>
  <c r="J1302" i="7" s="1"/>
  <c r="J1303" i="7" s="1"/>
  <c r="J1304" i="7" s="1"/>
  <c r="J1305" i="7" s="1"/>
  <c r="J1306" i="7" s="1"/>
  <c r="J1307" i="7" s="1"/>
  <c r="J1308" i="7" s="1"/>
  <c r="J1309" i="7" s="1"/>
  <c r="J1310" i="7" s="1"/>
  <c r="J1311" i="7" s="1"/>
  <c r="J1312" i="7" s="1"/>
  <c r="J1313" i="7" s="1"/>
  <c r="J1314" i="7" s="1"/>
  <c r="J1315" i="7" s="1"/>
  <c r="J1316" i="7" s="1"/>
  <c r="J1317" i="7" s="1"/>
  <c r="J1318" i="7" s="1"/>
  <c r="J1319" i="7" s="1"/>
  <c r="J1320" i="7" s="1"/>
  <c r="J1321" i="7" s="1"/>
  <c r="J1322" i="7" s="1"/>
  <c r="J1323" i="7" s="1"/>
  <c r="J1324" i="7" s="1"/>
  <c r="J1325" i="7" s="1"/>
  <c r="J1326" i="7" s="1"/>
  <c r="J1327" i="7" s="1"/>
  <c r="J1328" i="7" s="1"/>
  <c r="J1329" i="7" s="1"/>
  <c r="J1330" i="7" s="1"/>
  <c r="J1331" i="7" s="1"/>
  <c r="J1332" i="7" s="1"/>
  <c r="J1333" i="7"/>
  <c r="J1334" i="7" s="1"/>
  <c r="J1335" i="7" s="1"/>
  <c r="J1336" i="7"/>
  <c r="J1337" i="7" s="1"/>
  <c r="J1338" i="7" s="1"/>
  <c r="J1339" i="7" s="1"/>
  <c r="J1340" i="7" s="1"/>
  <c r="J1341" i="7" s="1"/>
  <c r="J1342" i="7" s="1"/>
  <c r="J1343" i="7" s="1"/>
  <c r="J1344" i="7" s="1"/>
  <c r="J1345" i="7" s="1"/>
  <c r="J1346" i="7" s="1"/>
  <c r="J1347" i="7" s="1"/>
  <c r="J1348" i="7" s="1"/>
  <c r="J1349" i="7" s="1"/>
  <c r="J1350" i="7" s="1"/>
  <c r="J1351" i="7" s="1"/>
  <c r="J1352" i="7" s="1"/>
  <c r="J1353" i="7" s="1"/>
  <c r="J1354" i="7"/>
  <c r="J1355" i="7" s="1"/>
  <c r="J1356" i="7" s="1"/>
  <c r="J1357" i="7" s="1"/>
  <c r="J1358" i="7" s="1"/>
  <c r="J1359" i="7" s="1"/>
  <c r="J1360" i="7" s="1"/>
  <c r="J1361" i="7" s="1"/>
  <c r="J1362" i="7" s="1"/>
  <c r="J1363" i="7" s="1"/>
  <c r="J1364" i="7" s="1"/>
  <c r="J1365" i="7" s="1"/>
  <c r="J1366" i="7"/>
  <c r="J1367" i="7" s="1"/>
  <c r="J1368" i="7" s="1"/>
  <c r="J1369" i="7" s="1"/>
  <c r="J1370" i="7" s="1"/>
  <c r="J1371" i="7" s="1"/>
  <c r="J1372" i="7" s="1"/>
  <c r="J1373" i="7" s="1"/>
  <c r="J1374" i="7" s="1"/>
  <c r="J1375" i="7" s="1"/>
  <c r="J1376" i="7"/>
  <c r="J1377" i="7" s="1"/>
  <c r="J1378" i="7" s="1"/>
  <c r="J1379" i="7" s="1"/>
  <c r="J1380" i="7" s="1"/>
  <c r="J1381" i="7" s="1"/>
  <c r="J1382" i="7" s="1"/>
  <c r="J1383" i="7" s="1"/>
  <c r="J1384" i="7" s="1"/>
  <c r="J1385" i="7" s="1"/>
  <c r="J1386" i="7" s="1"/>
  <c r="J1387" i="7" s="1"/>
  <c r="J1388" i="7"/>
  <c r="J1389" i="7" s="1"/>
  <c r="J1390" i="7" s="1"/>
  <c r="J1391" i="7" s="1"/>
  <c r="J1392" i="7" s="1"/>
  <c r="J1393" i="7"/>
  <c r="J1394" i="7" s="1"/>
  <c r="J1395" i="7" s="1"/>
  <c r="J1396" i="7" s="1"/>
  <c r="J1397" i="7" s="1"/>
  <c r="J1398" i="7" s="1"/>
  <c r="J1399" i="7" s="1"/>
  <c r="J1400" i="7" s="1"/>
  <c r="J1401" i="7" s="1"/>
  <c r="J1402" i="7" s="1"/>
  <c r="J1403" i="7" s="1"/>
  <c r="J1404" i="7" s="1"/>
  <c r="J1405" i="7" s="1"/>
  <c r="J1406" i="7" s="1"/>
  <c r="J1407" i="7" s="1"/>
  <c r="J1408" i="7" s="1"/>
  <c r="J1409" i="7" s="1"/>
  <c r="J1410" i="7" s="1"/>
  <c r="J1411" i="7"/>
  <c r="J1412" i="7" s="1"/>
  <c r="J1413" i="7" s="1"/>
  <c r="J1414" i="7" s="1"/>
  <c r="J1415" i="7" s="1"/>
  <c r="J1416" i="7" s="1"/>
  <c r="J1417" i="7" s="1"/>
  <c r="J1418" i="7" s="1"/>
  <c r="J1419" i="7" s="1"/>
  <c r="J1420" i="7"/>
  <c r="J1421" i="7" s="1"/>
  <c r="J1422" i="7" s="1"/>
  <c r="J1423" i="7" s="1"/>
  <c r="J1424" i="7" s="1"/>
  <c r="J1425" i="7" s="1"/>
  <c r="J1426" i="7" s="1"/>
  <c r="J1427" i="7" s="1"/>
  <c r="J1428" i="7" s="1"/>
  <c r="J1429" i="7" s="1"/>
  <c r="J1430" i="7" s="1"/>
  <c r="J1431" i="7" s="1"/>
  <c r="J1432" i="7" s="1"/>
  <c r="J1433" i="7" s="1"/>
  <c r="J1434" i="7" s="1"/>
  <c r="J1435" i="7"/>
  <c r="J1436" i="7" s="1"/>
  <c r="J1437" i="7" s="1"/>
  <c r="J1438" i="7" s="1"/>
  <c r="J1439" i="7" s="1"/>
  <c r="J1440" i="7" s="1"/>
  <c r="J1441" i="7" s="1"/>
  <c r="J1442" i="7" s="1"/>
  <c r="J1443" i="7" s="1"/>
  <c r="J1444" i="7"/>
  <c r="J1445" i="7" s="1"/>
  <c r="J1446" i="7" s="1"/>
  <c r="J1447" i="7" s="1"/>
  <c r="J1448" i="7" s="1"/>
  <c r="J1449" i="7" s="1"/>
  <c r="J1450" i="7" s="1"/>
  <c r="J1451" i="7"/>
  <c r="J1452" i="7" s="1"/>
  <c r="J1453" i="7" s="1"/>
  <c r="J1454" i="7" s="1"/>
  <c r="J1455" i="7" s="1"/>
  <c r="J1456" i="7" s="1"/>
  <c r="J1457" i="7" s="1"/>
  <c r="J1458" i="7"/>
  <c r="J1459" i="7" s="1"/>
  <c r="J1460" i="7" s="1"/>
  <c r="J1461" i="7" s="1"/>
  <c r="J1462" i="7" s="1"/>
  <c r="J1463" i="7" s="1"/>
  <c r="J1464" i="7" s="1"/>
  <c r="J1465" i="7" s="1"/>
  <c r="J1466" i="7" s="1"/>
  <c r="J1467" i="7" s="1"/>
  <c r="J1468" i="7" s="1"/>
  <c r="J1469" i="7" s="1"/>
  <c r="J1470" i="7" s="1"/>
  <c r="J1471" i="7" s="1"/>
  <c r="J1472" i="7" s="1"/>
  <c r="J1473" i="7"/>
  <c r="J1474" i="7" s="1"/>
  <c r="J1475" i="7" s="1"/>
  <c r="J1476" i="7" s="1"/>
  <c r="J1477" i="7" s="1"/>
  <c r="J1478" i="7" s="1"/>
  <c r="J1479" i="7" s="1"/>
  <c r="J1480" i="7" s="1"/>
  <c r="J1481" i="7" s="1"/>
  <c r="J1482" i="7"/>
  <c r="J1483" i="7" s="1"/>
  <c r="J1484" i="7" s="1"/>
  <c r="J1485" i="7"/>
  <c r="J1486" i="7" s="1"/>
  <c r="J1487" i="7" s="1"/>
  <c r="J1488" i="7" s="1"/>
  <c r="J1489" i="7" s="1"/>
  <c r="J1490" i="7"/>
  <c r="J1491" i="7" s="1"/>
  <c r="J1492" i="7" s="1"/>
  <c r="J1493" i="7" s="1"/>
  <c r="J1494" i="7" s="1"/>
  <c r="J1495" i="7" s="1"/>
  <c r="J1496" i="7" s="1"/>
  <c r="J1497" i="7" s="1"/>
  <c r="J1498" i="7" s="1"/>
  <c r="J1499" i="7" s="1"/>
  <c r="J1500" i="7" s="1"/>
  <c r="J1501" i="7" s="1"/>
  <c r="J1502" i="7" s="1"/>
  <c r="J1503" i="7" s="1"/>
  <c r="J1504" i="7" s="1"/>
  <c r="J1505" i="7" s="1"/>
  <c r="J1506" i="7" s="1"/>
  <c r="J1507" i="7" s="1"/>
  <c r="J1508" i="7" s="1"/>
  <c r="J1509" i="7" s="1"/>
  <c r="J1510" i="7" s="1"/>
  <c r="J1511" i="7" s="1"/>
  <c r="J1512" i="7" s="1"/>
  <c r="J1513" i="7" s="1"/>
  <c r="J1514" i="7" s="1"/>
  <c r="J1515" i="7" s="1"/>
  <c r="J1516" i="7" s="1"/>
  <c r="J1517" i="7" s="1"/>
  <c r="J1518" i="7" s="1"/>
  <c r="J1519" i="7" s="1"/>
  <c r="J1520" i="7" s="1"/>
  <c r="J1521" i="7" s="1"/>
  <c r="J1522" i="7" s="1"/>
  <c r="J1523" i="7" s="1"/>
  <c r="J1524" i="7" s="1"/>
  <c r="J1525" i="7" s="1"/>
  <c r="J1526" i="7" s="1"/>
  <c r="J1527" i="7" s="1"/>
  <c r="J1528" i="7" s="1"/>
  <c r="J1529" i="7" s="1"/>
  <c r="J1530" i="7" s="1"/>
  <c r="J1531" i="7" s="1"/>
  <c r="J1532" i="7"/>
  <c r="J1533" i="7" s="1"/>
  <c r="J1534" i="7" s="1"/>
  <c r="J1535" i="7" s="1"/>
  <c r="J1536" i="7" s="1"/>
  <c r="J1537" i="7"/>
  <c r="J1538" i="7" s="1"/>
  <c r="J1539" i="7" s="1"/>
  <c r="J1540" i="7" s="1"/>
  <c r="J1541" i="7" s="1"/>
  <c r="J1542" i="7" s="1"/>
  <c r="J1543" i="7"/>
  <c r="J1544" i="7" s="1"/>
  <c r="J1545" i="7" s="1"/>
  <c r="J1546" i="7" s="1"/>
  <c r="J1547" i="7" s="1"/>
  <c r="J1548" i="7" s="1"/>
  <c r="J1549" i="7"/>
  <c r="J1550" i="7" s="1"/>
  <c r="J1551" i="7" s="1"/>
  <c r="J1552" i="7" s="1"/>
  <c r="J1553" i="7" s="1"/>
  <c r="J1554" i="7" s="1"/>
  <c r="J1555" i="7" s="1"/>
  <c r="J1556" i="7" s="1"/>
  <c r="J1557" i="7" s="1"/>
  <c r="J1558" i="7" s="1"/>
  <c r="J1559" i="7" s="1"/>
  <c r="J1560" i="7" s="1"/>
  <c r="J1561" i="7" s="1"/>
  <c r="J1562" i="7" s="1"/>
  <c r="J1563" i="7" s="1"/>
  <c r="J1564" i="7" s="1"/>
  <c r="J1565" i="7" s="1"/>
  <c r="J1566" i="7" s="1"/>
  <c r="J1567" i="7" s="1"/>
  <c r="J1568" i="7" s="1"/>
  <c r="J1569" i="7" s="1"/>
  <c r="J1570" i="7"/>
  <c r="J1571" i="7" s="1"/>
  <c r="J1572" i="7" s="1"/>
  <c r="J1573" i="7" s="1"/>
  <c r="J1574" i="7" s="1"/>
  <c r="J1575" i="7" s="1"/>
  <c r="J1576" i="7" s="1"/>
  <c r="J1577" i="7" s="1"/>
  <c r="J1578" i="7" s="1"/>
  <c r="J1579" i="7" s="1"/>
  <c r="J1580" i="7" s="1"/>
  <c r="J1581" i="7" s="1"/>
  <c r="J1582" i="7" s="1"/>
  <c r="J1583" i="7" s="1"/>
  <c r="J1584" i="7" s="1"/>
  <c r="J1585" i="7" s="1"/>
  <c r="J1586" i="7" s="1"/>
  <c r="J1587" i="7" s="1"/>
  <c r="J1588" i="7" s="1"/>
  <c r="J1589" i="7" s="1"/>
  <c r="J1590" i="7"/>
  <c r="J1591" i="7" s="1"/>
  <c r="J1592" i="7" s="1"/>
  <c r="J1593" i="7" s="1"/>
  <c r="J1594" i="7" s="1"/>
  <c r="J1595" i="7" s="1"/>
  <c r="J1596" i="7" s="1"/>
  <c r="J1597" i="7" s="1"/>
  <c r="J1598" i="7" s="1"/>
  <c r="J1599" i="7" s="1"/>
  <c r="J1600" i="7" s="1"/>
  <c r="J1601" i="7" s="1"/>
  <c r="J1602" i="7" s="1"/>
  <c r="J1603" i="7" s="1"/>
  <c r="J1604" i="7" s="1"/>
  <c r="J1605" i="7" s="1"/>
  <c r="J1606" i="7"/>
  <c r="J1607" i="7" s="1"/>
  <c r="J1608" i="7" s="1"/>
  <c r="J1609" i="7" s="1"/>
  <c r="J1610" i="7" s="1"/>
  <c r="J1611" i="7" s="1"/>
  <c r="J1612" i="7" s="1"/>
  <c r="J1613" i="7" s="1"/>
  <c r="J1614" i="7" s="1"/>
  <c r="J1615" i="7"/>
  <c r="J1616" i="7" s="1"/>
  <c r="J1617" i="7" s="1"/>
  <c r="J1618" i="7" s="1"/>
  <c r="J1619" i="7" s="1"/>
  <c r="J1620" i="7" s="1"/>
  <c r="J1621" i="7" s="1"/>
  <c r="J1622" i="7" s="1"/>
  <c r="J1623" i="7" s="1"/>
  <c r="J1624" i="7" s="1"/>
  <c r="J1625" i="7" s="1"/>
  <c r="J1626" i="7" s="1"/>
  <c r="J1627" i="7" s="1"/>
  <c r="J1628" i="7" s="1"/>
  <c r="J1629" i="7" s="1"/>
  <c r="J1630" i="7" s="1"/>
  <c r="J1631" i="7"/>
  <c r="J1632" i="7" s="1"/>
  <c r="J1633" i="7" s="1"/>
  <c r="J1634" i="7" s="1"/>
  <c r="J1635" i="7" s="1"/>
  <c r="J1636" i="7" s="1"/>
  <c r="J1637" i="7" s="1"/>
  <c r="J1638" i="7" s="1"/>
  <c r="J1639" i="7" s="1"/>
  <c r="J1640" i="7" s="1"/>
  <c r="J1641" i="7" s="1"/>
  <c r="J1642" i="7"/>
  <c r="J1643" i="7" s="1"/>
  <c r="J1644" i="7" s="1"/>
  <c r="J1645" i="7" s="1"/>
  <c r="J1646" i="7" s="1"/>
  <c r="J1647" i="7" s="1"/>
  <c r="J1648" i="7" s="1"/>
  <c r="J1649" i="7" s="1"/>
  <c r="J1650" i="7" s="1"/>
  <c r="J1651" i="7" s="1"/>
  <c r="J1652" i="7" s="1"/>
  <c r="J1653" i="7" s="1"/>
  <c r="J1654" i="7" s="1"/>
  <c r="J1655" i="7" s="1"/>
  <c r="J1656" i="7" s="1"/>
  <c r="J1657" i="7" s="1"/>
  <c r="J1658" i="7" s="1"/>
  <c r="J1659" i="7" s="1"/>
  <c r="J1660" i="7" s="1"/>
  <c r="J1661" i="7"/>
  <c r="J1662" i="7" s="1"/>
  <c r="J1663" i="7" s="1"/>
  <c r="J1664" i="7" s="1"/>
  <c r="J1665" i="7" s="1"/>
  <c r="J1666" i="7" s="1"/>
  <c r="J1667" i="7" s="1"/>
  <c r="J1668" i="7" s="1"/>
  <c r="J1669" i="7" s="1"/>
  <c r="J1670" i="7" s="1"/>
  <c r="J1671" i="7" s="1"/>
  <c r="J1672" i="7" s="1"/>
  <c r="J1673" i="7" s="1"/>
  <c r="J1674" i="7" s="1"/>
  <c r="J1675" i="7" s="1"/>
  <c r="J1676" i="7" s="1"/>
  <c r="J1677" i="7" s="1"/>
  <c r="J1678" i="7" s="1"/>
  <c r="J1679" i="7" s="1"/>
  <c r="J1680" i="7" s="1"/>
  <c r="J1681" i="7"/>
  <c r="J1682" i="7" s="1"/>
  <c r="J1683" i="7" s="1"/>
  <c r="J1684" i="7" s="1"/>
  <c r="J1685" i="7" s="1"/>
  <c r="J1686" i="7" s="1"/>
  <c r="J1687" i="7" s="1"/>
  <c r="J1688" i="7" s="1"/>
  <c r="J1689" i="7" s="1"/>
  <c r="J1690" i="7" s="1"/>
  <c r="J1691" i="7"/>
  <c r="J1692" i="7" s="1"/>
  <c r="J1693" i="7" s="1"/>
  <c r="J1694" i="7" s="1"/>
  <c r="J1695" i="7"/>
  <c r="J1696" i="7" s="1"/>
  <c r="J1697" i="7" s="1"/>
  <c r="J1698" i="7" s="1"/>
  <c r="J1699" i="7" s="1"/>
  <c r="J1700" i="7" s="1"/>
  <c r="J1701" i="7" s="1"/>
  <c r="J1702" i="7" s="1"/>
  <c r="J1703" i="7" s="1"/>
  <c r="J1704" i="7" s="1"/>
  <c r="J1705" i="7" s="1"/>
  <c r="J1706" i="7" s="1"/>
  <c r="J1707" i="7" s="1"/>
  <c r="J1708" i="7" s="1"/>
  <c r="J1709" i="7" s="1"/>
  <c r="J1710" i="7" s="1"/>
  <c r="J1711" i="7" s="1"/>
  <c r="J1712" i="7" s="1"/>
  <c r="J1713" i="7" s="1"/>
  <c r="J1714" i="7" s="1"/>
  <c r="J1715" i="7" s="1"/>
  <c r="J1716" i="7" s="1"/>
  <c r="J1717" i="7" s="1"/>
  <c r="J1718" i="7" s="1"/>
  <c r="J1719" i="7" s="1"/>
  <c r="J1720" i="7" s="1"/>
  <c r="J1721" i="7" s="1"/>
  <c r="J1722" i="7" s="1"/>
  <c r="J1723" i="7" s="1"/>
  <c r="J1724" i="7" s="1"/>
  <c r="J1725" i="7" s="1"/>
  <c r="J1726" i="7" s="1"/>
  <c r="J1727" i="7" s="1"/>
  <c r="J1728" i="7" s="1"/>
  <c r="J1729" i="7" s="1"/>
  <c r="J1730" i="7" s="1"/>
  <c r="J1731" i="7" s="1"/>
  <c r="J1732" i="7" s="1"/>
  <c r="J1733" i="7" s="1"/>
  <c r="J1734" i="7" s="1"/>
  <c r="J1735" i="7" s="1"/>
  <c r="J1736" i="7" s="1"/>
  <c r="J1737" i="7" s="1"/>
  <c r="J1738" i="7" s="1"/>
  <c r="J1739" i="7" s="1"/>
  <c r="J1740" i="7" s="1"/>
  <c r="J1741" i="7" s="1"/>
  <c r="J1742" i="7" s="1"/>
  <c r="J1743" i="7" s="1"/>
  <c r="J1744" i="7" s="1"/>
  <c r="J1745" i="7" s="1"/>
  <c r="J1746" i="7" s="1"/>
  <c r="J1747" i="7" s="1"/>
  <c r="J1748" i="7" s="1"/>
  <c r="J1749" i="7" s="1"/>
  <c r="J1750" i="7" s="1"/>
  <c r="J1751" i="7" s="1"/>
  <c r="J1752" i="7" s="1"/>
  <c r="J1753" i="7" s="1"/>
  <c r="J1754" i="7" s="1"/>
  <c r="J1755" i="7" s="1"/>
  <c r="J1756" i="7" s="1"/>
  <c r="J1757" i="7" s="1"/>
  <c r="J1758" i="7" s="1"/>
  <c r="J1759" i="7" s="1"/>
  <c r="J1760" i="7" s="1"/>
  <c r="J1761" i="7" s="1"/>
  <c r="J1762" i="7" s="1"/>
  <c r="J1763" i="7" s="1"/>
  <c r="J1764" i="7" s="1"/>
  <c r="J1765" i="7" s="1"/>
  <c r="J1766" i="7" s="1"/>
  <c r="J1767" i="7" s="1"/>
  <c r="J1768" i="7" s="1"/>
  <c r="J1769" i="7" s="1"/>
  <c r="J1770" i="7" s="1"/>
  <c r="J1771" i="7" s="1"/>
  <c r="J1772" i="7" s="1"/>
  <c r="J1773" i="7" s="1"/>
  <c r="J1774" i="7" s="1"/>
  <c r="J1775" i="7" s="1"/>
  <c r="J1776" i="7" s="1"/>
  <c r="J1777" i="7" s="1"/>
  <c r="J1778" i="7" s="1"/>
  <c r="J1779" i="7" s="1"/>
  <c r="J1780" i="7" s="1"/>
  <c r="J1781" i="7" s="1"/>
  <c r="J1782" i="7" s="1"/>
  <c r="J1783" i="7" s="1"/>
  <c r="J1784" i="7" s="1"/>
  <c r="J1785" i="7" s="1"/>
  <c r="J1786" i="7" s="1"/>
  <c r="J1787" i="7" s="1"/>
  <c r="J1788" i="7" s="1"/>
  <c r="J1789" i="7" s="1"/>
  <c r="J1790" i="7" s="1"/>
  <c r="J1791" i="7" s="1"/>
  <c r="J1792" i="7" s="1"/>
  <c r="J1793" i="7" s="1"/>
  <c r="J1794" i="7" s="1"/>
  <c r="J1795" i="7" s="1"/>
  <c r="J1796" i="7" s="1"/>
  <c r="J1797" i="7" s="1"/>
  <c r="J1798" i="7" s="1"/>
  <c r="J1799" i="7" s="1"/>
  <c r="J1800" i="7" s="1"/>
  <c r="J1801" i="7" s="1"/>
  <c r="J1802" i="7" s="1"/>
  <c r="J1803" i="7" s="1"/>
  <c r="J1804" i="7" s="1"/>
  <c r="J1805" i="7" s="1"/>
  <c r="J1806" i="7" s="1"/>
  <c r="J1807" i="7" s="1"/>
  <c r="J1808" i="7" s="1"/>
  <c r="J1809" i="7" s="1"/>
  <c r="J1810" i="7" s="1"/>
  <c r="J1811" i="7" s="1"/>
  <c r="J1812" i="7" s="1"/>
  <c r="J1813" i="7" s="1"/>
  <c r="J1814" i="7" s="1"/>
  <c r="J1815" i="7" s="1"/>
  <c r="J1816" i="7" s="1"/>
  <c r="J1817" i="7" s="1"/>
  <c r="J1818" i="7" s="1"/>
  <c r="J1819" i="7" s="1"/>
  <c r="J1820" i="7" s="1"/>
  <c r="J1821" i="7" s="1"/>
  <c r="J1822" i="7" s="1"/>
  <c r="J1823" i="7" s="1"/>
  <c r="J1824" i="7" s="1"/>
  <c r="J1825" i="7" s="1"/>
  <c r="J1826" i="7" s="1"/>
  <c r="J1827" i="7" s="1"/>
  <c r="J1828" i="7" s="1"/>
  <c r="J1829" i="7" s="1"/>
  <c r="J1830" i="7" s="1"/>
  <c r="J1831" i="7" s="1"/>
  <c r="J1832" i="7" s="1"/>
  <c r="J1833" i="7" s="1"/>
  <c r="J1834" i="7" s="1"/>
  <c r="J1835" i="7" s="1"/>
  <c r="J1836" i="7" s="1"/>
  <c r="J1837" i="7" s="1"/>
  <c r="J1838" i="7" s="1"/>
  <c r="J1839" i="7" s="1"/>
  <c r="J1840" i="7" s="1"/>
  <c r="J1841" i="7" s="1"/>
  <c r="J1842" i="7" s="1"/>
  <c r="J1843" i="7" s="1"/>
  <c r="J1844" i="7" s="1"/>
  <c r="J1845" i="7" s="1"/>
  <c r="J1846" i="7" s="1"/>
  <c r="J1847" i="7" s="1"/>
  <c r="J1848" i="7" s="1"/>
  <c r="J1849" i="7" s="1"/>
  <c r="J1850" i="7" s="1"/>
  <c r="J1851" i="7"/>
  <c r="J1852" i="7" s="1"/>
  <c r="J1853" i="7" s="1"/>
  <c r="J1854" i="7" s="1"/>
  <c r="J1855" i="7" s="1"/>
  <c r="J1856" i="7" s="1"/>
  <c r="J1857" i="7" s="1"/>
  <c r="J1858" i="7" s="1"/>
  <c r="J1859" i="7" s="1"/>
  <c r="J1860" i="7" s="1"/>
  <c r="J1861" i="7" s="1"/>
  <c r="J1862" i="7" s="1"/>
  <c r="J1863" i="7" s="1"/>
  <c r="J1864" i="7" s="1"/>
  <c r="J1865" i="7" s="1"/>
  <c r="J1866" i="7" s="1"/>
  <c r="J1867" i="7" s="1"/>
  <c r="J1868" i="7" s="1"/>
  <c r="J1869" i="7" s="1"/>
  <c r="J1870" i="7" s="1"/>
  <c r="J1871" i="7" s="1"/>
  <c r="J1872" i="7"/>
  <c r="J1873" i="7" s="1"/>
  <c r="J1874" i="7" s="1"/>
  <c r="J1875" i="7"/>
  <c r="J1876" i="7" s="1"/>
  <c r="J1877" i="7" s="1"/>
  <c r="J1878" i="7" s="1"/>
  <c r="J1879" i="7" s="1"/>
  <c r="J1880" i="7" s="1"/>
  <c r="J1881" i="7"/>
  <c r="J1882" i="7" s="1"/>
  <c r="J1883" i="7" s="1"/>
  <c r="J1884" i="7" s="1"/>
  <c r="J1885" i="7" s="1"/>
  <c r="J1886" i="7" s="1"/>
  <c r="J1887" i="7"/>
  <c r="J1888" i="7" s="1"/>
  <c r="J1889" i="7" s="1"/>
  <c r="J1890" i="7" s="1"/>
  <c r="J1891" i="7" s="1"/>
  <c r="J1892" i="7" s="1"/>
  <c r="J1893" i="7" s="1"/>
  <c r="J1894" i="7" s="1"/>
  <c r="J1895" i="7"/>
  <c r="J1896" i="7" s="1"/>
  <c r="J1897" i="7" s="1"/>
  <c r="J1898" i="7" s="1"/>
  <c r="J1899" i="7"/>
  <c r="J1900" i="7" s="1"/>
  <c r="J1901" i="7" s="1"/>
  <c r="J1902" i="7" s="1"/>
  <c r="J1903" i="7" s="1"/>
  <c r="J1904" i="7" s="1"/>
  <c r="J1905" i="7"/>
  <c r="J1906" i="7" s="1"/>
  <c r="J1907" i="7" s="1"/>
  <c r="J1908" i="7" s="1"/>
  <c r="J1909" i="7" s="1"/>
  <c r="J1910" i="7" s="1"/>
  <c r="J1911" i="7" s="1"/>
  <c r="J1912" i="7"/>
  <c r="J1913" i="7" s="1"/>
  <c r="J1914" i="7" s="1"/>
  <c r="J1915" i="7" s="1"/>
  <c r="J1916" i="7" s="1"/>
  <c r="J1917" i="7" s="1"/>
  <c r="J1918" i="7" s="1"/>
  <c r="J1919" i="7" s="1"/>
  <c r="J1920" i="7" s="1"/>
  <c r="J1921" i="7" s="1"/>
  <c r="J1922" i="7" s="1"/>
  <c r="J1923" i="7" s="1"/>
  <c r="J1924" i="7"/>
  <c r="J1925" i="7" s="1"/>
  <c r="J1926" i="7" s="1"/>
  <c r="J1927" i="7" s="1"/>
  <c r="J1928" i="7" s="1"/>
  <c r="J1929" i="7" s="1"/>
  <c r="J1930" i="7" s="1"/>
  <c r="J1931" i="7" s="1"/>
  <c r="J1932" i="7" s="1"/>
  <c r="J1933" i="7" s="1"/>
  <c r="J1934" i="7" s="1"/>
  <c r="J1935" i="7" s="1"/>
  <c r="J1936" i="7" s="1"/>
  <c r="J1937" i="7" s="1"/>
  <c r="J1938" i="7" s="1"/>
  <c r="J1939" i="7" s="1"/>
  <c r="J1940" i="7" s="1"/>
  <c r="J1941" i="7" s="1"/>
  <c r="J1942" i="7"/>
  <c r="J1943" i="7" s="1"/>
  <c r="J1944" i="7" s="1"/>
  <c r="J1945" i="7" s="1"/>
  <c r="J1946" i="7" s="1"/>
  <c r="J1947" i="7" s="1"/>
  <c r="J1948" i="7" s="1"/>
  <c r="J1949" i="7" s="1"/>
  <c r="J1950" i="7" s="1"/>
  <c r="J1951" i="7" s="1"/>
  <c r="J1952" i="7" s="1"/>
  <c r="J1953" i="7" s="1"/>
  <c r="J1954" i="7" s="1"/>
  <c r="J1955" i="7" s="1"/>
  <c r="J1956" i="7" s="1"/>
  <c r="J1957" i="7" s="1"/>
  <c r="J1958" i="7"/>
  <c r="J1959" i="7" s="1"/>
  <c r="J1960" i="7" s="1"/>
  <c r="J1961" i="7"/>
  <c r="J1962" i="7" s="1"/>
  <c r="J1963" i="7" s="1"/>
  <c r="J1964" i="7" s="1"/>
  <c r="J1965" i="7" s="1"/>
  <c r="J1966" i="7" s="1"/>
  <c r="J1967" i="7"/>
  <c r="J1968" i="7" s="1"/>
  <c r="J1969" i="7" s="1"/>
  <c r="J1970" i="7" s="1"/>
  <c r="J1971" i="7" s="1"/>
  <c r="J1972" i="7" s="1"/>
  <c r="J1973" i="7" s="1"/>
  <c r="J1974" i="7" s="1"/>
  <c r="J1975" i="7" s="1"/>
  <c r="J1976" i="7" s="1"/>
  <c r="J1977" i="7" s="1"/>
  <c r="J1978" i="7" s="1"/>
  <c r="J1979" i="7" s="1"/>
  <c r="J1980" i="7" s="1"/>
  <c r="J1981" i="7" s="1"/>
  <c r="J1982" i="7" s="1"/>
  <c r="J1983" i="7" s="1"/>
  <c r="J1984" i="7" s="1"/>
  <c r="J1985" i="7" s="1"/>
  <c r="J1986" i="7" s="1"/>
  <c r="J1987" i="7" s="1"/>
  <c r="J1988" i="7" s="1"/>
  <c r="J1989" i="7" s="1"/>
  <c r="J1990" i="7" s="1"/>
  <c r="J1991" i="7" s="1"/>
  <c r="J1992" i="7" s="1"/>
  <c r="J1993" i="7" s="1"/>
  <c r="J1994" i="7" s="1"/>
  <c r="J1995" i="7" s="1"/>
  <c r="J1996" i="7" s="1"/>
  <c r="J1997" i="7" s="1"/>
  <c r="J1998" i="7" s="1"/>
  <c r="J1999" i="7" s="1"/>
  <c r="J2000" i="7" s="1"/>
  <c r="J2001" i="7" s="1"/>
  <c r="J2002" i="7" s="1"/>
  <c r="J2003" i="7" s="1"/>
  <c r="J2004" i="7"/>
  <c r="J2005" i="7" s="1"/>
  <c r="J2006" i="7" s="1"/>
  <c r="J2007" i="7" s="1"/>
  <c r="J2008" i="7" s="1"/>
  <c r="J2009" i="7" s="1"/>
  <c r="J2010" i="7" s="1"/>
  <c r="J2011" i="7" s="1"/>
  <c r="J2012" i="7" s="1"/>
  <c r="J2013" i="7" s="1"/>
  <c r="J2014" i="7" s="1"/>
  <c r="J2015" i="7" s="1"/>
  <c r="J2016" i="7" s="1"/>
  <c r="J2017" i="7" s="1"/>
  <c r="J2018" i="7" s="1"/>
  <c r="J2019" i="7" s="1"/>
  <c r="J2020" i="7" s="1"/>
  <c r="J2021" i="7" s="1"/>
  <c r="J2022" i="7" s="1"/>
  <c r="J2023" i="7" s="1"/>
  <c r="J2024" i="7" s="1"/>
  <c r="J2025" i="7" s="1"/>
  <c r="J2026" i="7" s="1"/>
  <c r="J2027" i="7" s="1"/>
  <c r="J2028" i="7" s="1"/>
  <c r="J2029" i="7" s="1"/>
  <c r="J2030" i="7" s="1"/>
  <c r="J2031" i="7" s="1"/>
  <c r="J2032" i="7"/>
  <c r="J2033" i="7" s="1"/>
  <c r="J2034" i="7" s="1"/>
  <c r="J2035" i="7" s="1"/>
  <c r="J2036" i="7" s="1"/>
  <c r="J2037" i="7" s="1"/>
  <c r="J2038" i="7" s="1"/>
  <c r="J2039" i="7" s="1"/>
  <c r="J2040" i="7" s="1"/>
  <c r="J2041" i="7" s="1"/>
  <c r="J2042" i="7" s="1"/>
  <c r="J2043" i="7" s="1"/>
  <c r="J2044" i="7" s="1"/>
  <c r="J2045" i="7" s="1"/>
  <c r="J2046" i="7"/>
  <c r="J2047" i="7" s="1"/>
  <c r="J2048" i="7" s="1"/>
  <c r="J2049" i="7" s="1"/>
  <c r="J2050" i="7" s="1"/>
  <c r="J2051" i="7" s="1"/>
  <c r="J2052" i="7" s="1"/>
  <c r="J2053" i="7" s="1"/>
  <c r="J2054" i="7" s="1"/>
  <c r="J2055" i="7" s="1"/>
  <c r="J2056" i="7" s="1"/>
  <c r="J2057" i="7" s="1"/>
  <c r="J2058" i="7"/>
  <c r="J2059" i="7" s="1"/>
  <c r="J2060" i="7" s="1"/>
  <c r="J2061" i="7" s="1"/>
  <c r="J2062" i="7" s="1"/>
  <c r="J2063" i="7" s="1"/>
  <c r="J2064" i="7" s="1"/>
  <c r="J2065" i="7" s="1"/>
  <c r="J2066" i="7" s="1"/>
  <c r="J2067" i="7" s="1"/>
  <c r="J2068" i="7" s="1"/>
  <c r="J2069" i="7" s="1"/>
  <c r="J2070" i="7" s="1"/>
  <c r="J2071" i="7" s="1"/>
  <c r="J2072" i="7" s="1"/>
  <c r="J2073" i="7" s="1"/>
  <c r="J2074" i="7" s="1"/>
  <c r="J2075" i="7" s="1"/>
  <c r="J2076" i="7" s="1"/>
  <c r="J2077" i="7"/>
  <c r="J2078" i="7" s="1"/>
  <c r="J2079" i="7" s="1"/>
  <c r="J2080" i="7" s="1"/>
  <c r="J2081" i="7" s="1"/>
  <c r="J2082" i="7" s="1"/>
  <c r="J2083" i="7" s="1"/>
  <c r="J2084" i="7" s="1"/>
  <c r="J2085" i="7" s="1"/>
  <c r="J2086" i="7" s="1"/>
  <c r="J2087" i="7" s="1"/>
  <c r="J2088" i="7" s="1"/>
  <c r="J2089" i="7" s="1"/>
  <c r="J2090" i="7" s="1"/>
  <c r="J2091" i="7" s="1"/>
  <c r="J2092" i="7" s="1"/>
  <c r="J2093" i="7" s="1"/>
  <c r="J2094" i="7" s="1"/>
  <c r="J2095" i="7" s="1"/>
  <c r="J2096" i="7"/>
  <c r="J2097" i="7" s="1"/>
  <c r="J2098" i="7" s="1"/>
  <c r="J2099" i="7" s="1"/>
  <c r="J2100" i="7" s="1"/>
  <c r="J2101" i="7" s="1"/>
  <c r="J2102" i="7" s="1"/>
  <c r="J2103" i="7" s="1"/>
  <c r="J2104" i="7" s="1"/>
  <c r="J2105" i="7" s="1"/>
  <c r="J2106" i="7" s="1"/>
  <c r="J2107" i="7" s="1"/>
  <c r="J2108" i="7"/>
  <c r="J2109" i="7" s="1"/>
  <c r="J2110" i="7" s="1"/>
  <c r="J2111" i="7" s="1"/>
  <c r="J2112" i="7" s="1"/>
  <c r="J2113" i="7" s="1"/>
  <c r="J2114" i="7" s="1"/>
  <c r="J2115" i="7" s="1"/>
  <c r="J2116" i="7" s="1"/>
  <c r="J2117" i="7" s="1"/>
  <c r="J2118" i="7"/>
  <c r="J2119" i="7" s="1"/>
  <c r="J2120" i="7" s="1"/>
  <c r="J2121" i="7" s="1"/>
  <c r="J2122" i="7" s="1"/>
  <c r="J2123" i="7" s="1"/>
  <c r="J2124" i="7" s="1"/>
  <c r="J2125" i="7" s="1"/>
  <c r="J2126" i="7" s="1"/>
  <c r="J2127" i="7" s="1"/>
  <c r="J2128" i="7" s="1"/>
  <c r="J2129" i="7" s="1"/>
  <c r="J2130" i="7"/>
  <c r="J2131" i="7" s="1"/>
  <c r="J2132" i="7" s="1"/>
  <c r="J2133" i="7" s="1"/>
  <c r="J2134" i="7" s="1"/>
  <c r="J2135" i="7"/>
  <c r="J2136" i="7" s="1"/>
  <c r="J2137" i="7" s="1"/>
  <c r="J2138" i="7"/>
  <c r="J2139" i="7" s="1"/>
  <c r="J2140" i="7" s="1"/>
  <c r="J2141" i="7" s="1"/>
  <c r="J2142" i="7" s="1"/>
  <c r="J2143" i="7"/>
  <c r="J2144" i="7" s="1"/>
  <c r="J2145" i="7" s="1"/>
  <c r="J2146" i="7" s="1"/>
  <c r="J2147" i="7"/>
  <c r="J2148" i="7" s="1"/>
  <c r="J2149" i="7" s="1"/>
  <c r="J2150" i="7" s="1"/>
  <c r="J2151" i="7" s="1"/>
  <c r="J2152" i="7" s="1"/>
  <c r="J2153" i="7" s="1"/>
  <c r="J2154" i="7" s="1"/>
  <c r="J2155" i="7" s="1"/>
  <c r="J2156" i="7" s="1"/>
  <c r="J2157" i="7" s="1"/>
  <c r="J2158" i="7" s="1"/>
  <c r="J2159" i="7" s="1"/>
  <c r="J2160" i="7" s="1"/>
  <c r="J2161" i="7" s="1"/>
  <c r="J2162" i="7" s="1"/>
  <c r="J2163" i="7" s="1"/>
  <c r="J2164" i="7" s="1"/>
  <c r="J2165" i="7" s="1"/>
  <c r="J2166" i="7" s="1"/>
  <c r="J2167" i="7" s="1"/>
  <c r="J2168" i="7" s="1"/>
  <c r="J2169" i="7" s="1"/>
  <c r="J2170" i="7" s="1"/>
  <c r="J2171" i="7" s="1"/>
  <c r="J2172" i="7" s="1"/>
  <c r="J2173" i="7" s="1"/>
  <c r="J2174" i="7" s="1"/>
  <c r="J2175" i="7" s="1"/>
  <c r="J2176" i="7" s="1"/>
  <c r="J2177" i="7" s="1"/>
  <c r="J2178" i="7" s="1"/>
  <c r="J2179" i="7" s="1"/>
  <c r="J2180" i="7" s="1"/>
  <c r="J2181" i="7" s="1"/>
  <c r="J2182" i="7" s="1"/>
  <c r="J2183" i="7" s="1"/>
  <c r="J2184" i="7" s="1"/>
  <c r="J2185" i="7" s="1"/>
  <c r="J2186" i="7" s="1"/>
  <c r="J2187" i="7" s="1"/>
  <c r="J2188" i="7" s="1"/>
  <c r="J2189" i="7" s="1"/>
  <c r="J2190" i="7" s="1"/>
  <c r="J2191" i="7" s="1"/>
  <c r="J2192" i="7" s="1"/>
  <c r="J2193" i="7" s="1"/>
  <c r="J2194" i="7" s="1"/>
  <c r="J2195" i="7" s="1"/>
  <c r="J2196" i="7" s="1"/>
  <c r="J2197" i="7" s="1"/>
  <c r="J2198" i="7" s="1"/>
  <c r="J2199" i="7" s="1"/>
  <c r="J2200" i="7" s="1"/>
  <c r="J2201" i="7" s="1"/>
  <c r="J2202" i="7" s="1"/>
  <c r="J2203" i="7" s="1"/>
  <c r="J2204" i="7" s="1"/>
  <c r="J2205" i="7" s="1"/>
  <c r="J2206" i="7" s="1"/>
  <c r="J2207" i="7" s="1"/>
  <c r="J2208" i="7" s="1"/>
  <c r="J2209" i="7" s="1"/>
  <c r="J2210" i="7" s="1"/>
  <c r="J2211" i="7" s="1"/>
  <c r="J2212" i="7" s="1"/>
  <c r="J2213" i="7" s="1"/>
  <c r="J2214" i="7" s="1"/>
  <c r="J2215" i="7" s="1"/>
  <c r="J2216" i="7" s="1"/>
  <c r="J2217" i="7" s="1"/>
  <c r="J2218" i="7" s="1"/>
  <c r="J2219" i="7" s="1"/>
  <c r="J2220" i="7" s="1"/>
  <c r="J2221" i="7" s="1"/>
  <c r="J2222" i="7" s="1"/>
  <c r="J2223" i="7" s="1"/>
  <c r="J2224" i="7" s="1"/>
  <c r="J2225" i="7" s="1"/>
  <c r="J2226" i="7" s="1"/>
  <c r="J2227" i="7" s="1"/>
  <c r="J2228" i="7" s="1"/>
  <c r="J2229" i="7" s="1"/>
  <c r="J2230" i="7" s="1"/>
  <c r="J2231" i="7" s="1"/>
  <c r="J2232" i="7" s="1"/>
  <c r="J2233" i="7" s="1"/>
  <c r="J2234" i="7" s="1"/>
  <c r="J2235" i="7" s="1"/>
  <c r="J2236" i="7" s="1"/>
  <c r="J2237" i="7" s="1"/>
  <c r="J2238" i="7" s="1"/>
  <c r="J2239" i="7" s="1"/>
  <c r="J2240" i="7" s="1"/>
  <c r="J2241" i="7" s="1"/>
  <c r="J2242" i="7" s="1"/>
  <c r="J2243" i="7" s="1"/>
  <c r="J2244" i="7" s="1"/>
  <c r="J2245" i="7" s="1"/>
  <c r="J2246" i="7" s="1"/>
  <c r="J2247" i="7" s="1"/>
  <c r="J2248" i="7" s="1"/>
  <c r="J2249" i="7" s="1"/>
  <c r="J2250" i="7" s="1"/>
  <c r="J2251" i="7" s="1"/>
  <c r="J2252" i="7" s="1"/>
  <c r="J2253" i="7" s="1"/>
  <c r="J2254" i="7" s="1"/>
  <c r="J2255" i="7" s="1"/>
  <c r="J2256" i="7" s="1"/>
  <c r="J2257" i="7" s="1"/>
  <c r="J2258" i="7" s="1"/>
  <c r="J2259" i="7" s="1"/>
  <c r="J2260" i="7" s="1"/>
  <c r="J2261" i="7" s="1"/>
  <c r="J2262" i="7" s="1"/>
  <c r="J2263" i="7" s="1"/>
  <c r="J2264" i="7" s="1"/>
  <c r="J2265" i="7" s="1"/>
  <c r="J2266" i="7" s="1"/>
  <c r="J2267" i="7" s="1"/>
  <c r="J2268" i="7" s="1"/>
  <c r="J2269" i="7" s="1"/>
  <c r="J2270" i="7" s="1"/>
  <c r="J2271" i="7" s="1"/>
  <c r="J2272" i="7" s="1"/>
  <c r="J2273" i="7" s="1"/>
  <c r="J2274" i="7" s="1"/>
  <c r="J2275" i="7" s="1"/>
  <c r="J2276" i="7" s="1"/>
  <c r="J2277" i="7" s="1"/>
  <c r="J2278" i="7" s="1"/>
  <c r="J2279" i="7" s="1"/>
  <c r="J2280" i="7" s="1"/>
  <c r="J2281" i="7" s="1"/>
  <c r="J2282" i="7" s="1"/>
  <c r="J2283" i="7" s="1"/>
  <c r="J2284" i="7" s="1"/>
  <c r="J2285" i="7" s="1"/>
  <c r="J2286" i="7" s="1"/>
  <c r="J2287" i="7" s="1"/>
  <c r="J2288" i="7" s="1"/>
  <c r="J2289" i="7" s="1"/>
  <c r="J2290" i="7" s="1"/>
  <c r="J2291" i="7" s="1"/>
  <c r="J2292" i="7" s="1"/>
  <c r="J2293" i="7" s="1"/>
  <c r="J2294" i="7"/>
  <c r="J2295" i="7" s="1"/>
  <c r="J2296" i="7" s="1"/>
  <c r="J2297" i="7" s="1"/>
  <c r="J2298" i="7" s="1"/>
  <c r="J2299" i="7" s="1"/>
  <c r="J2300" i="7" s="1"/>
  <c r="J2301" i="7" s="1"/>
  <c r="J2302" i="7" s="1"/>
  <c r="J2303" i="7" s="1"/>
  <c r="J2304" i="7" s="1"/>
  <c r="J2305" i="7" s="1"/>
  <c r="J2306" i="7" s="1"/>
  <c r="J2307" i="7" s="1"/>
  <c r="J2308" i="7" s="1"/>
  <c r="J2309" i="7" s="1"/>
  <c r="J2310" i="7" s="1"/>
  <c r="J2311" i="7" s="1"/>
  <c r="J2312" i="7" s="1"/>
  <c r="J2313" i="7" s="1"/>
  <c r="J2314" i="7" s="1"/>
  <c r="J2315" i="7" s="1"/>
  <c r="J2316" i="7" s="1"/>
  <c r="J2317" i="7" s="1"/>
  <c r="J2318" i="7" s="1"/>
  <c r="J2319" i="7" s="1"/>
  <c r="J2320" i="7" s="1"/>
  <c r="J2321" i="7" s="1"/>
  <c r="J2322" i="7" s="1"/>
  <c r="J2323" i="7" s="1"/>
  <c r="J2324" i="7" s="1"/>
  <c r="J2325" i="7" s="1"/>
  <c r="J2326" i="7" s="1"/>
  <c r="J2327" i="7" s="1"/>
  <c r="J2328" i="7" s="1"/>
  <c r="J2329" i="7" s="1"/>
  <c r="J2330" i="7" s="1"/>
  <c r="J2331" i="7" s="1"/>
  <c r="J2332" i="7" s="1"/>
  <c r="J2333" i="7" s="1"/>
  <c r="J2334" i="7" s="1"/>
  <c r="J2335" i="7" s="1"/>
  <c r="J2336" i="7" s="1"/>
  <c r="J2337" i="7" s="1"/>
  <c r="J2338" i="7" s="1"/>
  <c r="J2339" i="7" s="1"/>
  <c r="J2340" i="7" s="1"/>
  <c r="J2341" i="7" s="1"/>
  <c r="J2342" i="7" s="1"/>
  <c r="J2343" i="7" s="1"/>
  <c r="J2344" i="7" s="1"/>
  <c r="J2345" i="7" s="1"/>
  <c r="J2346" i="7" s="1"/>
  <c r="J2347" i="7" s="1"/>
  <c r="J2348" i="7" s="1"/>
  <c r="J2349" i="7" s="1"/>
  <c r="J2350" i="7" s="1"/>
  <c r="J2351" i="7" s="1"/>
  <c r="J2352" i="7" s="1"/>
  <c r="J2353" i="7" s="1"/>
  <c r="J2354" i="7" s="1"/>
  <c r="J2355" i="7" s="1"/>
  <c r="J2356" i="7" s="1"/>
  <c r="J2357" i="7" s="1"/>
  <c r="J2358" i="7" s="1"/>
  <c r="J2359" i="7" s="1"/>
  <c r="J2360" i="7" s="1"/>
  <c r="J2361" i="7" s="1"/>
  <c r="J2362" i="7" s="1"/>
  <c r="J2363" i="7" s="1"/>
  <c r="J2364" i="7" s="1"/>
  <c r="J2365" i="7" s="1"/>
  <c r="J2366" i="7" s="1"/>
  <c r="J2367" i="7" s="1"/>
  <c r="J2368" i="7" s="1"/>
  <c r="J2369" i="7" s="1"/>
  <c r="J2370" i="7" s="1"/>
  <c r="J2371" i="7" s="1"/>
  <c r="J2372" i="7" s="1"/>
  <c r="J2373" i="7" s="1"/>
  <c r="J2374" i="7" s="1"/>
  <c r="J2375" i="7" s="1"/>
  <c r="J2376" i="7" s="1"/>
  <c r="J2377" i="7" s="1"/>
  <c r="J2378" i="7" s="1"/>
  <c r="J2379" i="7" s="1"/>
  <c r="J2380" i="7" s="1"/>
  <c r="J2381" i="7"/>
  <c r="J2382" i="7" s="1"/>
  <c r="J2383" i="7" s="1"/>
  <c r="J2384" i="7" s="1"/>
  <c r="J2385" i="7" s="1"/>
  <c r="J2386" i="7" s="1"/>
  <c r="J2387" i="7" s="1"/>
  <c r="J2388" i="7" s="1"/>
  <c r="J2389" i="7" s="1"/>
  <c r="J2390" i="7" s="1"/>
  <c r="J2391" i="7" s="1"/>
  <c r="J2392" i="7"/>
  <c r="J2393" i="7" s="1"/>
  <c r="J2394" i="7" s="1"/>
  <c r="J2395" i="7" s="1"/>
  <c r="J2396" i="7" s="1"/>
  <c r="J2397" i="7" s="1"/>
  <c r="J2398" i="7" s="1"/>
  <c r="J2399" i="7" s="1"/>
  <c r="J2400" i="7" s="1"/>
  <c r="J2401" i="7" s="1"/>
  <c r="J2402" i="7" s="1"/>
  <c r="J2403" i="7" s="1"/>
  <c r="J2404" i="7" s="1"/>
  <c r="J2405" i="7"/>
  <c r="J2406" i="7" s="1"/>
  <c r="J2407" i="7" s="1"/>
  <c r="J2408" i="7" s="1"/>
  <c r="J2409" i="7" s="1"/>
  <c r="J2410" i="7" s="1"/>
  <c r="J2411" i="7" s="1"/>
  <c r="J2412" i="7" s="1"/>
  <c r="J2413" i="7" s="1"/>
  <c r="J2414" i="7" s="1"/>
  <c r="J2415" i="7" s="1"/>
  <c r="J2416" i="7" s="1"/>
  <c r="J2417" i="7" s="1"/>
  <c r="J2418" i="7"/>
  <c r="J2419" i="7" s="1"/>
  <c r="J2420" i="7" s="1"/>
  <c r="J2421" i="7" s="1"/>
  <c r="J2422" i="7" s="1"/>
  <c r="J2423" i="7" s="1"/>
  <c r="J2424" i="7" s="1"/>
  <c r="J2425" i="7" s="1"/>
  <c r="J2426" i="7" s="1"/>
  <c r="J2427" i="7" s="1"/>
  <c r="J2428" i="7" s="1"/>
  <c r="J2429" i="7" s="1"/>
  <c r="J2430" i="7" s="1"/>
  <c r="J2431" i="7" s="1"/>
  <c r="J2432" i="7" s="1"/>
  <c r="J2433" i="7"/>
  <c r="J2434" i="7" s="1"/>
  <c r="J2435" i="7" s="1"/>
  <c r="J2436" i="7" s="1"/>
  <c r="J2437" i="7" s="1"/>
  <c r="J2438" i="7"/>
  <c r="J2439" i="7" s="1"/>
  <c r="J2440" i="7" s="1"/>
  <c r="J2441" i="7" s="1"/>
  <c r="J2442" i="7" s="1"/>
  <c r="J2443" i="7" s="1"/>
  <c r="J2444" i="7" s="1"/>
  <c r="J2445" i="7" s="1"/>
  <c r="J2446" i="7" s="1"/>
  <c r="J2447" i="7" s="1"/>
  <c r="J2448" i="7" s="1"/>
  <c r="J2449" i="7" s="1"/>
  <c r="J2450" i="7" s="1"/>
  <c r="J2451" i="7" s="1"/>
  <c r="J2452" i="7" s="1"/>
  <c r="J2453" i="7" s="1"/>
  <c r="J2454" i="7" s="1"/>
  <c r="J2455" i="7" s="1"/>
  <c r="J2456" i="7" s="1"/>
  <c r="J2457" i="7" s="1"/>
  <c r="J2458" i="7" s="1"/>
  <c r="J2459" i="7" s="1"/>
  <c r="J2460" i="7" s="1"/>
  <c r="J2461" i="7" s="1"/>
  <c r="J2462" i="7" s="1"/>
  <c r="J2463" i="7" s="1"/>
  <c r="J2464" i="7" s="1"/>
  <c r="J2465" i="7" s="1"/>
  <c r="J2466" i="7" s="1"/>
  <c r="J2467" i="7" s="1"/>
  <c r="J2468" i="7" s="1"/>
  <c r="J2469" i="7" s="1"/>
  <c r="J2470" i="7" s="1"/>
  <c r="J2471" i="7" s="1"/>
  <c r="J2472" i="7" s="1"/>
  <c r="J2473" i="7" s="1"/>
  <c r="J2474" i="7" s="1"/>
  <c r="J2475" i="7" s="1"/>
  <c r="J2476" i="7" s="1"/>
  <c r="J2477" i="7" s="1"/>
  <c r="J2478" i="7" s="1"/>
  <c r="J2479" i="7" s="1"/>
  <c r="J2480" i="7" s="1"/>
  <c r="J2481" i="7" s="1"/>
  <c r="J2482" i="7" s="1"/>
  <c r="J2483" i="7" s="1"/>
  <c r="J2484" i="7" s="1"/>
  <c r="J2485" i="7" s="1"/>
  <c r="J2486" i="7" s="1"/>
  <c r="J2487" i="7" s="1"/>
  <c r="J2488" i="7" s="1"/>
  <c r="J2489" i="7" s="1"/>
  <c r="J2490" i="7" s="1"/>
  <c r="J2491" i="7" s="1"/>
  <c r="J2492" i="7" s="1"/>
  <c r="J2493" i="7" s="1"/>
  <c r="J2494" i="7" s="1"/>
  <c r="J2495" i="7" s="1"/>
  <c r="J2496" i="7" s="1"/>
  <c r="J2497" i="7" s="1"/>
  <c r="J2498" i="7" s="1"/>
  <c r="J2499" i="7" s="1"/>
  <c r="J2500" i="7" s="1"/>
  <c r="J2501" i="7" s="1"/>
  <c r="J2502" i="7" s="1"/>
  <c r="J2503" i="7" s="1"/>
  <c r="J2504" i="7" s="1"/>
  <c r="J2505" i="7" s="1"/>
  <c r="J2506" i="7" s="1"/>
  <c r="J2507" i="7" s="1"/>
  <c r="J2508" i="7" s="1"/>
  <c r="J2509" i="7" s="1"/>
  <c r="J2510" i="7" s="1"/>
  <c r="J2511" i="7" s="1"/>
  <c r="J2512" i="7" s="1"/>
  <c r="J2513" i="7" s="1"/>
  <c r="J2514" i="7" s="1"/>
  <c r="J2515" i="7" s="1"/>
  <c r="J2516" i="7" s="1"/>
  <c r="J2517" i="7" s="1"/>
  <c r="J2518" i="7" s="1"/>
  <c r="J2519" i="7" s="1"/>
  <c r="J2520" i="7" s="1"/>
  <c r="J2521" i="7" s="1"/>
  <c r="J2522" i="7" s="1"/>
  <c r="J2523" i="7" s="1"/>
  <c r="J2524" i="7" s="1"/>
  <c r="J2525" i="7" s="1"/>
  <c r="J2526" i="7" s="1"/>
  <c r="J2527" i="7" s="1"/>
  <c r="J2528" i="7" s="1"/>
  <c r="J2529" i="7" s="1"/>
  <c r="J2530" i="7" s="1"/>
  <c r="J2531" i="7" s="1"/>
  <c r="J2532" i="7" s="1"/>
  <c r="J2533" i="7" s="1"/>
  <c r="J2534" i="7" s="1"/>
  <c r="J2535" i="7" s="1"/>
  <c r="J2536" i="7" s="1"/>
  <c r="J2537" i="7" s="1"/>
  <c r="J2538" i="7" s="1"/>
  <c r="J2539" i="7"/>
  <c r="J2540" i="7" s="1"/>
  <c r="J2541" i="7" s="1"/>
  <c r="J2542" i="7" s="1"/>
  <c r="J2543" i="7" s="1"/>
  <c r="J2544" i="7" s="1"/>
  <c r="J2545" i="7" s="1"/>
  <c r="J2546" i="7" s="1"/>
  <c r="J2547" i="7" s="1"/>
  <c r="J2548" i="7" s="1"/>
  <c r="J2549" i="7" s="1"/>
  <c r="J2550" i="7" s="1"/>
  <c r="J2551" i="7" s="1"/>
  <c r="J2552" i="7" s="1"/>
  <c r="J2553" i="7" s="1"/>
  <c r="J2554" i="7" s="1"/>
  <c r="J2555" i="7" s="1"/>
  <c r="J2556" i="7" s="1"/>
  <c r="J2557" i="7" s="1"/>
  <c r="J2558" i="7" s="1"/>
  <c r="J2559" i="7" s="1"/>
  <c r="J2560" i="7" s="1"/>
  <c r="J2561" i="7" s="1"/>
  <c r="J2562" i="7" s="1"/>
  <c r="J2563" i="7" s="1"/>
  <c r="J2564" i="7" s="1"/>
  <c r="J2565" i="7" s="1"/>
  <c r="J2566" i="7" s="1"/>
  <c r="J2567" i="7" s="1"/>
  <c r="J2568" i="7" s="1"/>
  <c r="J2569" i="7" s="1"/>
  <c r="J2570" i="7" s="1"/>
  <c r="J2571" i="7" s="1"/>
  <c r="J2572" i="7" s="1"/>
  <c r="J2573" i="7" s="1"/>
  <c r="J2574" i="7" s="1"/>
  <c r="J2575" i="7" s="1"/>
  <c r="J2576" i="7" s="1"/>
  <c r="J2577" i="7" s="1"/>
  <c r="J2578" i="7"/>
  <c r="J2579" i="7" s="1"/>
  <c r="J2580" i="7" s="1"/>
  <c r="J2581" i="7" s="1"/>
  <c r="J2582" i="7" s="1"/>
  <c r="J2583" i="7" s="1"/>
  <c r="J2584" i="7" s="1"/>
  <c r="J2585" i="7" s="1"/>
  <c r="J2586" i="7" s="1"/>
  <c r="J2587" i="7" s="1"/>
  <c r="J2588" i="7" s="1"/>
  <c r="J2589" i="7"/>
  <c r="J2590" i="7" s="1"/>
  <c r="J2591" i="7" s="1"/>
  <c r="J2592" i="7" s="1"/>
  <c r="J2593" i="7" s="1"/>
  <c r="J2594" i="7" s="1"/>
  <c r="J2595" i="7" s="1"/>
  <c r="J2596" i="7" s="1"/>
  <c r="J2597" i="7" s="1"/>
  <c r="J2598" i="7" s="1"/>
  <c r="J2599" i="7" s="1"/>
  <c r="J2600" i="7" s="1"/>
  <c r="J2601" i="7" s="1"/>
  <c r="J2602" i="7"/>
  <c r="J2603" i="7" s="1"/>
  <c r="J2604" i="7" s="1"/>
  <c r="J2605" i="7" s="1"/>
  <c r="J2606" i="7" s="1"/>
  <c r="J2607" i="7" s="1"/>
  <c r="J2608" i="7" s="1"/>
  <c r="J2609" i="7" s="1"/>
  <c r="J2610" i="7" s="1"/>
  <c r="J2611" i="7" s="1"/>
  <c r="J2612" i="7" s="1"/>
  <c r="J2613" i="7" s="1"/>
  <c r="J2614" i="7" s="1"/>
  <c r="J2615" i="7" s="1"/>
  <c r="J2616" i="7" s="1"/>
  <c r="J2617" i="7"/>
  <c r="J2618" i="7" s="1"/>
  <c r="J2619" i="7" s="1"/>
  <c r="J2620" i="7" s="1"/>
  <c r="J2621" i="7" s="1"/>
  <c r="J2622" i="7"/>
  <c r="J2623" i="7" s="1"/>
  <c r="J2624" i="7" s="1"/>
  <c r="J2625" i="7" s="1"/>
  <c r="J2626" i="7" s="1"/>
  <c r="J2627" i="7" s="1"/>
  <c r="J2628" i="7" s="1"/>
  <c r="J2629" i="7" s="1"/>
  <c r="J2630" i="7" s="1"/>
  <c r="J2631" i="7" s="1"/>
  <c r="J2632" i="7" s="1"/>
  <c r="J2633" i="7" s="1"/>
  <c r="J2634" i="7" s="1"/>
  <c r="J2635" i="7" s="1"/>
  <c r="J2636" i="7" s="1"/>
  <c r="J2637" i="7" s="1"/>
  <c r="J2638" i="7" s="1"/>
  <c r="J2639" i="7"/>
  <c r="J2640" i="7" s="1"/>
  <c r="J2641" i="7" s="1"/>
  <c r="J2642" i="7" s="1"/>
  <c r="J2643" i="7" s="1"/>
  <c r="J2644" i="7" s="1"/>
  <c r="J2645" i="7" s="1"/>
  <c r="J2646" i="7" s="1"/>
  <c r="J2647" i="7" s="1"/>
  <c r="J2648" i="7" s="1"/>
  <c r="J2649" i="7" s="1"/>
  <c r="J2650" i="7" s="1"/>
  <c r="J2651" i="7" s="1"/>
  <c r="J2652" i="7" s="1"/>
  <c r="J2653" i="7" s="1"/>
  <c r="J2654" i="7" s="1"/>
  <c r="J2655" i="7" s="1"/>
  <c r="J2656" i="7" s="1"/>
  <c r="J2657" i="7" s="1"/>
  <c r="J2658" i="7" s="1"/>
  <c r="J2659" i="7" s="1"/>
  <c r="J2660" i="7" s="1"/>
  <c r="J2661" i="7" s="1"/>
  <c r="J2662" i="7" s="1"/>
  <c r="J2663" i="7" s="1"/>
  <c r="J2664" i="7" s="1"/>
  <c r="J2665" i="7" s="1"/>
  <c r="J2666" i="7" s="1"/>
  <c r="J2667" i="7" s="1"/>
  <c r="J2668" i="7" s="1"/>
  <c r="J2669" i="7" s="1"/>
  <c r="J2670" i="7" s="1"/>
  <c r="J2671" i="7" s="1"/>
  <c r="J2672" i="7" s="1"/>
  <c r="J2673" i="7" s="1"/>
  <c r="J2674" i="7" s="1"/>
  <c r="J2675" i="7" s="1"/>
  <c r="J2676" i="7" s="1"/>
  <c r="J2677" i="7" s="1"/>
  <c r="J2678" i="7" s="1"/>
  <c r="J2679" i="7" s="1"/>
  <c r="J2680" i="7" s="1"/>
  <c r="J2681" i="7" s="1"/>
  <c r="J2682" i="7" s="1"/>
  <c r="J2683" i="7" s="1"/>
  <c r="J2684" i="7" s="1"/>
  <c r="J2685" i="7" s="1"/>
  <c r="J2686" i="7" s="1"/>
  <c r="J2687" i="7" s="1"/>
  <c r="J2688" i="7" s="1"/>
  <c r="J2689" i="7" s="1"/>
  <c r="J2690" i="7" s="1"/>
  <c r="J2691" i="7" s="1"/>
  <c r="J2692" i="7" s="1"/>
  <c r="J2693" i="7" s="1"/>
  <c r="J2694" i="7" s="1"/>
  <c r="J2695" i="7" s="1"/>
  <c r="J2696" i="7" s="1"/>
  <c r="J2697" i="7" s="1"/>
  <c r="J2698" i="7" s="1"/>
  <c r="J2699" i="7" s="1"/>
  <c r="J2700" i="7" s="1"/>
  <c r="J2701" i="7" s="1"/>
  <c r="J2702" i="7"/>
  <c r="J2703" i="7" s="1"/>
  <c r="J2704" i="7" s="1"/>
  <c r="J2705" i="7" s="1"/>
  <c r="J2706" i="7" s="1"/>
  <c r="J2707" i="7" s="1"/>
  <c r="J2708" i="7" s="1"/>
  <c r="J2709" i="7" s="1"/>
  <c r="J2710" i="7" s="1"/>
  <c r="J2711" i="7" s="1"/>
  <c r="J2712" i="7" s="1"/>
  <c r="J2713" i="7" s="1"/>
  <c r="J2714" i="7" s="1"/>
  <c r="J2715" i="7" s="1"/>
  <c r="J2716" i="7" s="1"/>
  <c r="J2717" i="7" s="1"/>
  <c r="J2718" i="7" s="1"/>
  <c r="J2719" i="7" s="1"/>
  <c r="J2720" i="7" s="1"/>
  <c r="J2721" i="7" s="1"/>
  <c r="J2722" i="7" s="1"/>
  <c r="J2723" i="7" s="1"/>
  <c r="J2724" i="7" s="1"/>
  <c r="J2725" i="7" s="1"/>
  <c r="J2726" i="7" s="1"/>
  <c r="J2727" i="7" s="1"/>
  <c r="J2728" i="7" s="1"/>
  <c r="J2729" i="7" s="1"/>
  <c r="J2730" i="7" s="1"/>
  <c r="J2731" i="7" s="1"/>
  <c r="J2732" i="7" s="1"/>
  <c r="J2733" i="7" s="1"/>
  <c r="J2734" i="7" s="1"/>
  <c r="J2735" i="7" s="1"/>
  <c r="J2736" i="7" s="1"/>
  <c r="J2737" i="7" s="1"/>
  <c r="J2738" i="7"/>
  <c r="J2739" i="7" s="1"/>
  <c r="J2740" i="7" s="1"/>
  <c r="J2741" i="7" s="1"/>
  <c r="J2742" i="7" s="1"/>
  <c r="J2743" i="7" s="1"/>
  <c r="J2744" i="7" s="1"/>
  <c r="J2745" i="7" s="1"/>
  <c r="J2746" i="7" s="1"/>
  <c r="J2747" i="7" s="1"/>
  <c r="J2748" i="7" s="1"/>
  <c r="J2749" i="7"/>
  <c r="J2750" i="7" s="1"/>
  <c r="J2751" i="7" s="1"/>
  <c r="J2752" i="7" s="1"/>
  <c r="J2753" i="7" s="1"/>
  <c r="J2754" i="7" s="1"/>
  <c r="J2755" i="7" s="1"/>
  <c r="J2756" i="7" s="1"/>
  <c r="J2757" i="7" s="1"/>
  <c r="J2758" i="7" s="1"/>
  <c r="J2759" i="7" s="1"/>
  <c r="J2760" i="7"/>
  <c r="J2761" i="7" s="1"/>
  <c r="J2762" i="7" s="1"/>
  <c r="J2763" i="7" s="1"/>
  <c r="J2764" i="7" s="1"/>
  <c r="J2765" i="7" s="1"/>
  <c r="J2766" i="7" s="1"/>
  <c r="J2767" i="7" s="1"/>
  <c r="J2768" i="7" s="1"/>
  <c r="J2769" i="7" s="1"/>
  <c r="J2770" i="7" s="1"/>
  <c r="J2771" i="7" s="1"/>
  <c r="J2772" i="7" s="1"/>
  <c r="J2773" i="7" s="1"/>
  <c r="J2774" i="7" s="1"/>
  <c r="J2775" i="7"/>
  <c r="J2776" i="7" s="1"/>
  <c r="J2777" i="7" s="1"/>
  <c r="J2778" i="7" s="1"/>
  <c r="J2779" i="7" s="1"/>
  <c r="J2780" i="7" s="1"/>
  <c r="J2781" i="7" s="1"/>
  <c r="J2782" i="7"/>
  <c r="J2783" i="7" s="1"/>
  <c r="J2784" i="7" s="1"/>
  <c r="J2785" i="7" s="1"/>
  <c r="J2786" i="7" s="1"/>
  <c r="J2787" i="7" s="1"/>
  <c r="J2788" i="7" s="1"/>
  <c r="J2789" i="7"/>
  <c r="J2790" i="7" s="1"/>
  <c r="J2791" i="7" s="1"/>
  <c r="J2792" i="7" s="1"/>
  <c r="J2793" i="7" s="1"/>
  <c r="J2794" i="7" s="1"/>
  <c r="J2795" i="7" s="1"/>
  <c r="J2796" i="7" s="1"/>
  <c r="J2797" i="7" s="1"/>
  <c r="J2798" i="7"/>
  <c r="J2799" i="7" s="1"/>
  <c r="J2800" i="7" s="1"/>
  <c r="J2801" i="7" s="1"/>
  <c r="J2802" i="7" s="1"/>
  <c r="J2803" i="7" s="1"/>
  <c r="J2804" i="7" s="1"/>
  <c r="J2805" i="7" s="1"/>
  <c r="J2806" i="7" s="1"/>
  <c r="J2807" i="7" s="1"/>
  <c r="J2808" i="7" s="1"/>
  <c r="J2809" i="7" s="1"/>
  <c r="J2810" i="7" s="1"/>
  <c r="J2811" i="7" s="1"/>
  <c r="J2812" i="7" s="1"/>
  <c r="J2813" i="7"/>
  <c r="J2814" i="7" s="1"/>
  <c r="J2815" i="7" s="1"/>
  <c r="J2816" i="7" s="1"/>
  <c r="J2817" i="7" s="1"/>
  <c r="J2818" i="7" s="1"/>
  <c r="J2819" i="7" s="1"/>
  <c r="J2820" i="7" s="1"/>
  <c r="J2821" i="7" s="1"/>
  <c r="J2822" i="7" s="1"/>
  <c r="J2823" i="7" s="1"/>
  <c r="J2824" i="7" s="1"/>
  <c r="J2825" i="7" s="1"/>
  <c r="J2826" i="7"/>
  <c r="J2827" i="7" s="1"/>
  <c r="J2828" i="7" s="1"/>
  <c r="J2829" i="7" s="1"/>
  <c r="J2830" i="7" s="1"/>
  <c r="J2831" i="7" s="1"/>
  <c r="J2832" i="7" s="1"/>
  <c r="J2833" i="7" s="1"/>
  <c r="J2834" i="7" s="1"/>
  <c r="J2835" i="7" s="1"/>
  <c r="J2836" i="7" s="1"/>
  <c r="J2837" i="7" s="1"/>
  <c r="J2838" i="7" s="1"/>
  <c r="J2839" i="7" s="1"/>
  <c r="J2840" i="7" s="1"/>
  <c r="J2841" i="7" s="1"/>
  <c r="J2842" i="7" s="1"/>
  <c r="J2843" i="7" s="1"/>
  <c r="J2844" i="7" s="1"/>
  <c r="J2845" i="7" s="1"/>
  <c r="J2846" i="7" s="1"/>
  <c r="J2847" i="7" s="1"/>
  <c r="J2848" i="7" s="1"/>
  <c r="J2849" i="7" s="1"/>
  <c r="J2850" i="7" s="1"/>
  <c r="J2851" i="7" s="1"/>
  <c r="J2852" i="7" s="1"/>
  <c r="J2853" i="7" s="1"/>
  <c r="J2854" i="7" s="1"/>
  <c r="J2855" i="7" s="1"/>
  <c r="J2856" i="7" s="1"/>
  <c r="J2857" i="7" s="1"/>
  <c r="J2858" i="7" s="1"/>
  <c r="J2859" i="7" s="1"/>
  <c r="J2860" i="7" s="1"/>
  <c r="J2861" i="7" s="1"/>
  <c r="J2862" i="7" s="1"/>
  <c r="J2863" i="7" s="1"/>
  <c r="J2864" i="7" s="1"/>
  <c r="J2865" i="7" s="1"/>
  <c r="J2866" i="7" s="1"/>
  <c r="J2867" i="7" s="1"/>
  <c r="J2868" i="7" s="1"/>
  <c r="J2869" i="7" s="1"/>
  <c r="J2870" i="7" s="1"/>
  <c r="J2871" i="7" s="1"/>
  <c r="J2872" i="7" s="1"/>
  <c r="J2873" i="7" s="1"/>
  <c r="J2874" i="7" s="1"/>
  <c r="J2875" i="7"/>
  <c r="J2876" i="7" s="1"/>
  <c r="J2877" i="7" s="1"/>
  <c r="J2878" i="7" s="1"/>
  <c r="J2879" i="7" s="1"/>
  <c r="J2880" i="7" s="1"/>
  <c r="J2881" i="7" s="1"/>
  <c r="J2882" i="7" s="1"/>
  <c r="J2883" i="7" s="1"/>
  <c r="J2884" i="7" s="1"/>
  <c r="J2885" i="7" s="1"/>
  <c r="J2886" i="7" s="1"/>
  <c r="J2887" i="7" s="1"/>
  <c r="J2888" i="7" s="1"/>
  <c r="J2889" i="7"/>
  <c r="J2890" i="7" s="1"/>
  <c r="J2891" i="7" s="1"/>
  <c r="J2892" i="7" s="1"/>
  <c r="J2893" i="7" s="1"/>
  <c r="J2894" i="7" s="1"/>
  <c r="J2895" i="7" s="1"/>
  <c r="J2896" i="7" s="1"/>
  <c r="J2897" i="7" s="1"/>
  <c r="J2898" i="7" s="1"/>
  <c r="J2899" i="7" s="1"/>
  <c r="J2900" i="7" s="1"/>
  <c r="J2901" i="7" s="1"/>
  <c r="J2902" i="7"/>
  <c r="J2903" i="7" s="1"/>
  <c r="J2904" i="7" s="1"/>
  <c r="J2905" i="7" s="1"/>
  <c r="J2906" i="7" s="1"/>
  <c r="J2907" i="7"/>
  <c r="J2908" i="7" s="1"/>
  <c r="J2909" i="7" s="1"/>
  <c r="J2910" i="7" s="1"/>
  <c r="J2911" i="7" s="1"/>
  <c r="J2912" i="7" s="1"/>
  <c r="J2913" i="7" s="1"/>
  <c r="J2914" i="7" s="1"/>
  <c r="J2915" i="7" s="1"/>
  <c r="J2916" i="7" s="1"/>
  <c r="J2917" i="7" s="1"/>
  <c r="J2918" i="7"/>
  <c r="J2919" i="7" s="1"/>
  <c r="J2920" i="7" s="1"/>
  <c r="J2921" i="7" s="1"/>
  <c r="J2922" i="7" s="1"/>
  <c r="J2923" i="7" s="1"/>
  <c r="J2924" i="7" s="1"/>
  <c r="J2925" i="7" s="1"/>
  <c r="J2926" i="7" s="1"/>
  <c r="J2927" i="7" s="1"/>
  <c r="J2928" i="7" s="1"/>
  <c r="J2929" i="7" s="1"/>
  <c r="J2930" i="7" s="1"/>
  <c r="J2931" i="7" s="1"/>
  <c r="J2932" i="7" s="1"/>
  <c r="J2933" i="7" s="1"/>
  <c r="J2934" i="7"/>
  <c r="J2935" i="7" s="1"/>
  <c r="J2936" i="7" s="1"/>
  <c r="J2937" i="7" s="1"/>
  <c r="J2938" i="7" s="1"/>
  <c r="J2939" i="7"/>
  <c r="J2940" i="7" s="1"/>
  <c r="J2941" i="7" s="1"/>
  <c r="J2942" i="7" s="1"/>
  <c r="J2943" i="7" s="1"/>
  <c r="J2944" i="7" s="1"/>
  <c r="J2945" i="7"/>
  <c r="J2946" i="7" s="1"/>
  <c r="J2947" i="7" s="1"/>
  <c r="J2948" i="7"/>
  <c r="J2949" i="7" s="1"/>
  <c r="J2950" i="7" s="1"/>
  <c r="J2951" i="7" s="1"/>
  <c r="J2952" i="7" s="1"/>
  <c r="J2953" i="7"/>
  <c r="J2954" i="7" s="1"/>
  <c r="J2955" i="7" s="1"/>
  <c r="J2956" i="7" s="1"/>
  <c r="J2957" i="7"/>
  <c r="J2958" i="7" s="1"/>
  <c r="J2959" i="7" s="1"/>
  <c r="J2960" i="7" s="1"/>
  <c r="J2961" i="7" s="1"/>
  <c r="J2962" i="7" s="1"/>
  <c r="J2963" i="7" s="1"/>
  <c r="J2964" i="7" s="1"/>
  <c r="J2965" i="7" s="1"/>
  <c r="J2966" i="7" s="1"/>
  <c r="J2967" i="7" s="1"/>
  <c r="J2968" i="7"/>
  <c r="J2969" i="7" s="1"/>
  <c r="J2970" i="7" s="1"/>
  <c r="J2971" i="7" s="1"/>
  <c r="J2972" i="7" s="1"/>
  <c r="J2973" i="7" s="1"/>
  <c r="J2974" i="7" s="1"/>
  <c r="J2975" i="7"/>
  <c r="J2976" i="7" s="1"/>
  <c r="J2977" i="7" s="1"/>
  <c r="J2978" i="7" s="1"/>
  <c r="J2979" i="7"/>
  <c r="J2980" i="7" s="1"/>
  <c r="J2981" i="7" s="1"/>
  <c r="J2982" i="7" s="1"/>
  <c r="J2983" i="7" s="1"/>
  <c r="J2984" i="7" s="1"/>
  <c r="J2985" i="7" s="1"/>
  <c r="J2986" i="7"/>
  <c r="J2987" i="7" s="1"/>
  <c r="J2988" i="7" s="1"/>
  <c r="J2989" i="7" s="1"/>
  <c r="J2990" i="7" s="1"/>
  <c r="J2991" i="7" s="1"/>
  <c r="J2992" i="7" s="1"/>
  <c r="J2993" i="7"/>
  <c r="J2994" i="7" s="1"/>
  <c r="J2995" i="7" s="1"/>
  <c r="J2996" i="7" s="1"/>
  <c r="J2997" i="7" s="1"/>
  <c r="J2998" i="7" s="1"/>
  <c r="J2999" i="7"/>
  <c r="J3000" i="7" s="1"/>
  <c r="J3001" i="7" s="1"/>
  <c r="J3002" i="7" s="1"/>
  <c r="J3003" i="7" s="1"/>
  <c r="J3004" i="7"/>
  <c r="J3005" i="7" s="1"/>
  <c r="J3006" i="7" s="1"/>
  <c r="J3007" i="7" s="1"/>
  <c r="J3008" i="7" s="1"/>
  <c r="J3009" i="7" s="1"/>
  <c r="J3010" i="7"/>
  <c r="J3011" i="7" s="1"/>
  <c r="J3012" i="7" s="1"/>
  <c r="J3013" i="7" s="1"/>
  <c r="J3014" i="7" s="1"/>
  <c r="J3015" i="7" s="1"/>
  <c r="J3016" i="7" s="1"/>
  <c r="J3017" i="7" s="1"/>
  <c r="J3018" i="7"/>
  <c r="J3019" i="7" s="1"/>
  <c r="J3020" i="7" s="1"/>
  <c r="J3021" i="7" s="1"/>
  <c r="J3022" i="7" s="1"/>
  <c r="J3023" i="7"/>
  <c r="J3024" i="7" s="1"/>
  <c r="J3025" i="7" s="1"/>
  <c r="J3026" i="7" s="1"/>
  <c r="J3027" i="7" s="1"/>
  <c r="J3028" i="7" s="1"/>
  <c r="J3029" i="7" s="1"/>
  <c r="J3030" i="7" s="1"/>
  <c r="J3031" i="7" s="1"/>
  <c r="J3032" i="7" s="1"/>
  <c r="J3033" i="7" s="1"/>
  <c r="J3034" i="7" s="1"/>
  <c r="J3035" i="7" s="1"/>
  <c r="J3036" i="7" s="1"/>
  <c r="J3037" i="7" s="1"/>
  <c r="J3038" i="7" s="1"/>
  <c r="J3039" i="7" s="1"/>
  <c r="J3040" i="7"/>
  <c r="J3041" i="7" s="1"/>
  <c r="J3042" i="7" s="1"/>
  <c r="J3043" i="7" s="1"/>
  <c r="J3044" i="7" s="1"/>
  <c r="J3045" i="7" s="1"/>
  <c r="J3046" i="7"/>
  <c r="J3047" i="7" s="1"/>
  <c r="J3048" i="7" s="1"/>
  <c r="J3049" i="7" s="1"/>
  <c r="J3050" i="7" s="1"/>
  <c r="J3051" i="7" s="1"/>
  <c r="J3052" i="7" s="1"/>
  <c r="J3053" i="7" s="1"/>
  <c r="J3054" i="7" s="1"/>
  <c r="J3055" i="7" s="1"/>
  <c r="J3056" i="7" s="1"/>
  <c r="J3057" i="7" s="1"/>
  <c r="J3058" i="7"/>
  <c r="J3059" i="7" s="1"/>
  <c r="J3060" i="7" s="1"/>
  <c r="J3061" i="7" s="1"/>
  <c r="J3062" i="7" s="1"/>
  <c r="J3063" i="7"/>
  <c r="J3064" i="7" s="1"/>
  <c r="J3065" i="7" s="1"/>
  <c r="J3066" i="7" s="1"/>
  <c r="J3067" i="7"/>
  <c r="J3068" i="7" s="1"/>
  <c r="J3069" i="7" s="1"/>
  <c r="J3070" i="7" s="1"/>
  <c r="J3071" i="7"/>
  <c r="J3072" i="7" s="1"/>
  <c r="J3073" i="7" s="1"/>
  <c r="J3074" i="7"/>
  <c r="J3075" i="7" s="1"/>
  <c r="J3076" i="7" s="1"/>
  <c r="J3077" i="7"/>
  <c r="J3078" i="7"/>
  <c r="J3079" i="7" s="1"/>
  <c r="J3080" i="7" s="1"/>
  <c r="J3081" i="7" s="1"/>
  <c r="J3082" i="7"/>
  <c r="J3083" i="7" s="1"/>
  <c r="J3084" i="7" s="1"/>
  <c r="J3085" i="7"/>
  <c r="J3086" i="7" s="1"/>
  <c r="J3087" i="7" s="1"/>
  <c r="J3088" i="7" s="1"/>
  <c r="J3089" i="7" s="1"/>
  <c r="J3090" i="7"/>
  <c r="J3091" i="7" s="1"/>
  <c r="J3092" i="7" s="1"/>
  <c r="J3093" i="7" s="1"/>
  <c r="J3094" i="7" s="1"/>
  <c r="J3095" i="7" s="1"/>
  <c r="J3096" i="7" s="1"/>
  <c r="J3097" i="7" s="1"/>
  <c r="J3098" i="7" s="1"/>
  <c r="J3099" i="7" s="1"/>
  <c r="J3100" i="7" s="1"/>
  <c r="J3101" i="7" s="1"/>
  <c r="J3102" i="7" s="1"/>
  <c r="J3103" i="7" s="1"/>
  <c r="J3104" i="7" s="1"/>
  <c r="J3105" i="7" s="1"/>
  <c r="J3106" i="7" s="1"/>
  <c r="J3107" i="7" s="1"/>
  <c r="J3108" i="7" s="1"/>
  <c r="J3109" i="7" s="1"/>
  <c r="J3110" i="7" s="1"/>
  <c r="J3111" i="7" s="1"/>
  <c r="J3112" i="7" s="1"/>
  <c r="J3113" i="7" s="1"/>
  <c r="J3114" i="7" s="1"/>
  <c r="J3115" i="7" s="1"/>
  <c r="J3116" i="7" s="1"/>
  <c r="J3117" i="7" s="1"/>
  <c r="J3118" i="7" s="1"/>
  <c r="J3119" i="7" s="1"/>
  <c r="J3120" i="7" s="1"/>
  <c r="J3121" i="7" s="1"/>
  <c r="J3122" i="7" s="1"/>
  <c r="J3123" i="7" s="1"/>
  <c r="J3124" i="7" s="1"/>
  <c r="J3125" i="7" s="1"/>
  <c r="J3126" i="7" s="1"/>
  <c r="J3127" i="7" s="1"/>
  <c r="J3128" i="7" s="1"/>
  <c r="J3129" i="7" s="1"/>
  <c r="J3130" i="7" s="1"/>
  <c r="J3131" i="7"/>
  <c r="J3132" i="7" s="1"/>
  <c r="J3133" i="7" s="1"/>
  <c r="J3134" i="7" s="1"/>
  <c r="J3135" i="7" s="1"/>
  <c r="J3136" i="7" s="1"/>
  <c r="J3137" i="7" s="1"/>
  <c r="J3138" i="7"/>
  <c r="J3139" i="7" s="1"/>
  <c r="J3140" i="7" s="1"/>
  <c r="J3141" i="7" s="1"/>
  <c r="J3142" i="7" s="1"/>
  <c r="J3143" i="7" s="1"/>
  <c r="J3144" i="7" s="1"/>
  <c r="J3145" i="7" s="1"/>
  <c r="J3146" i="7"/>
  <c r="J3147" i="7" s="1"/>
  <c r="J3148" i="7" s="1"/>
  <c r="J3149" i="7" s="1"/>
  <c r="J3150" i="7" s="1"/>
  <c r="J3151" i="7" s="1"/>
  <c r="J3152" i="7" s="1"/>
  <c r="J3153" i="7" s="1"/>
  <c r="J3154" i="7" s="1"/>
  <c r="J3155" i="7" s="1"/>
  <c r="J3156" i="7" s="1"/>
  <c r="J3157" i="7" s="1"/>
  <c r="J3158" i="7" s="1"/>
  <c r="J3159" i="7" s="1"/>
  <c r="J3160" i="7" s="1"/>
  <c r="J3161" i="7" s="1"/>
  <c r="J3162" i="7" s="1"/>
  <c r="J3163" i="7" s="1"/>
  <c r="J3164" i="7" s="1"/>
  <c r="J3165" i="7" s="1"/>
  <c r="J3166" i="7" s="1"/>
  <c r="J3167" i="7" s="1"/>
  <c r="J3168" i="7" s="1"/>
  <c r="J3169" i="7" s="1"/>
  <c r="J3170" i="7" s="1"/>
  <c r="J3171" i="7" s="1"/>
  <c r="J3172" i="7" s="1"/>
  <c r="J3173" i="7" s="1"/>
  <c r="J3174" i="7" s="1"/>
  <c r="J3175" i="7" s="1"/>
  <c r="J3176" i="7" s="1"/>
  <c r="J3177" i="7" s="1"/>
  <c r="J3178" i="7" s="1"/>
  <c r="J3179" i="7" s="1"/>
  <c r="J3180" i="7" s="1"/>
  <c r="J3181" i="7" s="1"/>
  <c r="J3182" i="7" s="1"/>
  <c r="J3183" i="7" s="1"/>
  <c r="J3184" i="7" s="1"/>
  <c r="J3185" i="7" s="1"/>
  <c r="J3186" i="7"/>
  <c r="J3187" i="7" s="1"/>
  <c r="J3188" i="7" s="1"/>
  <c r="J3189" i="7" s="1"/>
  <c r="J3190" i="7" s="1"/>
  <c r="J3191" i="7" s="1"/>
  <c r="J3192" i="7" s="1"/>
  <c r="J3193" i="7" s="1"/>
  <c r="J3194" i="7"/>
  <c r="J3195" i="7" s="1"/>
  <c r="J3196" i="7" s="1"/>
  <c r="J3197" i="7" s="1"/>
  <c r="J3198" i="7" s="1"/>
  <c r="J3199" i="7" s="1"/>
  <c r="J3200" i="7" s="1"/>
  <c r="J3201" i="7" s="1"/>
  <c r="J3202" i="7" s="1"/>
  <c r="J3203" i="7" s="1"/>
  <c r="J3204" i="7" s="1"/>
  <c r="J3205" i="7"/>
  <c r="J3206" i="7" s="1"/>
  <c r="J3207" i="7" s="1"/>
  <c r="J3208" i="7" s="1"/>
  <c r="J3209" i="7" s="1"/>
  <c r="J3210" i="7" s="1"/>
  <c r="J3211" i="7" s="1"/>
  <c r="J3212" i="7" s="1"/>
  <c r="J3213" i="7" s="1"/>
  <c r="J3214" i="7" s="1"/>
  <c r="J3215" i="7" s="1"/>
  <c r="J3216" i="7" s="1"/>
  <c r="J3217" i="7" s="1"/>
  <c r="J3218" i="7" s="1"/>
  <c r="J3219" i="7" s="1"/>
  <c r="J3220" i="7" s="1"/>
  <c r="J3221" i="7" s="1"/>
  <c r="J3222" i="7" s="1"/>
  <c r="J3223" i="7" s="1"/>
  <c r="J3224" i="7" s="1"/>
  <c r="J3225" i="7" s="1"/>
  <c r="J3226" i="7" s="1"/>
  <c r="J3227" i="7" s="1"/>
  <c r="J3228" i="7" s="1"/>
  <c r="J3229" i="7" s="1"/>
  <c r="J3230" i="7" s="1"/>
  <c r="J3231" i="7" s="1"/>
  <c r="J3232" i="7" s="1"/>
  <c r="J3233" i="7" s="1"/>
  <c r="J3234" i="7" s="1"/>
  <c r="J3235" i="7" s="1"/>
  <c r="J3236" i="7" s="1"/>
  <c r="J3237" i="7" s="1"/>
  <c r="J3238" i="7" s="1"/>
  <c r="J3239" i="7" s="1"/>
  <c r="J3240" i="7" s="1"/>
  <c r="J3241" i="7" s="1"/>
  <c r="J3242" i="7" s="1"/>
  <c r="J3243" i="7" s="1"/>
  <c r="J3244" i="7" s="1"/>
  <c r="J3245" i="7"/>
  <c r="J3246" i="7" s="1"/>
  <c r="J3247" i="7" s="1"/>
  <c r="J3248" i="7" s="1"/>
  <c r="J3249" i="7" s="1"/>
  <c r="J3250" i="7" s="1"/>
  <c r="J3251" i="7" s="1"/>
  <c r="J3252" i="7" s="1"/>
  <c r="J3253" i="7" s="1"/>
  <c r="J3254" i="7" s="1"/>
  <c r="J3255" i="7" s="1"/>
  <c r="J3256" i="7" s="1"/>
  <c r="J3257" i="7" s="1"/>
  <c r="J3258" i="7" s="1"/>
  <c r="J3259" i="7" s="1"/>
  <c r="J3260" i="7" s="1"/>
  <c r="J3261" i="7" s="1"/>
  <c r="J3262" i="7" s="1"/>
  <c r="J3263" i="7" s="1"/>
  <c r="J3264" i="7" s="1"/>
  <c r="J3265" i="7" s="1"/>
  <c r="J3266" i="7" s="1"/>
  <c r="J3267" i="7" s="1"/>
  <c r="J3268" i="7" s="1"/>
  <c r="J3269" i="7" s="1"/>
  <c r="J3270" i="7" s="1"/>
  <c r="J3271" i="7" s="1"/>
  <c r="J3272" i="7" s="1"/>
  <c r="J3273" i="7" s="1"/>
  <c r="J3274" i="7" s="1"/>
  <c r="J3275" i="7" s="1"/>
  <c r="J3276" i="7" s="1"/>
  <c r="J3277" i="7" s="1"/>
  <c r="J3278" i="7" s="1"/>
  <c r="J3279" i="7"/>
  <c r="J3280" i="7" s="1"/>
  <c r="J3281" i="7" s="1"/>
  <c r="J3282" i="7" s="1"/>
  <c r="J3283" i="7" s="1"/>
  <c r="J3284" i="7" s="1"/>
  <c r="J3285" i="7" s="1"/>
  <c r="J3286" i="7" s="1"/>
  <c r="J3287" i="7" s="1"/>
  <c r="J3288" i="7" s="1"/>
  <c r="J3289" i="7" s="1"/>
  <c r="J3290" i="7" s="1"/>
  <c r="J3291" i="7"/>
  <c r="J3292" i="7" s="1"/>
  <c r="J3293" i="7" s="1"/>
  <c r="J3294" i="7" s="1"/>
  <c r="J3295" i="7" s="1"/>
  <c r="J3296" i="7" s="1"/>
  <c r="J3297" i="7" s="1"/>
  <c r="J3298" i="7" s="1"/>
  <c r="J3299" i="7" s="1"/>
  <c r="J3300" i="7" s="1"/>
  <c r="J3301" i="7" s="1"/>
  <c r="J3302" i="7"/>
  <c r="J3303" i="7" s="1"/>
  <c r="J3304" i="7" s="1"/>
  <c r="J3305" i="7" s="1"/>
  <c r="J3306" i="7" s="1"/>
  <c r="J3307" i="7" s="1"/>
  <c r="J3308" i="7" s="1"/>
  <c r="J3309" i="7" s="1"/>
  <c r="J3310" i="7" s="1"/>
  <c r="J3311" i="7" s="1"/>
  <c r="J3312" i="7" s="1"/>
  <c r="J3313" i="7" s="1"/>
  <c r="J3314" i="7"/>
  <c r="J3315" i="7"/>
  <c r="J3316" i="7" s="1"/>
  <c r="J3317" i="7" s="1"/>
  <c r="J3318" i="7" s="1"/>
  <c r="J3319" i="7" s="1"/>
  <c r="J3320" i="7" s="1"/>
  <c r="J3321" i="7" s="1"/>
  <c r="J3322" i="7"/>
  <c r="J3323" i="7" s="1"/>
  <c r="J3324" i="7" s="1"/>
  <c r="J3325" i="7" s="1"/>
  <c r="J3326" i="7"/>
  <c r="J3327" i="7" s="1"/>
  <c r="J3328" i="7" s="1"/>
  <c r="J3329" i="7" s="1"/>
  <c r="J3330" i="7" s="1"/>
  <c r="J3331" i="7"/>
  <c r="J3332" i="7" s="1"/>
  <c r="J3333" i="7" s="1"/>
  <c r="J3334" i="7"/>
  <c r="J3335" i="7" s="1"/>
  <c r="J3336" i="7" s="1"/>
  <c r="J3337" i="7" s="1"/>
  <c r="J3338" i="7" s="1"/>
  <c r="J3339" i="7" s="1"/>
  <c r="J3340" i="7" s="1"/>
  <c r="J3341" i="7" s="1"/>
  <c r="J3342" i="7" s="1"/>
  <c r="J3343" i="7" s="1"/>
  <c r="J3344" i="7" s="1"/>
  <c r="J3345" i="7" s="1"/>
  <c r="J3346" i="7" s="1"/>
  <c r="J3347" i="7" s="1"/>
  <c r="J3348" i="7" s="1"/>
  <c r="J3349" i="7" s="1"/>
  <c r="J3350" i="7" s="1"/>
  <c r="J3351" i="7" s="1"/>
  <c r="J3352" i="7" s="1"/>
  <c r="J3353" i="7" s="1"/>
  <c r="J3354" i="7" s="1"/>
  <c r="J3355" i="7" s="1"/>
  <c r="J3356" i="7" s="1"/>
  <c r="J3357" i="7" s="1"/>
  <c r="J3358" i="7" s="1"/>
  <c r="J3359" i="7"/>
  <c r="J3360" i="7" s="1"/>
  <c r="J3361" i="7" s="1"/>
  <c r="J3362" i="7" s="1"/>
  <c r="J3363" i="7" s="1"/>
  <c r="J3364" i="7"/>
  <c r="J3365" i="7" s="1"/>
  <c r="J3366" i="7" s="1"/>
  <c r="J3367" i="7" s="1"/>
  <c r="J3368" i="7" s="1"/>
  <c r="J3369" i="7" s="1"/>
  <c r="J3370" i="7" s="1"/>
  <c r="J3371" i="7" s="1"/>
  <c r="J3372" i="7" s="1"/>
  <c r="J3373" i="7" s="1"/>
  <c r="J3374" i="7" s="1"/>
  <c r="J3375" i="7" s="1"/>
  <c r="J3376" i="7" s="1"/>
  <c r="J3377" i="7" s="1"/>
  <c r="J3378" i="7" s="1"/>
  <c r="J3379" i="7" s="1"/>
  <c r="J3380" i="7" s="1"/>
  <c r="J3381" i="7" s="1"/>
  <c r="J3382" i="7" s="1"/>
  <c r="J3383" i="7" s="1"/>
  <c r="J3384" i="7" s="1"/>
  <c r="J3385" i="7" s="1"/>
  <c r="J3386" i="7" s="1"/>
  <c r="J3387" i="7" s="1"/>
  <c r="J3388" i="7" s="1"/>
  <c r="J3389" i="7" s="1"/>
  <c r="J3390" i="7" s="1"/>
  <c r="J3391" i="7" s="1"/>
  <c r="J3392" i="7" s="1"/>
  <c r="J3393" i="7" s="1"/>
  <c r="J3394" i="7" s="1"/>
  <c r="J3395" i="7" s="1"/>
  <c r="J3396" i="7" s="1"/>
  <c r="J3397" i="7" s="1"/>
  <c r="J3398" i="7" s="1"/>
  <c r="J3399" i="7" s="1"/>
  <c r="J3400" i="7" s="1"/>
  <c r="J3401" i="7" s="1"/>
  <c r="J3402" i="7" s="1"/>
  <c r="J3403" i="7" s="1"/>
  <c r="J3404" i="7" s="1"/>
  <c r="J3405" i="7" s="1"/>
  <c r="J3406" i="7" s="1"/>
  <c r="J3407" i="7" s="1"/>
  <c r="J3408" i="7" s="1"/>
  <c r="J3409" i="7" s="1"/>
  <c r="J3410" i="7" s="1"/>
  <c r="J3411" i="7" s="1"/>
  <c r="J3412" i="7" s="1"/>
  <c r="J3413" i="7" s="1"/>
  <c r="J3414" i="7" s="1"/>
  <c r="J3415" i="7" s="1"/>
  <c r="J3416" i="7" s="1"/>
  <c r="J3417" i="7" s="1"/>
  <c r="J3418" i="7" s="1"/>
  <c r="J3419" i="7" s="1"/>
  <c r="J3420" i="7"/>
  <c r="J3421" i="7" s="1"/>
  <c r="J3422" i="7" s="1"/>
  <c r="J3423" i="7" s="1"/>
  <c r="J3424" i="7" s="1"/>
  <c r="J3425" i="7" s="1"/>
  <c r="J3426" i="7" s="1"/>
  <c r="J3427" i="7" s="1"/>
  <c r="J3428" i="7" s="1"/>
  <c r="J3429" i="7" s="1"/>
  <c r="J3430" i="7" s="1"/>
  <c r="J3431" i="7" s="1"/>
  <c r="J3432" i="7" s="1"/>
  <c r="J3433" i="7" s="1"/>
  <c r="J3434" i="7" s="1"/>
  <c r="J3435" i="7" s="1"/>
  <c r="J3436" i="7" s="1"/>
  <c r="J3437" i="7" s="1"/>
  <c r="J3438" i="7" s="1"/>
  <c r="J3439" i="7" s="1"/>
  <c r="J3440" i="7" s="1"/>
  <c r="J3441" i="7" s="1"/>
  <c r="J3442" i="7" s="1"/>
  <c r="J3443" i="7" s="1"/>
  <c r="J3444" i="7"/>
  <c r="J3445" i="7" s="1"/>
  <c r="J3446" i="7" s="1"/>
  <c r="J3447" i="7" s="1"/>
  <c r="J3448" i="7" s="1"/>
  <c r="J3449" i="7"/>
  <c r="J3450" i="7" s="1"/>
  <c r="J3451" i="7" s="1"/>
  <c r="J3452" i="7" s="1"/>
  <c r="J3453" i="7" s="1"/>
  <c r="J3454" i="7" s="1"/>
  <c r="J3455" i="7" s="1"/>
  <c r="J3456" i="7"/>
  <c r="J3457" i="7" s="1"/>
  <c r="J3458" i="7" s="1"/>
  <c r="J3459" i="7" s="1"/>
  <c r="J3460" i="7" s="1"/>
  <c r="J3461" i="7" s="1"/>
  <c r="J3462" i="7" s="1"/>
  <c r="J3463" i="7" s="1"/>
  <c r="J3464" i="7" s="1"/>
  <c r="J3465" i="7" s="1"/>
  <c r="J3466" i="7" s="1"/>
  <c r="J3467" i="7" s="1"/>
  <c r="J3468" i="7" s="1"/>
  <c r="J3469" i="7" s="1"/>
  <c r="J3470" i="7" s="1"/>
  <c r="J3471" i="7"/>
  <c r="J3472" i="7" s="1"/>
  <c r="J3473" i="7" s="1"/>
  <c r="J3474" i="7" s="1"/>
  <c r="J3475" i="7"/>
  <c r="J3476" i="7" s="1"/>
  <c r="J3477" i="7" s="1"/>
  <c r="J3478" i="7" s="1"/>
  <c r="J3479" i="7" s="1"/>
  <c r="J3480" i="7" s="1"/>
  <c r="J3481" i="7" s="1"/>
  <c r="J3482" i="7" s="1"/>
  <c r="J3483" i="7" s="1"/>
  <c r="J3484" i="7" s="1"/>
  <c r="J3485" i="7" s="1"/>
  <c r="J3486" i="7"/>
  <c r="J3487" i="7" s="1"/>
  <c r="J3488" i="7" s="1"/>
  <c r="J3489" i="7" s="1"/>
  <c r="J3490" i="7" s="1"/>
  <c r="J3491" i="7" s="1"/>
  <c r="J3492" i="7" s="1"/>
  <c r="J3493" i="7" s="1"/>
  <c r="J3494" i="7" s="1"/>
  <c r="J3495" i="7" s="1"/>
  <c r="J3496" i="7"/>
  <c r="J3497" i="7" s="1"/>
  <c r="J3498" i="7" s="1"/>
  <c r="J3499" i="7" s="1"/>
  <c r="J3500" i="7"/>
  <c r="J3501" i="7" s="1"/>
  <c r="J3502" i="7" s="1"/>
  <c r="J3503" i="7" s="1"/>
  <c r="J3504" i="7" s="1"/>
  <c r="J3505" i="7" s="1"/>
  <c r="J3506" i="7" s="1"/>
  <c r="J3507" i="7" s="1"/>
  <c r="J3508" i="7" s="1"/>
  <c r="J3509" i="7" s="1"/>
  <c r="J3510" i="7" s="1"/>
  <c r="J3511" i="7" s="1"/>
  <c r="J3512" i="7" s="1"/>
  <c r="J3513" i="7" s="1"/>
  <c r="J3514" i="7" s="1"/>
  <c r="J3515" i="7" s="1"/>
  <c r="J3516" i="7" s="1"/>
  <c r="J3517" i="7" s="1"/>
  <c r="J3518" i="7" s="1"/>
  <c r="J3519" i="7" s="1"/>
  <c r="J3520" i="7" s="1"/>
  <c r="J3521" i="7" s="1"/>
  <c r="J3522" i="7" s="1"/>
  <c r="J3523" i="7" s="1"/>
  <c r="J3524" i="7" s="1"/>
  <c r="J3525" i="7" s="1"/>
  <c r="J3526" i="7" s="1"/>
  <c r="J3527" i="7" s="1"/>
  <c r="J3528" i="7" s="1"/>
  <c r="J3529" i="7" s="1"/>
  <c r="J3530" i="7" s="1"/>
  <c r="J3531" i="7" s="1"/>
  <c r="J3532" i="7" s="1"/>
  <c r="J3533" i="7" s="1"/>
  <c r="J3534" i="7" s="1"/>
  <c r="J3535" i="7" s="1"/>
  <c r="J3536" i="7" s="1"/>
  <c r="J3537" i="7" s="1"/>
  <c r="J3538" i="7" s="1"/>
  <c r="J3539" i="7" s="1"/>
  <c r="J3540" i="7"/>
  <c r="J3541" i="7" s="1"/>
  <c r="J3542" i="7" s="1"/>
  <c r="J3543" i="7" s="1"/>
  <c r="J3544" i="7" s="1"/>
  <c r="J3545" i="7"/>
  <c r="J3546" i="7" s="1"/>
  <c r="J3547" i="7" s="1"/>
  <c r="J3548" i="7" s="1"/>
  <c r="J3549" i="7" s="1"/>
  <c r="J3550" i="7" s="1"/>
  <c r="J3551" i="7" s="1"/>
  <c r="J3552" i="7" s="1"/>
  <c r="J3553" i="7" s="1"/>
  <c r="J3554" i="7" s="1"/>
  <c r="J3555" i="7" s="1"/>
  <c r="J3556" i="7"/>
  <c r="J3557" i="7" s="1"/>
  <c r="J3558" i="7" s="1"/>
  <c r="J3559" i="7" s="1"/>
  <c r="J3560" i="7" s="1"/>
  <c r="J3561" i="7" s="1"/>
  <c r="J3562" i="7" s="1"/>
  <c r="J3563" i="7" s="1"/>
  <c r="J3564" i="7" s="1"/>
  <c r="J3565" i="7" s="1"/>
  <c r="J3566" i="7" s="1"/>
  <c r="J3567" i="7" s="1"/>
  <c r="J3568" i="7" s="1"/>
  <c r="J3569" i="7"/>
  <c r="J3570" i="7" s="1"/>
  <c r="J3571" i="7" s="1"/>
  <c r="J3572" i="7" s="1"/>
  <c r="J3573" i="7" s="1"/>
  <c r="J3574" i="7"/>
  <c r="J3575" i="7" s="1"/>
  <c r="J3576" i="7" s="1"/>
  <c r="J3577" i="7" s="1"/>
  <c r="J3578" i="7" s="1"/>
  <c r="J3579" i="7" s="1"/>
  <c r="J3580" i="7" s="1"/>
  <c r="J3581" i="7" s="1"/>
  <c r="J3582" i="7" s="1"/>
  <c r="J3583" i="7" s="1"/>
  <c r="J3584" i="7" s="1"/>
  <c r="J3585" i="7" s="1"/>
  <c r="J3586" i="7" s="1"/>
  <c r="J3587" i="7" s="1"/>
  <c r="J3588" i="7" s="1"/>
  <c r="J3589" i="7"/>
  <c r="J3590" i="7" s="1"/>
  <c r="J3591" i="7" s="1"/>
  <c r="J3592" i="7" s="1"/>
  <c r="J3593" i="7" s="1"/>
  <c r="J3594" i="7" s="1"/>
  <c r="J3595" i="7" s="1"/>
  <c r="J3596" i="7" s="1"/>
  <c r="J3597" i="7" s="1"/>
  <c r="J3598" i="7" s="1"/>
  <c r="J3599" i="7" s="1"/>
  <c r="J3600" i="7" s="1"/>
  <c r="J3601" i="7" s="1"/>
  <c r="J3602" i="7" s="1"/>
  <c r="J3603" i="7"/>
  <c r="J3604" i="7" s="1"/>
  <c r="J3605" i="7" s="1"/>
  <c r="J3606" i="7" s="1"/>
  <c r="J3607" i="7" s="1"/>
  <c r="J3608" i="7" s="1"/>
  <c r="J3609" i="7" s="1"/>
  <c r="J3610" i="7" s="1"/>
  <c r="J3611" i="7" s="1"/>
  <c r="J3612" i="7" s="1"/>
  <c r="J3613" i="7" s="1"/>
  <c r="J3614" i="7" s="1"/>
  <c r="J3615" i="7" s="1"/>
  <c r="J3616" i="7"/>
  <c r="J3617" i="7" s="1"/>
  <c r="J3618" i="7" s="1"/>
  <c r="J3619" i="7" s="1"/>
  <c r="J3620" i="7" s="1"/>
  <c r="J3621" i="7" s="1"/>
  <c r="J3622" i="7"/>
  <c r="J3623" i="7" s="1"/>
  <c r="J3624" i="7" s="1"/>
  <c r="J3625" i="7" s="1"/>
  <c r="J3626" i="7" s="1"/>
  <c r="J3627" i="7" s="1"/>
  <c r="J3628" i="7" s="1"/>
  <c r="J3629" i="7" s="1"/>
  <c r="J3630" i="7" s="1"/>
  <c r="J3631" i="7" s="1"/>
  <c r="J3632" i="7" s="1"/>
  <c r="J3633" i="7" s="1"/>
  <c r="J3634" i="7" s="1"/>
  <c r="J3635" i="7" s="1"/>
  <c r="J3636" i="7" s="1"/>
  <c r="J3637" i="7"/>
  <c r="J3638" i="7" s="1"/>
  <c r="J3639" i="7" s="1"/>
  <c r="J3640" i="7"/>
  <c r="J3641" i="7" s="1"/>
  <c r="J3642" i="7" s="1"/>
  <c r="J3643" i="7" s="1"/>
  <c r="J3644" i="7" s="1"/>
  <c r="J3645" i="7"/>
  <c r="J3646" i="7" s="1"/>
  <c r="J3647" i="7" s="1"/>
  <c r="J3648" i="7" s="1"/>
  <c r="J3649" i="7"/>
  <c r="J3650" i="7" s="1"/>
  <c r="J3651" i="7" s="1"/>
  <c r="J3652" i="7"/>
  <c r="J3653" i="7" s="1"/>
  <c r="J4" i="7"/>
  <c r="J5" i="7" s="1"/>
  <c r="J6" i="7" s="1"/>
  <c r="J7" i="7" s="1"/>
  <c r="J8" i="7" s="1"/>
  <c r="J9" i="7" s="1"/>
  <c r="J10" i="7" s="1"/>
  <c r="J11" i="7" s="1"/>
  <c r="J12" i="7" s="1"/>
  <c r="J13" i="7" s="1"/>
  <c r="J14" i="7" s="1"/>
  <c r="J15" i="7" s="1"/>
  <c r="J16" i="7" s="1"/>
  <c r="J17" i="7" s="1"/>
  <c r="J18" i="7" s="1"/>
  <c r="J19" i="7" s="1"/>
  <c r="J20" i="7" s="1"/>
  <c r="J21" i="7" s="1"/>
  <c r="J22" i="7" s="1"/>
  <c r="J23" i="7" s="1"/>
  <c r="J24" i="7" s="1"/>
  <c r="J25" i="7" s="1"/>
  <c r="J26" i="7" s="1"/>
  <c r="J1" i="7"/>
  <c r="S4" i="7" l="1"/>
  <c r="V4" i="7" s="1"/>
  <c r="S5" i="7"/>
  <c r="V5" i="7" s="1"/>
  <c r="S6" i="7"/>
  <c r="V6" i="7" s="1"/>
  <c r="S7" i="7"/>
  <c r="V7" i="7" s="1"/>
  <c r="S8" i="7"/>
  <c r="V8" i="7" s="1"/>
  <c r="S9" i="7"/>
  <c r="V9" i="7" s="1"/>
  <c r="S10" i="7"/>
  <c r="V10" i="7" s="1"/>
  <c r="S11" i="7"/>
  <c r="V11" i="7" s="1"/>
  <c r="S12" i="7"/>
  <c r="V12" i="7" s="1"/>
  <c r="S13" i="7"/>
  <c r="V13" i="7" s="1"/>
  <c r="S14" i="7"/>
  <c r="V14" i="7" s="1"/>
  <c r="S15" i="7"/>
  <c r="V15" i="7" s="1"/>
  <c r="S16" i="7"/>
  <c r="V16" i="7" s="1"/>
  <c r="S17" i="7"/>
  <c r="V17" i="7" s="1"/>
  <c r="S18" i="7"/>
  <c r="V18" i="7" s="1"/>
  <c r="S19" i="7"/>
  <c r="V19" i="7" s="1"/>
  <c r="S20" i="7"/>
  <c r="V20" i="7" s="1"/>
  <c r="S21" i="7"/>
  <c r="V21" i="7" s="1"/>
  <c r="S22" i="7"/>
  <c r="V22" i="7" s="1"/>
  <c r="S23" i="7"/>
  <c r="V23" i="7" s="1"/>
  <c r="S24" i="7"/>
  <c r="V24" i="7" s="1"/>
  <c r="S25" i="7"/>
  <c r="V25" i="7" s="1"/>
  <c r="S26" i="7"/>
  <c r="V26" i="7" s="1"/>
  <c r="S27" i="7"/>
  <c r="V27" i="7" s="1"/>
  <c r="S28" i="7"/>
  <c r="V28" i="7" s="1"/>
  <c r="S29" i="7"/>
  <c r="V29" i="7" s="1"/>
  <c r="S30" i="7"/>
  <c r="V30" i="7" s="1"/>
  <c r="S31" i="7"/>
  <c r="V31" i="7" s="1"/>
  <c r="S32" i="7"/>
  <c r="V32" i="7" s="1"/>
  <c r="S33" i="7"/>
  <c r="V33" i="7" s="1"/>
  <c r="S34" i="7"/>
  <c r="V34" i="7" s="1"/>
  <c r="S35" i="7"/>
  <c r="V35" i="7" s="1"/>
  <c r="S36" i="7"/>
  <c r="V36" i="7" s="1"/>
  <c r="S37" i="7"/>
  <c r="V37" i="7" s="1"/>
  <c r="S38" i="7"/>
  <c r="V38" i="7" s="1"/>
  <c r="S39" i="7"/>
  <c r="V39" i="7" s="1"/>
  <c r="S40" i="7"/>
  <c r="V40" i="7" s="1"/>
  <c r="S41" i="7"/>
  <c r="V41" i="7" s="1"/>
  <c r="S42" i="7"/>
  <c r="V42" i="7" s="1"/>
  <c r="S43" i="7"/>
  <c r="V43" i="7" s="1"/>
  <c r="S44" i="7"/>
  <c r="V44" i="7" s="1"/>
  <c r="S45" i="7"/>
  <c r="V45" i="7" s="1"/>
  <c r="S46" i="7"/>
  <c r="V46" i="7" s="1"/>
  <c r="S47" i="7"/>
  <c r="V47" i="7" s="1"/>
  <c r="S48" i="7"/>
  <c r="V48" i="7" s="1"/>
  <c r="S49" i="7"/>
  <c r="V49" i="7" s="1"/>
  <c r="S50" i="7"/>
  <c r="V50" i="7" s="1"/>
  <c r="S51" i="7"/>
  <c r="V51" i="7" s="1"/>
  <c r="S52" i="7"/>
  <c r="V52" i="7" s="1"/>
  <c r="S53" i="7"/>
  <c r="V53" i="7" s="1"/>
  <c r="S54" i="7"/>
  <c r="V54" i="7" s="1"/>
  <c r="S55" i="7"/>
  <c r="V55" i="7" s="1"/>
  <c r="S56" i="7"/>
  <c r="V56" i="7" s="1"/>
  <c r="S57" i="7"/>
  <c r="V57" i="7" s="1"/>
  <c r="S58" i="7"/>
  <c r="V58" i="7" s="1"/>
  <c r="S59" i="7"/>
  <c r="V59" i="7" s="1"/>
  <c r="S60" i="7"/>
  <c r="V60" i="7" s="1"/>
  <c r="S61" i="7"/>
  <c r="V61" i="7" s="1"/>
  <c r="S62" i="7"/>
  <c r="V62" i="7" s="1"/>
  <c r="S63" i="7"/>
  <c r="V63" i="7" s="1"/>
  <c r="S64" i="7"/>
  <c r="V64" i="7" s="1"/>
  <c r="S65" i="7"/>
  <c r="V65" i="7" s="1"/>
  <c r="S66" i="7"/>
  <c r="V66" i="7" s="1"/>
  <c r="S67" i="7"/>
  <c r="V67" i="7" s="1"/>
  <c r="S68" i="7"/>
  <c r="V68" i="7" s="1"/>
  <c r="S69" i="7"/>
  <c r="V69" i="7" s="1"/>
  <c r="S70" i="7"/>
  <c r="V70" i="7" s="1"/>
  <c r="S71" i="7"/>
  <c r="V71" i="7" s="1"/>
  <c r="S72" i="7"/>
  <c r="V72" i="7" s="1"/>
  <c r="S73" i="7"/>
  <c r="V73" i="7" s="1"/>
  <c r="S74" i="7"/>
  <c r="V74" i="7" s="1"/>
  <c r="S75" i="7"/>
  <c r="V75" i="7" s="1"/>
  <c r="S76" i="7"/>
  <c r="V76" i="7" s="1"/>
  <c r="S77" i="7"/>
  <c r="V77" i="7" s="1"/>
  <c r="S78" i="7"/>
  <c r="V78" i="7" s="1"/>
  <c r="S79" i="7"/>
  <c r="V79" i="7" s="1"/>
  <c r="S80" i="7"/>
  <c r="V80" i="7" s="1"/>
  <c r="S81" i="7"/>
  <c r="V81" i="7" s="1"/>
  <c r="S82" i="7"/>
  <c r="V82" i="7" s="1"/>
  <c r="S83" i="7"/>
  <c r="V83" i="7" s="1"/>
  <c r="S84" i="7"/>
  <c r="V84" i="7" s="1"/>
  <c r="S85" i="7"/>
  <c r="V85" i="7" s="1"/>
  <c r="S86" i="7"/>
  <c r="V86" i="7" s="1"/>
  <c r="S87" i="7"/>
  <c r="V87" i="7" s="1"/>
  <c r="S88" i="7"/>
  <c r="V88" i="7" s="1"/>
  <c r="S89" i="7"/>
  <c r="V89" i="7" s="1"/>
  <c r="S90" i="7"/>
  <c r="V90" i="7" s="1"/>
  <c r="S91" i="7"/>
  <c r="V91" i="7" s="1"/>
  <c r="S92" i="7"/>
  <c r="V92" i="7" s="1"/>
  <c r="S93" i="7"/>
  <c r="V93" i="7" s="1"/>
  <c r="S94" i="7"/>
  <c r="V94" i="7" s="1"/>
  <c r="S95" i="7"/>
  <c r="V95" i="7" s="1"/>
  <c r="S96" i="7"/>
  <c r="V96" i="7" s="1"/>
  <c r="S97" i="7"/>
  <c r="V97" i="7" s="1"/>
  <c r="S98" i="7"/>
  <c r="V98" i="7" s="1"/>
  <c r="S99" i="7"/>
  <c r="V99" i="7" s="1"/>
  <c r="S100" i="7"/>
  <c r="V100" i="7" s="1"/>
  <c r="S101" i="7"/>
  <c r="V101" i="7" s="1"/>
  <c r="S102" i="7"/>
  <c r="V102" i="7" s="1"/>
  <c r="S103" i="7"/>
  <c r="V103" i="7" s="1"/>
  <c r="S104" i="7"/>
  <c r="V104" i="7" s="1"/>
  <c r="S105" i="7"/>
  <c r="V105" i="7" s="1"/>
  <c r="S106" i="7"/>
  <c r="V106" i="7" s="1"/>
  <c r="S107" i="7"/>
  <c r="V107" i="7" s="1"/>
  <c r="S108" i="7"/>
  <c r="V108" i="7" s="1"/>
  <c r="S109" i="7"/>
  <c r="V109" i="7" s="1"/>
  <c r="S110" i="7"/>
  <c r="V110" i="7" s="1"/>
  <c r="S111" i="7"/>
  <c r="V111" i="7" s="1"/>
  <c r="S112" i="7"/>
  <c r="V112" i="7" s="1"/>
  <c r="S113" i="7"/>
  <c r="V113" i="7" s="1"/>
  <c r="S114" i="7"/>
  <c r="V114" i="7" s="1"/>
  <c r="S115" i="7"/>
  <c r="V115" i="7" s="1"/>
  <c r="S116" i="7"/>
  <c r="V116" i="7" s="1"/>
  <c r="S117" i="7"/>
  <c r="V117" i="7" s="1"/>
  <c r="S118" i="7"/>
  <c r="V118" i="7" s="1"/>
  <c r="S119" i="7"/>
  <c r="V119" i="7" s="1"/>
  <c r="S120" i="7"/>
  <c r="V120" i="7" s="1"/>
  <c r="S121" i="7"/>
  <c r="V121" i="7" s="1"/>
  <c r="S122" i="7"/>
  <c r="V122" i="7" s="1"/>
  <c r="S123" i="7"/>
  <c r="V123" i="7" s="1"/>
  <c r="S124" i="7"/>
  <c r="V124" i="7" s="1"/>
  <c r="S125" i="7"/>
  <c r="V125" i="7" s="1"/>
  <c r="S126" i="7"/>
  <c r="V126" i="7" s="1"/>
  <c r="S127" i="7"/>
  <c r="V127" i="7" s="1"/>
  <c r="S128" i="7"/>
  <c r="V128" i="7" s="1"/>
  <c r="S129" i="7"/>
  <c r="V129" i="7" s="1"/>
  <c r="S130" i="7"/>
  <c r="V130" i="7" s="1"/>
  <c r="S131" i="7"/>
  <c r="V131" i="7" s="1"/>
  <c r="S132" i="7"/>
  <c r="V132" i="7" s="1"/>
  <c r="S133" i="7"/>
  <c r="V133" i="7" s="1"/>
  <c r="S134" i="7"/>
  <c r="V134" i="7" s="1"/>
  <c r="S135" i="7"/>
  <c r="V135" i="7" s="1"/>
  <c r="S136" i="7"/>
  <c r="V136" i="7" s="1"/>
  <c r="S137" i="7"/>
  <c r="V137" i="7" s="1"/>
  <c r="S138" i="7"/>
  <c r="V138" i="7" s="1"/>
  <c r="S139" i="7"/>
  <c r="V139" i="7" s="1"/>
  <c r="S140" i="7"/>
  <c r="V140" i="7" s="1"/>
  <c r="S141" i="7"/>
  <c r="V141" i="7" s="1"/>
  <c r="S142" i="7"/>
  <c r="V142" i="7" s="1"/>
  <c r="S143" i="7"/>
  <c r="V143" i="7" s="1"/>
  <c r="S144" i="7"/>
  <c r="V144" i="7" s="1"/>
  <c r="S145" i="7"/>
  <c r="V145" i="7" s="1"/>
  <c r="S146" i="7"/>
  <c r="V146" i="7" s="1"/>
  <c r="S147" i="7"/>
  <c r="V147" i="7" s="1"/>
  <c r="S148" i="7"/>
  <c r="V148" i="7" s="1"/>
  <c r="S149" i="7"/>
  <c r="V149" i="7" s="1"/>
  <c r="S150" i="7"/>
  <c r="V150" i="7" s="1"/>
  <c r="S151" i="7"/>
  <c r="V151" i="7" s="1"/>
  <c r="S152" i="7"/>
  <c r="V152" i="7" s="1"/>
  <c r="S153" i="7"/>
  <c r="V153" i="7" s="1"/>
  <c r="S154" i="7"/>
  <c r="V154" i="7" s="1"/>
  <c r="S155" i="7"/>
  <c r="V155" i="7" s="1"/>
  <c r="S156" i="7"/>
  <c r="V156" i="7" s="1"/>
  <c r="S157" i="7"/>
  <c r="V157" i="7" s="1"/>
  <c r="S158" i="7"/>
  <c r="V158" i="7" s="1"/>
  <c r="S159" i="7"/>
  <c r="V159" i="7" s="1"/>
  <c r="S160" i="7"/>
  <c r="V160" i="7" s="1"/>
  <c r="S161" i="7"/>
  <c r="V161" i="7" s="1"/>
  <c r="S162" i="7"/>
  <c r="V162" i="7" s="1"/>
  <c r="S163" i="7"/>
  <c r="V163" i="7" s="1"/>
  <c r="S164" i="7"/>
  <c r="V164" i="7" s="1"/>
  <c r="S165" i="7"/>
  <c r="V165" i="7" s="1"/>
  <c r="S166" i="7"/>
  <c r="V166" i="7" s="1"/>
  <c r="S167" i="7"/>
  <c r="V167" i="7" s="1"/>
  <c r="S168" i="7"/>
  <c r="V168" i="7" s="1"/>
  <c r="S169" i="7"/>
  <c r="V169" i="7" s="1"/>
  <c r="S170" i="7"/>
  <c r="V170" i="7" s="1"/>
  <c r="S171" i="7"/>
  <c r="V171" i="7" s="1"/>
  <c r="S172" i="7"/>
  <c r="V172" i="7" s="1"/>
  <c r="S173" i="7"/>
  <c r="V173" i="7" s="1"/>
  <c r="S174" i="7"/>
  <c r="V174" i="7" s="1"/>
  <c r="S175" i="7"/>
  <c r="V175" i="7" s="1"/>
  <c r="S176" i="7"/>
  <c r="V176" i="7" s="1"/>
  <c r="S177" i="7"/>
  <c r="V177" i="7" s="1"/>
  <c r="S178" i="7"/>
  <c r="V178" i="7" s="1"/>
  <c r="S179" i="7"/>
  <c r="V179" i="7" s="1"/>
  <c r="S180" i="7"/>
  <c r="V180" i="7" s="1"/>
  <c r="S181" i="7"/>
  <c r="V181" i="7" s="1"/>
  <c r="S182" i="7"/>
  <c r="V182" i="7" s="1"/>
  <c r="S183" i="7"/>
  <c r="V183" i="7" s="1"/>
  <c r="S184" i="7"/>
  <c r="V184" i="7" s="1"/>
  <c r="S185" i="7"/>
  <c r="V185" i="7" s="1"/>
  <c r="S186" i="7"/>
  <c r="V186" i="7" s="1"/>
  <c r="S187" i="7"/>
  <c r="V187" i="7" s="1"/>
  <c r="S188" i="7"/>
  <c r="V188" i="7" s="1"/>
  <c r="S189" i="7"/>
  <c r="V189" i="7" s="1"/>
  <c r="S190" i="7"/>
  <c r="V190" i="7" s="1"/>
  <c r="S191" i="7"/>
  <c r="V191" i="7" s="1"/>
  <c r="S192" i="7"/>
  <c r="V192" i="7" s="1"/>
  <c r="S193" i="7"/>
  <c r="V193" i="7" s="1"/>
  <c r="S194" i="7"/>
  <c r="V194" i="7" s="1"/>
  <c r="S195" i="7"/>
  <c r="V195" i="7" s="1"/>
  <c r="S196" i="7"/>
  <c r="V196" i="7" s="1"/>
  <c r="S197" i="7"/>
  <c r="V197" i="7" s="1"/>
  <c r="S198" i="7"/>
  <c r="V198" i="7" s="1"/>
  <c r="S199" i="7"/>
  <c r="V199" i="7" s="1"/>
  <c r="S200" i="7"/>
  <c r="V200" i="7" s="1"/>
  <c r="S201" i="7"/>
  <c r="V201" i="7" s="1"/>
  <c r="S202" i="7"/>
  <c r="V202" i="7" s="1"/>
  <c r="S203" i="7"/>
  <c r="V203" i="7" s="1"/>
  <c r="S204" i="7"/>
  <c r="V204" i="7" s="1"/>
  <c r="S205" i="7"/>
  <c r="V205" i="7" s="1"/>
  <c r="S206" i="7"/>
  <c r="V206" i="7" s="1"/>
  <c r="S207" i="7"/>
  <c r="V207" i="7" s="1"/>
  <c r="S208" i="7"/>
  <c r="V208" i="7" s="1"/>
  <c r="S209" i="7"/>
  <c r="V209" i="7" s="1"/>
  <c r="S210" i="7"/>
  <c r="V210" i="7" s="1"/>
  <c r="S211" i="7"/>
  <c r="V211" i="7" s="1"/>
  <c r="S212" i="7"/>
  <c r="V212" i="7" s="1"/>
  <c r="S213" i="7"/>
  <c r="V213" i="7" s="1"/>
  <c r="S214" i="7"/>
  <c r="V214" i="7" s="1"/>
  <c r="S215" i="7"/>
  <c r="V215" i="7" s="1"/>
  <c r="S216" i="7"/>
  <c r="V216" i="7" s="1"/>
  <c r="S217" i="7"/>
  <c r="V217" i="7" s="1"/>
  <c r="S218" i="7"/>
  <c r="V218" i="7" s="1"/>
  <c r="S219" i="7"/>
  <c r="V219" i="7" s="1"/>
  <c r="S220" i="7"/>
  <c r="V220" i="7" s="1"/>
  <c r="S221" i="7"/>
  <c r="V221" i="7" s="1"/>
  <c r="S222" i="7"/>
  <c r="V222" i="7" s="1"/>
  <c r="S223" i="7"/>
  <c r="V223" i="7" s="1"/>
  <c r="S224" i="7"/>
  <c r="V224" i="7" s="1"/>
  <c r="S225" i="7"/>
  <c r="V225" i="7" s="1"/>
  <c r="S226" i="7"/>
  <c r="V226" i="7" s="1"/>
  <c r="S227" i="7"/>
  <c r="V227" i="7" s="1"/>
  <c r="S228" i="7"/>
  <c r="V228" i="7" s="1"/>
  <c r="S229" i="7"/>
  <c r="V229" i="7" s="1"/>
  <c r="S230" i="7"/>
  <c r="V230" i="7" s="1"/>
  <c r="S231" i="7"/>
  <c r="V231" i="7" s="1"/>
  <c r="S232" i="7"/>
  <c r="V232" i="7" s="1"/>
  <c r="S233" i="7"/>
  <c r="V233" i="7" s="1"/>
  <c r="S234" i="7"/>
  <c r="V234" i="7" s="1"/>
  <c r="S235" i="7"/>
  <c r="V235" i="7" s="1"/>
  <c r="S236" i="7"/>
  <c r="V236" i="7" s="1"/>
  <c r="S237" i="7"/>
  <c r="V237" i="7" s="1"/>
  <c r="S238" i="7"/>
  <c r="V238" i="7" s="1"/>
  <c r="S239" i="7"/>
  <c r="V239" i="7" s="1"/>
  <c r="S240" i="7"/>
  <c r="V240" i="7" s="1"/>
  <c r="S241" i="7"/>
  <c r="V241" i="7" s="1"/>
  <c r="S242" i="7"/>
  <c r="V242" i="7" s="1"/>
  <c r="S243" i="7"/>
  <c r="V243" i="7" s="1"/>
  <c r="S244" i="7"/>
  <c r="V244" i="7" s="1"/>
  <c r="S245" i="7"/>
  <c r="V245" i="7" s="1"/>
  <c r="S246" i="7"/>
  <c r="V246" i="7" s="1"/>
  <c r="S247" i="7"/>
  <c r="V247" i="7" s="1"/>
  <c r="S248" i="7"/>
  <c r="V248" i="7" s="1"/>
  <c r="S249" i="7"/>
  <c r="V249" i="7" s="1"/>
  <c r="S250" i="7"/>
  <c r="V250" i="7" s="1"/>
  <c r="S251" i="7"/>
  <c r="V251" i="7" s="1"/>
  <c r="S252" i="7"/>
  <c r="V252" i="7" s="1"/>
  <c r="S253" i="7"/>
  <c r="V253" i="7" s="1"/>
  <c r="S254" i="7"/>
  <c r="V254" i="7" s="1"/>
  <c r="S255" i="7"/>
  <c r="V255" i="7" s="1"/>
  <c r="S256" i="7"/>
  <c r="V256" i="7" s="1"/>
  <c r="S257" i="7"/>
  <c r="V257" i="7" s="1"/>
  <c r="S258" i="7"/>
  <c r="V258" i="7" s="1"/>
  <c r="S259" i="7"/>
  <c r="V259" i="7" s="1"/>
  <c r="S260" i="7"/>
  <c r="V260" i="7" s="1"/>
  <c r="S261" i="7"/>
  <c r="V261" i="7" s="1"/>
  <c r="S262" i="7"/>
  <c r="V262" i="7" s="1"/>
  <c r="S263" i="7"/>
  <c r="V263" i="7" s="1"/>
  <c r="S264" i="7"/>
  <c r="V264" i="7" s="1"/>
  <c r="S265" i="7"/>
  <c r="V265" i="7" s="1"/>
  <c r="S266" i="7"/>
  <c r="V266" i="7" s="1"/>
  <c r="S267" i="7"/>
  <c r="V267" i="7" s="1"/>
  <c r="S268" i="7"/>
  <c r="V268" i="7" s="1"/>
  <c r="S269" i="7"/>
  <c r="V269" i="7" s="1"/>
  <c r="S270" i="7"/>
  <c r="V270" i="7" s="1"/>
  <c r="S271" i="7"/>
  <c r="V271" i="7" s="1"/>
  <c r="S272" i="7"/>
  <c r="V272" i="7" s="1"/>
  <c r="S273" i="7"/>
  <c r="V273" i="7" s="1"/>
  <c r="S274" i="7"/>
  <c r="V274" i="7" s="1"/>
  <c r="S275" i="7"/>
  <c r="V275" i="7" s="1"/>
  <c r="S276" i="7"/>
  <c r="V276" i="7" s="1"/>
  <c r="S277" i="7"/>
  <c r="V277" i="7" s="1"/>
  <c r="S278" i="7"/>
  <c r="V278" i="7" s="1"/>
  <c r="S279" i="7"/>
  <c r="V279" i="7" s="1"/>
  <c r="S280" i="7"/>
  <c r="V280" i="7" s="1"/>
  <c r="S281" i="7"/>
  <c r="V281" i="7" s="1"/>
  <c r="S282" i="7"/>
  <c r="V282" i="7" s="1"/>
  <c r="S283" i="7"/>
  <c r="V283" i="7" s="1"/>
  <c r="S284" i="7"/>
  <c r="V284" i="7" s="1"/>
  <c r="S285" i="7"/>
  <c r="V285" i="7" s="1"/>
  <c r="S286" i="7"/>
  <c r="V286" i="7" s="1"/>
  <c r="S287" i="7"/>
  <c r="V287" i="7" s="1"/>
  <c r="S288" i="7"/>
  <c r="V288" i="7" s="1"/>
  <c r="S289" i="7"/>
  <c r="V289" i="7" s="1"/>
  <c r="S290" i="7"/>
  <c r="V290" i="7" s="1"/>
  <c r="S291" i="7"/>
  <c r="V291" i="7" s="1"/>
  <c r="S292" i="7"/>
  <c r="V292" i="7" s="1"/>
  <c r="S293" i="7"/>
  <c r="V293" i="7" s="1"/>
  <c r="S294" i="7"/>
  <c r="V294" i="7" s="1"/>
  <c r="S295" i="7"/>
  <c r="V295" i="7" s="1"/>
  <c r="S296" i="7"/>
  <c r="V296" i="7" s="1"/>
  <c r="S297" i="7"/>
  <c r="V297" i="7" s="1"/>
  <c r="S298" i="7"/>
  <c r="V298" i="7" s="1"/>
  <c r="S299" i="7"/>
  <c r="V299" i="7" s="1"/>
  <c r="S300" i="7"/>
  <c r="V300" i="7" s="1"/>
  <c r="S301" i="7"/>
  <c r="V301" i="7" s="1"/>
  <c r="S302" i="7"/>
  <c r="V302" i="7" s="1"/>
  <c r="S303" i="7"/>
  <c r="V303" i="7" s="1"/>
  <c r="S304" i="7"/>
  <c r="V304" i="7" s="1"/>
  <c r="S305" i="7"/>
  <c r="V305" i="7" s="1"/>
  <c r="S306" i="7"/>
  <c r="V306" i="7" s="1"/>
  <c r="S307" i="7"/>
  <c r="V307" i="7" s="1"/>
  <c r="S308" i="7"/>
  <c r="V308" i="7" s="1"/>
  <c r="S309" i="7"/>
  <c r="V309" i="7" s="1"/>
  <c r="S310" i="7"/>
  <c r="V310" i="7" s="1"/>
  <c r="S311" i="7"/>
  <c r="V311" i="7" s="1"/>
  <c r="S312" i="7"/>
  <c r="V312" i="7" s="1"/>
  <c r="S313" i="7"/>
  <c r="V313" i="7" s="1"/>
  <c r="S314" i="7"/>
  <c r="V314" i="7" s="1"/>
  <c r="S315" i="7"/>
  <c r="V315" i="7" s="1"/>
  <c r="S316" i="7"/>
  <c r="V316" i="7" s="1"/>
  <c r="S317" i="7"/>
  <c r="V317" i="7" s="1"/>
  <c r="S318" i="7"/>
  <c r="V318" i="7" s="1"/>
  <c r="S319" i="7"/>
  <c r="V319" i="7" s="1"/>
  <c r="S320" i="7"/>
  <c r="V320" i="7" s="1"/>
  <c r="S321" i="7"/>
  <c r="V321" i="7" s="1"/>
  <c r="S322" i="7"/>
  <c r="V322" i="7" s="1"/>
  <c r="S323" i="7"/>
  <c r="V323" i="7" s="1"/>
  <c r="S324" i="7"/>
  <c r="V324" i="7" s="1"/>
  <c r="S325" i="7"/>
  <c r="V325" i="7" s="1"/>
  <c r="S326" i="7"/>
  <c r="V326" i="7" s="1"/>
  <c r="S327" i="7"/>
  <c r="V327" i="7" s="1"/>
  <c r="S328" i="7"/>
  <c r="V328" i="7" s="1"/>
  <c r="S329" i="7"/>
  <c r="V329" i="7" s="1"/>
  <c r="S330" i="7"/>
  <c r="V330" i="7" s="1"/>
  <c r="S331" i="7"/>
  <c r="V331" i="7" s="1"/>
  <c r="S332" i="7"/>
  <c r="V332" i="7" s="1"/>
  <c r="S333" i="7"/>
  <c r="V333" i="7" s="1"/>
  <c r="S334" i="7"/>
  <c r="V334" i="7" s="1"/>
  <c r="S335" i="7"/>
  <c r="V335" i="7" s="1"/>
  <c r="S336" i="7"/>
  <c r="V336" i="7" s="1"/>
  <c r="S337" i="7"/>
  <c r="V337" i="7" s="1"/>
  <c r="S338" i="7"/>
  <c r="V338" i="7" s="1"/>
  <c r="S339" i="7"/>
  <c r="V339" i="7" s="1"/>
  <c r="S340" i="7"/>
  <c r="V340" i="7" s="1"/>
  <c r="S341" i="7"/>
  <c r="V341" i="7" s="1"/>
  <c r="S342" i="7"/>
  <c r="V342" i="7" s="1"/>
  <c r="S343" i="7"/>
  <c r="V343" i="7" s="1"/>
  <c r="S344" i="7"/>
  <c r="V344" i="7" s="1"/>
  <c r="S345" i="7"/>
  <c r="V345" i="7" s="1"/>
  <c r="S346" i="7"/>
  <c r="V346" i="7" s="1"/>
  <c r="S347" i="7"/>
  <c r="V347" i="7" s="1"/>
  <c r="S348" i="7"/>
  <c r="V348" i="7" s="1"/>
  <c r="S349" i="7"/>
  <c r="V349" i="7" s="1"/>
  <c r="S350" i="7"/>
  <c r="V350" i="7" s="1"/>
  <c r="S351" i="7"/>
  <c r="V351" i="7" s="1"/>
  <c r="S352" i="7"/>
  <c r="V352" i="7" s="1"/>
  <c r="S353" i="7"/>
  <c r="V353" i="7" s="1"/>
  <c r="S354" i="7"/>
  <c r="V354" i="7" s="1"/>
  <c r="S355" i="7"/>
  <c r="V355" i="7" s="1"/>
  <c r="S356" i="7"/>
  <c r="V356" i="7" s="1"/>
  <c r="S357" i="7"/>
  <c r="V357" i="7" s="1"/>
  <c r="S358" i="7"/>
  <c r="V358" i="7" s="1"/>
  <c r="S359" i="7"/>
  <c r="V359" i="7" s="1"/>
  <c r="S360" i="7"/>
  <c r="V360" i="7" s="1"/>
  <c r="S361" i="7"/>
  <c r="V361" i="7" s="1"/>
  <c r="S362" i="7"/>
  <c r="V362" i="7" s="1"/>
  <c r="S363" i="7"/>
  <c r="V363" i="7" s="1"/>
  <c r="S364" i="7"/>
  <c r="V364" i="7" s="1"/>
  <c r="S365" i="7"/>
  <c r="V365" i="7" s="1"/>
  <c r="S366" i="7"/>
  <c r="V366" i="7" s="1"/>
  <c r="S367" i="7"/>
  <c r="V367" i="7" s="1"/>
  <c r="S368" i="7"/>
  <c r="V368" i="7" s="1"/>
  <c r="S369" i="7"/>
  <c r="V369" i="7" s="1"/>
  <c r="S370" i="7"/>
  <c r="V370" i="7" s="1"/>
  <c r="S371" i="7"/>
  <c r="V371" i="7" s="1"/>
  <c r="S372" i="7"/>
  <c r="V372" i="7" s="1"/>
  <c r="S373" i="7"/>
  <c r="V373" i="7" s="1"/>
  <c r="S374" i="7"/>
  <c r="V374" i="7" s="1"/>
  <c r="S375" i="7"/>
  <c r="V375" i="7" s="1"/>
  <c r="S376" i="7"/>
  <c r="V376" i="7" s="1"/>
  <c r="S377" i="7"/>
  <c r="V377" i="7" s="1"/>
  <c r="S378" i="7"/>
  <c r="V378" i="7" s="1"/>
  <c r="S379" i="7"/>
  <c r="V379" i="7" s="1"/>
  <c r="S380" i="7"/>
  <c r="V380" i="7" s="1"/>
  <c r="S381" i="7"/>
  <c r="V381" i="7" s="1"/>
  <c r="S382" i="7"/>
  <c r="V382" i="7" s="1"/>
  <c r="S383" i="7"/>
  <c r="V383" i="7" s="1"/>
  <c r="S384" i="7"/>
  <c r="V384" i="7" s="1"/>
  <c r="S385" i="7"/>
  <c r="V385" i="7" s="1"/>
  <c r="S386" i="7"/>
  <c r="V386" i="7" s="1"/>
  <c r="S387" i="7"/>
  <c r="V387" i="7" s="1"/>
  <c r="S388" i="7"/>
  <c r="V388" i="7" s="1"/>
  <c r="S389" i="7"/>
  <c r="V389" i="7" s="1"/>
  <c r="S390" i="7"/>
  <c r="V390" i="7" s="1"/>
  <c r="S391" i="7"/>
  <c r="V391" i="7" s="1"/>
  <c r="S392" i="7"/>
  <c r="V392" i="7" s="1"/>
  <c r="S393" i="7"/>
  <c r="V393" i="7" s="1"/>
  <c r="S394" i="7"/>
  <c r="V394" i="7" s="1"/>
  <c r="S395" i="7"/>
  <c r="V395" i="7" s="1"/>
  <c r="S396" i="7"/>
  <c r="V396" i="7" s="1"/>
  <c r="S397" i="7"/>
  <c r="V397" i="7" s="1"/>
  <c r="S398" i="7"/>
  <c r="V398" i="7" s="1"/>
  <c r="S399" i="7"/>
  <c r="V399" i="7" s="1"/>
  <c r="S400" i="7"/>
  <c r="V400" i="7" s="1"/>
  <c r="S401" i="7"/>
  <c r="V401" i="7" s="1"/>
  <c r="S402" i="7"/>
  <c r="V402" i="7" s="1"/>
  <c r="S403" i="7"/>
  <c r="V403" i="7" s="1"/>
  <c r="S404" i="7"/>
  <c r="V404" i="7" s="1"/>
  <c r="S405" i="7"/>
  <c r="V405" i="7" s="1"/>
  <c r="S406" i="7"/>
  <c r="V406" i="7" s="1"/>
  <c r="S407" i="7"/>
  <c r="V407" i="7" s="1"/>
  <c r="S408" i="7"/>
  <c r="V408" i="7" s="1"/>
  <c r="S409" i="7"/>
  <c r="V409" i="7" s="1"/>
  <c r="S410" i="7"/>
  <c r="V410" i="7" s="1"/>
  <c r="S411" i="7"/>
  <c r="V411" i="7" s="1"/>
  <c r="S412" i="7"/>
  <c r="V412" i="7" s="1"/>
  <c r="S413" i="7"/>
  <c r="V413" i="7" s="1"/>
  <c r="S414" i="7"/>
  <c r="V414" i="7" s="1"/>
  <c r="S415" i="7"/>
  <c r="V415" i="7" s="1"/>
  <c r="S416" i="7"/>
  <c r="V416" i="7" s="1"/>
  <c r="S417" i="7"/>
  <c r="V417" i="7" s="1"/>
  <c r="S418" i="7"/>
  <c r="V418" i="7" s="1"/>
  <c r="S419" i="7"/>
  <c r="V419" i="7" s="1"/>
  <c r="S420" i="7"/>
  <c r="V420" i="7" s="1"/>
  <c r="S421" i="7"/>
  <c r="V421" i="7" s="1"/>
  <c r="S422" i="7"/>
  <c r="V422" i="7" s="1"/>
  <c r="S423" i="7"/>
  <c r="V423" i="7" s="1"/>
  <c r="S424" i="7"/>
  <c r="V424" i="7" s="1"/>
  <c r="S425" i="7"/>
  <c r="V425" i="7" s="1"/>
  <c r="S426" i="7"/>
  <c r="V426" i="7" s="1"/>
  <c r="S427" i="7"/>
  <c r="V427" i="7" s="1"/>
  <c r="S428" i="7"/>
  <c r="V428" i="7" s="1"/>
  <c r="S429" i="7"/>
  <c r="V429" i="7" s="1"/>
  <c r="S430" i="7"/>
  <c r="V430" i="7" s="1"/>
  <c r="S431" i="7"/>
  <c r="V431" i="7" s="1"/>
  <c r="S432" i="7"/>
  <c r="V432" i="7" s="1"/>
  <c r="S433" i="7"/>
  <c r="V433" i="7" s="1"/>
  <c r="S434" i="7"/>
  <c r="V434" i="7" s="1"/>
  <c r="S435" i="7"/>
  <c r="V435" i="7" s="1"/>
  <c r="S436" i="7"/>
  <c r="V436" i="7" s="1"/>
  <c r="S437" i="7"/>
  <c r="V437" i="7" s="1"/>
  <c r="S438" i="7"/>
  <c r="V438" i="7" s="1"/>
  <c r="S439" i="7"/>
  <c r="V439" i="7" s="1"/>
  <c r="S440" i="7"/>
  <c r="V440" i="7" s="1"/>
  <c r="S441" i="7"/>
  <c r="V441" i="7" s="1"/>
  <c r="S442" i="7"/>
  <c r="V442" i="7" s="1"/>
  <c r="S443" i="7"/>
  <c r="V443" i="7" s="1"/>
  <c r="S444" i="7"/>
  <c r="V444" i="7" s="1"/>
  <c r="S445" i="7"/>
  <c r="V445" i="7" s="1"/>
  <c r="S446" i="7"/>
  <c r="V446" i="7" s="1"/>
  <c r="S447" i="7"/>
  <c r="V447" i="7" s="1"/>
  <c r="S448" i="7"/>
  <c r="V448" i="7" s="1"/>
  <c r="S449" i="7"/>
  <c r="V449" i="7" s="1"/>
  <c r="S450" i="7"/>
  <c r="V450" i="7" s="1"/>
  <c r="S451" i="7"/>
  <c r="V451" i="7" s="1"/>
  <c r="S452" i="7"/>
  <c r="V452" i="7" s="1"/>
  <c r="S453" i="7"/>
  <c r="V453" i="7" s="1"/>
  <c r="S454" i="7"/>
  <c r="V454" i="7" s="1"/>
  <c r="S455" i="7"/>
  <c r="V455" i="7" s="1"/>
  <c r="S456" i="7"/>
  <c r="V456" i="7" s="1"/>
  <c r="S457" i="7"/>
  <c r="V457" i="7" s="1"/>
  <c r="S458" i="7"/>
  <c r="V458" i="7" s="1"/>
  <c r="S459" i="7"/>
  <c r="V459" i="7" s="1"/>
  <c r="S460" i="7"/>
  <c r="V460" i="7" s="1"/>
  <c r="S461" i="7"/>
  <c r="V461" i="7" s="1"/>
  <c r="S462" i="7"/>
  <c r="S463" i="7"/>
  <c r="V463" i="7" s="1"/>
  <c r="S464" i="7"/>
  <c r="S465" i="7"/>
  <c r="V465" i="7" s="1"/>
  <c r="S466" i="7"/>
  <c r="V466" i="7" s="1"/>
  <c r="S467" i="7"/>
  <c r="V467" i="7" s="1"/>
  <c r="S468" i="7"/>
  <c r="V468" i="7" s="1"/>
  <c r="S469" i="7"/>
  <c r="V469" i="7" s="1"/>
  <c r="S470" i="7"/>
  <c r="V470" i="7" s="1"/>
  <c r="S471" i="7"/>
  <c r="V471" i="7" s="1"/>
  <c r="S472" i="7"/>
  <c r="V472" i="7" s="1"/>
  <c r="S473" i="7"/>
  <c r="V473" i="7" s="1"/>
  <c r="S474" i="7"/>
  <c r="V474" i="7" s="1"/>
  <c r="S475" i="7"/>
  <c r="V475" i="7" s="1"/>
  <c r="S476" i="7"/>
  <c r="V476" i="7" s="1"/>
  <c r="S477" i="7"/>
  <c r="V477" i="7" s="1"/>
  <c r="S478" i="7"/>
  <c r="V478" i="7" s="1"/>
  <c r="S479" i="7"/>
  <c r="V479" i="7" s="1"/>
  <c r="S480" i="7"/>
  <c r="V480" i="7" s="1"/>
  <c r="S481" i="7"/>
  <c r="V481" i="7" s="1"/>
  <c r="S482" i="7"/>
  <c r="V482" i="7" s="1"/>
  <c r="S483" i="7"/>
  <c r="V483" i="7" s="1"/>
  <c r="S484" i="7"/>
  <c r="V484" i="7" s="1"/>
  <c r="S485" i="7"/>
  <c r="V485" i="7" s="1"/>
  <c r="S486" i="7"/>
  <c r="V486" i="7" s="1"/>
  <c r="S487" i="7"/>
  <c r="V487" i="7" s="1"/>
  <c r="S488" i="7"/>
  <c r="V488" i="7" s="1"/>
  <c r="S489" i="7"/>
  <c r="V489" i="7" s="1"/>
  <c r="S490" i="7"/>
  <c r="V490" i="7" s="1"/>
  <c r="S491" i="7"/>
  <c r="V491" i="7" s="1"/>
  <c r="S492" i="7"/>
  <c r="V492" i="7" s="1"/>
  <c r="S493" i="7"/>
  <c r="V493" i="7" s="1"/>
  <c r="S494" i="7"/>
  <c r="V494" i="7" s="1"/>
  <c r="S495" i="7"/>
  <c r="V495" i="7" s="1"/>
  <c r="S496" i="7"/>
  <c r="V496" i="7" s="1"/>
  <c r="S497" i="7"/>
  <c r="V497" i="7" s="1"/>
  <c r="S498" i="7"/>
  <c r="V498" i="7" s="1"/>
  <c r="S499" i="7"/>
  <c r="V499" i="7" s="1"/>
  <c r="S500" i="7"/>
  <c r="V500" i="7" s="1"/>
  <c r="S501" i="7"/>
  <c r="V501" i="7" s="1"/>
  <c r="S502" i="7"/>
  <c r="V502" i="7" s="1"/>
  <c r="S503" i="7"/>
  <c r="V503" i="7" s="1"/>
  <c r="S504" i="7"/>
  <c r="V504" i="7" s="1"/>
  <c r="S505" i="7"/>
  <c r="V505" i="7" s="1"/>
  <c r="S506" i="7"/>
  <c r="V506" i="7" s="1"/>
  <c r="S507" i="7"/>
  <c r="V507" i="7" s="1"/>
  <c r="S508" i="7"/>
  <c r="V508" i="7" s="1"/>
  <c r="S509" i="7"/>
  <c r="V509" i="7" s="1"/>
  <c r="S510" i="7"/>
  <c r="V510" i="7" s="1"/>
  <c r="S511" i="7"/>
  <c r="V511" i="7" s="1"/>
  <c r="S512" i="7"/>
  <c r="V512" i="7" s="1"/>
  <c r="S513" i="7"/>
  <c r="V513" i="7" s="1"/>
  <c r="S514" i="7"/>
  <c r="V514" i="7" s="1"/>
  <c r="S515" i="7"/>
  <c r="V515" i="7" s="1"/>
  <c r="S516" i="7"/>
  <c r="V516" i="7" s="1"/>
  <c r="S517" i="7"/>
  <c r="V517" i="7" s="1"/>
  <c r="S518" i="7"/>
  <c r="V518" i="7" s="1"/>
  <c r="S519" i="7"/>
  <c r="V519" i="7" s="1"/>
  <c r="S520" i="7"/>
  <c r="V520" i="7" s="1"/>
  <c r="S521" i="7"/>
  <c r="V521" i="7" s="1"/>
  <c r="S522" i="7"/>
  <c r="V522" i="7" s="1"/>
  <c r="S523" i="7"/>
  <c r="V523" i="7" s="1"/>
  <c r="S524" i="7"/>
  <c r="V524" i="7" s="1"/>
  <c r="S525" i="7"/>
  <c r="V525" i="7" s="1"/>
  <c r="S526" i="7"/>
  <c r="V526" i="7" s="1"/>
  <c r="S527" i="7"/>
  <c r="V527" i="7" s="1"/>
  <c r="S528" i="7"/>
  <c r="V528" i="7" s="1"/>
  <c r="S529" i="7"/>
  <c r="V529" i="7" s="1"/>
  <c r="S530" i="7"/>
  <c r="V530" i="7" s="1"/>
  <c r="S531" i="7"/>
  <c r="V531" i="7" s="1"/>
  <c r="S532" i="7"/>
  <c r="V532" i="7" s="1"/>
  <c r="S533" i="7"/>
  <c r="V533" i="7" s="1"/>
  <c r="S534" i="7"/>
  <c r="V534" i="7" s="1"/>
  <c r="S535" i="7"/>
  <c r="V535" i="7" s="1"/>
  <c r="S536" i="7"/>
  <c r="V536" i="7" s="1"/>
  <c r="S537" i="7"/>
  <c r="V537" i="7" s="1"/>
  <c r="S538" i="7"/>
  <c r="V538" i="7" s="1"/>
  <c r="S539" i="7"/>
  <c r="V539" i="7" s="1"/>
  <c r="S540" i="7"/>
  <c r="V540" i="7" s="1"/>
  <c r="S541" i="7"/>
  <c r="V541" i="7" s="1"/>
  <c r="S542" i="7"/>
  <c r="V542" i="7" s="1"/>
  <c r="S543" i="7"/>
  <c r="V543" i="7" s="1"/>
  <c r="S544" i="7"/>
  <c r="V544" i="7" s="1"/>
  <c r="S545" i="7"/>
  <c r="V545" i="7" s="1"/>
  <c r="S546" i="7"/>
  <c r="V546" i="7" s="1"/>
  <c r="S547" i="7"/>
  <c r="V547" i="7" s="1"/>
  <c r="S548" i="7"/>
  <c r="V548" i="7" s="1"/>
  <c r="S549" i="7"/>
  <c r="V549" i="7" s="1"/>
  <c r="S550" i="7"/>
  <c r="V550" i="7" s="1"/>
  <c r="S551" i="7"/>
  <c r="V551" i="7" s="1"/>
  <c r="S552" i="7"/>
  <c r="V552" i="7" s="1"/>
  <c r="S553" i="7"/>
  <c r="V553" i="7" s="1"/>
  <c r="S554" i="7"/>
  <c r="V554" i="7" s="1"/>
  <c r="S555" i="7"/>
  <c r="V555" i="7" s="1"/>
  <c r="S556" i="7"/>
  <c r="V556" i="7" s="1"/>
  <c r="S557" i="7"/>
  <c r="V557" i="7" s="1"/>
  <c r="S558" i="7"/>
  <c r="V558" i="7" s="1"/>
  <c r="S559" i="7"/>
  <c r="V559" i="7" s="1"/>
  <c r="S560" i="7"/>
  <c r="V560" i="7" s="1"/>
  <c r="S561" i="7"/>
  <c r="V561" i="7" s="1"/>
  <c r="S562" i="7"/>
  <c r="V562" i="7" s="1"/>
  <c r="S563" i="7"/>
  <c r="V563" i="7" s="1"/>
  <c r="S564" i="7"/>
  <c r="V564" i="7" s="1"/>
  <c r="S565" i="7"/>
  <c r="V565" i="7" s="1"/>
  <c r="S566" i="7"/>
  <c r="V566" i="7" s="1"/>
  <c r="S567" i="7"/>
  <c r="V567" i="7" s="1"/>
  <c r="S568" i="7"/>
  <c r="V568" i="7" s="1"/>
  <c r="S569" i="7"/>
  <c r="V569" i="7" s="1"/>
  <c r="S570" i="7"/>
  <c r="V570" i="7" s="1"/>
  <c r="S571" i="7"/>
  <c r="V571" i="7" s="1"/>
  <c r="S572" i="7"/>
  <c r="V572" i="7" s="1"/>
  <c r="S573" i="7"/>
  <c r="V573" i="7" s="1"/>
  <c r="S574" i="7"/>
  <c r="V574" i="7" s="1"/>
  <c r="S575" i="7"/>
  <c r="V575" i="7" s="1"/>
  <c r="S576" i="7"/>
  <c r="V576" i="7" s="1"/>
  <c r="S577" i="7"/>
  <c r="V577" i="7" s="1"/>
  <c r="S578" i="7"/>
  <c r="V578" i="7" s="1"/>
  <c r="S579" i="7"/>
  <c r="V579" i="7" s="1"/>
  <c r="S580" i="7"/>
  <c r="V580" i="7" s="1"/>
  <c r="S581" i="7"/>
  <c r="V581" i="7" s="1"/>
  <c r="S582" i="7"/>
  <c r="V582" i="7" s="1"/>
  <c r="S583" i="7"/>
  <c r="V583" i="7" s="1"/>
  <c r="S584" i="7"/>
  <c r="V584" i="7" s="1"/>
  <c r="S585" i="7"/>
  <c r="V585" i="7" s="1"/>
  <c r="S586" i="7"/>
  <c r="V586" i="7" s="1"/>
  <c r="S587" i="7"/>
  <c r="V587" i="7" s="1"/>
  <c r="S588" i="7"/>
  <c r="V588" i="7" s="1"/>
  <c r="S589" i="7"/>
  <c r="V589" i="7" s="1"/>
  <c r="S590" i="7"/>
  <c r="V590" i="7" s="1"/>
  <c r="S591" i="7"/>
  <c r="V591" i="7" s="1"/>
  <c r="S592" i="7"/>
  <c r="V592" i="7" s="1"/>
  <c r="S593" i="7"/>
  <c r="V593" i="7" s="1"/>
  <c r="S594" i="7"/>
  <c r="V594" i="7" s="1"/>
  <c r="S595" i="7"/>
  <c r="V595" i="7" s="1"/>
  <c r="S596" i="7"/>
  <c r="V596" i="7" s="1"/>
  <c r="S597" i="7"/>
  <c r="V597" i="7" s="1"/>
  <c r="S598" i="7"/>
  <c r="V598" i="7" s="1"/>
  <c r="S599" i="7"/>
  <c r="V599" i="7" s="1"/>
  <c r="S600" i="7"/>
  <c r="V600" i="7" s="1"/>
  <c r="S601" i="7"/>
  <c r="V601" i="7" s="1"/>
  <c r="S602" i="7"/>
  <c r="V602" i="7" s="1"/>
  <c r="S603" i="7"/>
  <c r="V603" i="7" s="1"/>
  <c r="S604" i="7"/>
  <c r="V604" i="7" s="1"/>
  <c r="S605" i="7"/>
  <c r="S606" i="7"/>
  <c r="V606" i="7" s="1"/>
  <c r="S607" i="7"/>
  <c r="V607" i="7" s="1"/>
  <c r="S608" i="7"/>
  <c r="V608" i="7" s="1"/>
  <c r="S609" i="7"/>
  <c r="V609" i="7" s="1"/>
  <c r="S610" i="7"/>
  <c r="V610" i="7" s="1"/>
  <c r="S611" i="7"/>
  <c r="V611" i="7" s="1"/>
  <c r="S612" i="7"/>
  <c r="V612" i="7" s="1"/>
  <c r="S613" i="7"/>
  <c r="V613" i="7" s="1"/>
  <c r="S614" i="7"/>
  <c r="V614" i="7" s="1"/>
  <c r="S615" i="7"/>
  <c r="V615" i="7" s="1"/>
  <c r="S616" i="7"/>
  <c r="V616" i="7" s="1"/>
  <c r="S617" i="7"/>
  <c r="V617" i="7" s="1"/>
  <c r="S618" i="7"/>
  <c r="V618" i="7" s="1"/>
  <c r="S619" i="7"/>
  <c r="V619" i="7" s="1"/>
  <c r="S620" i="7"/>
  <c r="V620" i="7" s="1"/>
  <c r="S621" i="7"/>
  <c r="V621" i="7" s="1"/>
  <c r="S622" i="7"/>
  <c r="V622" i="7" s="1"/>
  <c r="S623" i="7"/>
  <c r="V623" i="7" s="1"/>
  <c r="S624" i="7"/>
  <c r="V624" i="7" s="1"/>
  <c r="S625" i="7"/>
  <c r="V625" i="7" s="1"/>
  <c r="S626" i="7"/>
  <c r="V626" i="7" s="1"/>
  <c r="S627" i="7"/>
  <c r="V627" i="7" s="1"/>
  <c r="S628" i="7"/>
  <c r="V628" i="7" s="1"/>
  <c r="S629" i="7"/>
  <c r="V629" i="7" s="1"/>
  <c r="S630" i="7"/>
  <c r="V630" i="7" s="1"/>
  <c r="S631" i="7"/>
  <c r="V631" i="7" s="1"/>
  <c r="S632" i="7"/>
  <c r="V632" i="7" s="1"/>
  <c r="S633" i="7"/>
  <c r="V633" i="7" s="1"/>
  <c r="S634" i="7"/>
  <c r="V634" i="7" s="1"/>
  <c r="S635" i="7"/>
  <c r="V635" i="7" s="1"/>
  <c r="S636" i="7"/>
  <c r="V636" i="7" s="1"/>
  <c r="S637" i="7"/>
  <c r="V637" i="7" s="1"/>
  <c r="S638" i="7"/>
  <c r="V638" i="7" s="1"/>
  <c r="S639" i="7"/>
  <c r="V639" i="7" s="1"/>
  <c r="S640" i="7"/>
  <c r="V640" i="7" s="1"/>
  <c r="S641" i="7"/>
  <c r="V641" i="7" s="1"/>
  <c r="S642" i="7"/>
  <c r="V642" i="7" s="1"/>
  <c r="S643" i="7"/>
  <c r="V643" i="7" s="1"/>
  <c r="S644" i="7"/>
  <c r="V644" i="7" s="1"/>
  <c r="S645" i="7"/>
  <c r="V645" i="7" s="1"/>
  <c r="S646" i="7"/>
  <c r="V646" i="7" s="1"/>
  <c r="S647" i="7"/>
  <c r="V647" i="7" s="1"/>
  <c r="S648" i="7"/>
  <c r="V648" i="7" s="1"/>
  <c r="S649" i="7"/>
  <c r="V649" i="7" s="1"/>
  <c r="S650" i="7"/>
  <c r="V650" i="7" s="1"/>
  <c r="S651" i="7"/>
  <c r="V651" i="7" s="1"/>
  <c r="S652" i="7"/>
  <c r="V652" i="7" s="1"/>
  <c r="S653" i="7"/>
  <c r="V653" i="7" s="1"/>
  <c r="S654" i="7"/>
  <c r="V654" i="7" s="1"/>
  <c r="S655" i="7"/>
  <c r="V655" i="7" s="1"/>
  <c r="S656" i="7"/>
  <c r="V656" i="7" s="1"/>
  <c r="S657" i="7"/>
  <c r="V657" i="7" s="1"/>
  <c r="S658" i="7"/>
  <c r="V658" i="7" s="1"/>
  <c r="S659" i="7"/>
  <c r="V659" i="7" s="1"/>
  <c r="S660" i="7"/>
  <c r="V660" i="7" s="1"/>
  <c r="S661" i="7"/>
  <c r="V661" i="7" s="1"/>
  <c r="S662" i="7"/>
  <c r="V662" i="7" s="1"/>
  <c r="S663" i="7"/>
  <c r="V663" i="7" s="1"/>
  <c r="S664" i="7"/>
  <c r="V664" i="7" s="1"/>
  <c r="S665" i="7"/>
  <c r="V665" i="7" s="1"/>
  <c r="S666" i="7"/>
  <c r="V666" i="7" s="1"/>
  <c r="S667" i="7"/>
  <c r="V667" i="7" s="1"/>
  <c r="S668" i="7"/>
  <c r="V668" i="7" s="1"/>
  <c r="S669" i="7"/>
  <c r="V669" i="7" s="1"/>
  <c r="S670" i="7"/>
  <c r="V670" i="7" s="1"/>
  <c r="S671" i="7"/>
  <c r="V671" i="7" s="1"/>
  <c r="S672" i="7"/>
  <c r="V672" i="7" s="1"/>
  <c r="S673" i="7"/>
  <c r="V673" i="7" s="1"/>
  <c r="S674" i="7"/>
  <c r="V674" i="7" s="1"/>
  <c r="S675" i="7"/>
  <c r="V675" i="7" s="1"/>
  <c r="S676" i="7"/>
  <c r="V676" i="7" s="1"/>
  <c r="S677" i="7"/>
  <c r="V677" i="7" s="1"/>
  <c r="S678" i="7"/>
  <c r="V678" i="7" s="1"/>
  <c r="S679" i="7"/>
  <c r="V679" i="7" s="1"/>
  <c r="S680" i="7"/>
  <c r="V680" i="7" s="1"/>
  <c r="S681" i="7"/>
  <c r="V681" i="7" s="1"/>
  <c r="S682" i="7"/>
  <c r="V682" i="7" s="1"/>
  <c r="S683" i="7"/>
  <c r="V683" i="7" s="1"/>
  <c r="S684" i="7"/>
  <c r="V684" i="7" s="1"/>
  <c r="S685" i="7"/>
  <c r="V685" i="7" s="1"/>
  <c r="S686" i="7"/>
  <c r="V686" i="7" s="1"/>
  <c r="S687" i="7"/>
  <c r="V687" i="7" s="1"/>
  <c r="S688" i="7"/>
  <c r="V688" i="7" s="1"/>
  <c r="S689" i="7"/>
  <c r="V689" i="7" s="1"/>
  <c r="S690" i="7"/>
  <c r="V690" i="7" s="1"/>
  <c r="S691" i="7"/>
  <c r="V691" i="7" s="1"/>
  <c r="S692" i="7"/>
  <c r="V692" i="7" s="1"/>
  <c r="S693" i="7"/>
  <c r="V693" i="7" s="1"/>
  <c r="S694" i="7"/>
  <c r="V694" i="7" s="1"/>
  <c r="S695" i="7"/>
  <c r="V695" i="7" s="1"/>
  <c r="S696" i="7"/>
  <c r="V696" i="7" s="1"/>
  <c r="S697" i="7"/>
  <c r="V697" i="7" s="1"/>
  <c r="S698" i="7"/>
  <c r="V698" i="7" s="1"/>
  <c r="S699" i="7"/>
  <c r="V699" i="7" s="1"/>
  <c r="S700" i="7"/>
  <c r="V700" i="7" s="1"/>
  <c r="S701" i="7"/>
  <c r="V701" i="7" s="1"/>
  <c r="S702" i="7"/>
  <c r="V702" i="7" s="1"/>
  <c r="S703" i="7"/>
  <c r="V703" i="7" s="1"/>
  <c r="S704" i="7"/>
  <c r="V704" i="7" s="1"/>
  <c r="S705" i="7"/>
  <c r="V705" i="7" s="1"/>
  <c r="S706" i="7"/>
  <c r="V706" i="7" s="1"/>
  <c r="S707" i="7"/>
  <c r="V707" i="7" s="1"/>
  <c r="S708" i="7"/>
  <c r="V708" i="7" s="1"/>
  <c r="S709" i="7"/>
  <c r="V709" i="7" s="1"/>
  <c r="S710" i="7"/>
  <c r="V710" i="7" s="1"/>
  <c r="S711" i="7"/>
  <c r="V711" i="7" s="1"/>
  <c r="S712" i="7"/>
  <c r="V712" i="7" s="1"/>
  <c r="S713" i="7"/>
  <c r="V713" i="7" s="1"/>
  <c r="S714" i="7"/>
  <c r="V714" i="7" s="1"/>
  <c r="S715" i="7"/>
  <c r="V715" i="7" s="1"/>
  <c r="S716" i="7"/>
  <c r="V716" i="7" s="1"/>
  <c r="S717" i="7"/>
  <c r="V717" i="7" s="1"/>
  <c r="S718" i="7"/>
  <c r="V718" i="7" s="1"/>
  <c r="S719" i="7"/>
  <c r="V719" i="7" s="1"/>
  <c r="S720" i="7"/>
  <c r="V720" i="7" s="1"/>
  <c r="S721" i="7"/>
  <c r="V721" i="7" s="1"/>
  <c r="S722" i="7"/>
  <c r="V722" i="7" s="1"/>
  <c r="S723" i="7"/>
  <c r="V723" i="7" s="1"/>
  <c r="S724" i="7"/>
  <c r="V724" i="7" s="1"/>
  <c r="S725" i="7"/>
  <c r="V725" i="7" s="1"/>
  <c r="S726" i="7"/>
  <c r="V726" i="7" s="1"/>
  <c r="S727" i="7"/>
  <c r="V727" i="7" s="1"/>
  <c r="S728" i="7"/>
  <c r="V728" i="7" s="1"/>
  <c r="S729" i="7"/>
  <c r="V729" i="7" s="1"/>
  <c r="S730" i="7"/>
  <c r="V730" i="7" s="1"/>
  <c r="S731" i="7"/>
  <c r="V731" i="7" s="1"/>
  <c r="S732" i="7"/>
  <c r="V732" i="7" s="1"/>
  <c r="S733" i="7"/>
  <c r="V733" i="7" s="1"/>
  <c r="S734" i="7"/>
  <c r="V734" i="7" s="1"/>
  <c r="S735" i="7"/>
  <c r="V735" i="7" s="1"/>
  <c r="S736" i="7"/>
  <c r="V736" i="7" s="1"/>
  <c r="S737" i="7"/>
  <c r="V737" i="7" s="1"/>
  <c r="S738" i="7"/>
  <c r="V738" i="7" s="1"/>
  <c r="S739" i="7"/>
  <c r="V739" i="7" s="1"/>
  <c r="S740" i="7"/>
  <c r="V740" i="7" s="1"/>
  <c r="S741" i="7"/>
  <c r="V741" i="7" s="1"/>
  <c r="S742" i="7"/>
  <c r="V742" i="7" s="1"/>
  <c r="S743" i="7"/>
  <c r="V743" i="7" s="1"/>
  <c r="S744" i="7"/>
  <c r="V744" i="7" s="1"/>
  <c r="S745" i="7"/>
  <c r="V745" i="7" s="1"/>
  <c r="S746" i="7"/>
  <c r="V746" i="7" s="1"/>
  <c r="S747" i="7"/>
  <c r="S748" i="7"/>
  <c r="V748" i="7" s="1"/>
  <c r="S749" i="7"/>
  <c r="V749" i="7" s="1"/>
  <c r="S750" i="7"/>
  <c r="V750" i="7" s="1"/>
  <c r="S751" i="7"/>
  <c r="V751" i="7" s="1"/>
  <c r="S752" i="7"/>
  <c r="V752" i="7" s="1"/>
  <c r="S753" i="7"/>
  <c r="V753" i="7" s="1"/>
  <c r="S754" i="7"/>
  <c r="V754" i="7" s="1"/>
  <c r="S755" i="7"/>
  <c r="V755" i="7" s="1"/>
  <c r="S756" i="7"/>
  <c r="V756" i="7" s="1"/>
  <c r="S757" i="7"/>
  <c r="V757" i="7" s="1"/>
  <c r="S758" i="7"/>
  <c r="V758" i="7" s="1"/>
  <c r="S759" i="7"/>
  <c r="V759" i="7" s="1"/>
  <c r="S760" i="7"/>
  <c r="V760" i="7" s="1"/>
  <c r="S761" i="7"/>
  <c r="V761" i="7" s="1"/>
  <c r="S762" i="7"/>
  <c r="V762" i="7" s="1"/>
  <c r="S763" i="7"/>
  <c r="V763" i="7" s="1"/>
  <c r="S764" i="7"/>
  <c r="V764" i="7" s="1"/>
  <c r="S765" i="7"/>
  <c r="V765" i="7" s="1"/>
  <c r="S766" i="7"/>
  <c r="V766" i="7" s="1"/>
  <c r="S767" i="7"/>
  <c r="V767" i="7" s="1"/>
  <c r="S768" i="7"/>
  <c r="V768" i="7" s="1"/>
  <c r="S769" i="7"/>
  <c r="V769" i="7" s="1"/>
  <c r="S770" i="7"/>
  <c r="V770" i="7" s="1"/>
  <c r="S771" i="7"/>
  <c r="V771" i="7" s="1"/>
  <c r="S772" i="7"/>
  <c r="V772" i="7" s="1"/>
  <c r="S773" i="7"/>
  <c r="V773" i="7" s="1"/>
  <c r="S774" i="7"/>
  <c r="V774" i="7" s="1"/>
  <c r="S775" i="7"/>
  <c r="V775" i="7" s="1"/>
  <c r="S776" i="7"/>
  <c r="V776" i="7" s="1"/>
  <c r="S777" i="7"/>
  <c r="V777" i="7" s="1"/>
  <c r="S778" i="7"/>
  <c r="V778" i="7" s="1"/>
  <c r="S779" i="7"/>
  <c r="V779" i="7" s="1"/>
  <c r="S780" i="7"/>
  <c r="V780" i="7" s="1"/>
  <c r="S781" i="7"/>
  <c r="V781" i="7" s="1"/>
  <c r="S782" i="7"/>
  <c r="V782" i="7" s="1"/>
  <c r="S783" i="7"/>
  <c r="V783" i="7" s="1"/>
  <c r="S784" i="7"/>
  <c r="V784" i="7" s="1"/>
  <c r="S785" i="7"/>
  <c r="V785" i="7" s="1"/>
  <c r="S786" i="7"/>
  <c r="V786" i="7" s="1"/>
  <c r="S787" i="7"/>
  <c r="V787" i="7" s="1"/>
  <c r="S788" i="7"/>
  <c r="V788" i="7" s="1"/>
  <c r="S789" i="7"/>
  <c r="V789" i="7" s="1"/>
  <c r="S790" i="7"/>
  <c r="V790" i="7" s="1"/>
  <c r="S791" i="7"/>
  <c r="V791" i="7" s="1"/>
  <c r="S792" i="7"/>
  <c r="V792" i="7" s="1"/>
  <c r="S793" i="7"/>
  <c r="V793" i="7" s="1"/>
  <c r="S794" i="7"/>
  <c r="V794" i="7" s="1"/>
  <c r="S795" i="7"/>
  <c r="V795" i="7" s="1"/>
  <c r="S796" i="7"/>
  <c r="V796" i="7" s="1"/>
  <c r="S797" i="7"/>
  <c r="V797" i="7" s="1"/>
  <c r="S798" i="7"/>
  <c r="V798" i="7" s="1"/>
  <c r="S799" i="7"/>
  <c r="V799" i="7" s="1"/>
  <c r="S800" i="7"/>
  <c r="V800" i="7" s="1"/>
  <c r="S801" i="7"/>
  <c r="V801" i="7" s="1"/>
  <c r="S802" i="7"/>
  <c r="V802" i="7" s="1"/>
  <c r="S803" i="7"/>
  <c r="V803" i="7" s="1"/>
  <c r="S804" i="7"/>
  <c r="V804" i="7" s="1"/>
  <c r="S805" i="7"/>
  <c r="V805" i="7" s="1"/>
  <c r="S806" i="7"/>
  <c r="V806" i="7" s="1"/>
  <c r="S807" i="7"/>
  <c r="V807" i="7" s="1"/>
  <c r="S808" i="7"/>
  <c r="V808" i="7" s="1"/>
  <c r="S809" i="7"/>
  <c r="V809" i="7" s="1"/>
  <c r="S810" i="7"/>
  <c r="V810" i="7" s="1"/>
  <c r="S811" i="7"/>
  <c r="V811" i="7" s="1"/>
  <c r="S812" i="7"/>
  <c r="V812" i="7" s="1"/>
  <c r="S813" i="7"/>
  <c r="V813" i="7" s="1"/>
  <c r="S814" i="7"/>
  <c r="V814" i="7" s="1"/>
  <c r="S815" i="7"/>
  <c r="V815" i="7" s="1"/>
  <c r="S816" i="7"/>
  <c r="V816" i="7" s="1"/>
  <c r="S817" i="7"/>
  <c r="V817" i="7" s="1"/>
  <c r="S818" i="7"/>
  <c r="V818" i="7" s="1"/>
  <c r="S819" i="7"/>
  <c r="V819" i="7" s="1"/>
  <c r="S820" i="7"/>
  <c r="V820" i="7" s="1"/>
  <c r="S821" i="7"/>
  <c r="V821" i="7" s="1"/>
  <c r="S822" i="7"/>
  <c r="V822" i="7" s="1"/>
  <c r="S823" i="7"/>
  <c r="V823" i="7" s="1"/>
  <c r="S824" i="7"/>
  <c r="V824" i="7" s="1"/>
  <c r="S825" i="7"/>
  <c r="V825" i="7" s="1"/>
  <c r="S826" i="7"/>
  <c r="V826" i="7" s="1"/>
  <c r="S827" i="7"/>
  <c r="V827" i="7" s="1"/>
  <c r="S828" i="7"/>
  <c r="V828" i="7" s="1"/>
  <c r="S829" i="7"/>
  <c r="V829" i="7" s="1"/>
  <c r="S830" i="7"/>
  <c r="V830" i="7" s="1"/>
  <c r="S831" i="7"/>
  <c r="V831" i="7" s="1"/>
  <c r="S832" i="7"/>
  <c r="V832" i="7" s="1"/>
  <c r="S833" i="7"/>
  <c r="V833" i="7" s="1"/>
  <c r="S834" i="7"/>
  <c r="V834" i="7" s="1"/>
  <c r="S835" i="7"/>
  <c r="V835" i="7" s="1"/>
  <c r="S836" i="7"/>
  <c r="V836" i="7" s="1"/>
  <c r="S837" i="7"/>
  <c r="V837" i="7" s="1"/>
  <c r="S838" i="7"/>
  <c r="V838" i="7" s="1"/>
  <c r="S839" i="7"/>
  <c r="V839" i="7" s="1"/>
  <c r="S840" i="7"/>
  <c r="V840" i="7" s="1"/>
  <c r="S841" i="7"/>
  <c r="V841" i="7" s="1"/>
  <c r="S842" i="7"/>
  <c r="V842" i="7" s="1"/>
  <c r="S843" i="7"/>
  <c r="V843" i="7" s="1"/>
  <c r="S844" i="7"/>
  <c r="V844" i="7" s="1"/>
  <c r="S845" i="7"/>
  <c r="V845" i="7" s="1"/>
  <c r="S846" i="7"/>
  <c r="V846" i="7" s="1"/>
  <c r="S847" i="7"/>
  <c r="V847" i="7" s="1"/>
  <c r="S848" i="7"/>
  <c r="V848" i="7" s="1"/>
  <c r="S849" i="7"/>
  <c r="V849" i="7" s="1"/>
  <c r="S850" i="7"/>
  <c r="V850" i="7" s="1"/>
  <c r="S851" i="7"/>
  <c r="V851" i="7" s="1"/>
  <c r="S852" i="7"/>
  <c r="V852" i="7" s="1"/>
  <c r="S853" i="7"/>
  <c r="V853" i="7" s="1"/>
  <c r="S854" i="7"/>
  <c r="V854" i="7" s="1"/>
  <c r="S855" i="7"/>
  <c r="V855" i="7" s="1"/>
  <c r="S856" i="7"/>
  <c r="V856" i="7" s="1"/>
  <c r="S857" i="7"/>
  <c r="V857" i="7" s="1"/>
  <c r="S858" i="7"/>
  <c r="V858" i="7" s="1"/>
  <c r="S859" i="7"/>
  <c r="V859" i="7" s="1"/>
  <c r="S860" i="7"/>
  <c r="V860" i="7" s="1"/>
  <c r="S861" i="7"/>
  <c r="V861" i="7" s="1"/>
  <c r="S862" i="7"/>
  <c r="V862" i="7" s="1"/>
  <c r="S863" i="7"/>
  <c r="V863" i="7" s="1"/>
  <c r="S864" i="7"/>
  <c r="V864" i="7" s="1"/>
  <c r="S865" i="7"/>
  <c r="V865" i="7" s="1"/>
  <c r="S866" i="7"/>
  <c r="V866" i="7" s="1"/>
  <c r="S867" i="7"/>
  <c r="V867" i="7" s="1"/>
  <c r="S868" i="7"/>
  <c r="V868" i="7" s="1"/>
  <c r="S869" i="7"/>
  <c r="V869" i="7" s="1"/>
  <c r="S870" i="7"/>
  <c r="V870" i="7" s="1"/>
  <c r="S871" i="7"/>
  <c r="V871" i="7" s="1"/>
  <c r="S872" i="7"/>
  <c r="V872" i="7" s="1"/>
  <c r="S873" i="7"/>
  <c r="V873" i="7" s="1"/>
  <c r="S874" i="7"/>
  <c r="V874" i="7" s="1"/>
  <c r="S875" i="7"/>
  <c r="V875" i="7" s="1"/>
  <c r="S876" i="7"/>
  <c r="V876" i="7" s="1"/>
  <c r="S877" i="7"/>
  <c r="V877" i="7" s="1"/>
  <c r="S878" i="7"/>
  <c r="V878" i="7" s="1"/>
  <c r="S879" i="7"/>
  <c r="V879" i="7" s="1"/>
  <c r="S880" i="7"/>
  <c r="V880" i="7" s="1"/>
  <c r="S881" i="7"/>
  <c r="V881" i="7" s="1"/>
  <c r="S882" i="7"/>
  <c r="V882" i="7" s="1"/>
  <c r="S883" i="7"/>
  <c r="V883" i="7" s="1"/>
  <c r="S884" i="7"/>
  <c r="V884" i="7" s="1"/>
  <c r="S885" i="7"/>
  <c r="S886" i="7"/>
  <c r="V886" i="7" s="1"/>
  <c r="S887" i="7"/>
  <c r="V887" i="7" s="1"/>
  <c r="S888" i="7"/>
  <c r="V888" i="7" s="1"/>
  <c r="S889" i="7"/>
  <c r="V889" i="7" s="1"/>
  <c r="S890" i="7"/>
  <c r="V890" i="7" s="1"/>
  <c r="S891" i="7"/>
  <c r="V891" i="7" s="1"/>
  <c r="S892" i="7"/>
  <c r="V892" i="7" s="1"/>
  <c r="S893" i="7"/>
  <c r="V893" i="7" s="1"/>
  <c r="S894" i="7"/>
  <c r="V894" i="7" s="1"/>
  <c r="S895" i="7"/>
  <c r="V895" i="7" s="1"/>
  <c r="S896" i="7"/>
  <c r="V896" i="7" s="1"/>
  <c r="S897" i="7"/>
  <c r="V897" i="7" s="1"/>
  <c r="S898" i="7"/>
  <c r="V898" i="7" s="1"/>
  <c r="S899" i="7"/>
  <c r="V899" i="7" s="1"/>
  <c r="S900" i="7"/>
  <c r="V900" i="7" s="1"/>
  <c r="S901" i="7"/>
  <c r="V901" i="7" s="1"/>
  <c r="S902" i="7"/>
  <c r="V902" i="7" s="1"/>
  <c r="S903" i="7"/>
  <c r="V903" i="7" s="1"/>
  <c r="S904" i="7"/>
  <c r="V904" i="7" s="1"/>
  <c r="S905" i="7"/>
  <c r="V905" i="7" s="1"/>
  <c r="S906" i="7"/>
  <c r="V906" i="7" s="1"/>
  <c r="S907" i="7"/>
  <c r="V907" i="7" s="1"/>
  <c r="S908" i="7"/>
  <c r="V908" i="7" s="1"/>
  <c r="S909" i="7"/>
  <c r="V909" i="7" s="1"/>
  <c r="S910" i="7"/>
  <c r="V910" i="7" s="1"/>
  <c r="S911" i="7"/>
  <c r="V911" i="7" s="1"/>
  <c r="S912" i="7"/>
  <c r="V912" i="7" s="1"/>
  <c r="S913" i="7"/>
  <c r="V913" i="7" s="1"/>
  <c r="S914" i="7"/>
  <c r="V914" i="7" s="1"/>
  <c r="S915" i="7"/>
  <c r="V915" i="7" s="1"/>
  <c r="S916" i="7"/>
  <c r="V916" i="7" s="1"/>
  <c r="S917" i="7"/>
  <c r="V917" i="7" s="1"/>
  <c r="S918" i="7"/>
  <c r="V918" i="7" s="1"/>
  <c r="S919" i="7"/>
  <c r="V919" i="7" s="1"/>
  <c r="S920" i="7"/>
  <c r="V920" i="7" s="1"/>
  <c r="S921" i="7"/>
  <c r="V921" i="7" s="1"/>
  <c r="S922" i="7"/>
  <c r="V922" i="7" s="1"/>
  <c r="S923" i="7"/>
  <c r="V923" i="7" s="1"/>
  <c r="S924" i="7"/>
  <c r="V924" i="7" s="1"/>
  <c r="S925" i="7"/>
  <c r="V925" i="7" s="1"/>
  <c r="S926" i="7"/>
  <c r="V926" i="7" s="1"/>
  <c r="S927" i="7"/>
  <c r="V927" i="7" s="1"/>
  <c r="S928" i="7"/>
  <c r="V928" i="7" s="1"/>
  <c r="S929" i="7"/>
  <c r="V929" i="7" s="1"/>
  <c r="S930" i="7"/>
  <c r="V930" i="7" s="1"/>
  <c r="S931" i="7"/>
  <c r="V931" i="7" s="1"/>
  <c r="S932" i="7"/>
  <c r="V932" i="7" s="1"/>
  <c r="S933" i="7"/>
  <c r="V933" i="7" s="1"/>
  <c r="S934" i="7"/>
  <c r="V934" i="7" s="1"/>
  <c r="S935" i="7"/>
  <c r="V935" i="7" s="1"/>
  <c r="S936" i="7"/>
  <c r="V936" i="7" s="1"/>
  <c r="S937" i="7"/>
  <c r="V937" i="7" s="1"/>
  <c r="S938" i="7"/>
  <c r="V938" i="7" s="1"/>
  <c r="S939" i="7"/>
  <c r="V939" i="7" s="1"/>
  <c r="S940" i="7"/>
  <c r="V940" i="7" s="1"/>
  <c r="S941" i="7"/>
  <c r="V941" i="7" s="1"/>
  <c r="S942" i="7"/>
  <c r="V942" i="7" s="1"/>
  <c r="S943" i="7"/>
  <c r="V943" i="7" s="1"/>
  <c r="S944" i="7"/>
  <c r="V944" i="7" s="1"/>
  <c r="S945" i="7"/>
  <c r="V945" i="7" s="1"/>
  <c r="S946" i="7"/>
  <c r="V946" i="7" s="1"/>
  <c r="S947" i="7"/>
  <c r="V947" i="7" s="1"/>
  <c r="S948" i="7"/>
  <c r="V948" i="7" s="1"/>
  <c r="S949" i="7"/>
  <c r="V949" i="7" s="1"/>
  <c r="S950" i="7"/>
  <c r="V950" i="7" s="1"/>
  <c r="S951" i="7"/>
  <c r="V951" i="7" s="1"/>
  <c r="S952" i="7"/>
  <c r="V952" i="7" s="1"/>
  <c r="S953" i="7"/>
  <c r="V953" i="7" s="1"/>
  <c r="S954" i="7"/>
  <c r="V954" i="7" s="1"/>
  <c r="S955" i="7"/>
  <c r="V955" i="7" s="1"/>
  <c r="S956" i="7"/>
  <c r="V956" i="7" s="1"/>
  <c r="S957" i="7"/>
  <c r="V957" i="7" s="1"/>
  <c r="S958" i="7"/>
  <c r="V958" i="7" s="1"/>
  <c r="S959" i="7"/>
  <c r="V959" i="7" s="1"/>
  <c r="S960" i="7"/>
  <c r="V960" i="7" s="1"/>
  <c r="S961" i="7"/>
  <c r="V961" i="7" s="1"/>
  <c r="S962" i="7"/>
  <c r="V962" i="7" s="1"/>
  <c r="S963" i="7"/>
  <c r="V963" i="7" s="1"/>
  <c r="S964" i="7"/>
  <c r="V964" i="7" s="1"/>
  <c r="S965" i="7"/>
  <c r="V965" i="7" s="1"/>
  <c r="S966" i="7"/>
  <c r="V966" i="7" s="1"/>
  <c r="S967" i="7"/>
  <c r="V967" i="7" s="1"/>
  <c r="S968" i="7"/>
  <c r="V968" i="7" s="1"/>
  <c r="S969" i="7"/>
  <c r="V969" i="7" s="1"/>
  <c r="S970" i="7"/>
  <c r="V970" i="7" s="1"/>
  <c r="S971" i="7"/>
  <c r="V971" i="7" s="1"/>
  <c r="S972" i="7"/>
  <c r="V972" i="7" s="1"/>
  <c r="S973" i="7"/>
  <c r="V973" i="7" s="1"/>
  <c r="S974" i="7"/>
  <c r="V974" i="7" s="1"/>
  <c r="S975" i="7"/>
  <c r="V975" i="7" s="1"/>
  <c r="S976" i="7"/>
  <c r="V976" i="7" s="1"/>
  <c r="S977" i="7"/>
  <c r="V977" i="7" s="1"/>
  <c r="S978" i="7"/>
  <c r="V978" i="7" s="1"/>
  <c r="S979" i="7"/>
  <c r="V979" i="7" s="1"/>
  <c r="S980" i="7"/>
  <c r="V980" i="7" s="1"/>
  <c r="S981" i="7"/>
  <c r="V981" i="7" s="1"/>
  <c r="S982" i="7"/>
  <c r="V982" i="7" s="1"/>
  <c r="S983" i="7"/>
  <c r="V983" i="7" s="1"/>
  <c r="S984" i="7"/>
  <c r="V984" i="7" s="1"/>
  <c r="S985" i="7"/>
  <c r="V985" i="7" s="1"/>
  <c r="S986" i="7"/>
  <c r="V986" i="7" s="1"/>
  <c r="S987" i="7"/>
  <c r="V987" i="7" s="1"/>
  <c r="S988" i="7"/>
  <c r="V988" i="7" s="1"/>
  <c r="S989" i="7"/>
  <c r="V989" i="7" s="1"/>
  <c r="S990" i="7"/>
  <c r="V990" i="7" s="1"/>
  <c r="S991" i="7"/>
  <c r="V991" i="7" s="1"/>
  <c r="S992" i="7"/>
  <c r="V992" i="7" s="1"/>
  <c r="S993" i="7"/>
  <c r="V993" i="7" s="1"/>
  <c r="S994" i="7"/>
  <c r="V994" i="7" s="1"/>
  <c r="S995" i="7"/>
  <c r="V995" i="7" s="1"/>
  <c r="S996" i="7"/>
  <c r="V996" i="7" s="1"/>
  <c r="S997" i="7"/>
  <c r="V997" i="7" s="1"/>
  <c r="S998" i="7"/>
  <c r="V998" i="7" s="1"/>
  <c r="S999" i="7"/>
  <c r="V999" i="7" s="1"/>
  <c r="S1000" i="7"/>
  <c r="V1000" i="7" s="1"/>
  <c r="S1001" i="7"/>
  <c r="V1001" i="7" s="1"/>
  <c r="S1002" i="7"/>
  <c r="V1002" i="7" s="1"/>
  <c r="S1003" i="7"/>
  <c r="V1003" i="7" s="1"/>
  <c r="S1004" i="7"/>
  <c r="V1004" i="7" s="1"/>
  <c r="S1005" i="7"/>
  <c r="V1005" i="7" s="1"/>
  <c r="S1006" i="7"/>
  <c r="V1006" i="7" s="1"/>
  <c r="S1007" i="7"/>
  <c r="V1007" i="7" s="1"/>
  <c r="S1008" i="7"/>
  <c r="V1008" i="7" s="1"/>
  <c r="S1009" i="7"/>
  <c r="V1009" i="7" s="1"/>
  <c r="S1010" i="7"/>
  <c r="V1010" i="7" s="1"/>
  <c r="S1011" i="7"/>
  <c r="V1011" i="7" s="1"/>
  <c r="S1012" i="7"/>
  <c r="V1012" i="7" s="1"/>
  <c r="S1013" i="7"/>
  <c r="V1013" i="7" s="1"/>
  <c r="S1014" i="7"/>
  <c r="V1014" i="7" s="1"/>
  <c r="S1015" i="7"/>
  <c r="S1016" i="7"/>
  <c r="V1016" i="7" s="1"/>
  <c r="S1017" i="7"/>
  <c r="V1017" i="7" s="1"/>
  <c r="S1018" i="7"/>
  <c r="V1018" i="7" s="1"/>
  <c r="S1019" i="7"/>
  <c r="V1019" i="7" s="1"/>
  <c r="S1020" i="7"/>
  <c r="V1020" i="7" s="1"/>
  <c r="S1021" i="7"/>
  <c r="V1021" i="7" s="1"/>
  <c r="S1022" i="7"/>
  <c r="V1022" i="7" s="1"/>
  <c r="S1023" i="7"/>
  <c r="V1023" i="7" s="1"/>
  <c r="S1024" i="7"/>
  <c r="V1024" i="7" s="1"/>
  <c r="S1025" i="7"/>
  <c r="V1025" i="7" s="1"/>
  <c r="S1026" i="7"/>
  <c r="V1026" i="7" s="1"/>
  <c r="S1027" i="7"/>
  <c r="V1027" i="7" s="1"/>
  <c r="S1028" i="7"/>
  <c r="V1028" i="7" s="1"/>
  <c r="S1029" i="7"/>
  <c r="V1029" i="7" s="1"/>
  <c r="S1030" i="7"/>
  <c r="V1030" i="7" s="1"/>
  <c r="S1031" i="7"/>
  <c r="V1031" i="7" s="1"/>
  <c r="S1032" i="7"/>
  <c r="V1032" i="7" s="1"/>
  <c r="S1033" i="7"/>
  <c r="V1033" i="7" s="1"/>
  <c r="S1034" i="7"/>
  <c r="V1034" i="7" s="1"/>
  <c r="S1035" i="7"/>
  <c r="V1035" i="7" s="1"/>
  <c r="S1036" i="7"/>
  <c r="V1036" i="7" s="1"/>
  <c r="S1037" i="7"/>
  <c r="V1037" i="7" s="1"/>
  <c r="S1038" i="7"/>
  <c r="V1038" i="7" s="1"/>
  <c r="S1039" i="7"/>
  <c r="V1039" i="7" s="1"/>
  <c r="S1040" i="7"/>
  <c r="V1040" i="7" s="1"/>
  <c r="S1041" i="7"/>
  <c r="V1041" i="7" s="1"/>
  <c r="S1042" i="7"/>
  <c r="V1042" i="7" s="1"/>
  <c r="S1043" i="7"/>
  <c r="V1043" i="7" s="1"/>
  <c r="S1044" i="7"/>
  <c r="V1044" i="7" s="1"/>
  <c r="S1045" i="7"/>
  <c r="V1045" i="7" s="1"/>
  <c r="S1046" i="7"/>
  <c r="V1046" i="7" s="1"/>
  <c r="S1047" i="7"/>
  <c r="V1047" i="7" s="1"/>
  <c r="S1048" i="7"/>
  <c r="V1048" i="7" s="1"/>
  <c r="S1049" i="7"/>
  <c r="V1049" i="7" s="1"/>
  <c r="S1050" i="7"/>
  <c r="V1050" i="7" s="1"/>
  <c r="S1051" i="7"/>
  <c r="V1051" i="7" s="1"/>
  <c r="S1052" i="7"/>
  <c r="V1052" i="7" s="1"/>
  <c r="S1053" i="7"/>
  <c r="V1053" i="7" s="1"/>
  <c r="S1054" i="7"/>
  <c r="V1054" i="7" s="1"/>
  <c r="S1055" i="7"/>
  <c r="V1055" i="7" s="1"/>
  <c r="S1056" i="7"/>
  <c r="V1056" i="7" s="1"/>
  <c r="S1057" i="7"/>
  <c r="V1057" i="7" s="1"/>
  <c r="S1058" i="7"/>
  <c r="V1058" i="7" s="1"/>
  <c r="S1059" i="7"/>
  <c r="V1059" i="7" s="1"/>
  <c r="S1060" i="7"/>
  <c r="V1060" i="7" s="1"/>
  <c r="S1061" i="7"/>
  <c r="V1061" i="7" s="1"/>
  <c r="S1062" i="7"/>
  <c r="V1062" i="7" s="1"/>
  <c r="S1063" i="7"/>
  <c r="V1063" i="7" s="1"/>
  <c r="S1064" i="7"/>
  <c r="V1064" i="7" s="1"/>
  <c r="S1065" i="7"/>
  <c r="V1065" i="7" s="1"/>
  <c r="S1066" i="7"/>
  <c r="V1066" i="7" s="1"/>
  <c r="S1067" i="7"/>
  <c r="V1067" i="7" s="1"/>
  <c r="S1068" i="7"/>
  <c r="V1068" i="7" s="1"/>
  <c r="S1069" i="7"/>
  <c r="V1069" i="7" s="1"/>
  <c r="S1070" i="7"/>
  <c r="V1070" i="7" s="1"/>
  <c r="S1071" i="7"/>
  <c r="V1071" i="7" s="1"/>
  <c r="S1072" i="7"/>
  <c r="V1072" i="7" s="1"/>
  <c r="S1073" i="7"/>
  <c r="V1073" i="7" s="1"/>
  <c r="S1074" i="7"/>
  <c r="V1074" i="7" s="1"/>
  <c r="S1075" i="7"/>
  <c r="V1075" i="7" s="1"/>
  <c r="S1076" i="7"/>
  <c r="V1076" i="7" s="1"/>
  <c r="S1077" i="7"/>
  <c r="V1077" i="7" s="1"/>
  <c r="S1078" i="7"/>
  <c r="V1078" i="7" s="1"/>
  <c r="S1079" i="7"/>
  <c r="V1079" i="7" s="1"/>
  <c r="S1080" i="7"/>
  <c r="V1080" i="7" s="1"/>
  <c r="S1081" i="7"/>
  <c r="V1081" i="7" s="1"/>
  <c r="S1082" i="7"/>
  <c r="V1082" i="7" s="1"/>
  <c r="S1083" i="7"/>
  <c r="V1083" i="7" s="1"/>
  <c r="S1084" i="7"/>
  <c r="V1084" i="7" s="1"/>
  <c r="S1085" i="7"/>
  <c r="V1085" i="7" s="1"/>
  <c r="S1086" i="7"/>
  <c r="V1086" i="7" s="1"/>
  <c r="S1087" i="7"/>
  <c r="V1087" i="7" s="1"/>
  <c r="S1088" i="7"/>
  <c r="V1088" i="7" s="1"/>
  <c r="S1089" i="7"/>
  <c r="V1089" i="7" s="1"/>
  <c r="S1090" i="7"/>
  <c r="V1090" i="7" s="1"/>
  <c r="S1091" i="7"/>
  <c r="V1091" i="7" s="1"/>
  <c r="S1092" i="7"/>
  <c r="V1092" i="7" s="1"/>
  <c r="S1093" i="7"/>
  <c r="V1093" i="7" s="1"/>
  <c r="S1094" i="7"/>
  <c r="V1094" i="7" s="1"/>
  <c r="S1095" i="7"/>
  <c r="S1096" i="7"/>
  <c r="V1096" i="7" s="1"/>
  <c r="S1097" i="7"/>
  <c r="V1097" i="7" s="1"/>
  <c r="S1098" i="7"/>
  <c r="V1098" i="7" s="1"/>
  <c r="S1099" i="7"/>
  <c r="V1099" i="7" s="1"/>
  <c r="S1100" i="7"/>
  <c r="V1100" i="7" s="1"/>
  <c r="S1101" i="7"/>
  <c r="V1101" i="7" s="1"/>
  <c r="S1102" i="7"/>
  <c r="V1102" i="7" s="1"/>
  <c r="S1103" i="7"/>
  <c r="V1103" i="7" s="1"/>
  <c r="S1104" i="7"/>
  <c r="V1104" i="7" s="1"/>
  <c r="S1105" i="7"/>
  <c r="V1105" i="7" s="1"/>
  <c r="S1106" i="7"/>
  <c r="V1106" i="7" s="1"/>
  <c r="S1107" i="7"/>
  <c r="V1107" i="7" s="1"/>
  <c r="S1108" i="7"/>
  <c r="V1108" i="7" s="1"/>
  <c r="S1109" i="7"/>
  <c r="V1109" i="7" s="1"/>
  <c r="S1110" i="7"/>
  <c r="V1110" i="7" s="1"/>
  <c r="S1111" i="7"/>
  <c r="V1111" i="7" s="1"/>
  <c r="S1112" i="7"/>
  <c r="V1112" i="7" s="1"/>
  <c r="S1113" i="7"/>
  <c r="V1113" i="7" s="1"/>
  <c r="S1114" i="7"/>
  <c r="V1114" i="7" s="1"/>
  <c r="S1115" i="7"/>
  <c r="V1115" i="7" s="1"/>
  <c r="S1116" i="7"/>
  <c r="V1116" i="7" s="1"/>
  <c r="S1117" i="7"/>
  <c r="V1117" i="7" s="1"/>
  <c r="S1118" i="7"/>
  <c r="V1118" i="7" s="1"/>
  <c r="S1119" i="7"/>
  <c r="V1119" i="7" s="1"/>
  <c r="S1120" i="7"/>
  <c r="V1120" i="7" s="1"/>
  <c r="S1121" i="7"/>
  <c r="V1121" i="7" s="1"/>
  <c r="S1122" i="7"/>
  <c r="V1122" i="7" s="1"/>
  <c r="S1123" i="7"/>
  <c r="V1123" i="7" s="1"/>
  <c r="S1124" i="7"/>
  <c r="V1124" i="7" s="1"/>
  <c r="S1125" i="7"/>
  <c r="V1125" i="7" s="1"/>
  <c r="S1126" i="7"/>
  <c r="V1126" i="7" s="1"/>
  <c r="S1127" i="7"/>
  <c r="V1127" i="7" s="1"/>
  <c r="S1128" i="7"/>
  <c r="V1128" i="7" s="1"/>
  <c r="S1129" i="7"/>
  <c r="V1129" i="7" s="1"/>
  <c r="S1130" i="7"/>
  <c r="V1130" i="7" s="1"/>
  <c r="S1131" i="7"/>
  <c r="V1131" i="7" s="1"/>
  <c r="S1132" i="7"/>
  <c r="V1132" i="7" s="1"/>
  <c r="S1133" i="7"/>
  <c r="V1133" i="7" s="1"/>
  <c r="S1134" i="7"/>
  <c r="V1134" i="7" s="1"/>
  <c r="S1135" i="7"/>
  <c r="V1135" i="7" s="1"/>
  <c r="S1136" i="7"/>
  <c r="V1136" i="7" s="1"/>
  <c r="S1137" i="7"/>
  <c r="V1137" i="7" s="1"/>
  <c r="S1138" i="7"/>
  <c r="V1138" i="7" s="1"/>
  <c r="S1139" i="7"/>
  <c r="V1139" i="7" s="1"/>
  <c r="S1140" i="7"/>
  <c r="V1140" i="7" s="1"/>
  <c r="S1141" i="7"/>
  <c r="V1141" i="7" s="1"/>
  <c r="S1142" i="7"/>
  <c r="V1142" i="7" s="1"/>
  <c r="S1143" i="7"/>
  <c r="V1143" i="7" s="1"/>
  <c r="S1144" i="7"/>
  <c r="V1144" i="7" s="1"/>
  <c r="S1145" i="7"/>
  <c r="V1145" i="7" s="1"/>
  <c r="S1146" i="7"/>
  <c r="V1146" i="7" s="1"/>
  <c r="S1147" i="7"/>
  <c r="V1147" i="7" s="1"/>
  <c r="S1148" i="7"/>
  <c r="V1148" i="7" s="1"/>
  <c r="S1149" i="7"/>
  <c r="V1149" i="7" s="1"/>
  <c r="S1150" i="7"/>
  <c r="V1150" i="7" s="1"/>
  <c r="S1151" i="7"/>
  <c r="V1151" i="7" s="1"/>
  <c r="S1152" i="7"/>
  <c r="V1152" i="7" s="1"/>
  <c r="S1153" i="7"/>
  <c r="V1153" i="7" s="1"/>
  <c r="S1154" i="7"/>
  <c r="V1154" i="7" s="1"/>
  <c r="S1155" i="7"/>
  <c r="V1155" i="7" s="1"/>
  <c r="S1156" i="7"/>
  <c r="V1156" i="7" s="1"/>
  <c r="S1157" i="7"/>
  <c r="V1157" i="7" s="1"/>
  <c r="S1158" i="7"/>
  <c r="V1158" i="7" s="1"/>
  <c r="S1159" i="7"/>
  <c r="V1159" i="7" s="1"/>
  <c r="S1160" i="7"/>
  <c r="V1160" i="7" s="1"/>
  <c r="S1161" i="7"/>
  <c r="V1161" i="7" s="1"/>
  <c r="S1162" i="7"/>
  <c r="V1162" i="7" s="1"/>
  <c r="S1163" i="7"/>
  <c r="V1163" i="7" s="1"/>
  <c r="S1164" i="7"/>
  <c r="V1164" i="7" s="1"/>
  <c r="S1165" i="7"/>
  <c r="V1165" i="7" s="1"/>
  <c r="S1166" i="7"/>
  <c r="V1166" i="7" s="1"/>
  <c r="S1167" i="7"/>
  <c r="V1167" i="7" s="1"/>
  <c r="S1168" i="7"/>
  <c r="V1168" i="7" s="1"/>
  <c r="S1169" i="7"/>
  <c r="V1169" i="7" s="1"/>
  <c r="S1170" i="7"/>
  <c r="V1170" i="7" s="1"/>
  <c r="S1171" i="7"/>
  <c r="V1171" i="7" s="1"/>
  <c r="S1172" i="7"/>
  <c r="V1172" i="7" s="1"/>
  <c r="S1173" i="7"/>
  <c r="V1173" i="7" s="1"/>
  <c r="S1174" i="7"/>
  <c r="V1174" i="7" s="1"/>
  <c r="S1175" i="7"/>
  <c r="V1175" i="7" s="1"/>
  <c r="S1176" i="7"/>
  <c r="V1176" i="7" s="1"/>
  <c r="S1177" i="7"/>
  <c r="V1177" i="7" s="1"/>
  <c r="S1178" i="7"/>
  <c r="V1178" i="7" s="1"/>
  <c r="S1179" i="7"/>
  <c r="V1179" i="7" s="1"/>
  <c r="S1180" i="7"/>
  <c r="V1180" i="7" s="1"/>
  <c r="S1181" i="7"/>
  <c r="V1181" i="7" s="1"/>
  <c r="S1182" i="7"/>
  <c r="V1182" i="7" s="1"/>
  <c r="S1183" i="7"/>
  <c r="V1183" i="7" s="1"/>
  <c r="S1184" i="7"/>
  <c r="V1184" i="7" s="1"/>
  <c r="S1185" i="7"/>
  <c r="V1185" i="7" s="1"/>
  <c r="S1186" i="7"/>
  <c r="V1186" i="7" s="1"/>
  <c r="S1187" i="7"/>
  <c r="V1187" i="7" s="1"/>
  <c r="S1188" i="7"/>
  <c r="V1188" i="7" s="1"/>
  <c r="S1189" i="7"/>
  <c r="V1189" i="7" s="1"/>
  <c r="S1190" i="7"/>
  <c r="V1190" i="7" s="1"/>
  <c r="S1191" i="7"/>
  <c r="V1191" i="7" s="1"/>
  <c r="S1192" i="7"/>
  <c r="V1192" i="7" s="1"/>
  <c r="S1193" i="7"/>
  <c r="V1193" i="7" s="1"/>
  <c r="S1194" i="7"/>
  <c r="V1194" i="7" s="1"/>
  <c r="S1195" i="7"/>
  <c r="V1195" i="7" s="1"/>
  <c r="S1196" i="7"/>
  <c r="V1196" i="7" s="1"/>
  <c r="S1197" i="7"/>
  <c r="V1197" i="7" s="1"/>
  <c r="S1198" i="7"/>
  <c r="V1198" i="7" s="1"/>
  <c r="S1199" i="7"/>
  <c r="V1199" i="7" s="1"/>
  <c r="S1200" i="7"/>
  <c r="V1200" i="7" s="1"/>
  <c r="S1201" i="7"/>
  <c r="V1201" i="7" s="1"/>
  <c r="S1202" i="7"/>
  <c r="V1202" i="7" s="1"/>
  <c r="S1203" i="7"/>
  <c r="V1203" i="7" s="1"/>
  <c r="S1204" i="7"/>
  <c r="V1204" i="7" s="1"/>
  <c r="S1205" i="7"/>
  <c r="V1205" i="7" s="1"/>
  <c r="S1206" i="7"/>
  <c r="V1206" i="7" s="1"/>
  <c r="S1207" i="7"/>
  <c r="V1207" i="7" s="1"/>
  <c r="S1208" i="7"/>
  <c r="V1208" i="7" s="1"/>
  <c r="S1209" i="7"/>
  <c r="V1209" i="7" s="1"/>
  <c r="S1210" i="7"/>
  <c r="V1210" i="7" s="1"/>
  <c r="S1211" i="7"/>
  <c r="V1211" i="7" s="1"/>
  <c r="S1212" i="7"/>
  <c r="V1212" i="7" s="1"/>
  <c r="S1213" i="7"/>
  <c r="V1213" i="7" s="1"/>
  <c r="S1214" i="7"/>
  <c r="V1214" i="7" s="1"/>
  <c r="S1215" i="7"/>
  <c r="V1215" i="7" s="1"/>
  <c r="S1216" i="7"/>
  <c r="V1216" i="7" s="1"/>
  <c r="S1217" i="7"/>
  <c r="V1217" i="7" s="1"/>
  <c r="S1218" i="7"/>
  <c r="V1218" i="7" s="1"/>
  <c r="S1219" i="7"/>
  <c r="V1219" i="7" s="1"/>
  <c r="S1220" i="7"/>
  <c r="V1220" i="7" s="1"/>
  <c r="S1221" i="7"/>
  <c r="V1221" i="7" s="1"/>
  <c r="S1222" i="7"/>
  <c r="V1222" i="7" s="1"/>
  <c r="S1223" i="7"/>
  <c r="V1223" i="7" s="1"/>
  <c r="S1224" i="7"/>
  <c r="V1224" i="7" s="1"/>
  <c r="S1225" i="7"/>
  <c r="V1225" i="7" s="1"/>
  <c r="S1226" i="7"/>
  <c r="V1226" i="7" s="1"/>
  <c r="S1227" i="7"/>
  <c r="V1227" i="7" s="1"/>
  <c r="S1228" i="7"/>
  <c r="V1228" i="7" s="1"/>
  <c r="S1229" i="7"/>
  <c r="V1229" i="7" s="1"/>
  <c r="S1230" i="7"/>
  <c r="V1230" i="7" s="1"/>
  <c r="S1231" i="7"/>
  <c r="V1231" i="7" s="1"/>
  <c r="S1232" i="7"/>
  <c r="V1232" i="7" s="1"/>
  <c r="S1233" i="7"/>
  <c r="V1233" i="7" s="1"/>
  <c r="S1234" i="7"/>
  <c r="V1234" i="7" s="1"/>
  <c r="S1235" i="7"/>
  <c r="V1235" i="7" s="1"/>
  <c r="S1236" i="7"/>
  <c r="V1236" i="7" s="1"/>
  <c r="S1237" i="7"/>
  <c r="V1237" i="7" s="1"/>
  <c r="S1238" i="7"/>
  <c r="V1238" i="7" s="1"/>
  <c r="S1239" i="7"/>
  <c r="V1239" i="7" s="1"/>
  <c r="S1240" i="7"/>
  <c r="V1240" i="7" s="1"/>
  <c r="S1241" i="7"/>
  <c r="V1241" i="7" s="1"/>
  <c r="S1242" i="7"/>
  <c r="V1242" i="7" s="1"/>
  <c r="S1243" i="7"/>
  <c r="V1243" i="7" s="1"/>
  <c r="S1244" i="7"/>
  <c r="V1244" i="7" s="1"/>
  <c r="S1245" i="7"/>
  <c r="V1245" i="7" s="1"/>
  <c r="S1246" i="7"/>
  <c r="V1246" i="7" s="1"/>
  <c r="S1247" i="7"/>
  <c r="V1247" i="7" s="1"/>
  <c r="S1248" i="7"/>
  <c r="V1248" i="7" s="1"/>
  <c r="S1249" i="7"/>
  <c r="V1249" i="7" s="1"/>
  <c r="S1250" i="7"/>
  <c r="V1250" i="7" s="1"/>
  <c r="S1251" i="7"/>
  <c r="V1251" i="7" s="1"/>
  <c r="S1252" i="7"/>
  <c r="V1252" i="7" s="1"/>
  <c r="S1253" i="7"/>
  <c r="V1253" i="7" s="1"/>
  <c r="S1254" i="7"/>
  <c r="V1254" i="7" s="1"/>
  <c r="S1255" i="7"/>
  <c r="V1255" i="7" s="1"/>
  <c r="S1256" i="7"/>
  <c r="V1256" i="7" s="1"/>
  <c r="S1257" i="7"/>
  <c r="V1257" i="7" s="1"/>
  <c r="S1258" i="7"/>
  <c r="V1258" i="7" s="1"/>
  <c r="S1259" i="7"/>
  <c r="V1259" i="7" s="1"/>
  <c r="S1260" i="7"/>
  <c r="V1260" i="7" s="1"/>
  <c r="S1261" i="7"/>
  <c r="V1261" i="7" s="1"/>
  <c r="S1262" i="7"/>
  <c r="V1262" i="7" s="1"/>
  <c r="S1263" i="7"/>
  <c r="V1263" i="7" s="1"/>
  <c r="S1264" i="7"/>
  <c r="V1264" i="7" s="1"/>
  <c r="S1265" i="7"/>
  <c r="V1265" i="7" s="1"/>
  <c r="S1266" i="7"/>
  <c r="V1266" i="7" s="1"/>
  <c r="S1267" i="7"/>
  <c r="V1267" i="7" s="1"/>
  <c r="S1268" i="7"/>
  <c r="V1268" i="7" s="1"/>
  <c r="S1269" i="7"/>
  <c r="V1269" i="7" s="1"/>
  <c r="S1270" i="7"/>
  <c r="V1270" i="7" s="1"/>
  <c r="S1271" i="7"/>
  <c r="V1271" i="7" s="1"/>
  <c r="S1272" i="7"/>
  <c r="V1272" i="7" s="1"/>
  <c r="S1273" i="7"/>
  <c r="V1273" i="7" s="1"/>
  <c r="S1274" i="7"/>
  <c r="V1274" i="7" s="1"/>
  <c r="S1275" i="7"/>
  <c r="V1275" i="7" s="1"/>
  <c r="S1276" i="7"/>
  <c r="V1276" i="7" s="1"/>
  <c r="S1277" i="7"/>
  <c r="V1277" i="7" s="1"/>
  <c r="S1278" i="7"/>
  <c r="V1278" i="7" s="1"/>
  <c r="S1279" i="7"/>
  <c r="V1279" i="7" s="1"/>
  <c r="S1280" i="7"/>
  <c r="V1280" i="7" s="1"/>
  <c r="S1281" i="7"/>
  <c r="V1281" i="7" s="1"/>
  <c r="S1282" i="7"/>
  <c r="V1282" i="7" s="1"/>
  <c r="S1283" i="7"/>
  <c r="V1283" i="7" s="1"/>
  <c r="S1284" i="7"/>
  <c r="V1284" i="7" s="1"/>
  <c r="S1285" i="7"/>
  <c r="V1285" i="7" s="1"/>
  <c r="S1286" i="7"/>
  <c r="V1286" i="7" s="1"/>
  <c r="S1287" i="7"/>
  <c r="V1287" i="7" s="1"/>
  <c r="S1288" i="7"/>
  <c r="V1288" i="7" s="1"/>
  <c r="S1289" i="7"/>
  <c r="V1289" i="7" s="1"/>
  <c r="S1290" i="7"/>
  <c r="V1290" i="7" s="1"/>
  <c r="S1291" i="7"/>
  <c r="V1291" i="7" s="1"/>
  <c r="S1292" i="7"/>
  <c r="V1292" i="7" s="1"/>
  <c r="S1293" i="7"/>
  <c r="V1293" i="7" s="1"/>
  <c r="S1294" i="7"/>
  <c r="V1294" i="7" s="1"/>
  <c r="S1295" i="7"/>
  <c r="V1295" i="7" s="1"/>
  <c r="S1296" i="7"/>
  <c r="V1296" i="7" s="1"/>
  <c r="S1297" i="7"/>
  <c r="V1297" i="7" s="1"/>
  <c r="S1298" i="7"/>
  <c r="V1298" i="7" s="1"/>
  <c r="S1299" i="7"/>
  <c r="V1299" i="7" s="1"/>
  <c r="S1300" i="7"/>
  <c r="V1300" i="7" s="1"/>
  <c r="S1301" i="7"/>
  <c r="V1301" i="7" s="1"/>
  <c r="S1302" i="7"/>
  <c r="S1303" i="7"/>
  <c r="V1303" i="7" s="1"/>
  <c r="S1304" i="7"/>
  <c r="V1304" i="7" s="1"/>
  <c r="S1305" i="7"/>
  <c r="V1305" i="7" s="1"/>
  <c r="S1306" i="7"/>
  <c r="V1306" i="7" s="1"/>
  <c r="S1307" i="7"/>
  <c r="V1307" i="7" s="1"/>
  <c r="S1308" i="7"/>
  <c r="V1308" i="7" s="1"/>
  <c r="S1309" i="7"/>
  <c r="V1309" i="7" s="1"/>
  <c r="S1310" i="7"/>
  <c r="V1310" i="7" s="1"/>
  <c r="S1311" i="7"/>
  <c r="V1311" i="7" s="1"/>
  <c r="S1312" i="7"/>
  <c r="V1312" i="7" s="1"/>
  <c r="S1313" i="7"/>
  <c r="V1313" i="7" s="1"/>
  <c r="S1314" i="7"/>
  <c r="V1314" i="7" s="1"/>
  <c r="S1315" i="7"/>
  <c r="V1315" i="7" s="1"/>
  <c r="S1316" i="7"/>
  <c r="V1316" i="7" s="1"/>
  <c r="S1317" i="7"/>
  <c r="V1317" i="7" s="1"/>
  <c r="S1318" i="7"/>
  <c r="V1318" i="7" s="1"/>
  <c r="S1319" i="7"/>
  <c r="V1319" i="7" s="1"/>
  <c r="S1320" i="7"/>
  <c r="V1320" i="7" s="1"/>
  <c r="S1321" i="7"/>
  <c r="V1321" i="7" s="1"/>
  <c r="S1322" i="7"/>
  <c r="V1322" i="7" s="1"/>
  <c r="S1323" i="7"/>
  <c r="V1323" i="7" s="1"/>
  <c r="S1324" i="7"/>
  <c r="V1324" i="7" s="1"/>
  <c r="S1325" i="7"/>
  <c r="V1325" i="7" s="1"/>
  <c r="S1326" i="7"/>
  <c r="V1326" i="7" s="1"/>
  <c r="S1327" i="7"/>
  <c r="V1327" i="7" s="1"/>
  <c r="S1328" i="7"/>
  <c r="V1328" i="7" s="1"/>
  <c r="S1329" i="7"/>
  <c r="V1329" i="7" s="1"/>
  <c r="S1330" i="7"/>
  <c r="V1330" i="7" s="1"/>
  <c r="S1331" i="7"/>
  <c r="V1331" i="7" s="1"/>
  <c r="S1332" i="7"/>
  <c r="V1332" i="7" s="1"/>
  <c r="S1333" i="7"/>
  <c r="V1333" i="7" s="1"/>
  <c r="S1334" i="7"/>
  <c r="V1334" i="7" s="1"/>
  <c r="S1335" i="7"/>
  <c r="V1335" i="7" s="1"/>
  <c r="S1336" i="7"/>
  <c r="V1336" i="7" s="1"/>
  <c r="S1337" i="7"/>
  <c r="V1337" i="7" s="1"/>
  <c r="S1338" i="7"/>
  <c r="V1338" i="7" s="1"/>
  <c r="S1339" i="7"/>
  <c r="V1339" i="7" s="1"/>
  <c r="S1340" i="7"/>
  <c r="V1340" i="7" s="1"/>
  <c r="S1341" i="7"/>
  <c r="V1341" i="7" s="1"/>
  <c r="S1342" i="7"/>
  <c r="V1342" i="7" s="1"/>
  <c r="S1343" i="7"/>
  <c r="V1343" i="7" s="1"/>
  <c r="S1344" i="7"/>
  <c r="V1344" i="7" s="1"/>
  <c r="S1345" i="7"/>
  <c r="V1345" i="7" s="1"/>
  <c r="S1346" i="7"/>
  <c r="V1346" i="7" s="1"/>
  <c r="S1347" i="7"/>
  <c r="V1347" i="7" s="1"/>
  <c r="S1348" i="7"/>
  <c r="V1348" i="7" s="1"/>
  <c r="S1349" i="7"/>
  <c r="V1349" i="7" s="1"/>
  <c r="S1350" i="7"/>
  <c r="V1350" i="7" s="1"/>
  <c r="S1351" i="7"/>
  <c r="V1351" i="7" s="1"/>
  <c r="S1352" i="7"/>
  <c r="V1352" i="7" s="1"/>
  <c r="S1353" i="7"/>
  <c r="V1353" i="7" s="1"/>
  <c r="S1354" i="7"/>
  <c r="V1354" i="7" s="1"/>
  <c r="S1355" i="7"/>
  <c r="V1355" i="7" s="1"/>
  <c r="S1356" i="7"/>
  <c r="V1356" i="7" s="1"/>
  <c r="S1357" i="7"/>
  <c r="V1357" i="7" s="1"/>
  <c r="S1358" i="7"/>
  <c r="S1359" i="7"/>
  <c r="V1359" i="7" s="1"/>
  <c r="S1360" i="7"/>
  <c r="V1360" i="7" s="1"/>
  <c r="S1361" i="7"/>
  <c r="V1361" i="7" s="1"/>
  <c r="S1362" i="7"/>
  <c r="V1362" i="7" s="1"/>
  <c r="S1363" i="7"/>
  <c r="V1363" i="7" s="1"/>
  <c r="S1364" i="7"/>
  <c r="V1364" i="7" s="1"/>
  <c r="S1365" i="7"/>
  <c r="V1365" i="7" s="1"/>
  <c r="S1366" i="7"/>
  <c r="V1366" i="7" s="1"/>
  <c r="S1367" i="7"/>
  <c r="V1367" i="7" s="1"/>
  <c r="S1368" i="7"/>
  <c r="V1368" i="7" s="1"/>
  <c r="S1369" i="7"/>
  <c r="V1369" i="7" s="1"/>
  <c r="S1370" i="7"/>
  <c r="V1370" i="7" s="1"/>
  <c r="S1371" i="7"/>
  <c r="V1371" i="7" s="1"/>
  <c r="S1372" i="7"/>
  <c r="V1372" i="7" s="1"/>
  <c r="S1373" i="7"/>
  <c r="V1373" i="7" s="1"/>
  <c r="S1374" i="7"/>
  <c r="V1374" i="7" s="1"/>
  <c r="S1375" i="7"/>
  <c r="V1375" i="7" s="1"/>
  <c r="S1376" i="7"/>
  <c r="V1376" i="7" s="1"/>
  <c r="S1377" i="7"/>
  <c r="V1377" i="7" s="1"/>
  <c r="S1378" i="7"/>
  <c r="V1378" i="7" s="1"/>
  <c r="S1379" i="7"/>
  <c r="V1379" i="7" s="1"/>
  <c r="S1380" i="7"/>
  <c r="V1380" i="7" s="1"/>
  <c r="S1381" i="7"/>
  <c r="V1381" i="7" s="1"/>
  <c r="S1382" i="7"/>
  <c r="V1382" i="7" s="1"/>
  <c r="S1383" i="7"/>
  <c r="V1383" i="7" s="1"/>
  <c r="S1384" i="7"/>
  <c r="V1384" i="7" s="1"/>
  <c r="S1385" i="7"/>
  <c r="V1385" i="7" s="1"/>
  <c r="S1386" i="7"/>
  <c r="V1386" i="7" s="1"/>
  <c r="S1387" i="7"/>
  <c r="V1387" i="7" s="1"/>
  <c r="S1388" i="7"/>
  <c r="V1388" i="7" s="1"/>
  <c r="S1389" i="7"/>
  <c r="V1389" i="7" s="1"/>
  <c r="S1390" i="7"/>
  <c r="V1390" i="7" s="1"/>
  <c r="S1391" i="7"/>
  <c r="V1391" i="7" s="1"/>
  <c r="S1392" i="7"/>
  <c r="V1392" i="7" s="1"/>
  <c r="S1393" i="7"/>
  <c r="V1393" i="7" s="1"/>
  <c r="S1394" i="7"/>
  <c r="V1394" i="7" s="1"/>
  <c r="S1395" i="7"/>
  <c r="V1395" i="7" s="1"/>
  <c r="S1396" i="7"/>
  <c r="V1396" i="7" s="1"/>
  <c r="S1397" i="7"/>
  <c r="V1397" i="7" s="1"/>
  <c r="S1398" i="7"/>
  <c r="V1398" i="7" s="1"/>
  <c r="S1399" i="7"/>
  <c r="V1399" i="7" s="1"/>
  <c r="S1400" i="7"/>
  <c r="V1400" i="7" s="1"/>
  <c r="S1401" i="7"/>
  <c r="S1402" i="7"/>
  <c r="V1402" i="7" s="1"/>
  <c r="S1403" i="7"/>
  <c r="V1403" i="7" s="1"/>
  <c r="S1404" i="7"/>
  <c r="V1404" i="7" s="1"/>
  <c r="S1405" i="7"/>
  <c r="V1405" i="7" s="1"/>
  <c r="S1406" i="7"/>
  <c r="V1406" i="7" s="1"/>
  <c r="S1407" i="7"/>
  <c r="V1407" i="7" s="1"/>
  <c r="S1408" i="7"/>
  <c r="V1408" i="7" s="1"/>
  <c r="S1409" i="7"/>
  <c r="V1409" i="7" s="1"/>
  <c r="S1410" i="7"/>
  <c r="V1410" i="7" s="1"/>
  <c r="S1411" i="7"/>
  <c r="V1411" i="7" s="1"/>
  <c r="S1412" i="7"/>
  <c r="V1412" i="7" s="1"/>
  <c r="S1413" i="7"/>
  <c r="V1413" i="7" s="1"/>
  <c r="S1414" i="7"/>
  <c r="V1414" i="7" s="1"/>
  <c r="S1415" i="7"/>
  <c r="V1415" i="7" s="1"/>
  <c r="S1416" i="7"/>
  <c r="V1416" i="7" s="1"/>
  <c r="S1417" i="7"/>
  <c r="V1417" i="7" s="1"/>
  <c r="S1418" i="7"/>
  <c r="V1418" i="7" s="1"/>
  <c r="S1419" i="7"/>
  <c r="V1419" i="7" s="1"/>
  <c r="S1420" i="7"/>
  <c r="V1420" i="7" s="1"/>
  <c r="S1421" i="7"/>
  <c r="V1421" i="7" s="1"/>
  <c r="S1422" i="7"/>
  <c r="V1422" i="7" s="1"/>
  <c r="S1423" i="7"/>
  <c r="V1423" i="7" s="1"/>
  <c r="S1424" i="7"/>
  <c r="V1424" i="7" s="1"/>
  <c r="S1425" i="7"/>
  <c r="V1425" i="7" s="1"/>
  <c r="S1426" i="7"/>
  <c r="S1427" i="7"/>
  <c r="V1427" i="7" s="1"/>
  <c r="S1428" i="7"/>
  <c r="V1428" i="7" s="1"/>
  <c r="S1429" i="7"/>
  <c r="V1429" i="7" s="1"/>
  <c r="S1430" i="7"/>
  <c r="V1430" i="7" s="1"/>
  <c r="S1431" i="7"/>
  <c r="V1431" i="7" s="1"/>
  <c r="S1432" i="7"/>
  <c r="V1432" i="7" s="1"/>
  <c r="S1433" i="7"/>
  <c r="V1433" i="7" s="1"/>
  <c r="S1434" i="7"/>
  <c r="V1434" i="7" s="1"/>
  <c r="S1435" i="7"/>
  <c r="V1435" i="7" s="1"/>
  <c r="S1436" i="7"/>
  <c r="V1436" i="7" s="1"/>
  <c r="S1437" i="7"/>
  <c r="V1437" i="7" s="1"/>
  <c r="S1438" i="7"/>
  <c r="V1438" i="7" s="1"/>
  <c r="S1439" i="7"/>
  <c r="V1439" i="7" s="1"/>
  <c r="S1440" i="7"/>
  <c r="V1440" i="7" s="1"/>
  <c r="S1441" i="7"/>
  <c r="V1441" i="7" s="1"/>
  <c r="S1442" i="7"/>
  <c r="V1442" i="7" s="1"/>
  <c r="S1443" i="7"/>
  <c r="V1443" i="7" s="1"/>
  <c r="S1444" i="7"/>
  <c r="V1444" i="7" s="1"/>
  <c r="S1445" i="7"/>
  <c r="V1445" i="7" s="1"/>
  <c r="S1446" i="7"/>
  <c r="V1446" i="7" s="1"/>
  <c r="S1447" i="7"/>
  <c r="V1447" i="7" s="1"/>
  <c r="S1448" i="7"/>
  <c r="V1448" i="7" s="1"/>
  <c r="S1449" i="7"/>
  <c r="V1449" i="7" s="1"/>
  <c r="S1450" i="7"/>
  <c r="V1450" i="7" s="1"/>
  <c r="S1451" i="7"/>
  <c r="V1451" i="7" s="1"/>
  <c r="S1452" i="7"/>
  <c r="V1452" i="7" s="1"/>
  <c r="S1453" i="7"/>
  <c r="V1453" i="7" s="1"/>
  <c r="S1454" i="7"/>
  <c r="V1454" i="7" s="1"/>
  <c r="S1455" i="7"/>
  <c r="V1455" i="7" s="1"/>
  <c r="S1456" i="7"/>
  <c r="V1456" i="7" s="1"/>
  <c r="S1457" i="7"/>
  <c r="V1457" i="7" s="1"/>
  <c r="S1458" i="7"/>
  <c r="V1458" i="7" s="1"/>
  <c r="S1459" i="7"/>
  <c r="V1459" i="7" s="1"/>
  <c r="S1460" i="7"/>
  <c r="V1460" i="7" s="1"/>
  <c r="S1461" i="7"/>
  <c r="S1462" i="7"/>
  <c r="V1462" i="7" s="1"/>
  <c r="S1463" i="7"/>
  <c r="V1463" i="7" s="1"/>
  <c r="S1464" i="7"/>
  <c r="V1464" i="7" s="1"/>
  <c r="S1465" i="7"/>
  <c r="V1465" i="7" s="1"/>
  <c r="S1466" i="7"/>
  <c r="V1466" i="7" s="1"/>
  <c r="S1467" i="7"/>
  <c r="V1467" i="7" s="1"/>
  <c r="S1468" i="7"/>
  <c r="V1468" i="7" s="1"/>
  <c r="S1469" i="7"/>
  <c r="V1469" i="7" s="1"/>
  <c r="S1470" i="7"/>
  <c r="V1470" i="7" s="1"/>
  <c r="S1471" i="7"/>
  <c r="V1471" i="7" s="1"/>
  <c r="S1472" i="7"/>
  <c r="V1472" i="7" s="1"/>
  <c r="S1473" i="7"/>
  <c r="V1473" i="7" s="1"/>
  <c r="S1474" i="7"/>
  <c r="V1474" i="7" s="1"/>
  <c r="S1475" i="7"/>
  <c r="V1475" i="7" s="1"/>
  <c r="S1476" i="7"/>
  <c r="V1476" i="7" s="1"/>
  <c r="S1477" i="7"/>
  <c r="V1477" i="7" s="1"/>
  <c r="S1478" i="7"/>
  <c r="V1478" i="7" s="1"/>
  <c r="S1479" i="7"/>
  <c r="S1480" i="7"/>
  <c r="V1480" i="7" s="1"/>
  <c r="S1481" i="7"/>
  <c r="V1481" i="7" s="1"/>
  <c r="S1482" i="7"/>
  <c r="V1482" i="7" s="1"/>
  <c r="S1483" i="7"/>
  <c r="V1483" i="7" s="1"/>
  <c r="S1484" i="7"/>
  <c r="V1484" i="7" s="1"/>
  <c r="S1485" i="7"/>
  <c r="V1485" i="7" s="1"/>
  <c r="S1486" i="7"/>
  <c r="V1486" i="7" s="1"/>
  <c r="S1487" i="7"/>
  <c r="V1487" i="7" s="1"/>
  <c r="S1488" i="7"/>
  <c r="V1488" i="7" s="1"/>
  <c r="S1489" i="7"/>
  <c r="V1489" i="7" s="1"/>
  <c r="S1490" i="7"/>
  <c r="V1490" i="7" s="1"/>
  <c r="S1491" i="7"/>
  <c r="V1491" i="7" s="1"/>
  <c r="S1492" i="7"/>
  <c r="V1492" i="7" s="1"/>
  <c r="S1493" i="7"/>
  <c r="V1493" i="7" s="1"/>
  <c r="S1494" i="7"/>
  <c r="V1494" i="7" s="1"/>
  <c r="S1495" i="7"/>
  <c r="V1495" i="7" s="1"/>
  <c r="S1496" i="7"/>
  <c r="S1497" i="7"/>
  <c r="V1497" i="7" s="1"/>
  <c r="S1498" i="7"/>
  <c r="V1498" i="7" s="1"/>
  <c r="S1499" i="7"/>
  <c r="V1499" i="7" s="1"/>
  <c r="S1500" i="7"/>
  <c r="V1500" i="7" s="1"/>
  <c r="S1501" i="7"/>
  <c r="V1501" i="7" s="1"/>
  <c r="S1502" i="7"/>
  <c r="V1502" i="7" s="1"/>
  <c r="S1503" i="7"/>
  <c r="V1503" i="7" s="1"/>
  <c r="S1504" i="7"/>
  <c r="V1504" i="7" s="1"/>
  <c r="S1505" i="7"/>
  <c r="V1505" i="7" s="1"/>
  <c r="S1506" i="7"/>
  <c r="V1506" i="7" s="1"/>
  <c r="S1507" i="7"/>
  <c r="V1507" i="7" s="1"/>
  <c r="S1508" i="7"/>
  <c r="V1508" i="7" s="1"/>
  <c r="S1509" i="7"/>
  <c r="V1509" i="7" s="1"/>
  <c r="S1510" i="7"/>
  <c r="V1510" i="7" s="1"/>
  <c r="S1511" i="7"/>
  <c r="V1511" i="7" s="1"/>
  <c r="S1512" i="7"/>
  <c r="V1512" i="7" s="1"/>
  <c r="S1513" i="7"/>
  <c r="V1513" i="7" s="1"/>
  <c r="S1514" i="7"/>
  <c r="V1514" i="7" s="1"/>
  <c r="S1515" i="7"/>
  <c r="V1515" i="7" s="1"/>
  <c r="S1516" i="7"/>
  <c r="V1516" i="7" s="1"/>
  <c r="S1517" i="7"/>
  <c r="V1517" i="7" s="1"/>
  <c r="S1518" i="7"/>
  <c r="V1518" i="7" s="1"/>
  <c r="S1519" i="7"/>
  <c r="V1519" i="7" s="1"/>
  <c r="S1520" i="7"/>
  <c r="V1520" i="7" s="1"/>
  <c r="S1521" i="7"/>
  <c r="V1521" i="7" s="1"/>
  <c r="S1522" i="7"/>
  <c r="V1522" i="7" s="1"/>
  <c r="S1523" i="7"/>
  <c r="V1523" i="7" s="1"/>
  <c r="S1524" i="7"/>
  <c r="V1524" i="7" s="1"/>
  <c r="S1525" i="7"/>
  <c r="V1525" i="7" s="1"/>
  <c r="S1526" i="7"/>
  <c r="V1526" i="7" s="1"/>
  <c r="S1527" i="7"/>
  <c r="V1527" i="7" s="1"/>
  <c r="S1528" i="7"/>
  <c r="V1528" i="7" s="1"/>
  <c r="S1529" i="7"/>
  <c r="V1529" i="7" s="1"/>
  <c r="S1530" i="7"/>
  <c r="V1530" i="7" s="1"/>
  <c r="S1531" i="7"/>
  <c r="S1532" i="7"/>
  <c r="V1532" i="7" s="1"/>
  <c r="S1533" i="7"/>
  <c r="V1533" i="7" s="1"/>
  <c r="S1534" i="7"/>
  <c r="V1534" i="7" s="1"/>
  <c r="S1535" i="7"/>
  <c r="V1535" i="7" s="1"/>
  <c r="S1536" i="7"/>
  <c r="V1536" i="7" s="1"/>
  <c r="S1537" i="7"/>
  <c r="V1537" i="7" s="1"/>
  <c r="S1538" i="7"/>
  <c r="V1538" i="7" s="1"/>
  <c r="S1539" i="7"/>
  <c r="V1539" i="7" s="1"/>
  <c r="S1540" i="7"/>
  <c r="V1540" i="7" s="1"/>
  <c r="S1541" i="7"/>
  <c r="V1541" i="7" s="1"/>
  <c r="S1542" i="7"/>
  <c r="V1542" i="7" s="1"/>
  <c r="S1543" i="7"/>
  <c r="V1543" i="7" s="1"/>
  <c r="S1544" i="7"/>
  <c r="V1544" i="7" s="1"/>
  <c r="S1545" i="7"/>
  <c r="V1545" i="7" s="1"/>
  <c r="S1546" i="7"/>
  <c r="V1546" i="7" s="1"/>
  <c r="S1547" i="7"/>
  <c r="V1547" i="7" s="1"/>
  <c r="S1548" i="7"/>
  <c r="V1548" i="7" s="1"/>
  <c r="S1549" i="7"/>
  <c r="S1550" i="7"/>
  <c r="V1550" i="7" s="1"/>
  <c r="S1551" i="7"/>
  <c r="V1551" i="7" s="1"/>
  <c r="S1552" i="7"/>
  <c r="V1552" i="7" s="1"/>
  <c r="S1553" i="7"/>
  <c r="V1553" i="7" s="1"/>
  <c r="S1554" i="7"/>
  <c r="V1554" i="7" s="1"/>
  <c r="S1555" i="7"/>
  <c r="V1555" i="7" s="1"/>
  <c r="S1556" i="7"/>
  <c r="V1556" i="7" s="1"/>
  <c r="S1557" i="7"/>
  <c r="V1557" i="7" s="1"/>
  <c r="S1558" i="7"/>
  <c r="V1558" i="7" s="1"/>
  <c r="S1559" i="7"/>
  <c r="V1559" i="7" s="1"/>
  <c r="S1560" i="7"/>
  <c r="V1560" i="7" s="1"/>
  <c r="S1561" i="7"/>
  <c r="V1561" i="7" s="1"/>
  <c r="S1562" i="7"/>
  <c r="V1562" i="7" s="1"/>
  <c r="S1563" i="7"/>
  <c r="V1563" i="7" s="1"/>
  <c r="S1564" i="7"/>
  <c r="V1564" i="7" s="1"/>
  <c r="S1565" i="7"/>
  <c r="V1565" i="7" s="1"/>
  <c r="S1566" i="7"/>
  <c r="S1567" i="7"/>
  <c r="V1567" i="7" s="1"/>
  <c r="S1568" i="7"/>
  <c r="V1568" i="7" s="1"/>
  <c r="S1569" i="7"/>
  <c r="V1569" i="7" s="1"/>
  <c r="S1570" i="7"/>
  <c r="V1570" i="7" s="1"/>
  <c r="S1571" i="7"/>
  <c r="V1571" i="7" s="1"/>
  <c r="S1572" i="7"/>
  <c r="V1572" i="7" s="1"/>
  <c r="S1573" i="7"/>
  <c r="V1573" i="7" s="1"/>
  <c r="S1574" i="7"/>
  <c r="V1574" i="7" s="1"/>
  <c r="S1575" i="7"/>
  <c r="V1575" i="7" s="1"/>
  <c r="S1576" i="7"/>
  <c r="V1576" i="7" s="1"/>
  <c r="S1577" i="7"/>
  <c r="V1577" i="7" s="1"/>
  <c r="S1578" i="7"/>
  <c r="V1578" i="7" s="1"/>
  <c r="S1579" i="7"/>
  <c r="V1579" i="7" s="1"/>
  <c r="S1580" i="7"/>
  <c r="V1580" i="7" s="1"/>
  <c r="S1581" i="7"/>
  <c r="V1581" i="7" s="1"/>
  <c r="S1582" i="7"/>
  <c r="V1582" i="7" s="1"/>
  <c r="S1583" i="7"/>
  <c r="S1584" i="7"/>
  <c r="S1585" i="7"/>
  <c r="V1585" i="7" s="1"/>
  <c r="S1586" i="7"/>
  <c r="V1586" i="7" s="1"/>
  <c r="S1587" i="7"/>
  <c r="V1587" i="7" s="1"/>
  <c r="S1588" i="7"/>
  <c r="V1588" i="7" s="1"/>
  <c r="S1589" i="7"/>
  <c r="V1589" i="7" s="1"/>
  <c r="S1590" i="7"/>
  <c r="V1590" i="7" s="1"/>
  <c r="S1591" i="7"/>
  <c r="V1591" i="7" s="1"/>
  <c r="S1592" i="7"/>
  <c r="V1592" i="7" s="1"/>
  <c r="S1593" i="7"/>
  <c r="V1593" i="7" s="1"/>
  <c r="S1594" i="7"/>
  <c r="V1594" i="7" s="1"/>
  <c r="S1595" i="7"/>
  <c r="V1595" i="7" s="1"/>
  <c r="S1596" i="7"/>
  <c r="V1596" i="7" s="1"/>
  <c r="S1597" i="7"/>
  <c r="V1597" i="7" s="1"/>
  <c r="S1598" i="7"/>
  <c r="V1598" i="7" s="1"/>
  <c r="S1599" i="7"/>
  <c r="V1599" i="7" s="1"/>
  <c r="S1600" i="7"/>
  <c r="V1600" i="7" s="1"/>
  <c r="S1601" i="7"/>
  <c r="V1601" i="7" s="1"/>
  <c r="S1602" i="7"/>
  <c r="V1602" i="7" s="1"/>
  <c r="S1603" i="7"/>
  <c r="V1603" i="7" s="1"/>
  <c r="S1604" i="7"/>
  <c r="V1604" i="7" s="1"/>
  <c r="S1605" i="7"/>
  <c r="V1605" i="7" s="1"/>
  <c r="S1606" i="7"/>
  <c r="V1606" i="7" s="1"/>
  <c r="S1607" i="7"/>
  <c r="V1607" i="7" s="1"/>
  <c r="S1608" i="7"/>
  <c r="V1608" i="7" s="1"/>
  <c r="S1609" i="7"/>
  <c r="V1609" i="7" s="1"/>
  <c r="S1610" i="7"/>
  <c r="V1610" i="7" s="1"/>
  <c r="S1611" i="7"/>
  <c r="V1611" i="7" s="1"/>
  <c r="S1612" i="7"/>
  <c r="V1612" i="7" s="1"/>
  <c r="S1613" i="7"/>
  <c r="V1613" i="7" s="1"/>
  <c r="S1614" i="7"/>
  <c r="V1614" i="7" s="1"/>
  <c r="S1615" i="7"/>
  <c r="V1615" i="7" s="1"/>
  <c r="S1616" i="7"/>
  <c r="V1616" i="7" s="1"/>
  <c r="S1617" i="7"/>
  <c r="V1617" i="7" s="1"/>
  <c r="S1618" i="7"/>
  <c r="V1618" i="7" s="1"/>
  <c r="S1619" i="7"/>
  <c r="V1619" i="7" s="1"/>
  <c r="S1620" i="7"/>
  <c r="V1620" i="7" s="1"/>
  <c r="S1621" i="7"/>
  <c r="V1621" i="7" s="1"/>
  <c r="S1622" i="7"/>
  <c r="V1622" i="7" s="1"/>
  <c r="S1623" i="7"/>
  <c r="V1623" i="7" s="1"/>
  <c r="S1624" i="7"/>
  <c r="V1624" i="7" s="1"/>
  <c r="S1625" i="7"/>
  <c r="V1625" i="7" s="1"/>
  <c r="S1626" i="7"/>
  <c r="V1626" i="7" s="1"/>
  <c r="S1627" i="7"/>
  <c r="S1628" i="7"/>
  <c r="V1628" i="7" s="1"/>
  <c r="S1629" i="7"/>
  <c r="V1629" i="7" s="1"/>
  <c r="S1630" i="7"/>
  <c r="V1630" i="7" s="1"/>
  <c r="S1631" i="7"/>
  <c r="V1631" i="7" s="1"/>
  <c r="S1632" i="7"/>
  <c r="V1632" i="7" s="1"/>
  <c r="S1633" i="7"/>
  <c r="V1633" i="7" s="1"/>
  <c r="S1634" i="7"/>
  <c r="V1634" i="7" s="1"/>
  <c r="S1635" i="7"/>
  <c r="S1636" i="7"/>
  <c r="V1636" i="7" s="1"/>
  <c r="S1637" i="7"/>
  <c r="V1637" i="7" s="1"/>
  <c r="S1638" i="7"/>
  <c r="V1638" i="7" s="1"/>
  <c r="S1639" i="7"/>
  <c r="V1639" i="7" s="1"/>
  <c r="S1640" i="7"/>
  <c r="V1640" i="7" s="1"/>
  <c r="S1641" i="7"/>
  <c r="V1641" i="7" s="1"/>
  <c r="S1642" i="7"/>
  <c r="V1642" i="7" s="1"/>
  <c r="S1643" i="7"/>
  <c r="V1643" i="7" s="1"/>
  <c r="S1644" i="7"/>
  <c r="V1644" i="7" s="1"/>
  <c r="S1645" i="7"/>
  <c r="V1645" i="7" s="1"/>
  <c r="S1646" i="7"/>
  <c r="V1646" i="7" s="1"/>
  <c r="S1647" i="7"/>
  <c r="V1647" i="7" s="1"/>
  <c r="S1648" i="7"/>
  <c r="V1648" i="7" s="1"/>
  <c r="S1649" i="7"/>
  <c r="V1649" i="7" s="1"/>
  <c r="S1650" i="7"/>
  <c r="V1650" i="7" s="1"/>
  <c r="S1651" i="7"/>
  <c r="V1651" i="7" s="1"/>
  <c r="S1652" i="7"/>
  <c r="V1652" i="7" s="1"/>
  <c r="S1653" i="7"/>
  <c r="V1653" i="7" s="1"/>
  <c r="S1654" i="7"/>
  <c r="S1655" i="7"/>
  <c r="V1655" i="7" s="1"/>
  <c r="S1656" i="7"/>
  <c r="V1656" i="7" s="1"/>
  <c r="S1657" i="7"/>
  <c r="V1657" i="7" s="1"/>
  <c r="S1658" i="7"/>
  <c r="V1658" i="7" s="1"/>
  <c r="S1659" i="7"/>
  <c r="V1659" i="7" s="1"/>
  <c r="S1660" i="7"/>
  <c r="V1660" i="7" s="1"/>
  <c r="S1661" i="7"/>
  <c r="V1661" i="7" s="1"/>
  <c r="S1662" i="7"/>
  <c r="S1663" i="7"/>
  <c r="V1663" i="7" s="1"/>
  <c r="S1664" i="7"/>
  <c r="V1664" i="7" s="1"/>
  <c r="S1665" i="7"/>
  <c r="V1665" i="7" s="1"/>
  <c r="S1666" i="7"/>
  <c r="V1666" i="7" s="1"/>
  <c r="S1667" i="7"/>
  <c r="V1667" i="7" s="1"/>
  <c r="S1668" i="7"/>
  <c r="V1668" i="7" s="1"/>
  <c r="S1669" i="7"/>
  <c r="V1669" i="7" s="1"/>
  <c r="S1670" i="7"/>
  <c r="V1670" i="7" s="1"/>
  <c r="S1671" i="7"/>
  <c r="S1672" i="7"/>
  <c r="S1673" i="7"/>
  <c r="V1673" i="7" s="1"/>
  <c r="S1674" i="7"/>
  <c r="V1674" i="7" s="1"/>
  <c r="S1675" i="7"/>
  <c r="V1675" i="7" s="1"/>
  <c r="S1676" i="7"/>
  <c r="V1676" i="7" s="1"/>
  <c r="S1677" i="7"/>
  <c r="V1677" i="7" s="1"/>
  <c r="S1678" i="7"/>
  <c r="V1678" i="7" s="1"/>
  <c r="S1679" i="7"/>
  <c r="V1679" i="7" s="1"/>
  <c r="S1680" i="7"/>
  <c r="S1681" i="7"/>
  <c r="V1681" i="7" s="1"/>
  <c r="S1682" i="7"/>
  <c r="V1682" i="7" s="1"/>
  <c r="S1683" i="7"/>
  <c r="V1683" i="7" s="1"/>
  <c r="S1684" i="7"/>
  <c r="V1684" i="7" s="1"/>
  <c r="S1685" i="7"/>
  <c r="V1685" i="7" s="1"/>
  <c r="S1686" i="7"/>
  <c r="V1686" i="7" s="1"/>
  <c r="S1687" i="7"/>
  <c r="V1687" i="7" s="1"/>
  <c r="S1688" i="7"/>
  <c r="V1688" i="7" s="1"/>
  <c r="S1689" i="7"/>
  <c r="S1690" i="7"/>
  <c r="V1690" i="7" s="1"/>
  <c r="S1691" i="7"/>
  <c r="V1691" i="7" s="1"/>
  <c r="S1692" i="7"/>
  <c r="V1692" i="7" s="1"/>
  <c r="S1693" i="7"/>
  <c r="V1693" i="7" s="1"/>
  <c r="S1694" i="7"/>
  <c r="V1694" i="7" s="1"/>
  <c r="S1695" i="7"/>
  <c r="V1695" i="7" s="1"/>
  <c r="S1696" i="7"/>
  <c r="V1696" i="7" s="1"/>
  <c r="S1697" i="7"/>
  <c r="V1697" i="7" s="1"/>
  <c r="S1698" i="7"/>
  <c r="V1698" i="7" s="1"/>
  <c r="S1699" i="7"/>
  <c r="V1699" i="7" s="1"/>
  <c r="S1700" i="7"/>
  <c r="V1700" i="7" s="1"/>
  <c r="S1701" i="7"/>
  <c r="V1701" i="7" s="1"/>
  <c r="S1702" i="7"/>
  <c r="V1702" i="7" s="1"/>
  <c r="S1703" i="7"/>
  <c r="V1703" i="7" s="1"/>
  <c r="S1704" i="7"/>
  <c r="V1704" i="7" s="1"/>
  <c r="S1705" i="7"/>
  <c r="V1705" i="7" s="1"/>
  <c r="S1706" i="7"/>
  <c r="V1706" i="7" s="1"/>
  <c r="S1707" i="7"/>
  <c r="V1707" i="7" s="1"/>
  <c r="S1708" i="7"/>
  <c r="V1708" i="7" s="1"/>
  <c r="S1709" i="7"/>
  <c r="V1709" i="7" s="1"/>
  <c r="S1710" i="7"/>
  <c r="V1710" i="7" s="1"/>
  <c r="S1711" i="7"/>
  <c r="V1711" i="7" s="1"/>
  <c r="S1712" i="7"/>
  <c r="V1712" i="7" s="1"/>
  <c r="S1713" i="7"/>
  <c r="V1713" i="7" s="1"/>
  <c r="S1714" i="7"/>
  <c r="V1714" i="7" s="1"/>
  <c r="S1715" i="7"/>
  <c r="V1715" i="7" s="1"/>
  <c r="S1716" i="7"/>
  <c r="V1716" i="7" s="1"/>
  <c r="S1717" i="7"/>
  <c r="V1717" i="7" s="1"/>
  <c r="S1718" i="7"/>
  <c r="V1718" i="7" s="1"/>
  <c r="S1719" i="7"/>
  <c r="V1719" i="7" s="1"/>
  <c r="S1720" i="7"/>
  <c r="V1720" i="7" s="1"/>
  <c r="S1721" i="7"/>
  <c r="V1721" i="7" s="1"/>
  <c r="S1722" i="7"/>
  <c r="V1722" i="7" s="1"/>
  <c r="S1723" i="7"/>
  <c r="V1723" i="7" s="1"/>
  <c r="S1724" i="7"/>
  <c r="V1724" i="7" s="1"/>
  <c r="S1725" i="7"/>
  <c r="V1725" i="7" s="1"/>
  <c r="S1726" i="7"/>
  <c r="V1726" i="7" s="1"/>
  <c r="S1727" i="7"/>
  <c r="V1727" i="7" s="1"/>
  <c r="S1728" i="7"/>
  <c r="V1728" i="7" s="1"/>
  <c r="S1729" i="7"/>
  <c r="V1729" i="7" s="1"/>
  <c r="S1730" i="7"/>
  <c r="V1730" i="7" s="1"/>
  <c r="S1731" i="7"/>
  <c r="V1731" i="7" s="1"/>
  <c r="S1732" i="7"/>
  <c r="V1732" i="7" s="1"/>
  <c r="S1733" i="7"/>
  <c r="S1734" i="7"/>
  <c r="V1734" i="7" s="1"/>
  <c r="S1735" i="7"/>
  <c r="V1735" i="7" s="1"/>
  <c r="S1736" i="7"/>
  <c r="V1736" i="7" s="1"/>
  <c r="S1737" i="7"/>
  <c r="V1737" i="7" s="1"/>
  <c r="S1738" i="7"/>
  <c r="V1738" i="7" s="1"/>
  <c r="S1739" i="7"/>
  <c r="V1739" i="7" s="1"/>
  <c r="S1740" i="7"/>
  <c r="V1740" i="7" s="1"/>
  <c r="S1741" i="7"/>
  <c r="V1741" i="7" s="1"/>
  <c r="S1742" i="7"/>
  <c r="S1743" i="7"/>
  <c r="V1743" i="7" s="1"/>
  <c r="S1744" i="7"/>
  <c r="V1744" i="7" s="1"/>
  <c r="S1745" i="7"/>
  <c r="V1745" i="7" s="1"/>
  <c r="S1746" i="7"/>
  <c r="V1746" i="7" s="1"/>
  <c r="S1747" i="7"/>
  <c r="V1747" i="7" s="1"/>
  <c r="S1748" i="7"/>
  <c r="V1748" i="7" s="1"/>
  <c r="S1749" i="7"/>
  <c r="V1749" i="7" s="1"/>
  <c r="S1750" i="7"/>
  <c r="V1750" i="7" s="1"/>
  <c r="S1751" i="7"/>
  <c r="S1752" i="7"/>
  <c r="V1752" i="7" s="1"/>
  <c r="S1753" i="7"/>
  <c r="V1753" i="7" s="1"/>
  <c r="S1754" i="7"/>
  <c r="V1754" i="7" s="1"/>
  <c r="S1755" i="7"/>
  <c r="V1755" i="7" s="1"/>
  <c r="S1756" i="7"/>
  <c r="V1756" i="7" s="1"/>
  <c r="S1757" i="7"/>
  <c r="V1757" i="7" s="1"/>
  <c r="S1758" i="7"/>
  <c r="V1758" i="7" s="1"/>
  <c r="S1759" i="7"/>
  <c r="V1759" i="7" s="1"/>
  <c r="S1760" i="7"/>
  <c r="V1760" i="7" s="1"/>
  <c r="S1761" i="7"/>
  <c r="V1761" i="7" s="1"/>
  <c r="S1762" i="7"/>
  <c r="V1762" i="7" s="1"/>
  <c r="S1763" i="7"/>
  <c r="V1763" i="7" s="1"/>
  <c r="S1764" i="7"/>
  <c r="V1764" i="7" s="1"/>
  <c r="S1765" i="7"/>
  <c r="V1765" i="7" s="1"/>
  <c r="S1766" i="7"/>
  <c r="V1766" i="7" s="1"/>
  <c r="S1767" i="7"/>
  <c r="V1767" i="7" s="1"/>
  <c r="S1768" i="7"/>
  <c r="V1768" i="7" s="1"/>
  <c r="S1769" i="7"/>
  <c r="V1769" i="7" s="1"/>
  <c r="S1770" i="7"/>
  <c r="V1770" i="7" s="1"/>
  <c r="S1771" i="7"/>
  <c r="V1771" i="7" s="1"/>
  <c r="S1772" i="7"/>
  <c r="V1772" i="7" s="1"/>
  <c r="S1773" i="7"/>
  <c r="V1773" i="7" s="1"/>
  <c r="S1774" i="7"/>
  <c r="V1774" i="7" s="1"/>
  <c r="S1775" i="7"/>
  <c r="V1775" i="7" s="1"/>
  <c r="S1776" i="7"/>
  <c r="V1776" i="7" s="1"/>
  <c r="S1777" i="7"/>
  <c r="V1777" i="7" s="1"/>
  <c r="S1778" i="7"/>
  <c r="V1778" i="7" s="1"/>
  <c r="S1779" i="7"/>
  <c r="V1779" i="7" s="1"/>
  <c r="S1780" i="7"/>
  <c r="V1780" i="7" s="1"/>
  <c r="S1781" i="7"/>
  <c r="V1781" i="7" s="1"/>
  <c r="S1782" i="7"/>
  <c r="V1782" i="7" s="1"/>
  <c r="S1783" i="7"/>
  <c r="V1783" i="7" s="1"/>
  <c r="S1784" i="7"/>
  <c r="V1784" i="7" s="1"/>
  <c r="S1785" i="7"/>
  <c r="V1785" i="7" s="1"/>
  <c r="S1786" i="7"/>
  <c r="V1786" i="7" s="1"/>
  <c r="S1787" i="7"/>
  <c r="V1787" i="7" s="1"/>
  <c r="S1788" i="7"/>
  <c r="V1788" i="7" s="1"/>
  <c r="S1789" i="7"/>
  <c r="V1789" i="7" s="1"/>
  <c r="S1790" i="7"/>
  <c r="V1790" i="7" s="1"/>
  <c r="S1791" i="7"/>
  <c r="V1791" i="7" s="1"/>
  <c r="S1792" i="7"/>
  <c r="V1792" i="7" s="1"/>
  <c r="S1793" i="7"/>
  <c r="V1793" i="7" s="1"/>
  <c r="S1794" i="7"/>
  <c r="V1794" i="7" s="1"/>
  <c r="S1795" i="7"/>
  <c r="V1795" i="7" s="1"/>
  <c r="S1796" i="7"/>
  <c r="S1797" i="7"/>
  <c r="V1797" i="7" s="1"/>
  <c r="S1798" i="7"/>
  <c r="V1798" i="7" s="1"/>
  <c r="S1799" i="7"/>
  <c r="V1799" i="7" s="1"/>
  <c r="S1800" i="7"/>
  <c r="V1800" i="7" s="1"/>
  <c r="S1801" i="7"/>
  <c r="V1801" i="7" s="1"/>
  <c r="S1802" i="7"/>
  <c r="V1802" i="7" s="1"/>
  <c r="S1803" i="7"/>
  <c r="V1803" i="7" s="1"/>
  <c r="S1804" i="7"/>
  <c r="S1805" i="7"/>
  <c r="V1805" i="7" s="1"/>
  <c r="S1806" i="7"/>
  <c r="V1806" i="7" s="1"/>
  <c r="S1807" i="7"/>
  <c r="V1807" i="7" s="1"/>
  <c r="S1808" i="7"/>
  <c r="V1808" i="7" s="1"/>
  <c r="S1809" i="7"/>
  <c r="V1809" i="7" s="1"/>
  <c r="S1810" i="7"/>
  <c r="V1810" i="7" s="1"/>
  <c r="S1811" i="7"/>
  <c r="V1811" i="7" s="1"/>
  <c r="S1812" i="7"/>
  <c r="V1812" i="7" s="1"/>
  <c r="S1813" i="7"/>
  <c r="V1813" i="7" s="1"/>
  <c r="S1814" i="7"/>
  <c r="V1814" i="7" s="1"/>
  <c r="S1815" i="7"/>
  <c r="V1815" i="7" s="1"/>
  <c r="S1816" i="7"/>
  <c r="V1816" i="7" s="1"/>
  <c r="S1817" i="7"/>
  <c r="V1817" i="7" s="1"/>
  <c r="S1818" i="7"/>
  <c r="V1818" i="7" s="1"/>
  <c r="S1819" i="7"/>
  <c r="V1819" i="7" s="1"/>
  <c r="S1820" i="7"/>
  <c r="V1820" i="7" s="1"/>
  <c r="S1821" i="7"/>
  <c r="V1821" i="7" s="1"/>
  <c r="S1822" i="7"/>
  <c r="V1822" i="7" s="1"/>
  <c r="S1823" i="7"/>
  <c r="V1823" i="7" s="1"/>
  <c r="S1824" i="7"/>
  <c r="V1824" i="7" s="1"/>
  <c r="S1825" i="7"/>
  <c r="V1825" i="7" s="1"/>
  <c r="S1826" i="7"/>
  <c r="V1826" i="7" s="1"/>
  <c r="S1827" i="7"/>
  <c r="V1827" i="7" s="1"/>
  <c r="S1828" i="7"/>
  <c r="V1828" i="7" s="1"/>
  <c r="S1829" i="7"/>
  <c r="V1829" i="7" s="1"/>
  <c r="S1830" i="7"/>
  <c r="V1830" i="7" s="1"/>
  <c r="S1831" i="7"/>
  <c r="S1832" i="7"/>
  <c r="V1832" i="7" s="1"/>
  <c r="S1833" i="7"/>
  <c r="V1833" i="7" s="1"/>
  <c r="S1834" i="7"/>
  <c r="V1834" i="7" s="1"/>
  <c r="S1835" i="7"/>
  <c r="V1835" i="7" s="1"/>
  <c r="S1836" i="7"/>
  <c r="V1836" i="7" s="1"/>
  <c r="S1837" i="7"/>
  <c r="V1837" i="7" s="1"/>
  <c r="S1838" i="7"/>
  <c r="V1838" i="7" s="1"/>
  <c r="S1839" i="7"/>
  <c r="S1840" i="7"/>
  <c r="V1840" i="7" s="1"/>
  <c r="S1841" i="7"/>
  <c r="V1841" i="7" s="1"/>
  <c r="S1842" i="7"/>
  <c r="V1842" i="7" s="1"/>
  <c r="S1843" i="7"/>
  <c r="V1843" i="7" s="1"/>
  <c r="S1844" i="7"/>
  <c r="V1844" i="7" s="1"/>
  <c r="S1845" i="7"/>
  <c r="V1845" i="7" s="1"/>
  <c r="S1846" i="7"/>
  <c r="V1846" i="7" s="1"/>
  <c r="S1847" i="7"/>
  <c r="V1847" i="7" s="1"/>
  <c r="S1848" i="7"/>
  <c r="V1848" i="7" s="1"/>
  <c r="S1849" i="7"/>
  <c r="V1849" i="7" s="1"/>
  <c r="S1850" i="7"/>
  <c r="V1850" i="7" s="1"/>
  <c r="S1851" i="7"/>
  <c r="V1851" i="7" s="1"/>
  <c r="S1852" i="7"/>
  <c r="V1852" i="7" s="1"/>
  <c r="S1853" i="7"/>
  <c r="V1853" i="7" s="1"/>
  <c r="S1854" i="7"/>
  <c r="V1854" i="7" s="1"/>
  <c r="S1855" i="7"/>
  <c r="V1855" i="7" s="1"/>
  <c r="S1856" i="7"/>
  <c r="V1856" i="7" s="1"/>
  <c r="S1857" i="7"/>
  <c r="V1857" i="7" s="1"/>
  <c r="S1858" i="7"/>
  <c r="V1858" i="7" s="1"/>
  <c r="S1859" i="7"/>
  <c r="V1859" i="7" s="1"/>
  <c r="S1860" i="7"/>
  <c r="V1860" i="7" s="1"/>
  <c r="S1861" i="7"/>
  <c r="V1861" i="7" s="1"/>
  <c r="S1862" i="7"/>
  <c r="V1862" i="7" s="1"/>
  <c r="S1863" i="7"/>
  <c r="V1863" i="7" s="1"/>
  <c r="S1864" i="7"/>
  <c r="V1864" i="7" s="1"/>
  <c r="S1865" i="7"/>
  <c r="V1865" i="7" s="1"/>
  <c r="S1866" i="7"/>
  <c r="V1866" i="7" s="1"/>
  <c r="S1867" i="7"/>
  <c r="S1868" i="7"/>
  <c r="V1868" i="7" s="1"/>
  <c r="S1869" i="7"/>
  <c r="V1869" i="7" s="1"/>
  <c r="S1870" i="7"/>
  <c r="V1870" i="7" s="1"/>
  <c r="S1871" i="7"/>
  <c r="V1871" i="7" s="1"/>
  <c r="S1872" i="7"/>
  <c r="V1872" i="7" s="1"/>
  <c r="S1873" i="7"/>
  <c r="V1873" i="7" s="1"/>
  <c r="S1874" i="7"/>
  <c r="V1874" i="7" s="1"/>
  <c r="S1875" i="7"/>
  <c r="V1875" i="7" s="1"/>
  <c r="S1876" i="7"/>
  <c r="V1876" i="7" s="1"/>
  <c r="S1877" i="7"/>
  <c r="V1877" i="7" s="1"/>
  <c r="S1878" i="7"/>
  <c r="V1878" i="7" s="1"/>
  <c r="S1879" i="7"/>
  <c r="V1879" i="7" s="1"/>
  <c r="S1880" i="7"/>
  <c r="V1880" i="7" s="1"/>
  <c r="S1881" i="7"/>
  <c r="V1881" i="7" s="1"/>
  <c r="S1882" i="7"/>
  <c r="V1882" i="7" s="1"/>
  <c r="S1883" i="7"/>
  <c r="V1883" i="7" s="1"/>
  <c r="S1884" i="7"/>
  <c r="V1884" i="7" s="1"/>
  <c r="S1885" i="7"/>
  <c r="V1885" i="7" s="1"/>
  <c r="S1886" i="7"/>
  <c r="V1886" i="7" s="1"/>
  <c r="S1887" i="7"/>
  <c r="V1887" i="7" s="1"/>
  <c r="S1888" i="7"/>
  <c r="V1888" i="7" s="1"/>
  <c r="S1889" i="7"/>
  <c r="V1889" i="7" s="1"/>
  <c r="S1890" i="7"/>
  <c r="V1890" i="7" s="1"/>
  <c r="S1891" i="7"/>
  <c r="V1891" i="7" s="1"/>
  <c r="S1892" i="7"/>
  <c r="V1892" i="7" s="1"/>
  <c r="S1893" i="7"/>
  <c r="V1893" i="7" s="1"/>
  <c r="S1894" i="7"/>
  <c r="V1894" i="7" s="1"/>
  <c r="S1895" i="7"/>
  <c r="V1895" i="7" s="1"/>
  <c r="S1896" i="7"/>
  <c r="V1896" i="7" s="1"/>
  <c r="S1897" i="7"/>
  <c r="V1897" i="7" s="1"/>
  <c r="S1898" i="7"/>
  <c r="V1898" i="7" s="1"/>
  <c r="S1899" i="7"/>
  <c r="V1899" i="7" s="1"/>
  <c r="S1900" i="7"/>
  <c r="V1900" i="7" s="1"/>
  <c r="S1901" i="7"/>
  <c r="V1901" i="7" s="1"/>
  <c r="S1902" i="7"/>
  <c r="V1902" i="7" s="1"/>
  <c r="S1903" i="7"/>
  <c r="V1903" i="7" s="1"/>
  <c r="S1904" i="7"/>
  <c r="V1904" i="7" s="1"/>
  <c r="S1905" i="7"/>
  <c r="V1905" i="7" s="1"/>
  <c r="S1906" i="7"/>
  <c r="V1906" i="7" s="1"/>
  <c r="S1907" i="7"/>
  <c r="V1907" i="7" s="1"/>
  <c r="S1908" i="7"/>
  <c r="V1908" i="7" s="1"/>
  <c r="S1909" i="7"/>
  <c r="V1909" i="7" s="1"/>
  <c r="S1910" i="7"/>
  <c r="V1910" i="7" s="1"/>
  <c r="S1911" i="7"/>
  <c r="V1911" i="7" s="1"/>
  <c r="S1912" i="7"/>
  <c r="V1912" i="7" s="1"/>
  <c r="S1913" i="7"/>
  <c r="V1913" i="7" s="1"/>
  <c r="S1914" i="7"/>
  <c r="V1914" i="7" s="1"/>
  <c r="S1915" i="7"/>
  <c r="V1915" i="7" s="1"/>
  <c r="S1916" i="7"/>
  <c r="V1916" i="7" s="1"/>
  <c r="S1917" i="7"/>
  <c r="V1917" i="7" s="1"/>
  <c r="S1918" i="7"/>
  <c r="V1918" i="7" s="1"/>
  <c r="S1919" i="7"/>
  <c r="V1919" i="7" s="1"/>
  <c r="S1920" i="7"/>
  <c r="V1920" i="7" s="1"/>
  <c r="S1921" i="7"/>
  <c r="V1921" i="7" s="1"/>
  <c r="S1922" i="7"/>
  <c r="V1922" i="7" s="1"/>
  <c r="S1923" i="7"/>
  <c r="V1923" i="7" s="1"/>
  <c r="S1924" i="7"/>
  <c r="V1924" i="7" s="1"/>
  <c r="S1925" i="7"/>
  <c r="V1925" i="7" s="1"/>
  <c r="S1926" i="7"/>
  <c r="V1926" i="7" s="1"/>
  <c r="S1927" i="7"/>
  <c r="V1927" i="7" s="1"/>
  <c r="S1928" i="7"/>
  <c r="V1928" i="7" s="1"/>
  <c r="S1929" i="7"/>
  <c r="V1929" i="7" s="1"/>
  <c r="S1930" i="7"/>
  <c r="V1930" i="7" s="1"/>
  <c r="S1931" i="7"/>
  <c r="V1931" i="7" s="1"/>
  <c r="S1932" i="7"/>
  <c r="V1932" i="7" s="1"/>
  <c r="S1933" i="7"/>
  <c r="V1933" i="7" s="1"/>
  <c r="S1934" i="7"/>
  <c r="V1934" i="7" s="1"/>
  <c r="S1935" i="7"/>
  <c r="V1935" i="7" s="1"/>
  <c r="S1936" i="7"/>
  <c r="V1936" i="7" s="1"/>
  <c r="S1937" i="7"/>
  <c r="V1937" i="7" s="1"/>
  <c r="S1938" i="7"/>
  <c r="V1938" i="7" s="1"/>
  <c r="S1939" i="7"/>
  <c r="V1939" i="7" s="1"/>
  <c r="S1940" i="7"/>
  <c r="V1940" i="7" s="1"/>
  <c r="S1941" i="7"/>
  <c r="V1941" i="7" s="1"/>
  <c r="S1942" i="7"/>
  <c r="V1942" i="7" s="1"/>
  <c r="S1943" i="7"/>
  <c r="V1943" i="7" s="1"/>
  <c r="S1944" i="7"/>
  <c r="V1944" i="7" s="1"/>
  <c r="S1945" i="7"/>
  <c r="V1945" i="7" s="1"/>
  <c r="S1946" i="7"/>
  <c r="V1946" i="7" s="1"/>
  <c r="S1947" i="7"/>
  <c r="V1947" i="7" s="1"/>
  <c r="S1948" i="7"/>
  <c r="V1948" i="7" s="1"/>
  <c r="S1949" i="7"/>
  <c r="V1949" i="7" s="1"/>
  <c r="S1950" i="7"/>
  <c r="V1950" i="7" s="1"/>
  <c r="S1951" i="7"/>
  <c r="V1951" i="7" s="1"/>
  <c r="S1952" i="7"/>
  <c r="V1952" i="7" s="1"/>
  <c r="S1953" i="7"/>
  <c r="V1953" i="7" s="1"/>
  <c r="S1954" i="7"/>
  <c r="V1954" i="7" s="1"/>
  <c r="S1955" i="7"/>
  <c r="V1955" i="7" s="1"/>
  <c r="S1956" i="7"/>
  <c r="V1956" i="7" s="1"/>
  <c r="S1957" i="7"/>
  <c r="V1957" i="7" s="1"/>
  <c r="S1958" i="7"/>
  <c r="V1958" i="7" s="1"/>
  <c r="S1959" i="7"/>
  <c r="V1959" i="7" s="1"/>
  <c r="S1960" i="7"/>
  <c r="V1960" i="7" s="1"/>
  <c r="S1961" i="7"/>
  <c r="V1961" i="7" s="1"/>
  <c r="S1962" i="7"/>
  <c r="V1962" i="7" s="1"/>
  <c r="S1963" i="7"/>
  <c r="V1963" i="7" s="1"/>
  <c r="S1964" i="7"/>
  <c r="V1964" i="7" s="1"/>
  <c r="S1965" i="7"/>
  <c r="V1965" i="7" s="1"/>
  <c r="S1966" i="7"/>
  <c r="V1966" i="7" s="1"/>
  <c r="S1967" i="7"/>
  <c r="V1967" i="7" s="1"/>
  <c r="S1968" i="7"/>
  <c r="V1968" i="7" s="1"/>
  <c r="S1969" i="7"/>
  <c r="V1969" i="7" s="1"/>
  <c r="S1970" i="7"/>
  <c r="V1970" i="7" s="1"/>
  <c r="S1971" i="7"/>
  <c r="V1971" i="7" s="1"/>
  <c r="S1972" i="7"/>
  <c r="V1972" i="7" s="1"/>
  <c r="S1973" i="7"/>
  <c r="V1973" i="7" s="1"/>
  <c r="S1974" i="7"/>
  <c r="V1974" i="7" s="1"/>
  <c r="S1975" i="7"/>
  <c r="S1976" i="7"/>
  <c r="V1976" i="7" s="1"/>
  <c r="S1977" i="7"/>
  <c r="V1977" i="7" s="1"/>
  <c r="S1978" i="7"/>
  <c r="V1978" i="7" s="1"/>
  <c r="S1979" i="7"/>
  <c r="V1979" i="7" s="1"/>
  <c r="S1980" i="7"/>
  <c r="V1980" i="7" s="1"/>
  <c r="S1981" i="7"/>
  <c r="V1981" i="7" s="1"/>
  <c r="S1982" i="7"/>
  <c r="V1982" i="7" s="1"/>
  <c r="S1983" i="7"/>
  <c r="V1983" i="7" s="1"/>
  <c r="S1984" i="7"/>
  <c r="V1984" i="7" s="1"/>
  <c r="S1985" i="7"/>
  <c r="V1985" i="7" s="1"/>
  <c r="S1986" i="7"/>
  <c r="V1986" i="7" s="1"/>
  <c r="S1987" i="7"/>
  <c r="V1987" i="7" s="1"/>
  <c r="S1988" i="7"/>
  <c r="V1988" i="7" s="1"/>
  <c r="S1989" i="7"/>
  <c r="V1989" i="7" s="1"/>
  <c r="S1990" i="7"/>
  <c r="V1990" i="7" s="1"/>
  <c r="S1991" i="7"/>
  <c r="V1991" i="7" s="1"/>
  <c r="S1992" i="7"/>
  <c r="V1992" i="7" s="1"/>
  <c r="S1993" i="7"/>
  <c r="V1993" i="7" s="1"/>
  <c r="S1994" i="7"/>
  <c r="S1995" i="7"/>
  <c r="V1995" i="7" s="1"/>
  <c r="S1996" i="7"/>
  <c r="V1996" i="7" s="1"/>
  <c r="S1997" i="7"/>
  <c r="V1997" i="7" s="1"/>
  <c r="S1998" i="7"/>
  <c r="V1998" i="7" s="1"/>
  <c r="S1999" i="7"/>
  <c r="V1999" i="7" s="1"/>
  <c r="S2000" i="7"/>
  <c r="S2001" i="7"/>
  <c r="V2001" i="7" s="1"/>
  <c r="S2002" i="7"/>
  <c r="V2002" i="7" s="1"/>
  <c r="S2003" i="7"/>
  <c r="V2003" i="7" s="1"/>
  <c r="S2004" i="7"/>
  <c r="V2004" i="7" s="1"/>
  <c r="S2005" i="7"/>
  <c r="V2005" i="7" s="1"/>
  <c r="S2006" i="7"/>
  <c r="V2006" i="7" s="1"/>
  <c r="S2007" i="7"/>
  <c r="V2007" i="7" s="1"/>
  <c r="S2008" i="7"/>
  <c r="V2008" i="7" s="1"/>
  <c r="S2009" i="7"/>
  <c r="V2009" i="7" s="1"/>
  <c r="S2010" i="7"/>
  <c r="V2010" i="7" s="1"/>
  <c r="S2011" i="7"/>
  <c r="V2011" i="7" s="1"/>
  <c r="S2012" i="7"/>
  <c r="V2012" i="7" s="1"/>
  <c r="S2013" i="7"/>
  <c r="V2013" i="7" s="1"/>
  <c r="S2014" i="7"/>
  <c r="V2014" i="7" s="1"/>
  <c r="S2015" i="7"/>
  <c r="V2015" i="7" s="1"/>
  <c r="S2016" i="7"/>
  <c r="V2016" i="7" s="1"/>
  <c r="S2017" i="7"/>
  <c r="V2017" i="7" s="1"/>
  <c r="S2018" i="7"/>
  <c r="V2018" i="7" s="1"/>
  <c r="S2019" i="7"/>
  <c r="V2019" i="7" s="1"/>
  <c r="S2020" i="7"/>
  <c r="V2020" i="7" s="1"/>
  <c r="S2021" i="7"/>
  <c r="V2021" i="7" s="1"/>
  <c r="S2022" i="7"/>
  <c r="V2022" i="7" s="1"/>
  <c r="S2023" i="7"/>
  <c r="V2023" i="7" s="1"/>
  <c r="S2024" i="7"/>
  <c r="V2024" i="7" s="1"/>
  <c r="S2025" i="7"/>
  <c r="V2025" i="7" s="1"/>
  <c r="S2026" i="7"/>
  <c r="V2026" i="7" s="1"/>
  <c r="S2027" i="7"/>
  <c r="V2027" i="7" s="1"/>
  <c r="S2028" i="7"/>
  <c r="V2028" i="7" s="1"/>
  <c r="S2029" i="7"/>
  <c r="V2029" i="7" s="1"/>
  <c r="S2030" i="7"/>
  <c r="V2030" i="7" s="1"/>
  <c r="S2031" i="7"/>
  <c r="V2031" i="7" s="1"/>
  <c r="S2032" i="7"/>
  <c r="V2032" i="7" s="1"/>
  <c r="S2033" i="7"/>
  <c r="V2033" i="7" s="1"/>
  <c r="S2034" i="7"/>
  <c r="V2034" i="7" s="1"/>
  <c r="S2035" i="7"/>
  <c r="V2035" i="7" s="1"/>
  <c r="S2036" i="7"/>
  <c r="V2036" i="7" s="1"/>
  <c r="S2037" i="7"/>
  <c r="V2037" i="7" s="1"/>
  <c r="S2038" i="7"/>
  <c r="V2038" i="7" s="1"/>
  <c r="S2039" i="7"/>
  <c r="V2039" i="7" s="1"/>
  <c r="S2040" i="7"/>
  <c r="V2040" i="7" s="1"/>
  <c r="S2041" i="7"/>
  <c r="S2042" i="7"/>
  <c r="V2042" i="7" s="1"/>
  <c r="S2043" i="7"/>
  <c r="V2043" i="7" s="1"/>
  <c r="S2044" i="7"/>
  <c r="V2044" i="7" s="1"/>
  <c r="S2045" i="7"/>
  <c r="V2045" i="7" s="1"/>
  <c r="S2046" i="7"/>
  <c r="V2046" i="7" s="1"/>
  <c r="S2047" i="7"/>
  <c r="V2047" i="7" s="1"/>
  <c r="S2048" i="7"/>
  <c r="V2048" i="7" s="1"/>
  <c r="S2049" i="7"/>
  <c r="V2049" i="7" s="1"/>
  <c r="S2050" i="7"/>
  <c r="V2050" i="7" s="1"/>
  <c r="S2051" i="7"/>
  <c r="V2051" i="7" s="1"/>
  <c r="S2052" i="7"/>
  <c r="V2052" i="7" s="1"/>
  <c r="S2053" i="7"/>
  <c r="V2053" i="7" s="1"/>
  <c r="S2054" i="7"/>
  <c r="V2054" i="7" s="1"/>
  <c r="S2055" i="7"/>
  <c r="V2055" i="7" s="1"/>
  <c r="S2056" i="7"/>
  <c r="V2056" i="7" s="1"/>
  <c r="S2057" i="7"/>
  <c r="V2057" i="7" s="1"/>
  <c r="S2058" i="7"/>
  <c r="V2058" i="7" s="1"/>
  <c r="S2059" i="7"/>
  <c r="V2059" i="7" s="1"/>
  <c r="S2060" i="7"/>
  <c r="V2060" i="7" s="1"/>
  <c r="S2061" i="7"/>
  <c r="S2062" i="7"/>
  <c r="V2062" i="7" s="1"/>
  <c r="S2063" i="7"/>
  <c r="V2063" i="7" s="1"/>
  <c r="S2064" i="7"/>
  <c r="V2064" i="7" s="1"/>
  <c r="S2065" i="7"/>
  <c r="S2066" i="7"/>
  <c r="V2066" i="7" s="1"/>
  <c r="S2067" i="7"/>
  <c r="V2067" i="7" s="1"/>
  <c r="S2068" i="7"/>
  <c r="V2068" i="7" s="1"/>
  <c r="S2069" i="7"/>
  <c r="V2069" i="7" s="1"/>
  <c r="S2070" i="7"/>
  <c r="V2070" i="7" s="1"/>
  <c r="S2071" i="7"/>
  <c r="V2071" i="7" s="1"/>
  <c r="S2072" i="7"/>
  <c r="V2072" i="7" s="1"/>
  <c r="S2073" i="7"/>
  <c r="V2073" i="7" s="1"/>
  <c r="S2074" i="7"/>
  <c r="V2074" i="7" s="1"/>
  <c r="S2075" i="7"/>
  <c r="V2075" i="7" s="1"/>
  <c r="S2076" i="7"/>
  <c r="V2076" i="7" s="1"/>
  <c r="S2077" i="7"/>
  <c r="V2077" i="7" s="1"/>
  <c r="S2078" i="7"/>
  <c r="V2078" i="7" s="1"/>
  <c r="S2079" i="7"/>
  <c r="V2079" i="7" s="1"/>
  <c r="S2080" i="7"/>
  <c r="V2080" i="7" s="1"/>
  <c r="S2081" i="7"/>
  <c r="V2081" i="7" s="1"/>
  <c r="S2082" i="7"/>
  <c r="V2082" i="7" s="1"/>
  <c r="S2083" i="7"/>
  <c r="V2083" i="7" s="1"/>
  <c r="S2084" i="7"/>
  <c r="V2084" i="7" s="1"/>
  <c r="S2085" i="7"/>
  <c r="V2085" i="7" s="1"/>
  <c r="S2086" i="7"/>
  <c r="V2086" i="7" s="1"/>
  <c r="S2087" i="7"/>
  <c r="V2087" i="7" s="1"/>
  <c r="S2088" i="7"/>
  <c r="V2088" i="7" s="1"/>
  <c r="S2089" i="7"/>
  <c r="V2089" i="7" s="1"/>
  <c r="S2090" i="7"/>
  <c r="V2090" i="7" s="1"/>
  <c r="S2091" i="7"/>
  <c r="V2091" i="7" s="1"/>
  <c r="S2092" i="7"/>
  <c r="V2092" i="7" s="1"/>
  <c r="S2093" i="7"/>
  <c r="V2093" i="7" s="1"/>
  <c r="S2094" i="7"/>
  <c r="V2094" i="7" s="1"/>
  <c r="S2095" i="7"/>
  <c r="V2095" i="7" s="1"/>
  <c r="S2096" i="7"/>
  <c r="V2096" i="7" s="1"/>
  <c r="S2097" i="7"/>
  <c r="V2097" i="7" s="1"/>
  <c r="S2098" i="7"/>
  <c r="V2098" i="7" s="1"/>
  <c r="S2099" i="7"/>
  <c r="V2099" i="7" s="1"/>
  <c r="S2100" i="7"/>
  <c r="S2101" i="7"/>
  <c r="V2101" i="7" s="1"/>
  <c r="S2102" i="7"/>
  <c r="V2102" i="7" s="1"/>
  <c r="S2103" i="7"/>
  <c r="V2103" i="7" s="1"/>
  <c r="S2104" i="7"/>
  <c r="V2104" i="7" s="1"/>
  <c r="S2105" i="7"/>
  <c r="V2105" i="7" s="1"/>
  <c r="S2106" i="7"/>
  <c r="V2106" i="7" s="1"/>
  <c r="S2107" i="7"/>
  <c r="V2107" i="7" s="1"/>
  <c r="S2108" i="7"/>
  <c r="V2108" i="7" s="1"/>
  <c r="S2109" i="7"/>
  <c r="V2109" i="7" s="1"/>
  <c r="S2110" i="7"/>
  <c r="V2110" i="7" s="1"/>
  <c r="S2111" i="7"/>
  <c r="V2111" i="7" s="1"/>
  <c r="S2112" i="7"/>
  <c r="V2112" i="7" s="1"/>
  <c r="S2113" i="7"/>
  <c r="V2113" i="7" s="1"/>
  <c r="S2114" i="7"/>
  <c r="S2115" i="7"/>
  <c r="V2115" i="7" s="1"/>
  <c r="S2116" i="7"/>
  <c r="V2116" i="7" s="1"/>
  <c r="S2117" i="7"/>
  <c r="V2117" i="7" s="1"/>
  <c r="S2118" i="7"/>
  <c r="V2118" i="7" s="1"/>
  <c r="S2119" i="7"/>
  <c r="V2119" i="7" s="1"/>
  <c r="S2120" i="7"/>
  <c r="V2120" i="7" s="1"/>
  <c r="S2121" i="7"/>
  <c r="V2121" i="7" s="1"/>
  <c r="S2122" i="7"/>
  <c r="V2122" i="7" s="1"/>
  <c r="S2123" i="7"/>
  <c r="V2123" i="7" s="1"/>
  <c r="S2124" i="7"/>
  <c r="V2124" i="7" s="1"/>
  <c r="S2125" i="7"/>
  <c r="V2125" i="7" s="1"/>
  <c r="S2126" i="7"/>
  <c r="V2126" i="7" s="1"/>
  <c r="S2127" i="7"/>
  <c r="V2127" i="7" s="1"/>
  <c r="S2128" i="7"/>
  <c r="V2128" i="7" s="1"/>
  <c r="S2129" i="7"/>
  <c r="V2129" i="7" s="1"/>
  <c r="S2130" i="7"/>
  <c r="V2130" i="7" s="1"/>
  <c r="S2131" i="7"/>
  <c r="V2131" i="7" s="1"/>
  <c r="S2132" i="7"/>
  <c r="V2132" i="7" s="1"/>
  <c r="S2133" i="7"/>
  <c r="V2133" i="7" s="1"/>
  <c r="S2134" i="7"/>
  <c r="V2134" i="7" s="1"/>
  <c r="S2135" i="7"/>
  <c r="V2135" i="7" s="1"/>
  <c r="S2136" i="7"/>
  <c r="V2136" i="7" s="1"/>
  <c r="S2137" i="7"/>
  <c r="V2137" i="7" s="1"/>
  <c r="S2138" i="7"/>
  <c r="V2138" i="7" s="1"/>
  <c r="S2139" i="7"/>
  <c r="V2139" i="7" s="1"/>
  <c r="S2140" i="7"/>
  <c r="V2140" i="7" s="1"/>
  <c r="S2141" i="7"/>
  <c r="V2141" i="7" s="1"/>
  <c r="S2142" i="7"/>
  <c r="V2142" i="7" s="1"/>
  <c r="S2143" i="7"/>
  <c r="V2143" i="7" s="1"/>
  <c r="S2144" i="7"/>
  <c r="V2144" i="7" s="1"/>
  <c r="S2145" i="7"/>
  <c r="V2145" i="7" s="1"/>
  <c r="S2146" i="7"/>
  <c r="V2146" i="7" s="1"/>
  <c r="S2147" i="7"/>
  <c r="V2147" i="7" s="1"/>
  <c r="S2148" i="7"/>
  <c r="V2148" i="7" s="1"/>
  <c r="S2149" i="7"/>
  <c r="V2149" i="7" s="1"/>
  <c r="S2150" i="7"/>
  <c r="V2150" i="7" s="1"/>
  <c r="S2151" i="7"/>
  <c r="V2151" i="7" s="1"/>
  <c r="S2152" i="7"/>
  <c r="V2152" i="7" s="1"/>
  <c r="S2153" i="7"/>
  <c r="V2153" i="7" s="1"/>
  <c r="S2154" i="7"/>
  <c r="V2154" i="7" s="1"/>
  <c r="S2155" i="7"/>
  <c r="V2155" i="7" s="1"/>
  <c r="S2156" i="7"/>
  <c r="V2156" i="7" s="1"/>
  <c r="S2157" i="7"/>
  <c r="V2157" i="7" s="1"/>
  <c r="S2158" i="7"/>
  <c r="V2158" i="7" s="1"/>
  <c r="S2159" i="7"/>
  <c r="V2159" i="7" s="1"/>
  <c r="S2160" i="7"/>
  <c r="V2160" i="7" s="1"/>
  <c r="S2161" i="7"/>
  <c r="V2161" i="7" s="1"/>
  <c r="S2162" i="7"/>
  <c r="V2162" i="7" s="1"/>
  <c r="S2163" i="7"/>
  <c r="V2163" i="7" s="1"/>
  <c r="S2164" i="7"/>
  <c r="V2164" i="7" s="1"/>
  <c r="S2165" i="7"/>
  <c r="V2165" i="7" s="1"/>
  <c r="S2166" i="7"/>
  <c r="V2166" i="7" s="1"/>
  <c r="S2167" i="7"/>
  <c r="S2168" i="7"/>
  <c r="V2168" i="7" s="1"/>
  <c r="S2169" i="7"/>
  <c r="V2169" i="7" s="1"/>
  <c r="S2170" i="7"/>
  <c r="V2170" i="7" s="1"/>
  <c r="S2171" i="7"/>
  <c r="S2172" i="7"/>
  <c r="V2172" i="7" s="1"/>
  <c r="S2173" i="7"/>
  <c r="V2173" i="7" s="1"/>
  <c r="S2174" i="7"/>
  <c r="V2174" i="7" s="1"/>
  <c r="S2175" i="7"/>
  <c r="V2175" i="7" s="1"/>
  <c r="S2176" i="7"/>
  <c r="V2176" i="7" s="1"/>
  <c r="S2177" i="7"/>
  <c r="V2177" i="7" s="1"/>
  <c r="S2178" i="7"/>
  <c r="V2178" i="7" s="1"/>
  <c r="S2179" i="7"/>
  <c r="V2179" i="7" s="1"/>
  <c r="S2180" i="7"/>
  <c r="V2180" i="7" s="1"/>
  <c r="S2181" i="7"/>
  <c r="V2181" i="7" s="1"/>
  <c r="S2182" i="7"/>
  <c r="V2182" i="7" s="1"/>
  <c r="S2183" i="7"/>
  <c r="V2183" i="7" s="1"/>
  <c r="S2184" i="7"/>
  <c r="V2184" i="7" s="1"/>
  <c r="S2185" i="7"/>
  <c r="S2186" i="7"/>
  <c r="V2186" i="7" s="1"/>
  <c r="S2187" i="7"/>
  <c r="V2187" i="7" s="1"/>
  <c r="S2188" i="7"/>
  <c r="V2188" i="7" s="1"/>
  <c r="S2189" i="7"/>
  <c r="S2190" i="7"/>
  <c r="V2190" i="7" s="1"/>
  <c r="S2191" i="7"/>
  <c r="V2191" i="7" s="1"/>
  <c r="S2192" i="7"/>
  <c r="V2192" i="7" s="1"/>
  <c r="S2193" i="7"/>
  <c r="V2193" i="7" s="1"/>
  <c r="S2194" i="7"/>
  <c r="V2194" i="7" s="1"/>
  <c r="S2195" i="7"/>
  <c r="V2195" i="7" s="1"/>
  <c r="S2196" i="7"/>
  <c r="V2196" i="7" s="1"/>
  <c r="S2197" i="7"/>
  <c r="V2197" i="7" s="1"/>
  <c r="S2198" i="7"/>
  <c r="V2198" i="7" s="1"/>
  <c r="S2199" i="7"/>
  <c r="V2199" i="7" s="1"/>
  <c r="S2200" i="7"/>
  <c r="V2200" i="7" s="1"/>
  <c r="S2201" i="7"/>
  <c r="V2201" i="7" s="1"/>
  <c r="S2202" i="7"/>
  <c r="V2202" i="7" s="1"/>
  <c r="S2203" i="7"/>
  <c r="S2204" i="7"/>
  <c r="V2204" i="7" s="1"/>
  <c r="S2205" i="7"/>
  <c r="V2205" i="7" s="1"/>
  <c r="S2206" i="7"/>
  <c r="V2206" i="7" s="1"/>
  <c r="S2207" i="7"/>
  <c r="V2207" i="7" s="1"/>
  <c r="S2208" i="7"/>
  <c r="V2208" i="7" s="1"/>
  <c r="S2209" i="7"/>
  <c r="V2209" i="7" s="1"/>
  <c r="S2210" i="7"/>
  <c r="V2210" i="7" s="1"/>
  <c r="S2211" i="7"/>
  <c r="V2211" i="7" s="1"/>
  <c r="S2212" i="7"/>
  <c r="V2212" i="7" s="1"/>
  <c r="S2213" i="7"/>
  <c r="V2213" i="7" s="1"/>
  <c r="S2214" i="7"/>
  <c r="V2214" i="7" s="1"/>
  <c r="S2215" i="7"/>
  <c r="V2215" i="7" s="1"/>
  <c r="S2216" i="7"/>
  <c r="V2216" i="7" s="1"/>
  <c r="S2217" i="7"/>
  <c r="V2217" i="7" s="1"/>
  <c r="S2218" i="7"/>
  <c r="V2218" i="7" s="1"/>
  <c r="S2219" i="7"/>
  <c r="V2219" i="7" s="1"/>
  <c r="S2220" i="7"/>
  <c r="V2220" i="7" s="1"/>
  <c r="S2221" i="7"/>
  <c r="S2222" i="7"/>
  <c r="V2222" i="7" s="1"/>
  <c r="S2223" i="7"/>
  <c r="V2223" i="7" s="1"/>
  <c r="S2224" i="7"/>
  <c r="V2224" i="7" s="1"/>
  <c r="S2225" i="7"/>
  <c r="S2226" i="7"/>
  <c r="V2226" i="7" s="1"/>
  <c r="S2227" i="7"/>
  <c r="V2227" i="7" s="1"/>
  <c r="S2228" i="7"/>
  <c r="V2228" i="7" s="1"/>
  <c r="S2229" i="7"/>
  <c r="V2229" i="7" s="1"/>
  <c r="S2230" i="7"/>
  <c r="V2230" i="7" s="1"/>
  <c r="S2231" i="7"/>
  <c r="V2231" i="7" s="1"/>
  <c r="S2232" i="7"/>
  <c r="V2232" i="7" s="1"/>
  <c r="S2233" i="7"/>
  <c r="V2233" i="7" s="1"/>
  <c r="S2234" i="7"/>
  <c r="V2234" i="7" s="1"/>
  <c r="S2235" i="7"/>
  <c r="V2235" i="7" s="1"/>
  <c r="S2236" i="7"/>
  <c r="V2236" i="7" s="1"/>
  <c r="S2237" i="7"/>
  <c r="V2237" i="7" s="1"/>
  <c r="S2238" i="7"/>
  <c r="S2239" i="7"/>
  <c r="V2239" i="7" s="1"/>
  <c r="S2240" i="7"/>
  <c r="V2240" i="7" s="1"/>
  <c r="S2241" i="7"/>
  <c r="V2241" i="7" s="1"/>
  <c r="S2242" i="7"/>
  <c r="S2243" i="7"/>
  <c r="V2243" i="7" s="1"/>
  <c r="S2244" i="7"/>
  <c r="V2244" i="7" s="1"/>
  <c r="S2245" i="7"/>
  <c r="V2245" i="7" s="1"/>
  <c r="S2246" i="7"/>
  <c r="V2246" i="7" s="1"/>
  <c r="S2247" i="7"/>
  <c r="V2247" i="7" s="1"/>
  <c r="S2248" i="7"/>
  <c r="V2248" i="7" s="1"/>
  <c r="S2249" i="7"/>
  <c r="V2249" i="7" s="1"/>
  <c r="S2250" i="7"/>
  <c r="V2250" i="7" s="1"/>
  <c r="S2251" i="7"/>
  <c r="V2251" i="7" s="1"/>
  <c r="S2252" i="7"/>
  <c r="V2252" i="7" s="1"/>
  <c r="S2253" i="7"/>
  <c r="V2253" i="7" s="1"/>
  <c r="S2254" i="7"/>
  <c r="V2254" i="7" s="1"/>
  <c r="S2255" i="7"/>
  <c r="V2255" i="7" s="1"/>
  <c r="S2256" i="7"/>
  <c r="S2257" i="7"/>
  <c r="V2257" i="7" s="1"/>
  <c r="S2258" i="7"/>
  <c r="V2258" i="7" s="1"/>
  <c r="S2259" i="7"/>
  <c r="V2259" i="7" s="1"/>
  <c r="S2260" i="7"/>
  <c r="V2260" i="7" s="1"/>
  <c r="S2261" i="7"/>
  <c r="V2261" i="7" s="1"/>
  <c r="S2262" i="7"/>
  <c r="V2262" i="7" s="1"/>
  <c r="S2263" i="7"/>
  <c r="V2263" i="7" s="1"/>
  <c r="S2264" i="7"/>
  <c r="V2264" i="7" s="1"/>
  <c r="S2265" i="7"/>
  <c r="V2265" i="7" s="1"/>
  <c r="S2266" i="7"/>
  <c r="V2266" i="7" s="1"/>
  <c r="S2267" i="7"/>
  <c r="V2267" i="7" s="1"/>
  <c r="S2268" i="7"/>
  <c r="V2268" i="7" s="1"/>
  <c r="S2269" i="7"/>
  <c r="V2269" i="7" s="1"/>
  <c r="S2270" i="7"/>
  <c r="V2270" i="7" s="1"/>
  <c r="S2271" i="7"/>
  <c r="V2271" i="7" s="1"/>
  <c r="S2272" i="7"/>
  <c r="V2272" i="7" s="1"/>
  <c r="S2273" i="7"/>
  <c r="V2273" i="7" s="1"/>
  <c r="S2274" i="7"/>
  <c r="V2274" i="7" s="1"/>
  <c r="S2275" i="7"/>
  <c r="V2275" i="7" s="1"/>
  <c r="S2276" i="7"/>
  <c r="V2276" i="7" s="1"/>
  <c r="S2277" i="7"/>
  <c r="V2277" i="7" s="1"/>
  <c r="S2278" i="7"/>
  <c r="S2279" i="7"/>
  <c r="V2279" i="7" s="1"/>
  <c r="S2280" i="7"/>
  <c r="V2280" i="7" s="1"/>
  <c r="S2281" i="7"/>
  <c r="V2281" i="7" s="1"/>
  <c r="S2282" i="7"/>
  <c r="V2282" i="7" s="1"/>
  <c r="S2283" i="7"/>
  <c r="V2283" i="7" s="1"/>
  <c r="S2284" i="7"/>
  <c r="V2284" i="7" s="1"/>
  <c r="S2285" i="7"/>
  <c r="V2285" i="7" s="1"/>
  <c r="S2286" i="7"/>
  <c r="V2286" i="7" s="1"/>
  <c r="S2287" i="7"/>
  <c r="V2287" i="7" s="1"/>
  <c r="S2288" i="7"/>
  <c r="V2288" i="7" s="1"/>
  <c r="S2289" i="7"/>
  <c r="V2289" i="7" s="1"/>
  <c r="S2290" i="7"/>
  <c r="V2290" i="7" s="1"/>
  <c r="S2291" i="7"/>
  <c r="V2291" i="7" s="1"/>
  <c r="S2292" i="7"/>
  <c r="V2292" i="7" s="1"/>
  <c r="S2293" i="7"/>
  <c r="V2293" i="7" s="1"/>
  <c r="S2294" i="7"/>
  <c r="V2294" i="7" s="1"/>
  <c r="S2295" i="7"/>
  <c r="S2296" i="7"/>
  <c r="V2296" i="7" s="1"/>
  <c r="S2297" i="7"/>
  <c r="V2297" i="7" s="1"/>
  <c r="S2298" i="7"/>
  <c r="V2298" i="7" s="1"/>
  <c r="S2299" i="7"/>
  <c r="V2299" i="7" s="1"/>
  <c r="S2300" i="7"/>
  <c r="V2300" i="7" s="1"/>
  <c r="S2301" i="7"/>
  <c r="V2301" i="7" s="1"/>
  <c r="S2302" i="7"/>
  <c r="V2302" i="7" s="1"/>
  <c r="S2303" i="7"/>
  <c r="V2303" i="7" s="1"/>
  <c r="S2304" i="7"/>
  <c r="V2304" i="7" s="1"/>
  <c r="S2305" i="7"/>
  <c r="V2305" i="7" s="1"/>
  <c r="S2306" i="7"/>
  <c r="V2306" i="7" s="1"/>
  <c r="S2307" i="7"/>
  <c r="V2307" i="7" s="1"/>
  <c r="S2308" i="7"/>
  <c r="V2308" i="7" s="1"/>
  <c r="S2309" i="7"/>
  <c r="V2309" i="7" s="1"/>
  <c r="S2310" i="7"/>
  <c r="V2310" i="7" s="1"/>
  <c r="S2311" i="7"/>
  <c r="V2311" i="7" s="1"/>
  <c r="S2312" i="7"/>
  <c r="V2312" i="7" s="1"/>
  <c r="S2313" i="7"/>
  <c r="V2313" i="7" s="1"/>
  <c r="S2314" i="7"/>
  <c r="V2314" i="7" s="1"/>
  <c r="S2315" i="7"/>
  <c r="V2315" i="7" s="1"/>
  <c r="S2316" i="7"/>
  <c r="V2316" i="7" s="1"/>
  <c r="S2317" i="7"/>
  <c r="V2317" i="7" s="1"/>
  <c r="S2318" i="7"/>
  <c r="V2318" i="7" s="1"/>
  <c r="S2319" i="7"/>
  <c r="V2319" i="7" s="1"/>
  <c r="S2320" i="7"/>
  <c r="V2320" i="7" s="1"/>
  <c r="S2321" i="7"/>
  <c r="V2321" i="7" s="1"/>
  <c r="S2322" i="7"/>
  <c r="V2322" i="7" s="1"/>
  <c r="S2323" i="7"/>
  <c r="V2323" i="7" s="1"/>
  <c r="S2324" i="7"/>
  <c r="V2324" i="7" s="1"/>
  <c r="S2325" i="7"/>
  <c r="V2325" i="7" s="1"/>
  <c r="S2326" i="7"/>
  <c r="V2326" i="7" s="1"/>
  <c r="S2327" i="7"/>
  <c r="V2327" i="7" s="1"/>
  <c r="S2328" i="7"/>
  <c r="V2328" i="7" s="1"/>
  <c r="S2329" i="7"/>
  <c r="V2329" i="7" s="1"/>
  <c r="S2330" i="7"/>
  <c r="V2330" i="7" s="1"/>
  <c r="S2331" i="7"/>
  <c r="S2332" i="7"/>
  <c r="V2332" i="7" s="1"/>
  <c r="S2333" i="7"/>
  <c r="V2333" i="7" s="1"/>
  <c r="S2334" i="7"/>
  <c r="V2334" i="7" s="1"/>
  <c r="S2335" i="7"/>
  <c r="V2335" i="7" s="1"/>
  <c r="S2336" i="7"/>
  <c r="V2336" i="7" s="1"/>
  <c r="S2337" i="7"/>
  <c r="V2337" i="7" s="1"/>
  <c r="S2338" i="7"/>
  <c r="V2338" i="7" s="1"/>
  <c r="S2339" i="7"/>
  <c r="V2339" i="7" s="1"/>
  <c r="S2340" i="7"/>
  <c r="V2340" i="7" s="1"/>
  <c r="S2341" i="7"/>
  <c r="V2341" i="7" s="1"/>
  <c r="S2342" i="7"/>
  <c r="V2342" i="7" s="1"/>
  <c r="S2343" i="7"/>
  <c r="V2343" i="7" s="1"/>
  <c r="S2344" i="7"/>
  <c r="V2344" i="7" s="1"/>
  <c r="S2345" i="7"/>
  <c r="S2346" i="7"/>
  <c r="V2346" i="7" s="1"/>
  <c r="S2347" i="7"/>
  <c r="V2347" i="7" s="1"/>
  <c r="S2348" i="7"/>
  <c r="V2348" i="7" s="1"/>
  <c r="S2349" i="7"/>
  <c r="V2349" i="7" s="1"/>
  <c r="S2350" i="7"/>
  <c r="V2350" i="7" s="1"/>
  <c r="S2351" i="7"/>
  <c r="V2351" i="7" s="1"/>
  <c r="S2352" i="7"/>
  <c r="V2352" i="7" s="1"/>
  <c r="S2353" i="7"/>
  <c r="V2353" i="7" s="1"/>
  <c r="S2354" i="7"/>
  <c r="V2354" i="7" s="1"/>
  <c r="S2355" i="7"/>
  <c r="V2355" i="7" s="1"/>
  <c r="S2356" i="7"/>
  <c r="V2356" i="7" s="1"/>
  <c r="S2357" i="7"/>
  <c r="V2357" i="7" s="1"/>
  <c r="S2358" i="7"/>
  <c r="V2358" i="7" s="1"/>
  <c r="S2359" i="7"/>
  <c r="V2359" i="7" s="1"/>
  <c r="S2360" i="7"/>
  <c r="V2360" i="7" s="1"/>
  <c r="S2361" i="7"/>
  <c r="V2361" i="7" s="1"/>
  <c r="S2362" i="7"/>
  <c r="V2362" i="7" s="1"/>
  <c r="S2363" i="7"/>
  <c r="V2363" i="7" s="1"/>
  <c r="S2364" i="7"/>
  <c r="V2364" i="7" s="1"/>
  <c r="S2365" i="7"/>
  <c r="V2365" i="7" s="1"/>
  <c r="S2366" i="7"/>
  <c r="V2366" i="7" s="1"/>
  <c r="S2367" i="7"/>
  <c r="V2367" i="7" s="1"/>
  <c r="S2368" i="7"/>
  <c r="V2368" i="7" s="1"/>
  <c r="S2369" i="7"/>
  <c r="V2369" i="7" s="1"/>
  <c r="S2370" i="7"/>
  <c r="V2370" i="7" s="1"/>
  <c r="S2371" i="7"/>
  <c r="V2371" i="7" s="1"/>
  <c r="S2372" i="7"/>
  <c r="V2372" i="7" s="1"/>
  <c r="S2373" i="7"/>
  <c r="V2373" i="7" s="1"/>
  <c r="S2374" i="7"/>
  <c r="V2374" i="7" s="1"/>
  <c r="S2375" i="7"/>
  <c r="V2375" i="7" s="1"/>
  <c r="S2376" i="7"/>
  <c r="V2376" i="7" s="1"/>
  <c r="S2377" i="7"/>
  <c r="V2377" i="7" s="1"/>
  <c r="S2378" i="7"/>
  <c r="V2378" i="7" s="1"/>
  <c r="S2379" i="7"/>
  <c r="V2379" i="7" s="1"/>
  <c r="S2380" i="7"/>
  <c r="S2381" i="7"/>
  <c r="V2381" i="7" s="1"/>
  <c r="S2382" i="7"/>
  <c r="V2382" i="7" s="1"/>
  <c r="S2383" i="7"/>
  <c r="V2383" i="7" s="1"/>
  <c r="S2384" i="7"/>
  <c r="S2385" i="7"/>
  <c r="V2385" i="7" s="1"/>
  <c r="S2386" i="7"/>
  <c r="V2386" i="7" s="1"/>
  <c r="S2387" i="7"/>
  <c r="V2387" i="7" s="1"/>
  <c r="S2388" i="7"/>
  <c r="V2388" i="7" s="1"/>
  <c r="S2389" i="7"/>
  <c r="V2389" i="7" s="1"/>
  <c r="S2390" i="7"/>
  <c r="V2390" i="7" s="1"/>
  <c r="S2391" i="7"/>
  <c r="V2391" i="7" s="1"/>
  <c r="S2392" i="7"/>
  <c r="V2392" i="7" s="1"/>
  <c r="S2393" i="7"/>
  <c r="V2393" i="7" s="1"/>
  <c r="S2394" i="7"/>
  <c r="V2394" i="7" s="1"/>
  <c r="S2395" i="7"/>
  <c r="V2395" i="7" s="1"/>
  <c r="S2396" i="7"/>
  <c r="V2396" i="7" s="1"/>
  <c r="S2397" i="7"/>
  <c r="V2397" i="7" s="1"/>
  <c r="S2398" i="7"/>
  <c r="V2398" i="7" s="1"/>
  <c r="S2399" i="7"/>
  <c r="V2399" i="7" s="1"/>
  <c r="S2400" i="7"/>
  <c r="V2400" i="7" s="1"/>
  <c r="S2401" i="7"/>
  <c r="V2401" i="7" s="1"/>
  <c r="S2402" i="7"/>
  <c r="S2403" i="7"/>
  <c r="V2403" i="7" s="1"/>
  <c r="S2404" i="7"/>
  <c r="V2404" i="7" s="1"/>
  <c r="S2405" i="7"/>
  <c r="V2405" i="7" s="1"/>
  <c r="S2406" i="7"/>
  <c r="V2406" i="7" s="1"/>
  <c r="S2407" i="7"/>
  <c r="V2407" i="7" s="1"/>
  <c r="S2408" i="7"/>
  <c r="V2408" i="7" s="1"/>
  <c r="S2409" i="7"/>
  <c r="V2409" i="7" s="1"/>
  <c r="S2410" i="7"/>
  <c r="V2410" i="7" s="1"/>
  <c r="S2411" i="7"/>
  <c r="V2411" i="7" s="1"/>
  <c r="S2412" i="7"/>
  <c r="V2412" i="7" s="1"/>
  <c r="S2413" i="7"/>
  <c r="V2413" i="7" s="1"/>
  <c r="S2414" i="7"/>
  <c r="V2414" i="7" s="1"/>
  <c r="S2415" i="7"/>
  <c r="V2415" i="7" s="1"/>
  <c r="S2416" i="7"/>
  <c r="S2417" i="7"/>
  <c r="V2417" i="7" s="1"/>
  <c r="S2418" i="7"/>
  <c r="V2418" i="7" s="1"/>
  <c r="S2419" i="7"/>
  <c r="V2419" i="7" s="1"/>
  <c r="S2420" i="7"/>
  <c r="S2421" i="7"/>
  <c r="V2421" i="7" s="1"/>
  <c r="S2422" i="7"/>
  <c r="V2422" i="7" s="1"/>
  <c r="S2423" i="7"/>
  <c r="V2423" i="7" s="1"/>
  <c r="S2424" i="7"/>
  <c r="V2424" i="7" s="1"/>
  <c r="S2425" i="7"/>
  <c r="V2425" i="7" s="1"/>
  <c r="S2426" i="7"/>
  <c r="V2426" i="7" s="1"/>
  <c r="S2427" i="7"/>
  <c r="V2427" i="7" s="1"/>
  <c r="S2428" i="7"/>
  <c r="V2428" i="7" s="1"/>
  <c r="S2429" i="7"/>
  <c r="V2429" i="7" s="1"/>
  <c r="S2430" i="7"/>
  <c r="V2430" i="7" s="1"/>
  <c r="S2431" i="7"/>
  <c r="V2431" i="7" s="1"/>
  <c r="S2432" i="7"/>
  <c r="V2432" i="7" s="1"/>
  <c r="S2433" i="7"/>
  <c r="V2433" i="7" s="1"/>
  <c r="S2434" i="7"/>
  <c r="V2434" i="7" s="1"/>
  <c r="S2435" i="7"/>
  <c r="V2435" i="7" s="1"/>
  <c r="S2436" i="7"/>
  <c r="V2436" i="7" s="1"/>
  <c r="S2437" i="7"/>
  <c r="V2437" i="7" s="1"/>
  <c r="S2438" i="7"/>
  <c r="V2438" i="7" s="1"/>
  <c r="S2439" i="7"/>
  <c r="V2439" i="7" s="1"/>
  <c r="S2440" i="7"/>
  <c r="V2440" i="7" s="1"/>
  <c r="S2441" i="7"/>
  <c r="V2441" i="7" s="1"/>
  <c r="S2442" i="7"/>
  <c r="V2442" i="7" s="1"/>
  <c r="S2443" i="7"/>
  <c r="V2443" i="7" s="1"/>
  <c r="S2444" i="7"/>
  <c r="V2444" i="7" s="1"/>
  <c r="S2445" i="7"/>
  <c r="V2445" i="7" s="1"/>
  <c r="S2446" i="7"/>
  <c r="V2446" i="7" s="1"/>
  <c r="S2447" i="7"/>
  <c r="V2447" i="7" s="1"/>
  <c r="S2448" i="7"/>
  <c r="V2448" i="7" s="1"/>
  <c r="S2449" i="7"/>
  <c r="V2449" i="7" s="1"/>
  <c r="S2450" i="7"/>
  <c r="V2450" i="7" s="1"/>
  <c r="S2451" i="7"/>
  <c r="S2452" i="7"/>
  <c r="V2452" i="7" s="1"/>
  <c r="S2453" i="7"/>
  <c r="V2453" i="7" s="1"/>
  <c r="S2454" i="7"/>
  <c r="V2454" i="7" s="1"/>
  <c r="S2455" i="7"/>
  <c r="S2456" i="7"/>
  <c r="V2456" i="7" s="1"/>
  <c r="S2457" i="7"/>
  <c r="V2457" i="7" s="1"/>
  <c r="S2458" i="7"/>
  <c r="V2458" i="7" s="1"/>
  <c r="S2459" i="7"/>
  <c r="V2459" i="7" s="1"/>
  <c r="S2460" i="7"/>
  <c r="V2460" i="7" s="1"/>
  <c r="S2461" i="7"/>
  <c r="V2461" i="7" s="1"/>
  <c r="S2462" i="7"/>
  <c r="V2462" i="7" s="1"/>
  <c r="S2463" i="7"/>
  <c r="V2463" i="7" s="1"/>
  <c r="S2464" i="7"/>
  <c r="V2464" i="7" s="1"/>
  <c r="S2465" i="7"/>
  <c r="V2465" i="7" s="1"/>
  <c r="S2466" i="7"/>
  <c r="V2466" i="7" s="1"/>
  <c r="S2467" i="7"/>
  <c r="V2467" i="7" s="1"/>
  <c r="S2468" i="7"/>
  <c r="V2468" i="7" s="1"/>
  <c r="S2469" i="7"/>
  <c r="V2469" i="7" s="1"/>
  <c r="S2470" i="7"/>
  <c r="V2470" i="7" s="1"/>
  <c r="S2471" i="7"/>
  <c r="V2471" i="7" s="1"/>
  <c r="S2472" i="7"/>
  <c r="V2472" i="7" s="1"/>
  <c r="S2473" i="7"/>
  <c r="V2473" i="7" s="1"/>
  <c r="S2474" i="7"/>
  <c r="V2474" i="7" s="1"/>
  <c r="S2475" i="7"/>
  <c r="V2475" i="7" s="1"/>
  <c r="S2476" i="7"/>
  <c r="V2476" i="7" s="1"/>
  <c r="S2477" i="7"/>
  <c r="V2477" i="7" s="1"/>
  <c r="S2478" i="7"/>
  <c r="V2478" i="7" s="1"/>
  <c r="S2479" i="7"/>
  <c r="V2479" i="7" s="1"/>
  <c r="S2480" i="7"/>
  <c r="V2480" i="7" s="1"/>
  <c r="S2481" i="7"/>
  <c r="V2481" i="7" s="1"/>
  <c r="S2482" i="7"/>
  <c r="V2482" i="7" s="1"/>
  <c r="S2483" i="7"/>
  <c r="V2483" i="7" s="1"/>
  <c r="S2484" i="7"/>
  <c r="V2484" i="7" s="1"/>
  <c r="S2485" i="7"/>
  <c r="V2485" i="7" s="1"/>
  <c r="S2486" i="7"/>
  <c r="V2486" i="7" s="1"/>
  <c r="S2487" i="7"/>
  <c r="S2488" i="7"/>
  <c r="V2488" i="7" s="1"/>
  <c r="S2489" i="7"/>
  <c r="V2489" i="7" s="1"/>
  <c r="S2490" i="7"/>
  <c r="V2490" i="7" s="1"/>
  <c r="S2491" i="7"/>
  <c r="S2492" i="7"/>
  <c r="V2492" i="7" s="1"/>
  <c r="S2493" i="7"/>
  <c r="V2493" i="7" s="1"/>
  <c r="S2494" i="7"/>
  <c r="V2494" i="7" s="1"/>
  <c r="S2495" i="7"/>
  <c r="V2495" i="7" s="1"/>
  <c r="S2496" i="7"/>
  <c r="V2496" i="7" s="1"/>
  <c r="S2497" i="7"/>
  <c r="V2497" i="7" s="1"/>
  <c r="S2498" i="7"/>
  <c r="V2498" i="7" s="1"/>
  <c r="S2499" i="7"/>
  <c r="V2499" i="7" s="1"/>
  <c r="S2500" i="7"/>
  <c r="V2500" i="7" s="1"/>
  <c r="S2501" i="7"/>
  <c r="V2501" i="7" s="1"/>
  <c r="S2502" i="7"/>
  <c r="V2502" i="7" s="1"/>
  <c r="S2503" i="7"/>
  <c r="V2503" i="7" s="1"/>
  <c r="S2504" i="7"/>
  <c r="V2504" i="7" s="1"/>
  <c r="S2505" i="7"/>
  <c r="V2505" i="7" s="1"/>
  <c r="S2506" i="7"/>
  <c r="V2506" i="7" s="1"/>
  <c r="S2507" i="7"/>
  <c r="V2507" i="7" s="1"/>
  <c r="S2508" i="7"/>
  <c r="V2508" i="7" s="1"/>
  <c r="S2509" i="7"/>
  <c r="V2509" i="7" s="1"/>
  <c r="S2510" i="7"/>
  <c r="V2510" i="7" s="1"/>
  <c r="S2511" i="7"/>
  <c r="V2511" i="7" s="1"/>
  <c r="S2512" i="7"/>
  <c r="V2512" i="7" s="1"/>
  <c r="S2513" i="7"/>
  <c r="V2513" i="7" s="1"/>
  <c r="S2514" i="7"/>
  <c r="V2514" i="7" s="1"/>
  <c r="S2515" i="7"/>
  <c r="V2515" i="7" s="1"/>
  <c r="S2516" i="7"/>
  <c r="V2516" i="7" s="1"/>
  <c r="S2517" i="7"/>
  <c r="V2517" i="7" s="1"/>
  <c r="S2518" i="7"/>
  <c r="V2518" i="7" s="1"/>
  <c r="S2519" i="7"/>
  <c r="V2519" i="7" s="1"/>
  <c r="S2520" i="7"/>
  <c r="V2520" i="7" s="1"/>
  <c r="S2521" i="7"/>
  <c r="V2521" i="7" s="1"/>
  <c r="S2522" i="7"/>
  <c r="V2522" i="7" s="1"/>
  <c r="S2523" i="7"/>
  <c r="V2523" i="7" s="1"/>
  <c r="S2524" i="7"/>
  <c r="V2524" i="7" s="1"/>
  <c r="S2525" i="7"/>
  <c r="V2525" i="7" s="1"/>
  <c r="S2526" i="7"/>
  <c r="S2527" i="7"/>
  <c r="V2527" i="7" s="1"/>
  <c r="S2528" i="7"/>
  <c r="V2528" i="7" s="1"/>
  <c r="S2529" i="7"/>
  <c r="V2529" i="7" s="1"/>
  <c r="S2530" i="7"/>
  <c r="V2530" i="7" s="1"/>
  <c r="S2531" i="7"/>
  <c r="V2531" i="7" s="1"/>
  <c r="S2532" i="7"/>
  <c r="V2532" i="7" s="1"/>
  <c r="S2533" i="7"/>
  <c r="V2533" i="7" s="1"/>
  <c r="S2534" i="7"/>
  <c r="V2534" i="7" s="1"/>
  <c r="S2535" i="7"/>
  <c r="V2535" i="7" s="1"/>
  <c r="S2536" i="7"/>
  <c r="V2536" i="7" s="1"/>
  <c r="S2537" i="7"/>
  <c r="V2537" i="7" s="1"/>
  <c r="S2538" i="7"/>
  <c r="V2538" i="7" s="1"/>
  <c r="S2539" i="7"/>
  <c r="V2539" i="7" s="1"/>
  <c r="S2540" i="7"/>
  <c r="V2540" i="7" s="1"/>
  <c r="S2541" i="7"/>
  <c r="V2541" i="7" s="1"/>
  <c r="S2542" i="7"/>
  <c r="V2542" i="7" s="1"/>
  <c r="S2543" i="7"/>
  <c r="V2543" i="7" s="1"/>
  <c r="S2544" i="7"/>
  <c r="S2545" i="7"/>
  <c r="V2545" i="7" s="1"/>
  <c r="S2546" i="7"/>
  <c r="V2546" i="7" s="1"/>
  <c r="S2547" i="7"/>
  <c r="V2547" i="7" s="1"/>
  <c r="S2548" i="7"/>
  <c r="V2548" i="7" s="1"/>
  <c r="S2549" i="7"/>
  <c r="V2549" i="7" s="1"/>
  <c r="S2550" i="7"/>
  <c r="V2550" i="7" s="1"/>
  <c r="S2551" i="7"/>
  <c r="V2551" i="7" s="1"/>
  <c r="S2552" i="7"/>
  <c r="V2552" i="7" s="1"/>
  <c r="S2553" i="7"/>
  <c r="V2553" i="7" s="1"/>
  <c r="S2554" i="7"/>
  <c r="V2554" i="7" s="1"/>
  <c r="S2555" i="7"/>
  <c r="V2555" i="7" s="1"/>
  <c r="S2556" i="7"/>
  <c r="V2556" i="7" s="1"/>
  <c r="S2557" i="7"/>
  <c r="V2557" i="7" s="1"/>
  <c r="S2558" i="7"/>
  <c r="V2558" i="7" s="1"/>
  <c r="S2559" i="7"/>
  <c r="V2559" i="7" s="1"/>
  <c r="S2560" i="7"/>
  <c r="V2560" i="7" s="1"/>
  <c r="S2561" i="7"/>
  <c r="V2561" i="7" s="1"/>
  <c r="S2562" i="7"/>
  <c r="S2563" i="7"/>
  <c r="V2563" i="7" s="1"/>
  <c r="S2564" i="7"/>
  <c r="V2564" i="7" s="1"/>
  <c r="S2565" i="7"/>
  <c r="V2565" i="7" s="1"/>
  <c r="S2566" i="7"/>
  <c r="V2566" i="7" s="1"/>
  <c r="S2567" i="7"/>
  <c r="V2567" i="7" s="1"/>
  <c r="S2568" i="7"/>
  <c r="V2568" i="7" s="1"/>
  <c r="S2569" i="7"/>
  <c r="V2569" i="7" s="1"/>
  <c r="S2570" i="7"/>
  <c r="V2570" i="7" s="1"/>
  <c r="S2571" i="7"/>
  <c r="V2571" i="7" s="1"/>
  <c r="S2572" i="7"/>
  <c r="V2572" i="7" s="1"/>
  <c r="S2573" i="7"/>
  <c r="V2573" i="7" s="1"/>
  <c r="S2574" i="7"/>
  <c r="V2574" i="7" s="1"/>
  <c r="S2575" i="7"/>
  <c r="V2575" i="7" s="1"/>
  <c r="S2576" i="7"/>
  <c r="S2577" i="7"/>
  <c r="V2577" i="7" s="1"/>
  <c r="S2578" i="7"/>
  <c r="V2578" i="7" s="1"/>
  <c r="S2579" i="7"/>
  <c r="V2579" i="7" s="1"/>
  <c r="S2580" i="7"/>
  <c r="V2580" i="7" s="1"/>
  <c r="S2581" i="7"/>
  <c r="V2581" i="7" s="1"/>
  <c r="S2582" i="7"/>
  <c r="V2582" i="7" s="1"/>
  <c r="S2583" i="7"/>
  <c r="V2583" i="7" s="1"/>
  <c r="S2584" i="7"/>
  <c r="V2584" i="7" s="1"/>
  <c r="S2585" i="7"/>
  <c r="V2585" i="7" s="1"/>
  <c r="S2586" i="7"/>
  <c r="V2586" i="7" s="1"/>
  <c r="S2587" i="7"/>
  <c r="V2587" i="7" s="1"/>
  <c r="S2588" i="7"/>
  <c r="V2588" i="7" s="1"/>
  <c r="S2589" i="7"/>
  <c r="V2589" i="7" s="1"/>
  <c r="S2590" i="7"/>
  <c r="V2590" i="7" s="1"/>
  <c r="S2591" i="7"/>
  <c r="V2591" i="7" s="1"/>
  <c r="S2592" i="7"/>
  <c r="V2592" i="7" s="1"/>
  <c r="S2593" i="7"/>
  <c r="S2594" i="7"/>
  <c r="V2594" i="7" s="1"/>
  <c r="S2595" i="7"/>
  <c r="V2595" i="7" s="1"/>
  <c r="S2596" i="7"/>
  <c r="V2596" i="7" s="1"/>
  <c r="S2597" i="7"/>
  <c r="S2598" i="7"/>
  <c r="V2598" i="7" s="1"/>
  <c r="S2599" i="7"/>
  <c r="V2599" i="7" s="1"/>
  <c r="S2600" i="7"/>
  <c r="V2600" i="7" s="1"/>
  <c r="S2601" i="7"/>
  <c r="V2601" i="7" s="1"/>
  <c r="S2602" i="7"/>
  <c r="V2602" i="7" s="1"/>
  <c r="S2603" i="7"/>
  <c r="V2603" i="7" s="1"/>
  <c r="S2604" i="7"/>
  <c r="V2604" i="7" s="1"/>
  <c r="S2605" i="7"/>
  <c r="V2605" i="7" s="1"/>
  <c r="S2606" i="7"/>
  <c r="V2606" i="7" s="1"/>
  <c r="S2607" i="7"/>
  <c r="V2607" i="7" s="1"/>
  <c r="S2608" i="7"/>
  <c r="V2608" i="7" s="1"/>
  <c r="S2609" i="7"/>
  <c r="V2609" i="7" s="1"/>
  <c r="S2610" i="7"/>
  <c r="V2610" i="7" s="1"/>
  <c r="S2611" i="7"/>
  <c r="V2611" i="7" s="1"/>
  <c r="S2612" i="7"/>
  <c r="V2612" i="7" s="1"/>
  <c r="S2613" i="7"/>
  <c r="V2613" i="7" s="1"/>
  <c r="S2614" i="7"/>
  <c r="V2614" i="7" s="1"/>
  <c r="S2615" i="7"/>
  <c r="S2616" i="7"/>
  <c r="V2616" i="7" s="1"/>
  <c r="S2617" i="7"/>
  <c r="V2617" i="7" s="1"/>
  <c r="S2618" i="7"/>
  <c r="V2618" i="7" s="1"/>
  <c r="S2619" i="7"/>
  <c r="V2619" i="7" s="1"/>
  <c r="S2620" i="7"/>
  <c r="V2620" i="7" s="1"/>
  <c r="S2621" i="7"/>
  <c r="V2621" i="7" s="1"/>
  <c r="S2622" i="7"/>
  <c r="V2622" i="7" s="1"/>
  <c r="S2623" i="7"/>
  <c r="V2623" i="7" s="1"/>
  <c r="S2624" i="7"/>
  <c r="V2624" i="7" s="1"/>
  <c r="S2625" i="7"/>
  <c r="V2625" i="7" s="1"/>
  <c r="S2626" i="7"/>
  <c r="V2626" i="7" s="1"/>
  <c r="S2627" i="7"/>
  <c r="V2627" i="7" s="1"/>
  <c r="S2628" i="7"/>
  <c r="V2628" i="7" s="1"/>
  <c r="S2629" i="7"/>
  <c r="S2630" i="7"/>
  <c r="V2630" i="7" s="1"/>
  <c r="S2631" i="7"/>
  <c r="V2631" i="7" s="1"/>
  <c r="S2632" i="7"/>
  <c r="V2632" i="7" s="1"/>
  <c r="S2633" i="7"/>
  <c r="S2634" i="7"/>
  <c r="V2634" i="7" s="1"/>
  <c r="S2635" i="7"/>
  <c r="V2635" i="7" s="1"/>
  <c r="S2636" i="7"/>
  <c r="V2636" i="7" s="1"/>
  <c r="S2637" i="7"/>
  <c r="V2637" i="7" s="1"/>
  <c r="S2638" i="7"/>
  <c r="V2638" i="7" s="1"/>
  <c r="S2639" i="7"/>
  <c r="V2639" i="7" s="1"/>
  <c r="S2640" i="7"/>
  <c r="V2640" i="7" s="1"/>
  <c r="S2641" i="7"/>
  <c r="V2641" i="7" s="1"/>
  <c r="S2642" i="7"/>
  <c r="V2642" i="7" s="1"/>
  <c r="S2643" i="7"/>
  <c r="V2643" i="7" s="1"/>
  <c r="S2644" i="7"/>
  <c r="V2644" i="7" s="1"/>
  <c r="S2645" i="7"/>
  <c r="V2645" i="7" s="1"/>
  <c r="S2646" i="7"/>
  <c r="S2647" i="7"/>
  <c r="V2647" i="7" s="1"/>
  <c r="S2648" i="7"/>
  <c r="V2648" i="7" s="1"/>
  <c r="S2649" i="7"/>
  <c r="V2649" i="7" s="1"/>
  <c r="S2650" i="7"/>
  <c r="V2650" i="7" s="1"/>
  <c r="S2651" i="7"/>
  <c r="V2651" i="7" s="1"/>
  <c r="S2652" i="7"/>
  <c r="V2652" i="7" s="1"/>
  <c r="S2653" i="7"/>
  <c r="V2653" i="7" s="1"/>
  <c r="S2654" i="7"/>
  <c r="V2654" i="7" s="1"/>
  <c r="S2655" i="7"/>
  <c r="V2655" i="7" s="1"/>
  <c r="S2656" i="7"/>
  <c r="V2656" i="7" s="1"/>
  <c r="S2657" i="7"/>
  <c r="V2657" i="7" s="1"/>
  <c r="S2658" i="7"/>
  <c r="V2658" i="7" s="1"/>
  <c r="S2659" i="7"/>
  <c r="V2659" i="7" s="1"/>
  <c r="S2660" i="7"/>
  <c r="V2660" i="7" s="1"/>
  <c r="S2661" i="7"/>
  <c r="V2661" i="7" s="1"/>
  <c r="S2662" i="7"/>
  <c r="V2662" i="7" s="1"/>
  <c r="S2663" i="7"/>
  <c r="V2663" i="7" s="1"/>
  <c r="S2664" i="7"/>
  <c r="V2664" i="7" s="1"/>
  <c r="S2665" i="7"/>
  <c r="V2665" i="7" s="1"/>
  <c r="S2666" i="7"/>
  <c r="V2666" i="7" s="1"/>
  <c r="S2667" i="7"/>
  <c r="V2667" i="7" s="1"/>
  <c r="S2668" i="7"/>
  <c r="S2669" i="7"/>
  <c r="V2669" i="7" s="1"/>
  <c r="S2670" i="7"/>
  <c r="V2670" i="7" s="1"/>
  <c r="S2671" i="7"/>
  <c r="V2671" i="7" s="1"/>
  <c r="S2672" i="7"/>
  <c r="V2672" i="7" s="1"/>
  <c r="S2673" i="7"/>
  <c r="V2673" i="7" s="1"/>
  <c r="S2674" i="7"/>
  <c r="V2674" i="7" s="1"/>
  <c r="S2675" i="7"/>
  <c r="V2675" i="7" s="1"/>
  <c r="S2676" i="7"/>
  <c r="V2676" i="7" s="1"/>
  <c r="S2677" i="7"/>
  <c r="V2677" i="7" s="1"/>
  <c r="S2678" i="7"/>
  <c r="V2678" i="7" s="1"/>
  <c r="S2679" i="7"/>
  <c r="V2679" i="7" s="1"/>
  <c r="S2680" i="7"/>
  <c r="V2680" i="7" s="1"/>
  <c r="S2681" i="7"/>
  <c r="S2682" i="7"/>
  <c r="S2683" i="7"/>
  <c r="V2683" i="7" s="1"/>
  <c r="S2684" i="7"/>
  <c r="V2684" i="7" s="1"/>
  <c r="S2685" i="7"/>
  <c r="V2685" i="7" s="1"/>
  <c r="S2686" i="7"/>
  <c r="V2686" i="7" s="1"/>
  <c r="S2687" i="7"/>
  <c r="V2687" i="7" s="1"/>
  <c r="S2688" i="7"/>
  <c r="V2688" i="7" s="1"/>
  <c r="S2689" i="7"/>
  <c r="V2689" i="7" s="1"/>
  <c r="S2690" i="7"/>
  <c r="V2690" i="7" s="1"/>
  <c r="S2691" i="7"/>
  <c r="V2691" i="7" s="1"/>
  <c r="S2692" i="7"/>
  <c r="V2692" i="7" s="1"/>
  <c r="S2693" i="7"/>
  <c r="V2693" i="7" s="1"/>
  <c r="S2694" i="7"/>
  <c r="V2694" i="7" s="1"/>
  <c r="S2695" i="7"/>
  <c r="V2695" i="7" s="1"/>
  <c r="S2696" i="7"/>
  <c r="V2696" i="7" s="1"/>
  <c r="S2697" i="7"/>
  <c r="V2697" i="7" s="1"/>
  <c r="S2698" i="7"/>
  <c r="V2698" i="7" s="1"/>
  <c r="S2699" i="7"/>
  <c r="V2699" i="7" s="1"/>
  <c r="S2700" i="7"/>
  <c r="V2700" i="7" s="1"/>
  <c r="S2701" i="7"/>
  <c r="V2701" i="7" s="1"/>
  <c r="S2702" i="7"/>
  <c r="V2702" i="7" s="1"/>
  <c r="S2703" i="7"/>
  <c r="V2703" i="7" s="1"/>
  <c r="S2704" i="7"/>
  <c r="V2704" i="7" s="1"/>
  <c r="S2705" i="7"/>
  <c r="V2705" i="7" s="1"/>
  <c r="S2706" i="7"/>
  <c r="V2706" i="7" s="1"/>
  <c r="S2707" i="7"/>
  <c r="V2707" i="7" s="1"/>
  <c r="S2708" i="7"/>
  <c r="V2708" i="7" s="1"/>
  <c r="S2709" i="7"/>
  <c r="V2709" i="7" s="1"/>
  <c r="S2710" i="7"/>
  <c r="V2710" i="7" s="1"/>
  <c r="S2711" i="7"/>
  <c r="V2711" i="7" s="1"/>
  <c r="S2712" i="7"/>
  <c r="V2712" i="7" s="1"/>
  <c r="S2713" i="7"/>
  <c r="S2714" i="7"/>
  <c r="V2714" i="7" s="1"/>
  <c r="S2715" i="7"/>
  <c r="V2715" i="7" s="1"/>
  <c r="S2716" i="7"/>
  <c r="V2716" i="7" s="1"/>
  <c r="S2717" i="7"/>
  <c r="V2717" i="7" s="1"/>
  <c r="S2718" i="7"/>
  <c r="V2718" i="7" s="1"/>
  <c r="S2719" i="7"/>
  <c r="V2719" i="7" s="1"/>
  <c r="S2720" i="7"/>
  <c r="V2720" i="7" s="1"/>
  <c r="S2721" i="7"/>
  <c r="V2721" i="7" s="1"/>
  <c r="S2722" i="7"/>
  <c r="S2723" i="7"/>
  <c r="V2723" i="7" s="1"/>
  <c r="S2724" i="7"/>
  <c r="S2725" i="7"/>
  <c r="V2725" i="7" s="1"/>
  <c r="S2726" i="7"/>
  <c r="V2726" i="7" s="1"/>
  <c r="S2727" i="7"/>
  <c r="V2727" i="7" s="1"/>
  <c r="S2728" i="7"/>
  <c r="V2728" i="7" s="1"/>
  <c r="S2729" i="7"/>
  <c r="V2729" i="7" s="1"/>
  <c r="S2730" i="7"/>
  <c r="V2730" i="7" s="1"/>
  <c r="S2731" i="7"/>
  <c r="V2731" i="7" s="1"/>
  <c r="S2732" i="7"/>
  <c r="V2732" i="7" s="1"/>
  <c r="S2733" i="7"/>
  <c r="V2733" i="7" s="1"/>
  <c r="S2734" i="7"/>
  <c r="V2734" i="7" s="1"/>
  <c r="S2735" i="7"/>
  <c r="V2735" i="7" s="1"/>
  <c r="S2736" i="7"/>
  <c r="V2736" i="7" s="1"/>
  <c r="S2737" i="7"/>
  <c r="V2737" i="7" s="1"/>
  <c r="S2738" i="7"/>
  <c r="V2738" i="7" s="1"/>
  <c r="S2739" i="7"/>
  <c r="V2739" i="7" s="1"/>
  <c r="S2740" i="7"/>
  <c r="V2740" i="7" s="1"/>
  <c r="S2741" i="7"/>
  <c r="V2741" i="7" s="1"/>
  <c r="S2742" i="7"/>
  <c r="V2742" i="7" s="1"/>
  <c r="S2743" i="7"/>
  <c r="V2743" i="7" s="1"/>
  <c r="S2744" i="7"/>
  <c r="V2744" i="7" s="1"/>
  <c r="S2745" i="7"/>
  <c r="V2745" i="7" s="1"/>
  <c r="S2746" i="7"/>
  <c r="V2746" i="7" s="1"/>
  <c r="S2747" i="7"/>
  <c r="V2747" i="7" s="1"/>
  <c r="S2748" i="7"/>
  <c r="V2748" i="7" s="1"/>
  <c r="S2749" i="7"/>
  <c r="V2749" i="7" s="1"/>
  <c r="S2750" i="7"/>
  <c r="V2750" i="7" s="1"/>
  <c r="S2751" i="7"/>
  <c r="V2751" i="7" s="1"/>
  <c r="S2752" i="7"/>
  <c r="V2752" i="7" s="1"/>
  <c r="S2753" i="7"/>
  <c r="V2753" i="7" s="1"/>
  <c r="S2754" i="7"/>
  <c r="V2754" i="7" s="1"/>
  <c r="S2755" i="7"/>
  <c r="V2755" i="7" s="1"/>
  <c r="S2756" i="7"/>
  <c r="V2756" i="7" s="1"/>
  <c r="S2757" i="7"/>
  <c r="S2758" i="7"/>
  <c r="V2758" i="7" s="1"/>
  <c r="S2759" i="7"/>
  <c r="S2760" i="7"/>
  <c r="V2760" i="7" s="1"/>
  <c r="S2761" i="7"/>
  <c r="V2761" i="7" s="1"/>
  <c r="S2762" i="7"/>
  <c r="V2762" i="7" s="1"/>
  <c r="S2763" i="7"/>
  <c r="V2763" i="7" s="1"/>
  <c r="S2764" i="7"/>
  <c r="V2764" i="7" s="1"/>
  <c r="S2765" i="7"/>
  <c r="V2765" i="7" s="1"/>
  <c r="S2766" i="7"/>
  <c r="S2767" i="7"/>
  <c r="V2767" i="7" s="1"/>
  <c r="S2768" i="7"/>
  <c r="V2768" i="7" s="1"/>
  <c r="S2769" i="7"/>
  <c r="S2770" i="7"/>
  <c r="V2770" i="7" s="1"/>
  <c r="S2771" i="7"/>
  <c r="V2771" i="7" s="1"/>
  <c r="S2772" i="7"/>
  <c r="V2772" i="7" s="1"/>
  <c r="S2773" i="7"/>
  <c r="V2773" i="7" s="1"/>
  <c r="S2774" i="7"/>
  <c r="V2774" i="7" s="1"/>
  <c r="S2775" i="7"/>
  <c r="S2776" i="7"/>
  <c r="V2776" i="7" s="1"/>
  <c r="S2777" i="7"/>
  <c r="V2777" i="7" s="1"/>
  <c r="S2778" i="7"/>
  <c r="V2778" i="7" s="1"/>
  <c r="S2779" i="7"/>
  <c r="V2779" i="7" s="1"/>
  <c r="S2780" i="7"/>
  <c r="V2780" i="7" s="1"/>
  <c r="S2781" i="7"/>
  <c r="V2781" i="7" s="1"/>
  <c r="S2782" i="7"/>
  <c r="V2782" i="7" s="1"/>
  <c r="S2783" i="7"/>
  <c r="V2783" i="7" s="1"/>
  <c r="S2784" i="7"/>
  <c r="S2785" i="7"/>
  <c r="V2785" i="7" s="1"/>
  <c r="S2786" i="7"/>
  <c r="V2786" i="7" s="1"/>
  <c r="S2787" i="7"/>
  <c r="V2787" i="7" s="1"/>
  <c r="S2788" i="7"/>
  <c r="V2788" i="7" s="1"/>
  <c r="S2789" i="7"/>
  <c r="V2789" i="7" s="1"/>
  <c r="S2790" i="7"/>
  <c r="V2790" i="7" s="1"/>
  <c r="S2791" i="7"/>
  <c r="V2791" i="7" s="1"/>
  <c r="S2792" i="7"/>
  <c r="V2792" i="7" s="1"/>
  <c r="S2793" i="7"/>
  <c r="S2794" i="7"/>
  <c r="V2794" i="7" s="1"/>
  <c r="S2795" i="7"/>
  <c r="S2796" i="7"/>
  <c r="V2796" i="7" s="1"/>
  <c r="S2797" i="7"/>
  <c r="V2797" i="7" s="1"/>
  <c r="S2798" i="7"/>
  <c r="V2798" i="7" s="1"/>
  <c r="S2799" i="7"/>
  <c r="V2799" i="7" s="1"/>
  <c r="S2800" i="7"/>
  <c r="V2800" i="7" s="1"/>
  <c r="S2801" i="7"/>
  <c r="V2801" i="7" s="1"/>
  <c r="S2802" i="7"/>
  <c r="S2803" i="7"/>
  <c r="V2803" i="7" s="1"/>
  <c r="S2804" i="7"/>
  <c r="S2805" i="7"/>
  <c r="V2805" i="7" s="1"/>
  <c r="S2806" i="7"/>
  <c r="V2806" i="7" s="1"/>
  <c r="S2807" i="7"/>
  <c r="V2807" i="7" s="1"/>
  <c r="S2808" i="7"/>
  <c r="V2808" i="7" s="1"/>
  <c r="S2809" i="7"/>
  <c r="V2809" i="7" s="1"/>
  <c r="S2810" i="7"/>
  <c r="V2810" i="7" s="1"/>
  <c r="S2811" i="7"/>
  <c r="V2811" i="7" s="1"/>
  <c r="S2812" i="7"/>
  <c r="V2812" i="7" s="1"/>
  <c r="S2813" i="7"/>
  <c r="V2813" i="7" s="1"/>
  <c r="S2814" i="7"/>
  <c r="V2814" i="7" s="1"/>
  <c r="S2815" i="7"/>
  <c r="V2815" i="7" s="1"/>
  <c r="S2816" i="7"/>
  <c r="V2816" i="7" s="1"/>
  <c r="S2817" i="7"/>
  <c r="V2817" i="7" s="1"/>
  <c r="S2818" i="7"/>
  <c r="V2818" i="7" s="1"/>
  <c r="S2819" i="7"/>
  <c r="S2820" i="7"/>
  <c r="V2820" i="7" s="1"/>
  <c r="S2821" i="7"/>
  <c r="V2821" i="7" s="1"/>
  <c r="S2822" i="7"/>
  <c r="V2822" i="7" s="1"/>
  <c r="S2823" i="7"/>
  <c r="V2823" i="7" s="1"/>
  <c r="S2824" i="7"/>
  <c r="V2824" i="7" s="1"/>
  <c r="S2825" i="7"/>
  <c r="V2825" i="7" s="1"/>
  <c r="S2826" i="7"/>
  <c r="V2826" i="7" s="1"/>
  <c r="S2827" i="7"/>
  <c r="V2827" i="7" s="1"/>
  <c r="S2828" i="7"/>
  <c r="V2828" i="7" s="1"/>
  <c r="S2829" i="7"/>
  <c r="V2829" i="7" s="1"/>
  <c r="S2830" i="7"/>
  <c r="V2830" i="7" s="1"/>
  <c r="S2831" i="7"/>
  <c r="V2831" i="7" s="1"/>
  <c r="S2832" i="7"/>
  <c r="V2832" i="7" s="1"/>
  <c r="S2833" i="7"/>
  <c r="V2833" i="7" s="1"/>
  <c r="S2834" i="7"/>
  <c r="V2834" i="7" s="1"/>
  <c r="S2835" i="7"/>
  <c r="V2835" i="7" s="1"/>
  <c r="S2836" i="7"/>
  <c r="V2836" i="7" s="1"/>
  <c r="S2837" i="7"/>
  <c r="V2837" i="7" s="1"/>
  <c r="S2838" i="7"/>
  <c r="V2838" i="7" s="1"/>
  <c r="S2839" i="7"/>
  <c r="V2839" i="7" s="1"/>
  <c r="S2840" i="7"/>
  <c r="S2841" i="7"/>
  <c r="V2841" i="7" s="1"/>
  <c r="S2842" i="7"/>
  <c r="V2842" i="7" s="1"/>
  <c r="S2843" i="7"/>
  <c r="V2843" i="7" s="1"/>
  <c r="S2844" i="7"/>
  <c r="V2844" i="7" s="1"/>
  <c r="S2845" i="7"/>
  <c r="V2845" i="7" s="1"/>
  <c r="S2846" i="7"/>
  <c r="S2847" i="7"/>
  <c r="V2847" i="7" s="1"/>
  <c r="S2848" i="7"/>
  <c r="V2848" i="7" s="1"/>
  <c r="S2849" i="7"/>
  <c r="V2849" i="7" s="1"/>
  <c r="S2850" i="7"/>
  <c r="V2850" i="7" s="1"/>
  <c r="S2851" i="7"/>
  <c r="V2851" i="7" s="1"/>
  <c r="S2852" i="7"/>
  <c r="V2852" i="7" s="1"/>
  <c r="S2853" i="7"/>
  <c r="V2853" i="7" s="1"/>
  <c r="S2854" i="7"/>
  <c r="V2854" i="7" s="1"/>
  <c r="S2855" i="7"/>
  <c r="S2856" i="7"/>
  <c r="V2856" i="7" s="1"/>
  <c r="S2857" i="7"/>
  <c r="V2857" i="7" s="1"/>
  <c r="S2858" i="7"/>
  <c r="V2858" i="7" s="1"/>
  <c r="S2859" i="7"/>
  <c r="V2859" i="7" s="1"/>
  <c r="S2860" i="7"/>
  <c r="V2860" i="7" s="1"/>
  <c r="S2861" i="7"/>
  <c r="V2861" i="7" s="1"/>
  <c r="S2862" i="7"/>
  <c r="V2862" i="7" s="1"/>
  <c r="S2863" i="7"/>
  <c r="V2863" i="7" s="1"/>
  <c r="S2864" i="7"/>
  <c r="S2865" i="7"/>
  <c r="V2865" i="7" s="1"/>
  <c r="S2866" i="7"/>
  <c r="S2867" i="7"/>
  <c r="V2867" i="7" s="1"/>
  <c r="S2868" i="7"/>
  <c r="V2868" i="7" s="1"/>
  <c r="S2869" i="7"/>
  <c r="V2869" i="7" s="1"/>
  <c r="S2870" i="7"/>
  <c r="V2870" i="7" s="1"/>
  <c r="S2871" i="7"/>
  <c r="V2871" i="7" s="1"/>
  <c r="S2872" i="7"/>
  <c r="V2872" i="7" s="1"/>
  <c r="S2873" i="7"/>
  <c r="S2874" i="7"/>
  <c r="V2874" i="7" s="1"/>
  <c r="S2875" i="7"/>
  <c r="S2876" i="7"/>
  <c r="V2876" i="7" s="1"/>
  <c r="S2877" i="7"/>
  <c r="V2877" i="7" s="1"/>
  <c r="S2878" i="7"/>
  <c r="V2878" i="7" s="1"/>
  <c r="S2879" i="7"/>
  <c r="V2879" i="7" s="1"/>
  <c r="S2880" i="7"/>
  <c r="V2880" i="7" s="1"/>
  <c r="S2881" i="7"/>
  <c r="V2881" i="7" s="1"/>
  <c r="S2882" i="7"/>
  <c r="V2882" i="7" s="1"/>
  <c r="S2883" i="7"/>
  <c r="V2883" i="7" s="1"/>
  <c r="S2884" i="7"/>
  <c r="V2884" i="7" s="1"/>
  <c r="S2885" i="7"/>
  <c r="V2885" i="7" s="1"/>
  <c r="S2886" i="7"/>
  <c r="V2886" i="7" s="1"/>
  <c r="S2887" i="7"/>
  <c r="V2887" i="7" s="1"/>
  <c r="S2888" i="7"/>
  <c r="V2888" i="7" s="1"/>
  <c r="S2889" i="7"/>
  <c r="V2889" i="7" s="1"/>
  <c r="S2890" i="7"/>
  <c r="V2890" i="7" s="1"/>
  <c r="S2891" i="7"/>
  <c r="V2891" i="7" s="1"/>
  <c r="S2892" i="7"/>
  <c r="V2892" i="7" s="1"/>
  <c r="S2893" i="7"/>
  <c r="V2893" i="7" s="1"/>
  <c r="S2894" i="7"/>
  <c r="V2894" i="7" s="1"/>
  <c r="S2895" i="7"/>
  <c r="V2895" i="7" s="1"/>
  <c r="S2896" i="7"/>
  <c r="V2896" i="7" s="1"/>
  <c r="S2897" i="7"/>
  <c r="V2897" i="7" s="1"/>
  <c r="S2898" i="7"/>
  <c r="V2898" i="7" s="1"/>
  <c r="S2899" i="7"/>
  <c r="S2900" i="7"/>
  <c r="V2900" i="7" s="1"/>
  <c r="S2901" i="7"/>
  <c r="S2902" i="7"/>
  <c r="V2902" i="7" s="1"/>
  <c r="S2903" i="7"/>
  <c r="V2903" i="7" s="1"/>
  <c r="S2904" i="7"/>
  <c r="V2904" i="7" s="1"/>
  <c r="S2905" i="7"/>
  <c r="V2905" i="7" s="1"/>
  <c r="S2906" i="7"/>
  <c r="V2906" i="7" s="1"/>
  <c r="S2907" i="7"/>
  <c r="V2907" i="7" s="1"/>
  <c r="S2908" i="7"/>
  <c r="V2908" i="7" s="1"/>
  <c r="S2909" i="7"/>
  <c r="V2909" i="7" s="1"/>
  <c r="S2910" i="7"/>
  <c r="V2910" i="7" s="1"/>
  <c r="S2911" i="7"/>
  <c r="V2911" i="7" s="1"/>
  <c r="S2912" i="7"/>
  <c r="V2912" i="7" s="1"/>
  <c r="S2913" i="7"/>
  <c r="V2913" i="7" s="1"/>
  <c r="S2914" i="7"/>
  <c r="V2914" i="7" s="1"/>
  <c r="S2915" i="7"/>
  <c r="V2915" i="7" s="1"/>
  <c r="S2916" i="7"/>
  <c r="V2916" i="7" s="1"/>
  <c r="S2917" i="7"/>
  <c r="S2918" i="7"/>
  <c r="V2918" i="7" s="1"/>
  <c r="S2919" i="7"/>
  <c r="V2919" i="7" s="1"/>
  <c r="S2920" i="7"/>
  <c r="S2921" i="7"/>
  <c r="V2921" i="7" s="1"/>
  <c r="S2922" i="7"/>
  <c r="V2922" i="7" s="1"/>
  <c r="S2923" i="7"/>
  <c r="V2923" i="7" s="1"/>
  <c r="S2924" i="7"/>
  <c r="V2924" i="7" s="1"/>
  <c r="S2925" i="7"/>
  <c r="V2925" i="7" s="1"/>
  <c r="S2926" i="7"/>
  <c r="S2927" i="7"/>
  <c r="V2927" i="7" s="1"/>
  <c r="S2928" i="7"/>
  <c r="V2928" i="7" s="1"/>
  <c r="S2929" i="7"/>
  <c r="V2929" i="7" s="1"/>
  <c r="S2930" i="7"/>
  <c r="V2930" i="7" s="1"/>
  <c r="S2931" i="7"/>
  <c r="V2931" i="7" s="1"/>
  <c r="S2932" i="7"/>
  <c r="V2932" i="7" s="1"/>
  <c r="S2933" i="7"/>
  <c r="V2933" i="7" s="1"/>
  <c r="S2934" i="7"/>
  <c r="V2934" i="7" s="1"/>
  <c r="S2935" i="7"/>
  <c r="S2936" i="7"/>
  <c r="V2936" i="7" s="1"/>
  <c r="S2937" i="7"/>
  <c r="V2937" i="7" s="1"/>
  <c r="S2938" i="7"/>
  <c r="V2938" i="7" s="1"/>
  <c r="S2939" i="7"/>
  <c r="V2939" i="7" s="1"/>
  <c r="S2940" i="7"/>
  <c r="V2940" i="7" s="1"/>
  <c r="S2941" i="7"/>
  <c r="V2941" i="7" s="1"/>
  <c r="S2942" i="7"/>
  <c r="V2942" i="7" s="1"/>
  <c r="S2943" i="7"/>
  <c r="V2943" i="7" s="1"/>
  <c r="S2944" i="7"/>
  <c r="V2944" i="7" s="1"/>
  <c r="S2945" i="7"/>
  <c r="V2945" i="7" s="1"/>
  <c r="S2946" i="7"/>
  <c r="V2946" i="7" s="1"/>
  <c r="S2947" i="7"/>
  <c r="S2948" i="7"/>
  <c r="V2948" i="7" s="1"/>
  <c r="S2949" i="7"/>
  <c r="V2949" i="7" s="1"/>
  <c r="S2950" i="7"/>
  <c r="V2950" i="7" s="1"/>
  <c r="S2951" i="7"/>
  <c r="V2951" i="7" s="1"/>
  <c r="S2952" i="7"/>
  <c r="V2952" i="7" s="1"/>
  <c r="S2953" i="7"/>
  <c r="V2953" i="7" s="1"/>
  <c r="S2954" i="7"/>
  <c r="S2955" i="7"/>
  <c r="V2955" i="7" s="1"/>
  <c r="S2956" i="7"/>
  <c r="S2957" i="7"/>
  <c r="V2957" i="7" s="1"/>
  <c r="S2958" i="7"/>
  <c r="V2958" i="7" s="1"/>
  <c r="S2959" i="7"/>
  <c r="V2959" i="7" s="1"/>
  <c r="S2960" i="7"/>
  <c r="V2960" i="7" s="1"/>
  <c r="S2961" i="7"/>
  <c r="V2961" i="7" s="1"/>
  <c r="S2962" i="7"/>
  <c r="V2962" i="7" s="1"/>
  <c r="S2963" i="7"/>
  <c r="V2963" i="7" s="1"/>
  <c r="S2964" i="7"/>
  <c r="V2964" i="7" s="1"/>
  <c r="S2965" i="7"/>
  <c r="V2965" i="7" s="1"/>
  <c r="S2966" i="7"/>
  <c r="V2966" i="7" s="1"/>
  <c r="S2967" i="7"/>
  <c r="V2967" i="7" s="1"/>
  <c r="S2968" i="7"/>
  <c r="V2968" i="7" s="1"/>
  <c r="S2969" i="7"/>
  <c r="V2969" i="7" s="1"/>
  <c r="S2970" i="7"/>
  <c r="V2970" i="7" s="1"/>
  <c r="S2971" i="7"/>
  <c r="V2971" i="7" s="1"/>
  <c r="S2972" i="7"/>
  <c r="S2973" i="7"/>
  <c r="V2973" i="7" s="1"/>
  <c r="S2974" i="7"/>
  <c r="S2975" i="7"/>
  <c r="V2975" i="7" s="1"/>
  <c r="S2976" i="7"/>
  <c r="V2976" i="7" s="1"/>
  <c r="S2977" i="7"/>
  <c r="V2977" i="7" s="1"/>
  <c r="S2978" i="7"/>
  <c r="V2978" i="7" s="1"/>
  <c r="S2979" i="7"/>
  <c r="V2979" i="7" s="1"/>
  <c r="S2980" i="7"/>
  <c r="V2980" i="7" s="1"/>
  <c r="S2981" i="7"/>
  <c r="V2981" i="7" s="1"/>
  <c r="S2982" i="7"/>
  <c r="V2982" i="7" s="1"/>
  <c r="S2983" i="7"/>
  <c r="V2983" i="7" s="1"/>
  <c r="S2984" i="7"/>
  <c r="V2984" i="7" s="1"/>
  <c r="S2985" i="7"/>
  <c r="V2985" i="7" s="1"/>
  <c r="S2986" i="7"/>
  <c r="V2986" i="7" s="1"/>
  <c r="S2987" i="7"/>
  <c r="V2987" i="7" s="1"/>
  <c r="S2988" i="7"/>
  <c r="V2988" i="7" s="1"/>
  <c r="S2989" i="7"/>
  <c r="V2989" i="7" s="1"/>
  <c r="S2990" i="7"/>
  <c r="V2990" i="7" s="1"/>
  <c r="S2991" i="7"/>
  <c r="V2991" i="7" s="1"/>
  <c r="S2992" i="7"/>
  <c r="S2993" i="7"/>
  <c r="V2993" i="7" s="1"/>
  <c r="S2994" i="7"/>
  <c r="V2994" i="7" s="1"/>
  <c r="S2995" i="7"/>
  <c r="V2995" i="7" s="1"/>
  <c r="S2996" i="7"/>
  <c r="V2996" i="7" s="1"/>
  <c r="S2997" i="7"/>
  <c r="V2997" i="7" s="1"/>
  <c r="S2998" i="7"/>
  <c r="V2998" i="7" s="1"/>
  <c r="S2999" i="7"/>
  <c r="V2999" i="7" s="1"/>
  <c r="S3000" i="7"/>
  <c r="V3000" i="7" s="1"/>
  <c r="S3001" i="7"/>
  <c r="S3002" i="7"/>
  <c r="V3002" i="7" s="1"/>
  <c r="S3003" i="7"/>
  <c r="V3003" i="7" s="1"/>
  <c r="S3004" i="7"/>
  <c r="V3004" i="7" s="1"/>
  <c r="S3005" i="7"/>
  <c r="V3005" i="7" s="1"/>
  <c r="S3006" i="7"/>
  <c r="V3006" i="7" s="1"/>
  <c r="S3007" i="7"/>
  <c r="V3007" i="7" s="1"/>
  <c r="S3008" i="7"/>
  <c r="S3009" i="7"/>
  <c r="V3009" i="7" s="1"/>
  <c r="S3010" i="7"/>
  <c r="S3011" i="7"/>
  <c r="V3011" i="7" s="1"/>
  <c r="S3012" i="7"/>
  <c r="V3012" i="7" s="1"/>
  <c r="S3013" i="7"/>
  <c r="V3013" i="7" s="1"/>
  <c r="S3014" i="7"/>
  <c r="V3014" i="7" s="1"/>
  <c r="S3015" i="7"/>
  <c r="V3015" i="7" s="1"/>
  <c r="S3016" i="7"/>
  <c r="V3016" i="7" s="1"/>
  <c r="S3017" i="7"/>
  <c r="V3017" i="7" s="1"/>
  <c r="S3018" i="7"/>
  <c r="V3018" i="7" s="1"/>
  <c r="S3019" i="7"/>
  <c r="V3019" i="7" s="1"/>
  <c r="S3020" i="7"/>
  <c r="V3020" i="7" s="1"/>
  <c r="S3021" i="7"/>
  <c r="V3021" i="7" s="1"/>
  <c r="S3022" i="7"/>
  <c r="V3022" i="7" s="1"/>
  <c r="S3023" i="7"/>
  <c r="V3023" i="7" s="1"/>
  <c r="S3024" i="7"/>
  <c r="V3024" i="7" s="1"/>
  <c r="S3025" i="7"/>
  <c r="V3025" i="7" s="1"/>
  <c r="S3026" i="7"/>
  <c r="S3027" i="7"/>
  <c r="V3027" i="7" s="1"/>
  <c r="S3028" i="7"/>
  <c r="S3029" i="7"/>
  <c r="V3029" i="7" s="1"/>
  <c r="S3030" i="7"/>
  <c r="V3030" i="7" s="1"/>
  <c r="S3031" i="7"/>
  <c r="V3031" i="7" s="1"/>
  <c r="S3032" i="7"/>
  <c r="V3032" i="7" s="1"/>
  <c r="S3033" i="7"/>
  <c r="V3033" i="7" s="1"/>
  <c r="S3034" i="7"/>
  <c r="V3034" i="7" s="1"/>
  <c r="S3035" i="7"/>
  <c r="S3036" i="7"/>
  <c r="V3036" i="7" s="1"/>
  <c r="S3037" i="7"/>
  <c r="S3038" i="7"/>
  <c r="V3038" i="7" s="1"/>
  <c r="S3039" i="7"/>
  <c r="V3039" i="7" s="1"/>
  <c r="S3040" i="7"/>
  <c r="V3040" i="7" s="1"/>
  <c r="S3041" i="7"/>
  <c r="V3041" i="7" s="1"/>
  <c r="S3042" i="7"/>
  <c r="V3042" i="7" s="1"/>
  <c r="S3043" i="7"/>
  <c r="V3043" i="7" s="1"/>
  <c r="S3044" i="7"/>
  <c r="S3045" i="7"/>
  <c r="V3045" i="7" s="1"/>
  <c r="S3046" i="7"/>
  <c r="S3047" i="7"/>
  <c r="V3047" i="7" s="1"/>
  <c r="S3048" i="7"/>
  <c r="V3048" i="7" s="1"/>
  <c r="S3049" i="7"/>
  <c r="V3049" i="7" s="1"/>
  <c r="S3050" i="7"/>
  <c r="V3050" i="7" s="1"/>
  <c r="S3051" i="7"/>
  <c r="V3051" i="7" s="1"/>
  <c r="S3052" i="7"/>
  <c r="V3052" i="7" s="1"/>
  <c r="S3053" i="7"/>
  <c r="S3054" i="7"/>
  <c r="V3054" i="7" s="1"/>
  <c r="S3055" i="7"/>
  <c r="S3056" i="7"/>
  <c r="V3056" i="7" s="1"/>
  <c r="S3057" i="7"/>
  <c r="V3057" i="7" s="1"/>
  <c r="S3058" i="7"/>
  <c r="V3058" i="7" s="1"/>
  <c r="S3059" i="7"/>
  <c r="V3059" i="7" s="1"/>
  <c r="S3060" i="7"/>
  <c r="V3060" i="7" s="1"/>
  <c r="S3061" i="7"/>
  <c r="V3061" i="7" s="1"/>
  <c r="S3062" i="7"/>
  <c r="V3062" i="7" s="1"/>
  <c r="S3063" i="7"/>
  <c r="V3063" i="7" s="1"/>
  <c r="S3064" i="7"/>
  <c r="S3065" i="7"/>
  <c r="V3065" i="7" s="1"/>
  <c r="S3066" i="7"/>
  <c r="V3066" i="7" s="1"/>
  <c r="S3067" i="7"/>
  <c r="V3067" i="7" s="1"/>
  <c r="S3068" i="7"/>
  <c r="V3068" i="7" s="1"/>
  <c r="S3069" i="7"/>
  <c r="V3069" i="7" s="1"/>
  <c r="S3070" i="7"/>
  <c r="S3071" i="7"/>
  <c r="V3071" i="7" s="1"/>
  <c r="S3072" i="7"/>
  <c r="V3072" i="7" s="1"/>
  <c r="S3073" i="7"/>
  <c r="V3073" i="7" s="1"/>
  <c r="S3074" i="7"/>
  <c r="V3074" i="7" s="1"/>
  <c r="S3075" i="7"/>
  <c r="V3075" i="7" s="1"/>
  <c r="S3076" i="7"/>
  <c r="V3076" i="7" s="1"/>
  <c r="S3077" i="7"/>
  <c r="V3077" i="7" s="1"/>
  <c r="S3078" i="7"/>
  <c r="V3078" i="7" s="1"/>
  <c r="S3079" i="7"/>
  <c r="V3079" i="7" s="1"/>
  <c r="S3080" i="7"/>
  <c r="S3081" i="7"/>
  <c r="V3081" i="7" s="1"/>
  <c r="S3082" i="7"/>
  <c r="V3082" i="7" s="1"/>
  <c r="S3083" i="7"/>
  <c r="V3083" i="7" s="1"/>
  <c r="S3084" i="7"/>
  <c r="V3084" i="7" s="1"/>
  <c r="S3085" i="7"/>
  <c r="V3085" i="7" s="1"/>
  <c r="S3086" i="7"/>
  <c r="V3086" i="7" s="1"/>
  <c r="S3087" i="7"/>
  <c r="V3087" i="7" s="1"/>
  <c r="S3088" i="7"/>
  <c r="V3088" i="7" s="1"/>
  <c r="S3089" i="7"/>
  <c r="S3090" i="7"/>
  <c r="V3090" i="7" s="1"/>
  <c r="S3091" i="7"/>
  <c r="S3092" i="7"/>
  <c r="V3092" i="7" s="1"/>
  <c r="S3093" i="7"/>
  <c r="V3093" i="7" s="1"/>
  <c r="S3094" i="7"/>
  <c r="V3094" i="7" s="1"/>
  <c r="S3095" i="7"/>
  <c r="V3095" i="7" s="1"/>
  <c r="S3096" i="7"/>
  <c r="V3096" i="7" s="1"/>
  <c r="S3097" i="7"/>
  <c r="V3097" i="7" s="1"/>
  <c r="S3098" i="7"/>
  <c r="S3099" i="7"/>
  <c r="V3099" i="7" s="1"/>
  <c r="S3100" i="7"/>
  <c r="S3101" i="7"/>
  <c r="V3101" i="7" s="1"/>
  <c r="S3102" i="7"/>
  <c r="V3102" i="7" s="1"/>
  <c r="S3103" i="7"/>
  <c r="V3103" i="7" s="1"/>
  <c r="S3104" i="7"/>
  <c r="V3104" i="7" s="1"/>
  <c r="S3105" i="7"/>
  <c r="V3105" i="7" s="1"/>
  <c r="S3106" i="7"/>
  <c r="V3106" i="7" s="1"/>
  <c r="S3107" i="7"/>
  <c r="V3107" i="7" s="1"/>
  <c r="S3108" i="7"/>
  <c r="V3108" i="7" s="1"/>
  <c r="S3109" i="7"/>
  <c r="V3109" i="7" s="1"/>
  <c r="S3110" i="7"/>
  <c r="V3110" i="7" s="1"/>
  <c r="S3111" i="7"/>
  <c r="V3111" i="7" s="1"/>
  <c r="S3112" i="7"/>
  <c r="V3112" i="7" s="1"/>
  <c r="S3113" i="7"/>
  <c r="V3113" i="7" s="1"/>
  <c r="S3114" i="7"/>
  <c r="V3114" i="7" s="1"/>
  <c r="S3115" i="7"/>
  <c r="S3116" i="7"/>
  <c r="V3116" i="7" s="1"/>
  <c r="S3117" i="7"/>
  <c r="V3117" i="7" s="1"/>
  <c r="S3118" i="7"/>
  <c r="V3118" i="7" s="1"/>
  <c r="S3119" i="7"/>
  <c r="V3119" i="7" s="1"/>
  <c r="S3120" i="7"/>
  <c r="V3120" i="7" s="1"/>
  <c r="S3121" i="7"/>
  <c r="V3121" i="7" s="1"/>
  <c r="S3122" i="7"/>
  <c r="V3122" i="7" s="1"/>
  <c r="S3123" i="7"/>
  <c r="V3123" i="7" s="1"/>
  <c r="S3124" i="7"/>
  <c r="V3124" i="7" s="1"/>
  <c r="S3125" i="7"/>
  <c r="V3125" i="7" s="1"/>
  <c r="S3126" i="7"/>
  <c r="V3126" i="7" s="1"/>
  <c r="S3127" i="7"/>
  <c r="V3127" i="7" s="1"/>
  <c r="S3128" i="7"/>
  <c r="V3128" i="7" s="1"/>
  <c r="S3129" i="7"/>
  <c r="V3129" i="7" s="1"/>
  <c r="S3130" i="7"/>
  <c r="V3130" i="7" s="1"/>
  <c r="S3131" i="7"/>
  <c r="V3131" i="7" s="1"/>
  <c r="S3132" i="7"/>
  <c r="V3132" i="7" s="1"/>
  <c r="S3133" i="7"/>
  <c r="V3133" i="7" s="1"/>
  <c r="S3134" i="7"/>
  <c r="V3134" i="7" s="1"/>
  <c r="S3135" i="7"/>
  <c r="V3135" i="7" s="1"/>
  <c r="S3136" i="7"/>
  <c r="S3137" i="7"/>
  <c r="V3137" i="7" s="1"/>
  <c r="S3138" i="7"/>
  <c r="V3138" i="7" s="1"/>
  <c r="S3139" i="7"/>
  <c r="V3139" i="7" s="1"/>
  <c r="S3140" i="7"/>
  <c r="V3140" i="7" s="1"/>
  <c r="S3141" i="7"/>
  <c r="V3141" i="7" s="1"/>
  <c r="S3142" i="7"/>
  <c r="V3142" i="7" s="1"/>
  <c r="S3143" i="7"/>
  <c r="V3143" i="7" s="1"/>
  <c r="S3144" i="7"/>
  <c r="V3144" i="7" s="1"/>
  <c r="S3145" i="7"/>
  <c r="S3146" i="7"/>
  <c r="V3146" i="7" s="1"/>
  <c r="S3147" i="7"/>
  <c r="V3147" i="7" s="1"/>
  <c r="S3148" i="7"/>
  <c r="V3148" i="7" s="1"/>
  <c r="S3149" i="7"/>
  <c r="V3149" i="7" s="1"/>
  <c r="S3150" i="7"/>
  <c r="V3150" i="7" s="1"/>
  <c r="S3151" i="7"/>
  <c r="V3151" i="7" s="1"/>
  <c r="S3152" i="7"/>
  <c r="S3153" i="7"/>
  <c r="V3153" i="7" s="1"/>
  <c r="S3154" i="7"/>
  <c r="S3155" i="7"/>
  <c r="V3155" i="7" s="1"/>
  <c r="S3156" i="7"/>
  <c r="V3156" i="7" s="1"/>
  <c r="S3157" i="7"/>
  <c r="V3157" i="7" s="1"/>
  <c r="S3158" i="7"/>
  <c r="V3158" i="7" s="1"/>
  <c r="S3159" i="7"/>
  <c r="V3159" i="7" s="1"/>
  <c r="S3160" i="7"/>
  <c r="V3160" i="7" s="1"/>
  <c r="S3161" i="7"/>
  <c r="V3161" i="7" s="1"/>
  <c r="S3162" i="7"/>
  <c r="V3162" i="7" s="1"/>
  <c r="S3163" i="7"/>
  <c r="V3163" i="7" s="1"/>
  <c r="S3164" i="7"/>
  <c r="V3164" i="7" s="1"/>
  <c r="S3165" i="7"/>
  <c r="V3165" i="7" s="1"/>
  <c r="S3166" i="7"/>
  <c r="V3166" i="7" s="1"/>
  <c r="S3167" i="7"/>
  <c r="V3167" i="7" s="1"/>
  <c r="S3168" i="7"/>
  <c r="V3168" i="7" s="1"/>
  <c r="S3169" i="7"/>
  <c r="V3169" i="7" s="1"/>
  <c r="S3170" i="7"/>
  <c r="S3171" i="7"/>
  <c r="V3171" i="7" s="1"/>
  <c r="S3172" i="7"/>
  <c r="V3172" i="7" s="1"/>
  <c r="S3173" i="7"/>
  <c r="V3173" i="7" s="1"/>
  <c r="S3174" i="7"/>
  <c r="V3174" i="7" s="1"/>
  <c r="S3175" i="7"/>
  <c r="V3175" i="7" s="1"/>
  <c r="S3176" i="7"/>
  <c r="V3176" i="7" s="1"/>
  <c r="S3177" i="7"/>
  <c r="V3177" i="7" s="1"/>
  <c r="S3178" i="7"/>
  <c r="V3178" i="7" s="1"/>
  <c r="S3179" i="7"/>
  <c r="S3180" i="7"/>
  <c r="V3180" i="7" s="1"/>
  <c r="S3181" i="7"/>
  <c r="S3182" i="7"/>
  <c r="V3182" i="7" s="1"/>
  <c r="S3183" i="7"/>
  <c r="V3183" i="7" s="1"/>
  <c r="S3184" i="7"/>
  <c r="V3184" i="7" s="1"/>
  <c r="S3185" i="7"/>
  <c r="V3185" i="7" s="1"/>
  <c r="S3186" i="7"/>
  <c r="V3186" i="7" s="1"/>
  <c r="S3187" i="7"/>
  <c r="V3187" i="7" s="1"/>
  <c r="S3188" i="7"/>
  <c r="V3188" i="7" s="1"/>
  <c r="S3189" i="7"/>
  <c r="V3189" i="7" s="1"/>
  <c r="S3190" i="7"/>
  <c r="V3190" i="7" s="1"/>
  <c r="S3191" i="7"/>
  <c r="V3191" i="7" s="1"/>
  <c r="S3192" i="7"/>
  <c r="V3192" i="7" s="1"/>
  <c r="S3193" i="7"/>
  <c r="V3193" i="7" s="1"/>
  <c r="S3194" i="7"/>
  <c r="V3194" i="7" s="1"/>
  <c r="S3195" i="7"/>
  <c r="V3195" i="7" s="1"/>
  <c r="S3196" i="7"/>
  <c r="S3197" i="7"/>
  <c r="V3197" i="7" s="1"/>
  <c r="S3198" i="7"/>
  <c r="S3199" i="7"/>
  <c r="V3199" i="7" s="1"/>
  <c r="S3200" i="7"/>
  <c r="V3200" i="7" s="1"/>
  <c r="S3201" i="7"/>
  <c r="V3201" i="7" s="1"/>
  <c r="S3202" i="7"/>
  <c r="V3202" i="7" s="1"/>
  <c r="S3203" i="7"/>
  <c r="V3203" i="7" s="1"/>
  <c r="S3204" i="7"/>
  <c r="V3204" i="7" s="1"/>
  <c r="S3205" i="7"/>
  <c r="V3205" i="7" s="1"/>
  <c r="S3206" i="7"/>
  <c r="V3206" i="7" s="1"/>
  <c r="S3207" i="7"/>
  <c r="V3207" i="7" s="1"/>
  <c r="S3208" i="7"/>
  <c r="V3208" i="7" s="1"/>
  <c r="S3209" i="7"/>
  <c r="V3209" i="7" s="1"/>
  <c r="S3210" i="7"/>
  <c r="V3210" i="7" s="1"/>
  <c r="S3211" i="7"/>
  <c r="V3211" i="7" s="1"/>
  <c r="S3212" i="7"/>
  <c r="V3212" i="7" s="1"/>
  <c r="S3213" i="7"/>
  <c r="V3213" i="7" s="1"/>
  <c r="S3214" i="7"/>
  <c r="V3214" i="7" s="1"/>
  <c r="S3215" i="7"/>
  <c r="V3215" i="7" s="1"/>
  <c r="S3216" i="7"/>
  <c r="V3216" i="7" s="1"/>
  <c r="S3217" i="7"/>
  <c r="V3217" i="7" s="1"/>
  <c r="S3218" i="7"/>
  <c r="V3218" i="7" s="1"/>
  <c r="S3219" i="7"/>
  <c r="V3219" i="7" s="1"/>
  <c r="S3220" i="7"/>
  <c r="V3220" i="7" s="1"/>
  <c r="S3221" i="7"/>
  <c r="V3221" i="7" s="1"/>
  <c r="S3222" i="7"/>
  <c r="V3222" i="7" s="1"/>
  <c r="S3223" i="7"/>
  <c r="V3223" i="7" s="1"/>
  <c r="S3224" i="7"/>
  <c r="V3224" i="7" s="1"/>
  <c r="S3225" i="7"/>
  <c r="V3225" i="7" s="1"/>
  <c r="S3226" i="7"/>
  <c r="S3227" i="7"/>
  <c r="V3227" i="7" s="1"/>
  <c r="S3228" i="7"/>
  <c r="V3228" i="7" s="1"/>
  <c r="S3229" i="7"/>
  <c r="V3229" i="7" s="1"/>
  <c r="S3230" i="7"/>
  <c r="V3230" i="7" s="1"/>
  <c r="S3231" i="7"/>
  <c r="S3232" i="7"/>
  <c r="V3232" i="7" s="1"/>
  <c r="S3233" i="7"/>
  <c r="V3233" i="7" s="1"/>
  <c r="S3234" i="7"/>
  <c r="V3234" i="7" s="1"/>
  <c r="S3235" i="7"/>
  <c r="S3236" i="7"/>
  <c r="V3236" i="7" s="1"/>
  <c r="S3237" i="7"/>
  <c r="V3237" i="7" s="1"/>
  <c r="S3238" i="7"/>
  <c r="V3238" i="7" s="1"/>
  <c r="S3239" i="7"/>
  <c r="V3239" i="7" s="1"/>
  <c r="S3240" i="7"/>
  <c r="S3241" i="7"/>
  <c r="V3241" i="7" s="1"/>
  <c r="S3242" i="7"/>
  <c r="V3242" i="7" s="1"/>
  <c r="S3243" i="7"/>
  <c r="V3243" i="7" s="1"/>
  <c r="S3244" i="7"/>
  <c r="S3245" i="7"/>
  <c r="V3245" i="7" s="1"/>
  <c r="S3246" i="7"/>
  <c r="V3246" i="7" s="1"/>
  <c r="S3247" i="7"/>
  <c r="V3247" i="7" s="1"/>
  <c r="S3248" i="7"/>
  <c r="V3248" i="7" s="1"/>
  <c r="S3249" i="7"/>
  <c r="S3250" i="7"/>
  <c r="V3250" i="7" s="1"/>
  <c r="S3251" i="7"/>
  <c r="V3251" i="7" s="1"/>
  <c r="S3252" i="7"/>
  <c r="V3252" i="7" s="1"/>
  <c r="S3253" i="7"/>
  <c r="V3253" i="7" s="1"/>
  <c r="S3254" i="7"/>
  <c r="S3255" i="7"/>
  <c r="V3255" i="7" s="1"/>
  <c r="S3256" i="7"/>
  <c r="V3256" i="7" s="1"/>
  <c r="S3257" i="7"/>
  <c r="V3257" i="7" s="1"/>
  <c r="S3258" i="7"/>
  <c r="S3259" i="7"/>
  <c r="V3259" i="7" s="1"/>
  <c r="S3260" i="7"/>
  <c r="V3260" i="7" s="1"/>
  <c r="S3261" i="7"/>
  <c r="V3261" i="7" s="1"/>
  <c r="S3262" i="7"/>
  <c r="V3262" i="7" s="1"/>
  <c r="S3263" i="7"/>
  <c r="S3264" i="7"/>
  <c r="V3264" i="7" s="1"/>
  <c r="S3265" i="7"/>
  <c r="V3265" i="7" s="1"/>
  <c r="S3266" i="7"/>
  <c r="V3266" i="7" s="1"/>
  <c r="S3267" i="7"/>
  <c r="S3268" i="7"/>
  <c r="V3268" i="7" s="1"/>
  <c r="S3269" i="7"/>
  <c r="V3269" i="7" s="1"/>
  <c r="S3270" i="7"/>
  <c r="V3270" i="7" s="1"/>
  <c r="S3271" i="7"/>
  <c r="V3271" i="7" s="1"/>
  <c r="S3272" i="7"/>
  <c r="S3273" i="7"/>
  <c r="V3273" i="7" s="1"/>
  <c r="S3274" i="7"/>
  <c r="V3274" i="7" s="1"/>
  <c r="S3275" i="7"/>
  <c r="V3275" i="7" s="1"/>
  <c r="S3276" i="7"/>
  <c r="S3277" i="7"/>
  <c r="V3277" i="7" s="1"/>
  <c r="S3278" i="7"/>
  <c r="V3278" i="7" s="1"/>
  <c r="S3279" i="7"/>
  <c r="V3279" i="7" s="1"/>
  <c r="S3280" i="7"/>
  <c r="V3280" i="7" s="1"/>
  <c r="S3281" i="7"/>
  <c r="S3282" i="7"/>
  <c r="V3282" i="7" s="1"/>
  <c r="S3283" i="7"/>
  <c r="V3283" i="7" s="1"/>
  <c r="S3284" i="7"/>
  <c r="V3284" i="7" s="1"/>
  <c r="S3285" i="7"/>
  <c r="S3286" i="7"/>
  <c r="V3286" i="7" s="1"/>
  <c r="S3287" i="7"/>
  <c r="V3287" i="7" s="1"/>
  <c r="S3288" i="7"/>
  <c r="V3288" i="7" s="1"/>
  <c r="S3289" i="7"/>
  <c r="S3290" i="7"/>
  <c r="V3290" i="7" s="1"/>
  <c r="S3291" i="7"/>
  <c r="V3291" i="7" s="1"/>
  <c r="S3292" i="7"/>
  <c r="V3292" i="7" s="1"/>
  <c r="S3293" i="7"/>
  <c r="V3293" i="7" s="1"/>
  <c r="S3294" i="7"/>
  <c r="S3295" i="7"/>
  <c r="V3295" i="7" s="1"/>
  <c r="S3296" i="7"/>
  <c r="V3296" i="7" s="1"/>
  <c r="S3297" i="7"/>
  <c r="V3297" i="7" s="1"/>
  <c r="S3298" i="7"/>
  <c r="V3298" i="7" s="1"/>
  <c r="S3299" i="7"/>
  <c r="S3300" i="7"/>
  <c r="V3300" i="7" s="1"/>
  <c r="S3301" i="7"/>
  <c r="V3301" i="7" s="1"/>
  <c r="S3302" i="7"/>
  <c r="V3302" i="7" s="1"/>
  <c r="S3303" i="7"/>
  <c r="V3303" i="7" s="1"/>
  <c r="S3304" i="7"/>
  <c r="S3305" i="7"/>
  <c r="V3305" i="7" s="1"/>
  <c r="S3306" i="7"/>
  <c r="V3306" i="7" s="1"/>
  <c r="S3307" i="7"/>
  <c r="V3307" i="7" s="1"/>
  <c r="S3308" i="7"/>
  <c r="S3309" i="7"/>
  <c r="V3309" i="7" s="1"/>
  <c r="S3310" i="7"/>
  <c r="V3310" i="7" s="1"/>
  <c r="S3311" i="7"/>
  <c r="V3311" i="7" s="1"/>
  <c r="S3312" i="7"/>
  <c r="V3312" i="7" s="1"/>
  <c r="S3313" i="7"/>
  <c r="S3314" i="7"/>
  <c r="V3314" i="7" s="1"/>
  <c r="S3315" i="7"/>
  <c r="V3315" i="7" s="1"/>
  <c r="S3316" i="7"/>
  <c r="V3316" i="7" s="1"/>
  <c r="S3317" i="7"/>
  <c r="S3318" i="7"/>
  <c r="V3318" i="7" s="1"/>
  <c r="S3319" i="7"/>
  <c r="V3319" i="7" s="1"/>
  <c r="S3320" i="7"/>
  <c r="V3320" i="7" s="1"/>
  <c r="S3321" i="7"/>
  <c r="V3321" i="7" s="1"/>
  <c r="S3322" i="7"/>
  <c r="S3323" i="7"/>
  <c r="V3323" i="7" s="1"/>
  <c r="S3324" i="7"/>
  <c r="V3324" i="7" s="1"/>
  <c r="S3325" i="7"/>
  <c r="V3325" i="7" s="1"/>
  <c r="S3326" i="7"/>
  <c r="V3326" i="7" s="1"/>
  <c r="S3327" i="7"/>
  <c r="S3328" i="7"/>
  <c r="V3328" i="7" s="1"/>
  <c r="S3329" i="7"/>
  <c r="V3329" i="7" s="1"/>
  <c r="S3330" i="7"/>
  <c r="V3330" i="7" s="1"/>
  <c r="S3331" i="7"/>
  <c r="S3332" i="7"/>
  <c r="S3333" i="7"/>
  <c r="V3333" i="7" s="1"/>
  <c r="S3334" i="7"/>
  <c r="V3334" i="7" s="1"/>
  <c r="S3335" i="7"/>
  <c r="V3335" i="7" s="1"/>
  <c r="S3336" i="7"/>
  <c r="S3337" i="7"/>
  <c r="V3337" i="7" s="1"/>
  <c r="S3338" i="7"/>
  <c r="V3338" i="7" s="1"/>
  <c r="S3339" i="7"/>
  <c r="V3339" i="7" s="1"/>
  <c r="S3340" i="7"/>
  <c r="S3341" i="7"/>
  <c r="V3341" i="7" s="1"/>
  <c r="S3342" i="7"/>
  <c r="V3342" i="7" s="1"/>
  <c r="S3343" i="7"/>
  <c r="V3343" i="7" s="1"/>
  <c r="S3344" i="7"/>
  <c r="V3344" i="7" s="1"/>
  <c r="S3345" i="7"/>
  <c r="S3346" i="7"/>
  <c r="V3346" i="7" s="1"/>
  <c r="S3347" i="7"/>
  <c r="V3347" i="7" s="1"/>
  <c r="S3348" i="7"/>
  <c r="V3348" i="7" s="1"/>
  <c r="S3349" i="7"/>
  <c r="V3349" i="7" s="1"/>
  <c r="S3350" i="7"/>
  <c r="S3351" i="7"/>
  <c r="V3351" i="7" s="1"/>
  <c r="S3352" i="7"/>
  <c r="V3352" i="7" s="1"/>
  <c r="S3353" i="7"/>
  <c r="V3353" i="7" s="1"/>
  <c r="S3354" i="7"/>
  <c r="V3354" i="7" s="1"/>
  <c r="S3355" i="7"/>
  <c r="S3356" i="7"/>
  <c r="V3356" i="7" s="1"/>
  <c r="S3357" i="7"/>
  <c r="V3357" i="7" s="1"/>
  <c r="S3358" i="7"/>
  <c r="V3358" i="7" s="1"/>
  <c r="S3359" i="7"/>
  <c r="S3360" i="7"/>
  <c r="S3361" i="7"/>
  <c r="V3361" i="7" s="1"/>
  <c r="S3362" i="7"/>
  <c r="V3362" i="7" s="1"/>
  <c r="S3363" i="7"/>
  <c r="V3363" i="7" s="1"/>
  <c r="S3364" i="7"/>
  <c r="S3365" i="7"/>
  <c r="V3365" i="7" s="1"/>
  <c r="S3366" i="7"/>
  <c r="V3366" i="7" s="1"/>
  <c r="S3367" i="7"/>
  <c r="V3367" i="7" s="1"/>
  <c r="S3368" i="7"/>
  <c r="S3369" i="7"/>
  <c r="V3369" i="7" s="1"/>
  <c r="S3370" i="7"/>
  <c r="V3370" i="7" s="1"/>
  <c r="S3371" i="7"/>
  <c r="V3371" i="7" s="1"/>
  <c r="S3372" i="7"/>
  <c r="V3372" i="7" s="1"/>
  <c r="S3373" i="7"/>
  <c r="S3374" i="7"/>
  <c r="V3374" i="7" s="1"/>
  <c r="S3375" i="7"/>
  <c r="V3375" i="7" s="1"/>
  <c r="S3376" i="7"/>
  <c r="V3376" i="7" s="1"/>
  <c r="S3377" i="7"/>
  <c r="S3378" i="7"/>
  <c r="V3378" i="7" s="1"/>
  <c r="S3379" i="7"/>
  <c r="V3379" i="7" s="1"/>
  <c r="S3380" i="7"/>
  <c r="V3380" i="7" s="1"/>
  <c r="S3381" i="7"/>
  <c r="V3381" i="7" s="1"/>
  <c r="S3382" i="7"/>
  <c r="S3383" i="7"/>
  <c r="V3383" i="7" s="1"/>
  <c r="S3384" i="7"/>
  <c r="V3384" i="7" s="1"/>
  <c r="S3385" i="7"/>
  <c r="V3385" i="7" s="1"/>
  <c r="S3386" i="7"/>
  <c r="S3387" i="7"/>
  <c r="V3387" i="7" s="1"/>
  <c r="S3388" i="7"/>
  <c r="V3388" i="7" s="1"/>
  <c r="S3389" i="7"/>
  <c r="V3389" i="7" s="1"/>
  <c r="S3390" i="7"/>
  <c r="S3391" i="7"/>
  <c r="V3391" i="7" s="1"/>
  <c r="S3392" i="7"/>
  <c r="V3392" i="7" s="1"/>
  <c r="S3393" i="7"/>
  <c r="V3393" i="7" s="1"/>
  <c r="S3394" i="7"/>
  <c r="V3394" i="7" s="1"/>
  <c r="S3395" i="7"/>
  <c r="S3396" i="7"/>
  <c r="V3396" i="7" s="1"/>
  <c r="S3397" i="7"/>
  <c r="V3397" i="7" s="1"/>
  <c r="S3398" i="7"/>
  <c r="V3398" i="7" s="1"/>
  <c r="S3399" i="7"/>
  <c r="S3400" i="7"/>
  <c r="S3401" i="7"/>
  <c r="V3401" i="7" s="1"/>
  <c r="S3402" i="7"/>
  <c r="V3402" i="7" s="1"/>
  <c r="S3403" i="7"/>
  <c r="V3403" i="7" s="1"/>
  <c r="S3404" i="7"/>
  <c r="S3405" i="7"/>
  <c r="V3405" i="7" s="1"/>
  <c r="S3406" i="7"/>
  <c r="V3406" i="7" s="1"/>
  <c r="S3407" i="7"/>
  <c r="V3407" i="7" s="1"/>
  <c r="S3408" i="7"/>
  <c r="V3408" i="7" s="1"/>
  <c r="S3409" i="7"/>
  <c r="S3410" i="7"/>
  <c r="V3410" i="7" s="1"/>
  <c r="S3411" i="7"/>
  <c r="V3411" i="7" s="1"/>
  <c r="S3412" i="7"/>
  <c r="V3412" i="7" s="1"/>
  <c r="S3413" i="7"/>
  <c r="S3414" i="7"/>
  <c r="V3414" i="7" s="1"/>
  <c r="S3415" i="7"/>
  <c r="V3415" i="7" s="1"/>
  <c r="S3416" i="7"/>
  <c r="V3416" i="7" s="1"/>
  <c r="S3417" i="7"/>
  <c r="V3417" i="7" s="1"/>
  <c r="S3418" i="7"/>
  <c r="S3419" i="7"/>
  <c r="S3420" i="7"/>
  <c r="V3420" i="7" s="1"/>
  <c r="S3421" i="7"/>
  <c r="V3421" i="7" s="1"/>
  <c r="S3422" i="7"/>
  <c r="V3422" i="7" s="1"/>
  <c r="S3423" i="7"/>
  <c r="S3424" i="7"/>
  <c r="V3424" i="7" s="1"/>
  <c r="S3425" i="7"/>
  <c r="V3425" i="7" s="1"/>
  <c r="S3426" i="7"/>
  <c r="V3426" i="7" s="1"/>
  <c r="S3427" i="7"/>
  <c r="S3428" i="7"/>
  <c r="S3429" i="7"/>
  <c r="V3429" i="7" s="1"/>
  <c r="S3430" i="7"/>
  <c r="V3430" i="7" s="1"/>
  <c r="S3431" i="7"/>
  <c r="V3431" i="7" s="1"/>
  <c r="S3432" i="7"/>
  <c r="V3432" i="7" s="1"/>
  <c r="S3433" i="7"/>
  <c r="S3434" i="7"/>
  <c r="V3434" i="7" s="1"/>
  <c r="S3435" i="7"/>
  <c r="V3435" i="7" s="1"/>
  <c r="S3436" i="7"/>
  <c r="V3436" i="7" s="1"/>
  <c r="S3437" i="7"/>
  <c r="S3438" i="7"/>
  <c r="V3438" i="7" s="1"/>
  <c r="S3439" i="7"/>
  <c r="V3439" i="7" s="1"/>
  <c r="S3440" i="7"/>
  <c r="V3440" i="7" s="1"/>
  <c r="S3441" i="7"/>
  <c r="V3441" i="7" s="1"/>
  <c r="S3442" i="7"/>
  <c r="S3443" i="7"/>
  <c r="V3443" i="7" s="1"/>
  <c r="S3444" i="7"/>
  <c r="V3444" i="7" s="1"/>
  <c r="S3445" i="7"/>
  <c r="V3445" i="7" s="1"/>
  <c r="S3446" i="7"/>
  <c r="S3447" i="7"/>
  <c r="V3447" i="7" s="1"/>
  <c r="S3448" i="7"/>
  <c r="V3448" i="7" s="1"/>
  <c r="S3449" i="7"/>
  <c r="V3449" i="7" s="1"/>
  <c r="S3450" i="7"/>
  <c r="S3451" i="7"/>
  <c r="V3451" i="7" s="1"/>
  <c r="S3452" i="7"/>
  <c r="V3452" i="7" s="1"/>
  <c r="S3453" i="7"/>
  <c r="V3453" i="7" s="1"/>
  <c r="S3454" i="7"/>
  <c r="V3454" i="7" s="1"/>
  <c r="S3455" i="7"/>
  <c r="S3456" i="7"/>
  <c r="V3456" i="7" s="1"/>
  <c r="S3457" i="7"/>
  <c r="V3457" i="7" s="1"/>
  <c r="S3458" i="7"/>
  <c r="V3458" i="7" s="1"/>
  <c r="S3459" i="7"/>
  <c r="V3459" i="7" s="1"/>
  <c r="S3460" i="7"/>
  <c r="S3461" i="7"/>
  <c r="V3461" i="7" s="1"/>
  <c r="S3462" i="7"/>
  <c r="V3462" i="7" s="1"/>
  <c r="S3463" i="7"/>
  <c r="V3463" i="7" s="1"/>
  <c r="S3464" i="7"/>
  <c r="V3464" i="7" s="1"/>
  <c r="S3465" i="7"/>
  <c r="S3466" i="7"/>
  <c r="V3466" i="7" s="1"/>
  <c r="S3467" i="7"/>
  <c r="V3467" i="7" s="1"/>
  <c r="S3468" i="7"/>
  <c r="V3468" i="7" s="1"/>
  <c r="S3469" i="7"/>
  <c r="S3470" i="7"/>
  <c r="V3470" i="7" s="1"/>
  <c r="S3471" i="7"/>
  <c r="V3471" i="7" s="1"/>
  <c r="S3472" i="7"/>
  <c r="V3472" i="7" s="1"/>
  <c r="S3473" i="7"/>
  <c r="V3473" i="7" s="1"/>
  <c r="S3474" i="7"/>
  <c r="S3475" i="7"/>
  <c r="V3475" i="7" s="1"/>
  <c r="S3476" i="7"/>
  <c r="V3476" i="7" s="1"/>
  <c r="S3477" i="7"/>
  <c r="V3477" i="7" s="1"/>
  <c r="S3478" i="7"/>
  <c r="S3479" i="7"/>
  <c r="V3479" i="7" s="1"/>
  <c r="S3480" i="7"/>
  <c r="V3480" i="7" s="1"/>
  <c r="S3481" i="7"/>
  <c r="V3481" i="7" s="1"/>
  <c r="S3482" i="7"/>
  <c r="S3483" i="7"/>
  <c r="S3484" i="7"/>
  <c r="V3484" i="7" s="1"/>
  <c r="S3485" i="7"/>
  <c r="V3485" i="7" s="1"/>
  <c r="S3486" i="7"/>
  <c r="V3486" i="7" s="1"/>
  <c r="S3487" i="7"/>
  <c r="V3487" i="7" s="1"/>
  <c r="S3488" i="7"/>
  <c r="S3489" i="7"/>
  <c r="V3489" i="7" s="1"/>
  <c r="S3490" i="7"/>
  <c r="V3490" i="7" s="1"/>
  <c r="S3491" i="7"/>
  <c r="V3491" i="7" s="1"/>
  <c r="S3492" i="7"/>
  <c r="S3493" i="7"/>
  <c r="V3493" i="7" s="1"/>
  <c r="S3494" i="7"/>
  <c r="V3494" i="7" s="1"/>
  <c r="S3495" i="7"/>
  <c r="V3495" i="7" s="1"/>
  <c r="S3496" i="7"/>
  <c r="V3496" i="7" s="1"/>
  <c r="S3497" i="7"/>
  <c r="S3498" i="7"/>
  <c r="V3498" i="7" s="1"/>
  <c r="S3499" i="7"/>
  <c r="V3499" i="7" s="1"/>
  <c r="S3500" i="7"/>
  <c r="V3500" i="7" s="1"/>
  <c r="S3501" i="7"/>
  <c r="S3502" i="7"/>
  <c r="V3502" i="7" s="1"/>
  <c r="S3503" i="7"/>
  <c r="V3503" i="7" s="1"/>
  <c r="S3504" i="7"/>
  <c r="V3504" i="7" s="1"/>
  <c r="S3505" i="7"/>
  <c r="V3505" i="7" s="1"/>
  <c r="S3506" i="7"/>
  <c r="S3507" i="7"/>
  <c r="V3507" i="7" s="1"/>
  <c r="S3508" i="7"/>
  <c r="V3508" i="7" s="1"/>
  <c r="S3509" i="7"/>
  <c r="V3509" i="7" s="1"/>
  <c r="S3510" i="7"/>
  <c r="V3510" i="7" s="1"/>
  <c r="S3511" i="7"/>
  <c r="S3512" i="7"/>
  <c r="V3512" i="7" s="1"/>
  <c r="S3513" i="7"/>
  <c r="V3513" i="7" s="1"/>
  <c r="S3514" i="7"/>
  <c r="V3514" i="7" s="1"/>
  <c r="S3515" i="7"/>
  <c r="V3515" i="7" s="1"/>
  <c r="S3516" i="7"/>
  <c r="S3517" i="7"/>
  <c r="V3517" i="7" s="1"/>
  <c r="S3518" i="7"/>
  <c r="V3518" i="7" s="1"/>
  <c r="S3519" i="7"/>
  <c r="V3519" i="7" s="1"/>
  <c r="S3520" i="7"/>
  <c r="V3520" i="7" s="1"/>
  <c r="S3521" i="7"/>
  <c r="S3522" i="7"/>
  <c r="V3522" i="7" s="1"/>
  <c r="S3523" i="7"/>
  <c r="V3523" i="7" s="1"/>
  <c r="S3524" i="7"/>
  <c r="V3524" i="7" s="1"/>
  <c r="S3525" i="7"/>
  <c r="S3526" i="7"/>
  <c r="V3526" i="7" s="1"/>
  <c r="S3527" i="7"/>
  <c r="V3527" i="7" s="1"/>
  <c r="S3528" i="7"/>
  <c r="V3528" i="7" s="1"/>
  <c r="S3529" i="7"/>
  <c r="V3529" i="7" s="1"/>
  <c r="S3530" i="7"/>
  <c r="S3531" i="7"/>
  <c r="V3531" i="7" s="1"/>
  <c r="S3532" i="7"/>
  <c r="V3532" i="7" s="1"/>
  <c r="S3533" i="7"/>
  <c r="V3533" i="7" s="1"/>
  <c r="S3534" i="7"/>
  <c r="S3535" i="7"/>
  <c r="V3535" i="7" s="1"/>
  <c r="S3536" i="7"/>
  <c r="V3536" i="7" s="1"/>
  <c r="S3537" i="7"/>
  <c r="V3537" i="7" s="1"/>
  <c r="S3538" i="7"/>
  <c r="V3538" i="7" s="1"/>
  <c r="S3539" i="7"/>
  <c r="S3540" i="7"/>
  <c r="V3540" i="7" s="1"/>
  <c r="S3541" i="7"/>
  <c r="V3541" i="7" s="1"/>
  <c r="S3542" i="7"/>
  <c r="V3542" i="7" s="1"/>
  <c r="S3543" i="7"/>
  <c r="S3544" i="7"/>
  <c r="S3545" i="7"/>
  <c r="V3545" i="7" s="1"/>
  <c r="S3546" i="7"/>
  <c r="V3546" i="7" s="1"/>
  <c r="S3547" i="7"/>
  <c r="V3547" i="7" s="1"/>
  <c r="S3548" i="7"/>
  <c r="S3549" i="7"/>
  <c r="V3549" i="7" s="1"/>
  <c r="S3550" i="7"/>
  <c r="V3550" i="7" s="1"/>
  <c r="S3551" i="7"/>
  <c r="V3551" i="7" s="1"/>
  <c r="S3552" i="7"/>
  <c r="V3552" i="7" s="1"/>
  <c r="S3553" i="7"/>
  <c r="S3554" i="7"/>
  <c r="V3554" i="7" s="1"/>
  <c r="S3555" i="7"/>
  <c r="V3555" i="7" s="1"/>
  <c r="S3556" i="7"/>
  <c r="V3556" i="7" s="1"/>
  <c r="S3557" i="7"/>
  <c r="S3558" i="7"/>
  <c r="V3558" i="7" s="1"/>
  <c r="S3559" i="7"/>
  <c r="V3559" i="7" s="1"/>
  <c r="S3560" i="7"/>
  <c r="V3560" i="7" s="1"/>
  <c r="S3561" i="7"/>
  <c r="S3562" i="7"/>
  <c r="V3562" i="7" s="1"/>
  <c r="S3563" i="7"/>
  <c r="V3563" i="7" s="1"/>
  <c r="S3564" i="7"/>
  <c r="V3564" i="7" s="1"/>
  <c r="S3565" i="7"/>
  <c r="V3565" i="7" s="1"/>
  <c r="S3566" i="7"/>
  <c r="S3567" i="7"/>
  <c r="V3567" i="7" s="1"/>
  <c r="S3568" i="7"/>
  <c r="V3568" i="7" s="1"/>
  <c r="S3569" i="7"/>
  <c r="V3569" i="7" s="1"/>
  <c r="S3570" i="7"/>
  <c r="V3570" i="7" s="1"/>
  <c r="S3571" i="7"/>
  <c r="S3572" i="7"/>
  <c r="V3572" i="7" s="1"/>
  <c r="S3573" i="7"/>
  <c r="V3573" i="7" s="1"/>
  <c r="S3574" i="7"/>
  <c r="V3574" i="7" s="1"/>
  <c r="S3575" i="7"/>
  <c r="S3576" i="7"/>
  <c r="V3576" i="7" s="1"/>
  <c r="S3577" i="7"/>
  <c r="V3577" i="7" s="1"/>
  <c r="S3578" i="7"/>
  <c r="V3578" i="7" s="1"/>
  <c r="S3579" i="7"/>
  <c r="V3579" i="7" s="1"/>
  <c r="S3580" i="7"/>
  <c r="S3581" i="7"/>
  <c r="V3581" i="7" s="1"/>
  <c r="S3582" i="7"/>
  <c r="V3582" i="7" s="1"/>
  <c r="S3583" i="7"/>
  <c r="V3583" i="7" s="1"/>
  <c r="S3584" i="7"/>
  <c r="S3585" i="7"/>
  <c r="V3585" i="7" s="1"/>
  <c r="S3586" i="7"/>
  <c r="V3586" i="7" s="1"/>
  <c r="S3587" i="7"/>
  <c r="V3587" i="7" s="1"/>
  <c r="S3588" i="7"/>
  <c r="S3589" i="7"/>
  <c r="V3589" i="7" s="1"/>
  <c r="S3590" i="7"/>
  <c r="V3590" i="7" s="1"/>
  <c r="S3591" i="7"/>
  <c r="V3591" i="7" s="1"/>
  <c r="S3592" i="7"/>
  <c r="V3592" i="7" s="1"/>
  <c r="S3593" i="7"/>
  <c r="S3594" i="7"/>
  <c r="S3595" i="7"/>
  <c r="V3595" i="7" s="1"/>
  <c r="S3596" i="7"/>
  <c r="V3596" i="7" s="1"/>
  <c r="S3597" i="7"/>
  <c r="V3597" i="7" s="1"/>
  <c r="S3598" i="7"/>
  <c r="S3599" i="7"/>
  <c r="V3599" i="7" s="1"/>
  <c r="S3600" i="7"/>
  <c r="V3600" i="7" s="1"/>
  <c r="S3601" i="7"/>
  <c r="V3601" i="7" s="1"/>
  <c r="S3602" i="7"/>
  <c r="V3602" i="7" s="1"/>
  <c r="S3603" i="7"/>
  <c r="S3604" i="7"/>
  <c r="V3604" i="7" s="1"/>
  <c r="S3605" i="7"/>
  <c r="V3605" i="7" s="1"/>
  <c r="S3606" i="7"/>
  <c r="V3606" i="7" s="1"/>
  <c r="S3607" i="7"/>
  <c r="S3608" i="7"/>
  <c r="S3609" i="7"/>
  <c r="V3609" i="7" s="1"/>
  <c r="S3610" i="7"/>
  <c r="V3610" i="7" s="1"/>
  <c r="S3611" i="7"/>
  <c r="V3611" i="7" s="1"/>
  <c r="S3612" i="7"/>
  <c r="S3613" i="7"/>
  <c r="V3613" i="7" s="1"/>
  <c r="S3614" i="7"/>
  <c r="V3614" i="7" s="1"/>
  <c r="S3615" i="7"/>
  <c r="V3615" i="7" s="1"/>
  <c r="S3616" i="7"/>
  <c r="V3616" i="7" s="1"/>
  <c r="S3617" i="7"/>
  <c r="S3618" i="7"/>
  <c r="V3618" i="7" s="1"/>
  <c r="S3619" i="7"/>
  <c r="V3619" i="7" s="1"/>
  <c r="S3620" i="7"/>
  <c r="V3620" i="7" s="1"/>
  <c r="S3621" i="7"/>
  <c r="S3622" i="7"/>
  <c r="S3623" i="7"/>
  <c r="V3623" i="7" s="1"/>
  <c r="S3624" i="7"/>
  <c r="V3624" i="7" s="1"/>
  <c r="S3625" i="7"/>
  <c r="V3625" i="7" s="1"/>
  <c r="S3626" i="7"/>
  <c r="V3626" i="7" s="1"/>
  <c r="S3627" i="7"/>
  <c r="S3628" i="7"/>
  <c r="V3628" i="7" s="1"/>
  <c r="S3629" i="7"/>
  <c r="V3629" i="7" s="1"/>
  <c r="S3630" i="7"/>
  <c r="V3630" i="7" s="1"/>
  <c r="S3631" i="7"/>
  <c r="S3632" i="7"/>
  <c r="V3632" i="7" s="1"/>
  <c r="S3633" i="7"/>
  <c r="V3633" i="7" s="1"/>
  <c r="S3634" i="7"/>
  <c r="V3634" i="7" s="1"/>
  <c r="S3635" i="7"/>
  <c r="S3636" i="7"/>
  <c r="V3636" i="7" s="1"/>
  <c r="S3637" i="7"/>
  <c r="V3637" i="7" s="1"/>
  <c r="S3638" i="7"/>
  <c r="V3638" i="7" s="1"/>
  <c r="S3639" i="7"/>
  <c r="S3640" i="7"/>
  <c r="S3641" i="7"/>
  <c r="V3641" i="7" s="1"/>
  <c r="S3642" i="7"/>
  <c r="V3642" i="7" s="1"/>
  <c r="S3643" i="7"/>
  <c r="V3643" i="7" s="1"/>
  <c r="S3644" i="7"/>
  <c r="V3644" i="7" s="1"/>
  <c r="S3645" i="7"/>
  <c r="S3646" i="7"/>
  <c r="V3646" i="7" s="1"/>
  <c r="S3647" i="7"/>
  <c r="V3647" i="7" s="1"/>
  <c r="S3648" i="7"/>
  <c r="V3648" i="7" s="1"/>
  <c r="S3649" i="7"/>
  <c r="V3649" i="7" s="1"/>
  <c r="S3650" i="7"/>
  <c r="S3651" i="7"/>
  <c r="V3651" i="7" s="1"/>
  <c r="S3652" i="7"/>
  <c r="V3652" i="7" s="1"/>
  <c r="S3653" i="7"/>
  <c r="V3653" i="7" s="1"/>
  <c r="S3" i="7"/>
  <c r="V3" i="7" s="1"/>
  <c r="U3603" i="7" l="1"/>
  <c r="V3603" i="7"/>
  <c r="U3355" i="7"/>
  <c r="V3355" i="7"/>
  <c r="U3115" i="7"/>
  <c r="V3115" i="7"/>
  <c r="U2795" i="7"/>
  <c r="V2795" i="7"/>
  <c r="W2795" i="7" s="1"/>
  <c r="U3450" i="7"/>
  <c r="V3450" i="7"/>
  <c r="U3226" i="7"/>
  <c r="V3226" i="7"/>
  <c r="U3026" i="7"/>
  <c r="V3026" i="7"/>
  <c r="U2242" i="7"/>
  <c r="V2242" i="7"/>
  <c r="W2242" i="7" s="1"/>
  <c r="U1426" i="7"/>
  <c r="V1426" i="7"/>
  <c r="U2819" i="7"/>
  <c r="V2819" i="7"/>
  <c r="U2491" i="7"/>
  <c r="V2491" i="7"/>
  <c r="U3482" i="7"/>
  <c r="V3482" i="7"/>
  <c r="W3482" i="7" s="1"/>
  <c r="U3442" i="7"/>
  <c r="V3442" i="7"/>
  <c r="U3418" i="7"/>
  <c r="V3418" i="7"/>
  <c r="U3386" i="7"/>
  <c r="V3386" i="7"/>
  <c r="U2114" i="7"/>
  <c r="V2114" i="7"/>
  <c r="W2114" i="7" s="1"/>
  <c r="U3617" i="7"/>
  <c r="V3617" i="7"/>
  <c r="U3593" i="7"/>
  <c r="V3593" i="7"/>
  <c r="U3561" i="7"/>
  <c r="V3561" i="7"/>
  <c r="U3553" i="7"/>
  <c r="V3553" i="7"/>
  <c r="U3521" i="7"/>
  <c r="V3521" i="7"/>
  <c r="U3497" i="7"/>
  <c r="V3497" i="7"/>
  <c r="U3465" i="7"/>
  <c r="V3465" i="7"/>
  <c r="U3433" i="7"/>
  <c r="V3433" i="7"/>
  <c r="U3409" i="7"/>
  <c r="V3409" i="7"/>
  <c r="U3377" i="7"/>
  <c r="V3377" i="7"/>
  <c r="U3345" i="7"/>
  <c r="V3345" i="7"/>
  <c r="U3313" i="7"/>
  <c r="V3313" i="7"/>
  <c r="U3289" i="7"/>
  <c r="V3289" i="7"/>
  <c r="U3281" i="7"/>
  <c r="V3281" i="7"/>
  <c r="U3249" i="7"/>
  <c r="V3249" i="7"/>
  <c r="U3145" i="7"/>
  <c r="V3145" i="7"/>
  <c r="U3089" i="7"/>
  <c r="V3089" i="7"/>
  <c r="U3001" i="7"/>
  <c r="V3001" i="7"/>
  <c r="U2873" i="7"/>
  <c r="V2873" i="7"/>
  <c r="U2793" i="7"/>
  <c r="V2793" i="7"/>
  <c r="U2769" i="7"/>
  <c r="V2769" i="7"/>
  <c r="U2713" i="7"/>
  <c r="V2713" i="7"/>
  <c r="U2681" i="7"/>
  <c r="V2681" i="7"/>
  <c r="U2633" i="7"/>
  <c r="V2633" i="7"/>
  <c r="U2593" i="7"/>
  <c r="V2593" i="7"/>
  <c r="U2345" i="7"/>
  <c r="V2345" i="7"/>
  <c r="U2225" i="7"/>
  <c r="V2225" i="7"/>
  <c r="U2185" i="7"/>
  <c r="V2185" i="7"/>
  <c r="U2065" i="7"/>
  <c r="V2065" i="7"/>
  <c r="U2041" i="7"/>
  <c r="V2041" i="7"/>
  <c r="U1689" i="7"/>
  <c r="V1689" i="7"/>
  <c r="U1401" i="7"/>
  <c r="V1401" i="7"/>
  <c r="W1401" i="7" s="1"/>
  <c r="U3627" i="7"/>
  <c r="V3627" i="7"/>
  <c r="U3395" i="7"/>
  <c r="V3395" i="7"/>
  <c r="U2899" i="7"/>
  <c r="V2899" i="7"/>
  <c r="U2451" i="7"/>
  <c r="V2451" i="7"/>
  <c r="U1531" i="7"/>
  <c r="V1531" i="7"/>
  <c r="U3650" i="7"/>
  <c r="V3650" i="7"/>
  <c r="U3530" i="7"/>
  <c r="V3530" i="7"/>
  <c r="U3474" i="7"/>
  <c r="V3474" i="7"/>
  <c r="W3474" i="7" s="1"/>
  <c r="U3170" i="7"/>
  <c r="V3170" i="7"/>
  <c r="U3010" i="7"/>
  <c r="V3010" i="7"/>
  <c r="U2562" i="7"/>
  <c r="V2562" i="7"/>
  <c r="U3640" i="7"/>
  <c r="V3640" i="7"/>
  <c r="U3608" i="7"/>
  <c r="V3608" i="7"/>
  <c r="U3584" i="7"/>
  <c r="V3584" i="7"/>
  <c r="U3544" i="7"/>
  <c r="V3544" i="7"/>
  <c r="U3488" i="7"/>
  <c r="V3488" i="7"/>
  <c r="U3400" i="7"/>
  <c r="V3400" i="7"/>
  <c r="U3368" i="7"/>
  <c r="V3368" i="7"/>
  <c r="U3360" i="7"/>
  <c r="V3360" i="7"/>
  <c r="U3336" i="7"/>
  <c r="V3336" i="7"/>
  <c r="U3304" i="7"/>
  <c r="V3304" i="7"/>
  <c r="U3272" i="7"/>
  <c r="V3272" i="7"/>
  <c r="U3240" i="7"/>
  <c r="V3240" i="7"/>
  <c r="U3152" i="7"/>
  <c r="V3152" i="7"/>
  <c r="U3136" i="7"/>
  <c r="V3136" i="7"/>
  <c r="U3080" i="7"/>
  <c r="V3080" i="7"/>
  <c r="U3064" i="7"/>
  <c r="V3064" i="7"/>
  <c r="U3008" i="7"/>
  <c r="V3008" i="7"/>
  <c r="U2992" i="7"/>
  <c r="V2992" i="7"/>
  <c r="U2920" i="7"/>
  <c r="V2920" i="7"/>
  <c r="U2864" i="7"/>
  <c r="V2864" i="7"/>
  <c r="U2840" i="7"/>
  <c r="V2840" i="7"/>
  <c r="W2840" i="7" s="1"/>
  <c r="U2784" i="7"/>
  <c r="V2784" i="7"/>
  <c r="U2576" i="7"/>
  <c r="V2576" i="7"/>
  <c r="U2544" i="7"/>
  <c r="V2544" i="7"/>
  <c r="U2416" i="7"/>
  <c r="V2416" i="7"/>
  <c r="U2384" i="7"/>
  <c r="V2384" i="7"/>
  <c r="U2256" i="7"/>
  <c r="V2256" i="7"/>
  <c r="U2000" i="7"/>
  <c r="V2000" i="7"/>
  <c r="U1680" i="7"/>
  <c r="V1680" i="7"/>
  <c r="U1672" i="7"/>
  <c r="V1672" i="7"/>
  <c r="U1584" i="7"/>
  <c r="V1584" i="7"/>
  <c r="U1496" i="7"/>
  <c r="V1496" i="7"/>
  <c r="U464" i="7"/>
  <c r="V464" i="7"/>
  <c r="U3235" i="7"/>
  <c r="V3235" i="7"/>
  <c r="U1867" i="7"/>
  <c r="V1867" i="7"/>
  <c r="U1627" i="7"/>
  <c r="V1627" i="7"/>
  <c r="U2866" i="7"/>
  <c r="V2866" i="7"/>
  <c r="W2866" i="7" s="1"/>
  <c r="U2722" i="7"/>
  <c r="V2722" i="7"/>
  <c r="U3639" i="7"/>
  <c r="V3639" i="7"/>
  <c r="U3631" i="7"/>
  <c r="V3631" i="7"/>
  <c r="U3607" i="7"/>
  <c r="V3607" i="7"/>
  <c r="W3607" i="7" s="1"/>
  <c r="U3575" i="7"/>
  <c r="V3575" i="7"/>
  <c r="U3543" i="7"/>
  <c r="V3543" i="7"/>
  <c r="U3511" i="7"/>
  <c r="V3511" i="7"/>
  <c r="U3455" i="7"/>
  <c r="V3455" i="7"/>
  <c r="U3423" i="7"/>
  <c r="V3423" i="7"/>
  <c r="W3423" i="7" s="1"/>
  <c r="U3399" i="7"/>
  <c r="V3399" i="7"/>
  <c r="U3359" i="7"/>
  <c r="V3359" i="7"/>
  <c r="U3327" i="7"/>
  <c r="V3327" i="7"/>
  <c r="U3263" i="7"/>
  <c r="V3263" i="7"/>
  <c r="U3231" i="7"/>
  <c r="V3231" i="7"/>
  <c r="U3055" i="7"/>
  <c r="V3055" i="7"/>
  <c r="U2935" i="7"/>
  <c r="V2935" i="7"/>
  <c r="W2935" i="7" s="1"/>
  <c r="U2855" i="7"/>
  <c r="V2855" i="7"/>
  <c r="U2775" i="7"/>
  <c r="V2775" i="7"/>
  <c r="U2759" i="7"/>
  <c r="V2759" i="7"/>
  <c r="U2615" i="7"/>
  <c r="V2615" i="7"/>
  <c r="U2487" i="7"/>
  <c r="V2487" i="7"/>
  <c r="W2487" i="7" s="1"/>
  <c r="U2455" i="7"/>
  <c r="V2455" i="7"/>
  <c r="U2295" i="7"/>
  <c r="V2295" i="7"/>
  <c r="U2167" i="7"/>
  <c r="V2167" i="7"/>
  <c r="U1975" i="7"/>
  <c r="V1975" i="7"/>
  <c r="U1839" i="7"/>
  <c r="V1839" i="7"/>
  <c r="U1831" i="7"/>
  <c r="V1831" i="7"/>
  <c r="U1751" i="7"/>
  <c r="V1751" i="7"/>
  <c r="U1671" i="7"/>
  <c r="V1671" i="7"/>
  <c r="U1583" i="7"/>
  <c r="V1583" i="7"/>
  <c r="U1479" i="7"/>
  <c r="V1479" i="7"/>
  <c r="U1095" i="7"/>
  <c r="V1095" i="7"/>
  <c r="U1015" i="7"/>
  <c r="V1015" i="7"/>
  <c r="U3635" i="7"/>
  <c r="V3635" i="7"/>
  <c r="U3419" i="7"/>
  <c r="V3419" i="7"/>
  <c r="U3179" i="7"/>
  <c r="V3179" i="7"/>
  <c r="U3035" i="7"/>
  <c r="V3035" i="7"/>
  <c r="U2203" i="7"/>
  <c r="V2203" i="7"/>
  <c r="U3506" i="7"/>
  <c r="V3506" i="7"/>
  <c r="U3258" i="7"/>
  <c r="V3258" i="7"/>
  <c r="W3258" i="7" s="1"/>
  <c r="U3154" i="7"/>
  <c r="V3154" i="7"/>
  <c r="U2682" i="7"/>
  <c r="V2682" i="7"/>
  <c r="U3622" i="7"/>
  <c r="V3622" i="7"/>
  <c r="U3598" i="7"/>
  <c r="V3598" i="7"/>
  <c r="U3566" i="7"/>
  <c r="V3566" i="7"/>
  <c r="U3534" i="7"/>
  <c r="V3534" i="7"/>
  <c r="U3478" i="7"/>
  <c r="V3478" i="7"/>
  <c r="U3446" i="7"/>
  <c r="V3446" i="7"/>
  <c r="U3390" i="7"/>
  <c r="V3390" i="7"/>
  <c r="U3382" i="7"/>
  <c r="V3382" i="7"/>
  <c r="U3350" i="7"/>
  <c r="V3350" i="7"/>
  <c r="U3294" i="7"/>
  <c r="V3294" i="7"/>
  <c r="W3294" i="7" s="1"/>
  <c r="U3254" i="7"/>
  <c r="V3254" i="7"/>
  <c r="U3198" i="7"/>
  <c r="V3198" i="7"/>
  <c r="U3070" i="7"/>
  <c r="V3070" i="7"/>
  <c r="U3046" i="7"/>
  <c r="V3046" i="7"/>
  <c r="U2974" i="7"/>
  <c r="V2974" i="7"/>
  <c r="W2974" i="7" s="1"/>
  <c r="U2926" i="7"/>
  <c r="V2926" i="7"/>
  <c r="U2846" i="7"/>
  <c r="V2846" i="7"/>
  <c r="U2766" i="7"/>
  <c r="V2766" i="7"/>
  <c r="U2646" i="7"/>
  <c r="V2646" i="7"/>
  <c r="U2526" i="7"/>
  <c r="V2526" i="7"/>
  <c r="U2278" i="7"/>
  <c r="V2278" i="7"/>
  <c r="U2238" i="7"/>
  <c r="V2238" i="7"/>
  <c r="W2238" i="7" s="1"/>
  <c r="U1742" i="7"/>
  <c r="V1742" i="7"/>
  <c r="U1662" i="7"/>
  <c r="V1662" i="7"/>
  <c r="U1654" i="7"/>
  <c r="V1654" i="7"/>
  <c r="U1566" i="7"/>
  <c r="V1566" i="7"/>
  <c r="U1358" i="7"/>
  <c r="V1358" i="7"/>
  <c r="U1302" i="7"/>
  <c r="V1302" i="7"/>
  <c r="U462" i="7"/>
  <c r="V462" i="7"/>
  <c r="U3571" i="7"/>
  <c r="V3571" i="7"/>
  <c r="U3483" i="7"/>
  <c r="V3483" i="7"/>
  <c r="U3427" i="7"/>
  <c r="V3427" i="7"/>
  <c r="U3331" i="7"/>
  <c r="V3331" i="7"/>
  <c r="U3299" i="7"/>
  <c r="V3299" i="7"/>
  <c r="U3091" i="7"/>
  <c r="V3091" i="7"/>
  <c r="U2947" i="7"/>
  <c r="V2947" i="7"/>
  <c r="U1635" i="7"/>
  <c r="V1635" i="7"/>
  <c r="U3322" i="7"/>
  <c r="V3322" i="7"/>
  <c r="U2802" i="7"/>
  <c r="V2802" i="7"/>
  <c r="U2402" i="7"/>
  <c r="V2402" i="7"/>
  <c r="U1994" i="7"/>
  <c r="V1994" i="7"/>
  <c r="U3645" i="7"/>
  <c r="V3645" i="7"/>
  <c r="W3645" i="7" s="1"/>
  <c r="U3621" i="7"/>
  <c r="V3621" i="7"/>
  <c r="U3557" i="7"/>
  <c r="V3557" i="7"/>
  <c r="U3525" i="7"/>
  <c r="V3525" i="7"/>
  <c r="U3501" i="7"/>
  <c r="V3501" i="7"/>
  <c r="W3501" i="7" s="1"/>
  <c r="U3469" i="7"/>
  <c r="V3469" i="7"/>
  <c r="U3437" i="7"/>
  <c r="V3437" i="7"/>
  <c r="U3413" i="7"/>
  <c r="V3413" i="7"/>
  <c r="U3373" i="7"/>
  <c r="V3373" i="7"/>
  <c r="W3373" i="7" s="1"/>
  <c r="U3317" i="7"/>
  <c r="V3317" i="7"/>
  <c r="U3285" i="7"/>
  <c r="V3285" i="7"/>
  <c r="U3181" i="7"/>
  <c r="V3181" i="7"/>
  <c r="U3053" i="7"/>
  <c r="V3053" i="7"/>
  <c r="W3053" i="7" s="1"/>
  <c r="U3037" i="7"/>
  <c r="V3037" i="7"/>
  <c r="U2917" i="7"/>
  <c r="V2917" i="7"/>
  <c r="U2901" i="7"/>
  <c r="V2901" i="7"/>
  <c r="U2757" i="7"/>
  <c r="V2757" i="7"/>
  <c r="W2757" i="7" s="1"/>
  <c r="U2629" i="7"/>
  <c r="V2629" i="7"/>
  <c r="U2597" i="7"/>
  <c r="V2597" i="7"/>
  <c r="U2221" i="7"/>
  <c r="V2221" i="7"/>
  <c r="U2189" i="7"/>
  <c r="V2189" i="7"/>
  <c r="W2189" i="7" s="1"/>
  <c r="U2061" i="7"/>
  <c r="V2061" i="7"/>
  <c r="U1733" i="7"/>
  <c r="V1733" i="7"/>
  <c r="U1549" i="7"/>
  <c r="V1549" i="7"/>
  <c r="U1461" i="7"/>
  <c r="V1461" i="7"/>
  <c r="U885" i="7"/>
  <c r="V885" i="7"/>
  <c r="U605" i="7"/>
  <c r="V605" i="7"/>
  <c r="U3539" i="7"/>
  <c r="V3539" i="7"/>
  <c r="U3267" i="7"/>
  <c r="V3267" i="7"/>
  <c r="U2875" i="7"/>
  <c r="V2875" i="7"/>
  <c r="W2875" i="7" s="1"/>
  <c r="U2331" i="7"/>
  <c r="V2331" i="7"/>
  <c r="U2171" i="7"/>
  <c r="V2171" i="7"/>
  <c r="U747" i="7"/>
  <c r="V747" i="7"/>
  <c r="U3594" i="7"/>
  <c r="V3594" i="7"/>
  <c r="W3594" i="7" s="1"/>
  <c r="U3098" i="7"/>
  <c r="V3098" i="7"/>
  <c r="U2954" i="7"/>
  <c r="V2954" i="7"/>
  <c r="U3612" i="7"/>
  <c r="V3612" i="7"/>
  <c r="U3588" i="7"/>
  <c r="V3588" i="7"/>
  <c r="U3580" i="7"/>
  <c r="V3580" i="7"/>
  <c r="U3548" i="7"/>
  <c r="V3548" i="7"/>
  <c r="U3516" i="7"/>
  <c r="V3516" i="7"/>
  <c r="W3516" i="7" s="1"/>
  <c r="U3492" i="7"/>
  <c r="V3492" i="7"/>
  <c r="U3460" i="7"/>
  <c r="V3460" i="7"/>
  <c r="U3428" i="7"/>
  <c r="V3428" i="7"/>
  <c r="U3404" i="7"/>
  <c r="V3404" i="7"/>
  <c r="W3404" i="7" s="1"/>
  <c r="U3364" i="7"/>
  <c r="V3364" i="7"/>
  <c r="U3340" i="7"/>
  <c r="V3340" i="7"/>
  <c r="U3332" i="7"/>
  <c r="V3332" i="7"/>
  <c r="U3308" i="7"/>
  <c r="V3308" i="7"/>
  <c r="W3308" i="7" s="1"/>
  <c r="U3276" i="7"/>
  <c r="V3276" i="7"/>
  <c r="U3244" i="7"/>
  <c r="V3244" i="7"/>
  <c r="U3196" i="7"/>
  <c r="V3196" i="7"/>
  <c r="U3100" i="7"/>
  <c r="V3100" i="7"/>
  <c r="U3044" i="7"/>
  <c r="V3044" i="7"/>
  <c r="U3028" i="7"/>
  <c r="V3028" i="7"/>
  <c r="U2972" i="7"/>
  <c r="V2972" i="7"/>
  <c r="U2956" i="7"/>
  <c r="V2956" i="7"/>
  <c r="U2804" i="7"/>
  <c r="V2804" i="7"/>
  <c r="W2804" i="7" s="1"/>
  <c r="U2724" i="7"/>
  <c r="V2724" i="7"/>
  <c r="U2668" i="7"/>
  <c r="V2668" i="7"/>
  <c r="U2420" i="7"/>
  <c r="V2420" i="7"/>
  <c r="U2380" i="7"/>
  <c r="V2380" i="7"/>
  <c r="U2100" i="7"/>
  <c r="V2100" i="7"/>
  <c r="U1804" i="7"/>
  <c r="V1804" i="7"/>
  <c r="U1796" i="7"/>
  <c r="V1796" i="7"/>
  <c r="W2873" i="7"/>
  <c r="W1654" i="7"/>
  <c r="W3627" i="7"/>
  <c r="W3478" i="7"/>
  <c r="W2345" i="7"/>
  <c r="W1549" i="7"/>
  <c r="W1496" i="7"/>
  <c r="W3390" i="7"/>
  <c r="W3350" i="7"/>
  <c r="W2544" i="7"/>
  <c r="U3629" i="7"/>
  <c r="U3581" i="7"/>
  <c r="U3549" i="7"/>
  <c r="U3509" i="7"/>
  <c r="U3461" i="7"/>
  <c r="U3421" i="7"/>
  <c r="U3381" i="7"/>
  <c r="U3277" i="7"/>
  <c r="U3229" i="7"/>
  <c r="U3189" i="7"/>
  <c r="U3117" i="7"/>
  <c r="U3069" i="7"/>
  <c r="U3021" i="7"/>
  <c r="U2989" i="7"/>
  <c r="U2949" i="7"/>
  <c r="U2909" i="7"/>
  <c r="U2877" i="7"/>
  <c r="U2853" i="7"/>
  <c r="U2805" i="7"/>
  <c r="U2765" i="7"/>
  <c r="U2725" i="7"/>
  <c r="U2677" i="7"/>
  <c r="U2637" i="7"/>
  <c r="U2589" i="7"/>
  <c r="U2533" i="7"/>
  <c r="U2485" i="7"/>
  <c r="U2437" i="7"/>
  <c r="U2389" i="7"/>
  <c r="U2349" i="7"/>
  <c r="U2301" i="7"/>
  <c r="U2261" i="7"/>
  <c r="U2213" i="7"/>
  <c r="U2165" i="7"/>
  <c r="U2117" i="7"/>
  <c r="U1965" i="7"/>
  <c r="U1925" i="7"/>
  <c r="U1885" i="7"/>
  <c r="U1845" i="7"/>
  <c r="U1805" i="7"/>
  <c r="U1765" i="7"/>
  <c r="U1741" i="7"/>
  <c r="U1709" i="7"/>
  <c r="U3636" i="7"/>
  <c r="U3604" i="7"/>
  <c r="U3564" i="7"/>
  <c r="U3540" i="7"/>
  <c r="U3500" i="7"/>
  <c r="U3452" i="7"/>
  <c r="U3420" i="7"/>
  <c r="U3380" i="7"/>
  <c r="U3300" i="7"/>
  <c r="U3268" i="7"/>
  <c r="U3212" i="7"/>
  <c r="U3156" i="7"/>
  <c r="U3116" i="7"/>
  <c r="U3084" i="7"/>
  <c r="U3060" i="7"/>
  <c r="U3012" i="7"/>
  <c r="U2980" i="7"/>
  <c r="U2932" i="7"/>
  <c r="U2884" i="7"/>
  <c r="U2852" i="7"/>
  <c r="U2812" i="7"/>
  <c r="U2764" i="7"/>
  <c r="U2716" i="7"/>
  <c r="U2620" i="7"/>
  <c r="U2572" i="7"/>
  <c r="U2516" i="7"/>
  <c r="U2476" i="7"/>
  <c r="U2436" i="7"/>
  <c r="U2404" i="7"/>
  <c r="U2364" i="7"/>
  <c r="U2276" i="7"/>
  <c r="U2244" i="7"/>
  <c r="U2204" i="7"/>
  <c r="U2156" i="7"/>
  <c r="U2116" i="7"/>
  <c r="U2068" i="7"/>
  <c r="U2028" i="7"/>
  <c r="U1988" i="7"/>
  <c r="U1948" i="7"/>
  <c r="U1900" i="7"/>
  <c r="U1868" i="7"/>
  <c r="U1836" i="7"/>
  <c r="U1812" i="7"/>
  <c r="U1780" i="7"/>
  <c r="U1732" i="7"/>
  <c r="U1684" i="7"/>
  <c r="U1652" i="7"/>
  <c r="U1620" i="7"/>
  <c r="U1572" i="7"/>
  <c r="U1524" i="7"/>
  <c r="U1484" i="7"/>
  <c r="U1444" i="7"/>
  <c r="U1396" i="7"/>
  <c r="U1348" i="7"/>
  <c r="U1324" i="7"/>
  <c r="U1292" i="7"/>
  <c r="U1260" i="7"/>
  <c r="U1228" i="7"/>
  <c r="U1188" i="7"/>
  <c r="U1148" i="7"/>
  <c r="U1100" i="7"/>
  <c r="U1060" i="7"/>
  <c r="U1012" i="7"/>
  <c r="U964" i="7"/>
  <c r="U924" i="7"/>
  <c r="U884" i="7"/>
  <c r="U852" i="7"/>
  <c r="U812" i="7"/>
  <c r="U764" i="7"/>
  <c r="U732" i="7"/>
  <c r="U692" i="7"/>
  <c r="U668" i="7"/>
  <c r="U508" i="7"/>
  <c r="U3626" i="7"/>
  <c r="U3586" i="7"/>
  <c r="U3410" i="7"/>
  <c r="U3370" i="7"/>
  <c r="U3338" i="7"/>
  <c r="U3298" i="7"/>
  <c r="U3266" i="7"/>
  <c r="U3122" i="7"/>
  <c r="U3090" i="7"/>
  <c r="U3058" i="7"/>
  <c r="U2914" i="7"/>
  <c r="U2826" i="7"/>
  <c r="U2794" i="7"/>
  <c r="U2754" i="7"/>
  <c r="U2690" i="7"/>
  <c r="U3633" i="7"/>
  <c r="U3609" i="7"/>
  <c r="U3577" i="7"/>
  <c r="U3545" i="7"/>
  <c r="U3473" i="7"/>
  <c r="U3457" i="7"/>
  <c r="U3417" i="7"/>
  <c r="U3353" i="7"/>
  <c r="U3329" i="7"/>
  <c r="U3305" i="7"/>
  <c r="U3273" i="7"/>
  <c r="U3225" i="7"/>
  <c r="U3121" i="7"/>
  <c r="U3097" i="7"/>
  <c r="U3065" i="7"/>
  <c r="U3041" i="7"/>
  <c r="U3017" i="7"/>
  <c r="U2985" i="7"/>
  <c r="U2961" i="7"/>
  <c r="U2937" i="7"/>
  <c r="U2913" i="7"/>
  <c r="U2849" i="7"/>
  <c r="U2817" i="7"/>
  <c r="U2809" i="7"/>
  <c r="U2785" i="7"/>
  <c r="U2761" i="7"/>
  <c r="U2737" i="7"/>
  <c r="U2721" i="7"/>
  <c r="U2657" i="7"/>
  <c r="U2641" i="7"/>
  <c r="U2617" i="7"/>
  <c r="U2601" i="7"/>
  <c r="U2577" i="7"/>
  <c r="U2553" i="7"/>
  <c r="U2529" i="7"/>
  <c r="U2505" i="7"/>
  <c r="U2409" i="7"/>
  <c r="U3" i="7"/>
  <c r="U3646" i="7"/>
  <c r="U3638" i="7"/>
  <c r="U3630" i="7"/>
  <c r="U3614" i="7"/>
  <c r="U3606" i="7"/>
  <c r="U3590" i="7"/>
  <c r="U3582" i="7"/>
  <c r="U3574" i="7"/>
  <c r="U3558" i="7"/>
  <c r="U3550" i="7"/>
  <c r="U3542" i="7"/>
  <c r="U3526" i="7"/>
  <c r="U3518" i="7"/>
  <c r="U3510" i="7"/>
  <c r="U3502" i="7"/>
  <c r="U3494" i="7"/>
  <c r="U3486" i="7"/>
  <c r="U3470" i="7"/>
  <c r="U3462" i="7"/>
  <c r="U3454" i="7"/>
  <c r="U3438" i="7"/>
  <c r="U3430" i="7"/>
  <c r="U3422" i="7"/>
  <c r="U3414" i="7"/>
  <c r="U3406" i="7"/>
  <c r="U3398" i="7"/>
  <c r="U3374" i="7"/>
  <c r="U3366" i="7"/>
  <c r="U3358" i="7"/>
  <c r="U3342" i="7"/>
  <c r="U3334" i="7"/>
  <c r="U3326" i="7"/>
  <c r="U3318" i="7"/>
  <c r="U3310" i="7"/>
  <c r="U3302" i="7"/>
  <c r="U3286" i="7"/>
  <c r="U3278" i="7"/>
  <c r="U3270" i="7"/>
  <c r="U3262" i="7"/>
  <c r="U3246" i="7"/>
  <c r="U3238" i="7"/>
  <c r="U3230" i="7"/>
  <c r="U3222" i="7"/>
  <c r="U3214" i="7"/>
  <c r="U3206" i="7"/>
  <c r="U3190" i="7"/>
  <c r="U3182" i="7"/>
  <c r="U3174" i="7"/>
  <c r="U3166" i="7"/>
  <c r="U3158" i="7"/>
  <c r="U3150" i="7"/>
  <c r="U3142" i="7"/>
  <c r="U3134" i="7"/>
  <c r="U3126" i="7"/>
  <c r="U3118" i="7"/>
  <c r="U3110" i="7"/>
  <c r="U3102" i="7"/>
  <c r="U3094" i="7"/>
  <c r="U3086" i="7"/>
  <c r="U3078" i="7"/>
  <c r="U3062" i="7"/>
  <c r="U3054" i="7"/>
  <c r="U3038" i="7"/>
  <c r="U3030" i="7"/>
  <c r="U3022" i="7"/>
  <c r="U3014" i="7"/>
  <c r="U3006" i="7"/>
  <c r="U2998" i="7"/>
  <c r="U2990" i="7"/>
  <c r="U2982" i="7"/>
  <c r="U2966" i="7"/>
  <c r="U2958" i="7"/>
  <c r="U2950" i="7"/>
  <c r="U2942" i="7"/>
  <c r="U2934" i="7"/>
  <c r="U2918" i="7"/>
  <c r="U2910" i="7"/>
  <c r="U2902" i="7"/>
  <c r="U2894" i="7"/>
  <c r="U2886" i="7"/>
  <c r="U2878" i="7"/>
  <c r="U2870" i="7"/>
  <c r="U2862" i="7"/>
  <c r="U2854" i="7"/>
  <c r="U2838" i="7"/>
  <c r="U2830" i="7"/>
  <c r="U2822" i="7"/>
  <c r="U2814" i="7"/>
  <c r="U2806" i="7"/>
  <c r="U2798" i="7"/>
  <c r="U2790" i="7"/>
  <c r="U2782" i="7"/>
  <c r="U2774" i="7"/>
  <c r="U2758" i="7"/>
  <c r="U2750" i="7"/>
  <c r="U2742" i="7"/>
  <c r="U2734" i="7"/>
  <c r="U2726" i="7"/>
  <c r="U2718" i="7"/>
  <c r="U2710" i="7"/>
  <c r="U2702" i="7"/>
  <c r="U2694" i="7"/>
  <c r="U2686" i="7"/>
  <c r="U2678" i="7"/>
  <c r="U2670" i="7"/>
  <c r="U2662" i="7"/>
  <c r="U2654" i="7"/>
  <c r="U2638" i="7"/>
  <c r="U2630" i="7"/>
  <c r="U2622" i="7"/>
  <c r="U2614" i="7"/>
  <c r="U2606" i="7"/>
  <c r="U2598" i="7"/>
  <c r="U2590" i="7"/>
  <c r="U2582" i="7"/>
  <c r="U2574" i="7"/>
  <c r="U2566" i="7"/>
  <c r="U2558" i="7"/>
  <c r="U2550" i="7"/>
  <c r="U2542" i="7"/>
  <c r="U2534" i="7"/>
  <c r="U2518" i="7"/>
  <c r="U2510" i="7"/>
  <c r="U2502" i="7"/>
  <c r="U2494" i="7"/>
  <c r="U2486" i="7"/>
  <c r="U2478" i="7"/>
  <c r="U2470" i="7"/>
  <c r="U2462" i="7"/>
  <c r="U2454" i="7"/>
  <c r="U2446" i="7"/>
  <c r="U2438" i="7"/>
  <c r="U2430" i="7"/>
  <c r="U2422" i="7"/>
  <c r="U2414" i="7"/>
  <c r="U2406" i="7"/>
  <c r="U2398" i="7"/>
  <c r="U2390" i="7"/>
  <c r="U2382" i="7"/>
  <c r="U2374" i="7"/>
  <c r="U2366" i="7"/>
  <c r="U2358" i="7"/>
  <c r="U2350" i="7"/>
  <c r="U2342" i="7"/>
  <c r="U2334" i="7"/>
  <c r="U2326" i="7"/>
  <c r="U2318" i="7"/>
  <c r="U2310" i="7"/>
  <c r="U2302" i="7"/>
  <c r="U2294" i="7"/>
  <c r="U2286" i="7"/>
  <c r="U2270" i="7"/>
  <c r="U2262" i="7"/>
  <c r="U2254" i="7"/>
  <c r="U2246" i="7"/>
  <c r="U2230" i="7"/>
  <c r="U2222" i="7"/>
  <c r="U2214" i="7"/>
  <c r="U2206" i="7"/>
  <c r="U2198" i="7"/>
  <c r="U2190" i="7"/>
  <c r="U2182" i="7"/>
  <c r="U2174" i="7"/>
  <c r="U2166" i="7"/>
  <c r="U2158" i="7"/>
  <c r="U2150" i="7"/>
  <c r="U2142" i="7"/>
  <c r="U2134" i="7"/>
  <c r="U2126" i="7"/>
  <c r="U2118" i="7"/>
  <c r="U2110" i="7"/>
  <c r="U2102" i="7"/>
  <c r="U2094" i="7"/>
  <c r="U2086" i="7"/>
  <c r="U2078" i="7"/>
  <c r="U2070" i="7"/>
  <c r="U2062" i="7"/>
  <c r="U2054" i="7"/>
  <c r="U2046" i="7"/>
  <c r="U2038" i="7"/>
  <c r="U2030" i="7"/>
  <c r="U2022" i="7"/>
  <c r="U2014" i="7"/>
  <c r="U2006" i="7"/>
  <c r="U1998" i="7"/>
  <c r="U1990" i="7"/>
  <c r="U1982" i="7"/>
  <c r="U1974" i="7"/>
  <c r="U1966" i="7"/>
  <c r="U1958" i="7"/>
  <c r="U1950" i="7"/>
  <c r="U1942" i="7"/>
  <c r="U1934" i="7"/>
  <c r="U1926" i="7"/>
  <c r="U1918" i="7"/>
  <c r="U1910" i="7"/>
  <c r="U1902" i="7"/>
  <c r="U1894" i="7"/>
  <c r="U1886" i="7"/>
  <c r="U1878" i="7"/>
  <c r="U1870" i="7"/>
  <c r="U1862" i="7"/>
  <c r="U1854" i="7"/>
  <c r="U1846" i="7"/>
  <c r="U1838" i="7"/>
  <c r="U1830" i="7"/>
  <c r="U1822" i="7"/>
  <c r="U1814" i="7"/>
  <c r="U1806" i="7"/>
  <c r="U1798" i="7"/>
  <c r="U1790" i="7"/>
  <c r="U1782" i="7"/>
  <c r="U1774" i="7"/>
  <c r="U1766" i="7"/>
  <c r="U1758" i="7"/>
  <c r="U1750" i="7"/>
  <c r="W3631" i="7"/>
  <c r="W3575" i="7"/>
  <c r="W3557" i="7"/>
  <c r="W3539" i="7"/>
  <c r="W3521" i="7"/>
  <c r="W3483" i="7"/>
  <c r="W3465" i="7"/>
  <c r="W3428" i="7"/>
  <c r="W3355" i="7"/>
  <c r="W3281" i="7"/>
  <c r="W3263" i="7"/>
  <c r="W3226" i="7"/>
  <c r="W3198" i="7"/>
  <c r="W2947" i="7"/>
  <c r="W2769" i="7"/>
  <c r="W2562" i="7"/>
  <c r="W2491" i="7"/>
  <c r="W2278" i="7"/>
  <c r="W2065" i="7"/>
  <c r="W1975" i="7"/>
  <c r="U3405" i="7"/>
  <c r="U3349" i="7"/>
  <c r="U3309" i="7"/>
  <c r="U3269" i="7"/>
  <c r="U3221" i="7"/>
  <c r="U3173" i="7"/>
  <c r="U3133" i="7"/>
  <c r="U3093" i="7"/>
  <c r="U3061" i="7"/>
  <c r="U3013" i="7"/>
  <c r="U2973" i="7"/>
  <c r="U2941" i="7"/>
  <c r="U2861" i="7"/>
  <c r="U2813" i="7"/>
  <c r="U2781" i="7"/>
  <c r="U2733" i="7"/>
  <c r="U2693" i="7"/>
  <c r="U2653" i="7"/>
  <c r="U2549" i="7"/>
  <c r="U2501" i="7"/>
  <c r="U2445" i="7"/>
  <c r="U2397" i="7"/>
  <c r="U2341" i="7"/>
  <c r="U2309" i="7"/>
  <c r="U2277" i="7"/>
  <c r="U2237" i="7"/>
  <c r="U2205" i="7"/>
  <c r="U2149" i="7"/>
  <c r="U2101" i="7"/>
  <c r="U2069" i="7"/>
  <c r="U2029" i="7"/>
  <c r="U2013" i="7"/>
  <c r="U1989" i="7"/>
  <c r="U1957" i="7"/>
  <c r="U1917" i="7"/>
  <c r="U1861" i="7"/>
  <c r="U1821" i="7"/>
  <c r="U1773" i="7"/>
  <c r="U3628" i="7"/>
  <c r="U3524" i="7"/>
  <c r="U3412" i="7"/>
  <c r="U3372" i="7"/>
  <c r="U3324" i="7"/>
  <c r="U3148" i="7"/>
  <c r="U3108" i="7"/>
  <c r="U2924" i="7"/>
  <c r="U2876" i="7"/>
  <c r="U2756" i="7"/>
  <c r="U2708" i="7"/>
  <c r="U2628" i="7"/>
  <c r="U2588" i="7"/>
  <c r="U2540" i="7"/>
  <c r="U2492" i="7"/>
  <c r="U2332" i="7"/>
  <c r="U2300" i="7"/>
  <c r="U2260" i="7"/>
  <c r="U2220" i="7"/>
  <c r="U2180" i="7"/>
  <c r="U2052" i="7"/>
  <c r="U2012" i="7"/>
  <c r="U1956" i="7"/>
  <c r="U1908" i="7"/>
  <c r="U1756" i="7"/>
  <c r="U1708" i="7"/>
  <c r="U1628" i="7"/>
  <c r="U1588" i="7"/>
  <c r="U1548" i="7"/>
  <c r="U1508" i="7"/>
  <c r="U1460" i="7"/>
  <c r="U1420" i="7"/>
  <c r="U1356" i="7"/>
  <c r="U1252" i="7"/>
  <c r="U1212" i="7"/>
  <c r="U1164" i="7"/>
  <c r="U1116" i="7"/>
  <c r="U1068" i="7"/>
  <c r="U1020" i="7"/>
  <c r="U972" i="7"/>
  <c r="U916" i="7"/>
  <c r="U868" i="7"/>
  <c r="U828" i="7"/>
  <c r="U796" i="7"/>
  <c r="U756" i="7"/>
  <c r="U708" i="7"/>
  <c r="U676" i="7"/>
  <c r="U652" i="7"/>
  <c r="U644" i="7"/>
  <c r="U636" i="7"/>
  <c r="U628" i="7"/>
  <c r="U620" i="7"/>
  <c r="U612" i="7"/>
  <c r="U604" i="7"/>
  <c r="U596" i="7"/>
  <c r="U588" i="7"/>
  <c r="U580" i="7"/>
  <c r="U572" i="7"/>
  <c r="U564" i="7"/>
  <c r="U556" i="7"/>
  <c r="U532" i="7"/>
  <c r="U500" i="7"/>
  <c r="U492" i="7"/>
  <c r="U484" i="7"/>
  <c r="U476" i="7"/>
  <c r="U468" i="7"/>
  <c r="U460" i="7"/>
  <c r="U452" i="7"/>
  <c r="U444" i="7"/>
  <c r="U436" i="7"/>
  <c r="U428" i="7"/>
  <c r="U420" i="7"/>
  <c r="U412" i="7"/>
  <c r="W3460" i="7"/>
  <c r="W3442" i="7"/>
  <c r="W3332" i="7"/>
  <c r="W3154" i="7"/>
  <c r="W3010" i="7"/>
  <c r="W2901" i="7"/>
  <c r="W2682" i="7"/>
  <c r="W1804" i="7"/>
  <c r="U3651" i="7"/>
  <c r="U3643" i="7"/>
  <c r="U3619" i="7"/>
  <c r="U3611" i="7"/>
  <c r="U3595" i="7"/>
  <c r="U3587" i="7"/>
  <c r="U3579" i="7"/>
  <c r="U3563" i="7"/>
  <c r="U3555" i="7"/>
  <c r="U3547" i="7"/>
  <c r="U3531" i="7"/>
  <c r="U3523" i="7"/>
  <c r="U3515" i="7"/>
  <c r="U3507" i="7"/>
  <c r="U3499" i="7"/>
  <c r="U3491" i="7"/>
  <c r="U3475" i="7"/>
  <c r="U3467" i="7"/>
  <c r="U3459" i="7"/>
  <c r="U3451" i="7"/>
  <c r="U3443" i="7"/>
  <c r="U3435" i="7"/>
  <c r="W3427" i="7"/>
  <c r="U3411" i="7"/>
  <c r="U3403" i="7"/>
  <c r="U3387" i="7"/>
  <c r="U3379" i="7"/>
  <c r="U3371" i="7"/>
  <c r="U3363" i="7"/>
  <c r="U3347" i="7"/>
  <c r="U3339" i="7"/>
  <c r="U3323" i="7"/>
  <c r="U3315" i="7"/>
  <c r="U3307" i="7"/>
  <c r="U3291" i="7"/>
  <c r="U3283" i="7"/>
  <c r="U3275" i="7"/>
  <c r="U3259" i="7"/>
  <c r="U3251" i="7"/>
  <c r="U3243" i="7"/>
  <c r="U3227" i="7"/>
  <c r="U3219" i="7"/>
  <c r="U3211" i="7"/>
  <c r="U3203" i="7"/>
  <c r="U3195" i="7"/>
  <c r="U3187" i="7"/>
  <c r="U3171" i="7"/>
  <c r="U3163" i="7"/>
  <c r="U3155" i="7"/>
  <c r="U3147" i="7"/>
  <c r="U3139" i="7"/>
  <c r="U3131" i="7"/>
  <c r="U3123" i="7"/>
  <c r="U3107" i="7"/>
  <c r="U3099" i="7"/>
  <c r="W3091" i="7"/>
  <c r="U3083" i="7"/>
  <c r="U3075" i="7"/>
  <c r="U3067" i="7"/>
  <c r="U3059" i="7"/>
  <c r="U3051" i="7"/>
  <c r="U3043" i="7"/>
  <c r="U3027" i="7"/>
  <c r="U3019" i="7"/>
  <c r="U3011" i="7"/>
  <c r="U3003" i="7"/>
  <c r="U2995" i="7"/>
  <c r="U2987" i="7"/>
  <c r="U2979" i="7"/>
  <c r="U2971" i="7"/>
  <c r="U2963" i="7"/>
  <c r="U2955" i="7"/>
  <c r="U2939" i="7"/>
  <c r="U2931" i="7"/>
  <c r="U2923" i="7"/>
  <c r="U2915" i="7"/>
  <c r="U2907" i="7"/>
  <c r="U2891" i="7"/>
  <c r="U2883" i="7"/>
  <c r="U2867" i="7"/>
  <c r="U2859" i="7"/>
  <c r="U2851" i="7"/>
  <c r="U2843" i="7"/>
  <c r="U2835" i="7"/>
  <c r="U2827" i="7"/>
  <c r="U2811" i="7"/>
  <c r="U2803" i="7"/>
  <c r="U2787" i="7"/>
  <c r="U2779" i="7"/>
  <c r="U2771" i="7"/>
  <c r="U2763" i="7"/>
  <c r="U2755" i="7"/>
  <c r="U2747" i="7"/>
  <c r="U2739" i="7"/>
  <c r="U2731" i="7"/>
  <c r="U2723" i="7"/>
  <c r="U2715" i="7"/>
  <c r="U2707" i="7"/>
  <c r="U2699" i="7"/>
  <c r="U2691" i="7"/>
  <c r="U2683" i="7"/>
  <c r="U2675" i="7"/>
  <c r="U2667" i="7"/>
  <c r="U2659" i="7"/>
  <c r="U2651" i="7"/>
  <c r="U2643" i="7"/>
  <c r="U2635" i="7"/>
  <c r="U2627" i="7"/>
  <c r="U2619" i="7"/>
  <c r="U2611" i="7"/>
  <c r="U2603" i="7"/>
  <c r="U2595" i="7"/>
  <c r="U2587" i="7"/>
  <c r="U2579" i="7"/>
  <c r="U2571" i="7"/>
  <c r="U2563" i="7"/>
  <c r="U2555" i="7"/>
  <c r="U2547" i="7"/>
  <c r="U2539" i="7"/>
  <c r="U2531" i="7"/>
  <c r="U2523" i="7"/>
  <c r="U2515" i="7"/>
  <c r="U2507" i="7"/>
  <c r="U2499" i="7"/>
  <c r="U2483" i="7"/>
  <c r="U2475" i="7"/>
  <c r="U2467" i="7"/>
  <c r="U2459" i="7"/>
  <c r="U2443" i="7"/>
  <c r="U2435" i="7"/>
  <c r="U2427" i="7"/>
  <c r="U2419" i="7"/>
  <c r="U2411" i="7"/>
  <c r="U2403" i="7"/>
  <c r="U2395" i="7"/>
  <c r="U2387" i="7"/>
  <c r="U2379" i="7"/>
  <c r="U2371" i="7"/>
  <c r="U2363" i="7"/>
  <c r="U2355" i="7"/>
  <c r="U2347" i="7"/>
  <c r="U2339" i="7"/>
  <c r="U2323" i="7"/>
  <c r="U2315" i="7"/>
  <c r="U2307" i="7"/>
  <c r="U2299" i="7"/>
  <c r="U2291" i="7"/>
  <c r="U2283" i="7"/>
  <c r="U2275" i="7"/>
  <c r="U2267" i="7"/>
  <c r="U2259" i="7"/>
  <c r="U2251" i="7"/>
  <c r="U2243" i="7"/>
  <c r="U2235" i="7"/>
  <c r="U2227" i="7"/>
  <c r="U2219" i="7"/>
  <c r="U2211" i="7"/>
  <c r="W2203" i="7"/>
  <c r="U2195" i="7"/>
  <c r="U2187" i="7"/>
  <c r="U2179" i="7"/>
  <c r="U2163" i="7"/>
  <c r="U2155" i="7"/>
  <c r="U2147" i="7"/>
  <c r="U2139" i="7"/>
  <c r="U2131" i="7"/>
  <c r="U2123" i="7"/>
  <c r="U2115" i="7"/>
  <c r="U2107" i="7"/>
  <c r="U2099" i="7"/>
  <c r="U2091" i="7"/>
  <c r="U2083" i="7"/>
  <c r="U2075" i="7"/>
  <c r="U2067" i="7"/>
  <c r="U2059" i="7"/>
  <c r="U2051" i="7"/>
  <c r="U2043" i="7"/>
  <c r="U2035" i="7"/>
  <c r="U2027" i="7"/>
  <c r="U2019" i="7"/>
  <c r="U2011" i="7"/>
  <c r="U2003" i="7"/>
  <c r="U1995" i="7"/>
  <c r="U1987" i="7"/>
  <c r="U1979" i="7"/>
  <c r="U1971" i="7"/>
  <c r="U1963" i="7"/>
  <c r="U1955" i="7"/>
  <c r="U1947" i="7"/>
  <c r="U1939" i="7"/>
  <c r="U1931" i="7"/>
  <c r="U1923" i="7"/>
  <c r="U1915" i="7"/>
  <c r="U1907" i="7"/>
  <c r="U1899" i="7"/>
  <c r="U1891" i="7"/>
  <c r="U1883" i="7"/>
  <c r="U1875" i="7"/>
  <c r="U1859" i="7"/>
  <c r="U1851" i="7"/>
  <c r="U1843" i="7"/>
  <c r="U1835" i="7"/>
  <c r="U1827" i="7"/>
  <c r="U1819" i="7"/>
  <c r="U1811" i="7"/>
  <c r="U1803" i="7"/>
  <c r="U1795" i="7"/>
  <c r="U1787" i="7"/>
  <c r="U1779" i="7"/>
  <c r="U1771" i="7"/>
  <c r="U1763" i="7"/>
  <c r="U1755" i="7"/>
  <c r="U1747" i="7"/>
  <c r="U1739" i="7"/>
  <c r="U1731" i="7"/>
  <c r="U1723" i="7"/>
  <c r="U1715" i="7"/>
  <c r="U1707" i="7"/>
  <c r="U1699" i="7"/>
  <c r="U1691" i="7"/>
  <c r="W3588" i="7"/>
  <c r="W3497" i="7"/>
  <c r="W3386" i="7"/>
  <c r="W3368" i="7"/>
  <c r="W3331" i="7"/>
  <c r="W3276" i="7"/>
  <c r="W3240" i="7"/>
  <c r="W3152" i="7"/>
  <c r="W3115" i="7"/>
  <c r="W3080" i="7"/>
  <c r="W3044" i="7"/>
  <c r="W2972" i="7"/>
  <c r="W2899" i="7"/>
  <c r="W2864" i="7"/>
  <c r="W2793" i="7"/>
  <c r="W2722" i="7"/>
  <c r="W2681" i="7"/>
  <c r="W2256" i="7"/>
  <c r="W2041" i="7"/>
  <c r="W1796" i="7"/>
  <c r="U3653" i="7"/>
  <c r="U3597" i="7"/>
  <c r="U3493" i="7"/>
  <c r="U3453" i="7"/>
  <c r="U3397" i="7"/>
  <c r="U3341" i="7"/>
  <c r="U3293" i="7"/>
  <c r="U3253" i="7"/>
  <c r="U3213" i="7"/>
  <c r="U3165" i="7"/>
  <c r="U3125" i="7"/>
  <c r="U2885" i="7"/>
  <c r="U2829" i="7"/>
  <c r="U2709" i="7"/>
  <c r="U2669" i="7"/>
  <c r="U2613" i="7"/>
  <c r="U2581" i="7"/>
  <c r="U2541" i="7"/>
  <c r="U2493" i="7"/>
  <c r="U2453" i="7"/>
  <c r="U2413" i="7"/>
  <c r="U2365" i="7"/>
  <c r="U2317" i="7"/>
  <c r="U2269" i="7"/>
  <c r="U2229" i="7"/>
  <c r="U2181" i="7"/>
  <c r="U2133" i="7"/>
  <c r="U2053" i="7"/>
  <c r="U1797" i="7"/>
  <c r="W3317" i="7"/>
  <c r="U3644" i="7"/>
  <c r="U3596" i="7"/>
  <c r="U3556" i="7"/>
  <c r="U3508" i="7"/>
  <c r="U3468" i="7"/>
  <c r="U3436" i="7"/>
  <c r="U3252" i="7"/>
  <c r="U3220" i="7"/>
  <c r="U3172" i="7"/>
  <c r="U3124" i="7"/>
  <c r="U3052" i="7"/>
  <c r="U3020" i="7"/>
  <c r="U2988" i="7"/>
  <c r="U2948" i="7"/>
  <c r="U2900" i="7"/>
  <c r="U2860" i="7"/>
  <c r="U2820" i="7"/>
  <c r="U2772" i="7"/>
  <c r="U2748" i="7"/>
  <c r="U2700" i="7"/>
  <c r="U2644" i="7"/>
  <c r="U2596" i="7"/>
  <c r="U2548" i="7"/>
  <c r="U2508" i="7"/>
  <c r="U2452" i="7"/>
  <c r="U2412" i="7"/>
  <c r="U2356" i="7"/>
  <c r="U2284" i="7"/>
  <c r="U2228" i="7"/>
  <c r="U2188" i="7"/>
  <c r="U2148" i="7"/>
  <c r="U2108" i="7"/>
  <c r="U2076" i="7"/>
  <c r="U2020" i="7"/>
  <c r="U1972" i="7"/>
  <c r="U1932" i="7"/>
  <c r="U1892" i="7"/>
  <c r="U1860" i="7"/>
  <c r="U1828" i="7"/>
  <c r="U1772" i="7"/>
  <c r="U1724" i="7"/>
  <c r="U1676" i="7"/>
  <c r="U1644" i="7"/>
  <c r="U1596" i="7"/>
  <c r="U1540" i="7"/>
  <c r="U1492" i="7"/>
  <c r="U1436" i="7"/>
  <c r="U1388" i="7"/>
  <c r="U1340" i="7"/>
  <c r="U1300" i="7"/>
  <c r="U1268" i="7"/>
  <c r="U1236" i="7"/>
  <c r="U1196" i="7"/>
  <c r="U1140" i="7"/>
  <c r="U1092" i="7"/>
  <c r="U1044" i="7"/>
  <c r="U1004" i="7"/>
  <c r="U956" i="7"/>
  <c r="U908" i="7"/>
  <c r="U860" i="7"/>
  <c r="U804" i="7"/>
  <c r="U748" i="7"/>
  <c r="U700" i="7"/>
  <c r="U660" i="7"/>
  <c r="U548" i="7"/>
  <c r="W3650" i="7"/>
  <c r="U3570" i="7"/>
  <c r="U3546" i="7"/>
  <c r="U3514" i="7"/>
  <c r="U3490" i="7"/>
  <c r="U3402" i="7"/>
  <c r="U3362" i="7"/>
  <c r="U3306" i="7"/>
  <c r="U3218" i="7"/>
  <c r="U3114" i="7"/>
  <c r="U3074" i="7"/>
  <c r="U3042" i="7"/>
  <c r="U3002" i="7"/>
  <c r="U2962" i="7"/>
  <c r="U2922" i="7"/>
  <c r="U2898" i="7"/>
  <c r="U2858" i="7"/>
  <c r="W2802" i="7"/>
  <c r="U2762" i="7"/>
  <c r="U2746" i="7"/>
  <c r="U2738" i="7"/>
  <c r="U2730" i="7"/>
  <c r="U2674" i="7"/>
  <c r="U2666" i="7"/>
  <c r="U2658" i="7"/>
  <c r="U2650" i="7"/>
  <c r="U2642" i="7"/>
  <c r="U2634" i="7"/>
  <c r="U2626" i="7"/>
  <c r="U2618" i="7"/>
  <c r="U2610" i="7"/>
  <c r="U2602" i="7"/>
  <c r="U2594" i="7"/>
  <c r="U2586" i="7"/>
  <c r="U2578" i="7"/>
  <c r="U2570" i="7"/>
  <c r="U2554" i="7"/>
  <c r="U2546" i="7"/>
  <c r="U2538" i="7"/>
  <c r="U2530" i="7"/>
  <c r="U2522" i="7"/>
  <c r="U2514" i="7"/>
  <c r="U2506" i="7"/>
  <c r="U2498" i="7"/>
  <c r="U2490" i="7"/>
  <c r="U2482" i="7"/>
  <c r="U2474" i="7"/>
  <c r="U2466" i="7"/>
  <c r="U2458" i="7"/>
  <c r="U2450" i="7"/>
  <c r="U2442" i="7"/>
  <c r="U2434" i="7"/>
  <c r="U2426" i="7"/>
  <c r="U2418" i="7"/>
  <c r="U2410" i="7"/>
  <c r="W2402" i="7"/>
  <c r="U2394" i="7"/>
  <c r="U2386" i="7"/>
  <c r="U2378" i="7"/>
  <c r="U2370" i="7"/>
  <c r="U2362" i="7"/>
  <c r="U2354" i="7"/>
  <c r="U2346" i="7"/>
  <c r="U2338" i="7"/>
  <c r="U2330" i="7"/>
  <c r="U2322" i="7"/>
  <c r="U2314" i="7"/>
  <c r="U2306" i="7"/>
  <c r="U2298" i="7"/>
  <c r="U2290" i="7"/>
  <c r="U2282" i="7"/>
  <c r="U2274" i="7"/>
  <c r="U2266" i="7"/>
  <c r="U2258" i="7"/>
  <c r="U2250" i="7"/>
  <c r="U2234" i="7"/>
  <c r="U2226" i="7"/>
  <c r="U2218" i="7"/>
  <c r="U2210" i="7"/>
  <c r="U2202" i="7"/>
  <c r="U2194" i="7"/>
  <c r="U2186" i="7"/>
  <c r="U2178" i="7"/>
  <c r="U2170" i="7"/>
  <c r="U2162" i="7"/>
  <c r="U2154" i="7"/>
  <c r="U2146" i="7"/>
  <c r="U2138" i="7"/>
  <c r="U2130" i="7"/>
  <c r="U2122" i="7"/>
  <c r="U2106" i="7"/>
  <c r="U2098" i="7"/>
  <c r="U2090" i="7"/>
  <c r="U2082" i="7"/>
  <c r="U2074" i="7"/>
  <c r="U2066" i="7"/>
  <c r="U2058" i="7"/>
  <c r="U2050" i="7"/>
  <c r="U2042" i="7"/>
  <c r="U2034" i="7"/>
  <c r="U2026" i="7"/>
  <c r="U2018" i="7"/>
  <c r="U2010" i="7"/>
  <c r="U2002" i="7"/>
  <c r="U1986" i="7"/>
  <c r="U1978" i="7"/>
  <c r="U1970" i="7"/>
  <c r="U1962" i="7"/>
  <c r="U1954" i="7"/>
  <c r="U1946" i="7"/>
  <c r="U1938" i="7"/>
  <c r="U1930" i="7"/>
  <c r="U1922" i="7"/>
  <c r="U1914" i="7"/>
  <c r="U1906" i="7"/>
  <c r="U1898" i="7"/>
  <c r="U1890" i="7"/>
  <c r="U1882" i="7"/>
  <c r="U1874" i="7"/>
  <c r="U1866" i="7"/>
  <c r="U1858" i="7"/>
  <c r="U1850" i="7"/>
  <c r="U1842" i="7"/>
  <c r="U1834" i="7"/>
  <c r="U1826" i="7"/>
  <c r="U1818" i="7"/>
  <c r="U1810" i="7"/>
  <c r="U1802" i="7"/>
  <c r="U1794" i="7"/>
  <c r="U1786" i="7"/>
  <c r="U1778" i="7"/>
  <c r="U1770" i="7"/>
  <c r="U1762" i="7"/>
  <c r="U1754" i="7"/>
  <c r="U1746" i="7"/>
  <c r="U1738" i="7"/>
  <c r="U1730" i="7"/>
  <c r="U1722" i="7"/>
  <c r="U1714" i="7"/>
  <c r="U1706" i="7"/>
  <c r="U1698" i="7"/>
  <c r="U1690" i="7"/>
  <c r="U1682" i="7"/>
  <c r="U1674" i="7"/>
  <c r="U1666" i="7"/>
  <c r="U1658" i="7"/>
  <c r="U1650" i="7"/>
  <c r="U1642" i="7"/>
  <c r="U1634" i="7"/>
  <c r="U1626" i="7"/>
  <c r="U1618" i="7"/>
  <c r="U1610" i="7"/>
  <c r="U1602" i="7"/>
  <c r="U1594" i="7"/>
  <c r="U1586" i="7"/>
  <c r="U1578" i="7"/>
  <c r="U1570" i="7"/>
  <c r="U1562" i="7"/>
  <c r="U1554" i="7"/>
  <c r="U1546" i="7"/>
  <c r="U1538" i="7"/>
  <c r="U1530" i="7"/>
  <c r="U1522" i="7"/>
  <c r="U1514" i="7"/>
  <c r="U1506" i="7"/>
  <c r="U1498" i="7"/>
  <c r="U1490" i="7"/>
  <c r="U1482" i="7"/>
  <c r="U1474" i="7"/>
  <c r="U1466" i="7"/>
  <c r="U1458" i="7"/>
  <c r="U1450" i="7"/>
  <c r="U1442" i="7"/>
  <c r="U1434" i="7"/>
  <c r="W1426" i="7"/>
  <c r="U1418" i="7"/>
  <c r="U1410" i="7"/>
  <c r="U1402" i="7"/>
  <c r="U1394" i="7"/>
  <c r="U1386" i="7"/>
  <c r="U1378" i="7"/>
  <c r="U1370" i="7"/>
  <c r="U1362" i="7"/>
  <c r="U1354" i="7"/>
  <c r="U1346" i="7"/>
  <c r="U1338" i="7"/>
  <c r="U1330" i="7"/>
  <c r="U1322" i="7"/>
  <c r="U1314" i="7"/>
  <c r="U1306" i="7"/>
  <c r="U1298" i="7"/>
  <c r="U1290" i="7"/>
  <c r="U1282" i="7"/>
  <c r="U1274" i="7"/>
  <c r="U1266" i="7"/>
  <c r="U1258" i="7"/>
  <c r="U1250" i="7"/>
  <c r="U1242" i="7"/>
  <c r="U1234" i="7"/>
  <c r="U1226" i="7"/>
  <c r="U1218" i="7"/>
  <c r="U1210" i="7"/>
  <c r="U1202" i="7"/>
  <c r="U1194" i="7"/>
  <c r="U1186" i="7"/>
  <c r="U1178" i="7"/>
  <c r="U1170" i="7"/>
  <c r="U1162" i="7"/>
  <c r="U1154" i="7"/>
  <c r="U1146" i="7"/>
  <c r="U1138" i="7"/>
  <c r="U1130" i="7"/>
  <c r="U1122" i="7"/>
  <c r="U1114" i="7"/>
  <c r="U1106" i="7"/>
  <c r="U1098" i="7"/>
  <c r="U1090" i="7"/>
  <c r="U1082" i="7"/>
  <c r="U1074" i="7"/>
  <c r="U1066" i="7"/>
  <c r="U1058" i="7"/>
  <c r="U1050" i="7"/>
  <c r="U1042" i="7"/>
  <c r="U1034" i="7"/>
  <c r="U1026" i="7"/>
  <c r="U1018" i="7"/>
  <c r="U1010" i="7"/>
  <c r="U1002" i="7"/>
  <c r="U994" i="7"/>
  <c r="U986" i="7"/>
  <c r="U978" i="7"/>
  <c r="U970" i="7"/>
  <c r="U962" i="7"/>
  <c r="U954" i="7"/>
  <c r="U946" i="7"/>
  <c r="U938" i="7"/>
  <c r="U930" i="7"/>
  <c r="U922" i="7"/>
  <c r="U914" i="7"/>
  <c r="U906" i="7"/>
  <c r="U898" i="7"/>
  <c r="U890" i="7"/>
  <c r="U882" i="7"/>
  <c r="U874" i="7"/>
  <c r="U866" i="7"/>
  <c r="U858" i="7"/>
  <c r="U850" i="7"/>
  <c r="U842" i="7"/>
  <c r="U834" i="7"/>
  <c r="U826" i="7"/>
  <c r="U818" i="7"/>
  <c r="U810" i="7"/>
  <c r="U802" i="7"/>
  <c r="U794" i="7"/>
  <c r="U786" i="7"/>
  <c r="U778" i="7"/>
  <c r="U770" i="7"/>
  <c r="U762" i="7"/>
  <c r="U754" i="7"/>
  <c r="U746" i="7"/>
  <c r="U738" i="7"/>
  <c r="U730" i="7"/>
  <c r="U722" i="7"/>
  <c r="U714" i="7"/>
  <c r="U706" i="7"/>
  <c r="U698" i="7"/>
  <c r="U690" i="7"/>
  <c r="U682" i="7"/>
  <c r="U674" i="7"/>
  <c r="U666" i="7"/>
  <c r="U658" i="7"/>
  <c r="U650" i="7"/>
  <c r="U642" i="7"/>
  <c r="U634" i="7"/>
  <c r="U626" i="7"/>
  <c r="U618" i="7"/>
  <c r="U610" i="7"/>
  <c r="U602" i="7"/>
  <c r="U594" i="7"/>
  <c r="U586" i="7"/>
  <c r="U578" i="7"/>
  <c r="U570" i="7"/>
  <c r="U562" i="7"/>
  <c r="U554" i="7"/>
  <c r="U546" i="7"/>
  <c r="U538" i="7"/>
  <c r="U530" i="7"/>
  <c r="U522" i="7"/>
  <c r="U514" i="7"/>
  <c r="U506" i="7"/>
  <c r="U498" i="7"/>
  <c r="U490" i="7"/>
  <c r="U482" i="7"/>
  <c r="U474" i="7"/>
  <c r="U466" i="7"/>
  <c r="U458" i="7"/>
  <c r="U450" i="7"/>
  <c r="U442" i="7"/>
  <c r="U434" i="7"/>
  <c r="U426" i="7"/>
  <c r="U418" i="7"/>
  <c r="U410" i="7"/>
  <c r="U402" i="7"/>
  <c r="U394" i="7"/>
  <c r="U386" i="7"/>
  <c r="U378" i="7"/>
  <c r="U370" i="7"/>
  <c r="U362" i="7"/>
  <c r="U354" i="7"/>
  <c r="U346" i="7"/>
  <c r="U338" i="7"/>
  <c r="U330" i="7"/>
  <c r="U322" i="7"/>
  <c r="U314" i="7"/>
  <c r="U306" i="7"/>
  <c r="U298" i="7"/>
  <c r="U290" i="7"/>
  <c r="U282" i="7"/>
  <c r="U274" i="7"/>
  <c r="U266" i="7"/>
  <c r="U258" i="7"/>
  <c r="U250" i="7"/>
  <c r="U242" i="7"/>
  <c r="U234" i="7"/>
  <c r="U226" i="7"/>
  <c r="U218" i="7"/>
  <c r="U210" i="7"/>
  <c r="U202" i="7"/>
  <c r="U194" i="7"/>
  <c r="U186" i="7"/>
  <c r="U180" i="7"/>
  <c r="U172" i="7"/>
  <c r="U164" i="7"/>
  <c r="U156" i="7"/>
  <c r="U148" i="7"/>
  <c r="U140" i="7"/>
  <c r="U132" i="7"/>
  <c r="U124" i="7"/>
  <c r="U116" i="7"/>
  <c r="U108" i="7"/>
  <c r="U100" i="7"/>
  <c r="U92" i="7"/>
  <c r="U84" i="7"/>
  <c r="U76" i="7"/>
  <c r="U68" i="7"/>
  <c r="U60" i="7"/>
  <c r="U52" i="7"/>
  <c r="U44" i="7"/>
  <c r="U36" i="7"/>
  <c r="U28" i="7"/>
  <c r="U20" i="7"/>
  <c r="U12" i="7"/>
  <c r="U4" i="7"/>
  <c r="W3640" i="7"/>
  <c r="W3622" i="7"/>
  <c r="W3603" i="7"/>
  <c r="W3566" i="7"/>
  <c r="W3548" i="7"/>
  <c r="W3530" i="7"/>
  <c r="W3511" i="7"/>
  <c r="W3455" i="7"/>
  <c r="W3419" i="7"/>
  <c r="W3400" i="7"/>
  <c r="W3382" i="7"/>
  <c r="W3364" i="7"/>
  <c r="W3345" i="7"/>
  <c r="W3327" i="7"/>
  <c r="W3254" i="7"/>
  <c r="W3181" i="7"/>
  <c r="W3037" i="7"/>
  <c r="W3001" i="7"/>
  <c r="W2668" i="7"/>
  <c r="W2597" i="7"/>
  <c r="W2526" i="7"/>
  <c r="W2455" i="7"/>
  <c r="W2384" i="7"/>
  <c r="W2171" i="7"/>
  <c r="W2100" i="7"/>
  <c r="U3637" i="7"/>
  <c r="U3589" i="7"/>
  <c r="U3541" i="7"/>
  <c r="U3429" i="7"/>
  <c r="U3325" i="7"/>
  <c r="U3261" i="7"/>
  <c r="U3141" i="7"/>
  <c r="U3085" i="7"/>
  <c r="U3029" i="7"/>
  <c r="U2997" i="7"/>
  <c r="U2957" i="7"/>
  <c r="U2933" i="7"/>
  <c r="U2869" i="7"/>
  <c r="U2821" i="7"/>
  <c r="U2773" i="7"/>
  <c r="U2717" i="7"/>
  <c r="U2573" i="7"/>
  <c r="U2525" i="7"/>
  <c r="U2477" i="7"/>
  <c r="U2429" i="7"/>
  <c r="U2373" i="7"/>
  <c r="U2285" i="7"/>
  <c r="U2173" i="7"/>
  <c r="U2141" i="7"/>
  <c r="U2077" i="7"/>
  <c r="U2021" i="7"/>
  <c r="U1981" i="7"/>
  <c r="U1933" i="7"/>
  <c r="U1893" i="7"/>
  <c r="U1853" i="7"/>
  <c r="U1813" i="7"/>
  <c r="U1757" i="7"/>
  <c r="U1717" i="7"/>
  <c r="W2061" i="7"/>
  <c r="W3612" i="7"/>
  <c r="U3444" i="7"/>
  <c r="U3396" i="7"/>
  <c r="U3356" i="7"/>
  <c r="U3316" i="7"/>
  <c r="U3284" i="7"/>
  <c r="U3236" i="7"/>
  <c r="U3188" i="7"/>
  <c r="U3140" i="7"/>
  <c r="U3092" i="7"/>
  <c r="U2996" i="7"/>
  <c r="U2940" i="7"/>
  <c r="U2892" i="7"/>
  <c r="U2844" i="7"/>
  <c r="U2780" i="7"/>
  <c r="U2732" i="7"/>
  <c r="U2676" i="7"/>
  <c r="U2636" i="7"/>
  <c r="U2580" i="7"/>
  <c r="U2532" i="7"/>
  <c r="U2484" i="7"/>
  <c r="U2444" i="7"/>
  <c r="U2396" i="7"/>
  <c r="U2348" i="7"/>
  <c r="U2316" i="7"/>
  <c r="U2252" i="7"/>
  <c r="U2212" i="7"/>
  <c r="U2164" i="7"/>
  <c r="U2132" i="7"/>
  <c r="U2084" i="7"/>
  <c r="U2036" i="7"/>
  <c r="U1980" i="7"/>
  <c r="U1924" i="7"/>
  <c r="U1876" i="7"/>
  <c r="U1844" i="7"/>
  <c r="U1820" i="7"/>
  <c r="U1788" i="7"/>
  <c r="U1740" i="7"/>
  <c r="U1692" i="7"/>
  <c r="U1668" i="7"/>
  <c r="U1612" i="7"/>
  <c r="U1556" i="7"/>
  <c r="U1500" i="7"/>
  <c r="U1452" i="7"/>
  <c r="U1404" i="7"/>
  <c r="U1372" i="7"/>
  <c r="U1316" i="7"/>
  <c r="U1276" i="7"/>
  <c r="U1220" i="7"/>
  <c r="U1180" i="7"/>
  <c r="U1132" i="7"/>
  <c r="U1076" i="7"/>
  <c r="U1028" i="7"/>
  <c r="U980" i="7"/>
  <c r="U932" i="7"/>
  <c r="U876" i="7"/>
  <c r="U820" i="7"/>
  <c r="U772" i="7"/>
  <c r="U716" i="7"/>
  <c r="U524" i="7"/>
  <c r="U3642" i="7"/>
  <c r="U3618" i="7"/>
  <c r="U3578" i="7"/>
  <c r="U3554" i="7"/>
  <c r="U3538" i="7"/>
  <c r="U3466" i="7"/>
  <c r="U3378" i="7"/>
  <c r="U3290" i="7"/>
  <c r="U3242" i="7"/>
  <c r="U3202" i="7"/>
  <c r="U3178" i="7"/>
  <c r="U3138" i="7"/>
  <c r="U3106" i="7"/>
  <c r="U3066" i="7"/>
  <c r="U3034" i="7"/>
  <c r="U2994" i="7"/>
  <c r="U2970" i="7"/>
  <c r="U2938" i="7"/>
  <c r="U2890" i="7"/>
  <c r="U2850" i="7"/>
  <c r="U2818" i="7"/>
  <c r="U2778" i="7"/>
  <c r="U2714" i="7"/>
  <c r="U3641" i="7"/>
  <c r="W3593" i="7"/>
  <c r="U3569" i="7"/>
  <c r="U3537" i="7"/>
  <c r="U3513" i="7"/>
  <c r="U3441" i="7"/>
  <c r="U3425" i="7"/>
  <c r="U3393" i="7"/>
  <c r="U3369" i="7"/>
  <c r="U3321" i="7"/>
  <c r="U3297" i="7"/>
  <c r="U3265" i="7"/>
  <c r="U3241" i="7"/>
  <c r="U3209" i="7"/>
  <c r="U3193" i="7"/>
  <c r="U3169" i="7"/>
  <c r="U3137" i="7"/>
  <c r="U3105" i="7"/>
  <c r="U3049" i="7"/>
  <c r="U2969" i="7"/>
  <c r="U2945" i="7"/>
  <c r="U2921" i="7"/>
  <c r="U2897" i="7"/>
  <c r="U2865" i="7"/>
  <c r="U2841" i="7"/>
  <c r="U2825" i="7"/>
  <c r="U2801" i="7"/>
  <c r="U2753" i="7"/>
  <c r="U2729" i="7"/>
  <c r="U2705" i="7"/>
  <c r="U2689" i="7"/>
  <c r="U2665" i="7"/>
  <c r="U2609" i="7"/>
  <c r="U2585" i="7"/>
  <c r="U2569" i="7"/>
  <c r="U2545" i="7"/>
  <c r="U2521" i="7"/>
  <c r="U2497" i="7"/>
  <c r="U2481" i="7"/>
  <c r="U2473" i="7"/>
  <c r="U2465" i="7"/>
  <c r="U2457" i="7"/>
  <c r="U2449" i="7"/>
  <c r="U2441" i="7"/>
  <c r="U2433" i="7"/>
  <c r="U2425" i="7"/>
  <c r="U2417" i="7"/>
  <c r="U2393" i="7"/>
  <c r="U2385" i="7"/>
  <c r="U2377" i="7"/>
  <c r="U2369" i="7"/>
  <c r="U2361" i="7"/>
  <c r="U2353" i="7"/>
  <c r="U2337" i="7"/>
  <c r="U2329" i="7"/>
  <c r="U2321" i="7"/>
  <c r="U2313" i="7"/>
  <c r="U2305" i="7"/>
  <c r="U2297" i="7"/>
  <c r="U2289" i="7"/>
  <c r="U2281" i="7"/>
  <c r="U2273" i="7"/>
  <c r="U2265" i="7"/>
  <c r="U2257" i="7"/>
  <c r="U2241" i="7"/>
  <c r="U2233" i="7"/>
  <c r="U2217" i="7"/>
  <c r="U2209" i="7"/>
  <c r="U2201" i="7"/>
  <c r="U2193" i="7"/>
  <c r="U2177" i="7"/>
  <c r="U2169" i="7"/>
  <c r="U2161" i="7"/>
  <c r="U2153" i="7"/>
  <c r="U2145" i="7"/>
  <c r="U2137" i="7"/>
  <c r="U2129" i="7"/>
  <c r="U2121" i="7"/>
  <c r="U2113" i="7"/>
  <c r="U2105" i="7"/>
  <c r="U2097" i="7"/>
  <c r="U2089" i="7"/>
  <c r="U2081" i="7"/>
  <c r="U2073" i="7"/>
  <c r="U2057" i="7"/>
  <c r="U2049" i="7"/>
  <c r="U2033" i="7"/>
  <c r="U2025" i="7"/>
  <c r="U2017" i="7"/>
  <c r="U2009" i="7"/>
  <c r="U2001" i="7"/>
  <c r="U1993" i="7"/>
  <c r="U1985" i="7"/>
  <c r="U1977" i="7"/>
  <c r="U1969" i="7"/>
  <c r="U1961" i="7"/>
  <c r="U1953" i="7"/>
  <c r="U1945" i="7"/>
  <c r="U1937" i="7"/>
  <c r="U1929" i="7"/>
  <c r="U1921" i="7"/>
  <c r="U1913" i="7"/>
  <c r="U1905" i="7"/>
  <c r="U1897" i="7"/>
  <c r="U1889" i="7"/>
  <c r="U1881" i="7"/>
  <c r="U1873" i="7"/>
  <c r="U1865" i="7"/>
  <c r="U1857" i="7"/>
  <c r="U1849" i="7"/>
  <c r="U1841" i="7"/>
  <c r="U1833" i="7"/>
  <c r="U1825" i="7"/>
  <c r="U1817" i="7"/>
  <c r="U1809" i="7"/>
  <c r="U1801" i="7"/>
  <c r="U1793" i="7"/>
  <c r="U1785" i="7"/>
  <c r="U1777" i="7"/>
  <c r="U1769" i="7"/>
  <c r="U1761" i="7"/>
  <c r="U1753" i="7"/>
  <c r="U1745" i="7"/>
  <c r="U1737" i="7"/>
  <c r="U1729" i="7"/>
  <c r="U1721" i="7"/>
  <c r="U1713" i="7"/>
  <c r="U1705" i="7"/>
  <c r="U1697" i="7"/>
  <c r="W1689" i="7"/>
  <c r="U1681" i="7"/>
  <c r="U1673" i="7"/>
  <c r="U1665" i="7"/>
  <c r="U1657" i="7"/>
  <c r="U1649" i="7"/>
  <c r="U1641" i="7"/>
  <c r="U1633" i="7"/>
  <c r="U1625" i="7"/>
  <c r="U1617" i="7"/>
  <c r="U1609" i="7"/>
  <c r="U1601" i="7"/>
  <c r="U1593" i="7"/>
  <c r="U1585" i="7"/>
  <c r="U1577" i="7"/>
  <c r="U1569" i="7"/>
  <c r="U1561" i="7"/>
  <c r="U1553" i="7"/>
  <c r="U1545" i="7"/>
  <c r="U1537" i="7"/>
  <c r="U1529" i="7"/>
  <c r="U1521" i="7"/>
  <c r="U1513" i="7"/>
  <c r="U1505" i="7"/>
  <c r="U1497" i="7"/>
  <c r="U1489" i="7"/>
  <c r="U1481" i="7"/>
  <c r="U1473" i="7"/>
  <c r="U1465" i="7"/>
  <c r="U1457" i="7"/>
  <c r="U1449" i="7"/>
  <c r="U1441" i="7"/>
  <c r="U1433" i="7"/>
  <c r="U1425" i="7"/>
  <c r="U1417" i="7"/>
  <c r="U1409" i="7"/>
  <c r="U1393" i="7"/>
  <c r="U1385" i="7"/>
  <c r="U1377" i="7"/>
  <c r="U1369" i="7"/>
  <c r="U1361" i="7"/>
  <c r="U1353" i="7"/>
  <c r="U1345" i="7"/>
  <c r="U1337" i="7"/>
  <c r="U1329" i="7"/>
  <c r="U1321" i="7"/>
  <c r="U1313" i="7"/>
  <c r="U1305" i="7"/>
  <c r="U1297" i="7"/>
  <c r="U1289" i="7"/>
  <c r="U1281" i="7"/>
  <c r="U1273" i="7"/>
  <c r="U1265" i="7"/>
  <c r="U1257" i="7"/>
  <c r="U1249" i="7"/>
  <c r="U1241" i="7"/>
  <c r="U1233" i="7"/>
  <c r="U1225" i="7"/>
  <c r="U1217" i="7"/>
  <c r="U1209" i="7"/>
  <c r="U1201" i="7"/>
  <c r="U1193" i="7"/>
  <c r="U1185" i="7"/>
  <c r="U1177" i="7"/>
  <c r="U1169" i="7"/>
  <c r="U1161" i="7"/>
  <c r="U1153" i="7"/>
  <c r="U1145" i="7"/>
  <c r="U1137" i="7"/>
  <c r="U1129" i="7"/>
  <c r="U1121" i="7"/>
  <c r="U1113" i="7"/>
  <c r="U1105" i="7"/>
  <c r="U1097" i="7"/>
  <c r="U1089" i="7"/>
  <c r="U1081" i="7"/>
  <c r="U1073" i="7"/>
  <c r="U1065" i="7"/>
  <c r="U1057" i="7"/>
  <c r="U1049" i="7"/>
  <c r="U1041" i="7"/>
  <c r="U1033" i="7"/>
  <c r="U1025" i="7"/>
  <c r="U1017" i="7"/>
  <c r="U1009" i="7"/>
  <c r="U1001" i="7"/>
  <c r="U993" i="7"/>
  <c r="U985" i="7"/>
  <c r="U977" i="7"/>
  <c r="U969" i="7"/>
  <c r="U961" i="7"/>
  <c r="U953" i="7"/>
  <c r="U945" i="7"/>
  <c r="U937" i="7"/>
  <c r="U929" i="7"/>
  <c r="U921" i="7"/>
  <c r="U913" i="7"/>
  <c r="U905" i="7"/>
  <c r="U897" i="7"/>
  <c r="U889" i="7"/>
  <c r="U881" i="7"/>
  <c r="U873" i="7"/>
  <c r="U865" i="7"/>
  <c r="U857" i="7"/>
  <c r="U849" i="7"/>
  <c r="U841" i="7"/>
  <c r="U833" i="7"/>
  <c r="U825" i="7"/>
  <c r="U817" i="7"/>
  <c r="U809" i="7"/>
  <c r="U801" i="7"/>
  <c r="U793" i="7"/>
  <c r="U785" i="7"/>
  <c r="U777" i="7"/>
  <c r="U769" i="7"/>
  <c r="U761" i="7"/>
  <c r="U753" i="7"/>
  <c r="U745" i="7"/>
  <c r="U737" i="7"/>
  <c r="U729" i="7"/>
  <c r="U721" i="7"/>
  <c r="U713" i="7"/>
  <c r="U705" i="7"/>
  <c r="U697" i="7"/>
  <c r="U689" i="7"/>
  <c r="U681" i="7"/>
  <c r="U673" i="7"/>
  <c r="U665" i="7"/>
  <c r="U657" i="7"/>
  <c r="U649" i="7"/>
  <c r="U641" i="7"/>
  <c r="U633" i="7"/>
  <c r="U625" i="7"/>
  <c r="U617" i="7"/>
  <c r="U609" i="7"/>
  <c r="U601" i="7"/>
  <c r="U593" i="7"/>
  <c r="U585" i="7"/>
  <c r="U577" i="7"/>
  <c r="U569" i="7"/>
  <c r="U561" i="7"/>
  <c r="U553" i="7"/>
  <c r="U545" i="7"/>
  <c r="U537" i="7"/>
  <c r="U529" i="7"/>
  <c r="U521" i="7"/>
  <c r="U513" i="7"/>
  <c r="U505" i="7"/>
  <c r="U497" i="7"/>
  <c r="U489" i="7"/>
  <c r="U481" i="7"/>
  <c r="U473" i="7"/>
  <c r="U465" i="7"/>
  <c r="U457" i="7"/>
  <c r="U449" i="7"/>
  <c r="U441" i="7"/>
  <c r="U433" i="7"/>
  <c r="U425" i="7"/>
  <c r="U417" i="7"/>
  <c r="U409" i="7"/>
  <c r="U401" i="7"/>
  <c r="U393" i="7"/>
  <c r="U385" i="7"/>
  <c r="U377" i="7"/>
  <c r="U369" i="7"/>
  <c r="U361" i="7"/>
  <c r="U353" i="7"/>
  <c r="U345" i="7"/>
  <c r="U337" i="7"/>
  <c r="U329" i="7"/>
  <c r="U321" i="7"/>
  <c r="U313" i="7"/>
  <c r="U305" i="7"/>
  <c r="U297" i="7"/>
  <c r="U289" i="7"/>
  <c r="U281" i="7"/>
  <c r="U273" i="7"/>
  <c r="U265" i="7"/>
  <c r="U257" i="7"/>
  <c r="U249" i="7"/>
  <c r="U241" i="7"/>
  <c r="U233" i="7"/>
  <c r="U225" i="7"/>
  <c r="U217" i="7"/>
  <c r="U209" i="7"/>
  <c r="U201" i="7"/>
  <c r="U193" i="7"/>
  <c r="U185" i="7"/>
  <c r="U179" i="7"/>
  <c r="U171" i="7"/>
  <c r="U163" i="7"/>
  <c r="U155" i="7"/>
  <c r="U147" i="7"/>
  <c r="U139" i="7"/>
  <c r="U131" i="7"/>
  <c r="U123" i="7"/>
  <c r="U115" i="7"/>
  <c r="U107" i="7"/>
  <c r="U99" i="7"/>
  <c r="U91" i="7"/>
  <c r="U83" i="7"/>
  <c r="U75" i="7"/>
  <c r="U67" i="7"/>
  <c r="U59" i="7"/>
  <c r="U51" i="7"/>
  <c r="U43" i="7"/>
  <c r="U35" i="7"/>
  <c r="U27" i="7"/>
  <c r="U19" i="7"/>
  <c r="U11" i="7"/>
  <c r="W3621" i="7"/>
  <c r="W3584" i="7"/>
  <c r="W3492" i="7"/>
  <c r="W3437" i="7"/>
  <c r="W3418" i="7"/>
  <c r="W3399" i="7"/>
  <c r="W3289" i="7"/>
  <c r="W3272" i="7"/>
  <c r="W3235" i="7"/>
  <c r="W3179" i="7"/>
  <c r="W3070" i="7"/>
  <c r="W3035" i="7"/>
  <c r="W2926" i="7"/>
  <c r="W2855" i="7"/>
  <c r="W2819" i="7"/>
  <c r="W2784" i="7"/>
  <c r="W2713" i="7"/>
  <c r="W2593" i="7"/>
  <c r="W2451" i="7"/>
  <c r="W2380" i="7"/>
  <c r="W2167" i="7"/>
  <c r="U3613" i="7"/>
  <c r="U3565" i="7"/>
  <c r="U3517" i="7"/>
  <c r="U3485" i="7"/>
  <c r="U3365" i="7"/>
  <c r="U3333" i="7"/>
  <c r="U3301" i="7"/>
  <c r="U3245" i="7"/>
  <c r="U3205" i="7"/>
  <c r="U3157" i="7"/>
  <c r="U3109" i="7"/>
  <c r="U3005" i="7"/>
  <c r="U2965" i="7"/>
  <c r="U2925" i="7"/>
  <c r="U2893" i="7"/>
  <c r="U2845" i="7"/>
  <c r="U2797" i="7"/>
  <c r="U2749" i="7"/>
  <c r="U2701" i="7"/>
  <c r="U2661" i="7"/>
  <c r="U2621" i="7"/>
  <c r="U2565" i="7"/>
  <c r="U2509" i="7"/>
  <c r="U2461" i="7"/>
  <c r="U2405" i="7"/>
  <c r="U2357" i="7"/>
  <c r="U2325" i="7"/>
  <c r="U2253" i="7"/>
  <c r="U2125" i="7"/>
  <c r="U2093" i="7"/>
  <c r="U2045" i="7"/>
  <c r="U1997" i="7"/>
  <c r="U1949" i="7"/>
  <c r="U1909" i="7"/>
  <c r="U1877" i="7"/>
  <c r="U1837" i="7"/>
  <c r="U1781" i="7"/>
  <c r="U1725" i="7"/>
  <c r="U3532" i="7"/>
  <c r="U3484" i="7"/>
  <c r="U3348" i="7"/>
  <c r="W3244" i="7"/>
  <c r="U3204" i="7"/>
  <c r="U3164" i="7"/>
  <c r="U3132" i="7"/>
  <c r="U3076" i="7"/>
  <c r="U3036" i="7"/>
  <c r="U3004" i="7"/>
  <c r="U2964" i="7"/>
  <c r="U2916" i="7"/>
  <c r="U2868" i="7"/>
  <c r="U2828" i="7"/>
  <c r="U2788" i="7"/>
  <c r="U2740" i="7"/>
  <c r="U2692" i="7"/>
  <c r="U2660" i="7"/>
  <c r="U2604" i="7"/>
  <c r="U2556" i="7"/>
  <c r="U2500" i="7"/>
  <c r="U2460" i="7"/>
  <c r="U2428" i="7"/>
  <c r="U2388" i="7"/>
  <c r="U2340" i="7"/>
  <c r="U2308" i="7"/>
  <c r="U2268" i="7"/>
  <c r="U2172" i="7"/>
  <c r="U2124" i="7"/>
  <c r="U2060" i="7"/>
  <c r="U1996" i="7"/>
  <c r="U1940" i="7"/>
  <c r="U1884" i="7"/>
  <c r="U1852" i="7"/>
  <c r="U1748" i="7"/>
  <c r="U1700" i="7"/>
  <c r="U1660" i="7"/>
  <c r="U1604" i="7"/>
  <c r="U1564" i="7"/>
  <c r="U1516" i="7"/>
  <c r="U1468" i="7"/>
  <c r="U1412" i="7"/>
  <c r="U1364" i="7"/>
  <c r="U1308" i="7"/>
  <c r="U1284" i="7"/>
  <c r="U1244" i="7"/>
  <c r="U1204" i="7"/>
  <c r="U1156" i="7"/>
  <c r="U1108" i="7"/>
  <c r="U1052" i="7"/>
  <c r="U996" i="7"/>
  <c r="U940" i="7"/>
  <c r="U892" i="7"/>
  <c r="U844" i="7"/>
  <c r="U788" i="7"/>
  <c r="U724" i="7"/>
  <c r="U516" i="7"/>
  <c r="U3610" i="7"/>
  <c r="U3434" i="7"/>
  <c r="U3394" i="7"/>
  <c r="U3354" i="7"/>
  <c r="U3330" i="7"/>
  <c r="U3282" i="7"/>
  <c r="U3250" i="7"/>
  <c r="U3194" i="7"/>
  <c r="U3162" i="7"/>
  <c r="U3130" i="7"/>
  <c r="U3082" i="7"/>
  <c r="U2978" i="7"/>
  <c r="U2930" i="7"/>
  <c r="U2882" i="7"/>
  <c r="U2834" i="7"/>
  <c r="U2786" i="7"/>
  <c r="U2706" i="7"/>
  <c r="U3649" i="7"/>
  <c r="U3625" i="7"/>
  <c r="U3601" i="7"/>
  <c r="U3529" i="7"/>
  <c r="U3505" i="7"/>
  <c r="U3481" i="7"/>
  <c r="U3449" i="7"/>
  <c r="W3409" i="7"/>
  <c r="U3385" i="7"/>
  <c r="U3361" i="7"/>
  <c r="U3337" i="7"/>
  <c r="U3217" i="7"/>
  <c r="U3177" i="7"/>
  <c r="U3161" i="7"/>
  <c r="U3129" i="7"/>
  <c r="U3113" i="7"/>
  <c r="U3081" i="7"/>
  <c r="U3057" i="7"/>
  <c r="U3025" i="7"/>
  <c r="U2993" i="7"/>
  <c r="U2889" i="7"/>
  <c r="U2249" i="7"/>
  <c r="U3648" i="7"/>
  <c r="U3632" i="7"/>
  <c r="U3624" i="7"/>
  <c r="U3616" i="7"/>
  <c r="W3608" i="7"/>
  <c r="U3600" i="7"/>
  <c r="U3592" i="7"/>
  <c r="U3576" i="7"/>
  <c r="U3568" i="7"/>
  <c r="U3560" i="7"/>
  <c r="U3552" i="7"/>
  <c r="U3536" i="7"/>
  <c r="U3528" i="7"/>
  <c r="U3520" i="7"/>
  <c r="U3512" i="7"/>
  <c r="U3504" i="7"/>
  <c r="U3496" i="7"/>
  <c r="U3480" i="7"/>
  <c r="U3472" i="7"/>
  <c r="U3464" i="7"/>
  <c r="U3456" i="7"/>
  <c r="U3448" i="7"/>
  <c r="U3440" i="7"/>
  <c r="U3432" i="7"/>
  <c r="U3424" i="7"/>
  <c r="U3416" i="7"/>
  <c r="U3408" i="7"/>
  <c r="U3392" i="7"/>
  <c r="U3384" i="7"/>
  <c r="U3376" i="7"/>
  <c r="U3352" i="7"/>
  <c r="U3344" i="7"/>
  <c r="W3336" i="7"/>
  <c r="U3328" i="7"/>
  <c r="U3320" i="7"/>
  <c r="U3312" i="7"/>
  <c r="U3296" i="7"/>
  <c r="U3288" i="7"/>
  <c r="U3280" i="7"/>
  <c r="U3264" i="7"/>
  <c r="U3256" i="7"/>
  <c r="U3248" i="7"/>
  <c r="U3232" i="7"/>
  <c r="U3224" i="7"/>
  <c r="U3216" i="7"/>
  <c r="U3208" i="7"/>
  <c r="U3200" i="7"/>
  <c r="U3192" i="7"/>
  <c r="U3184" i="7"/>
  <c r="U3176" i="7"/>
  <c r="U3168" i="7"/>
  <c r="U3160" i="7"/>
  <c r="U3144" i="7"/>
  <c r="U3128" i="7"/>
  <c r="U3120" i="7"/>
  <c r="U3112" i="7"/>
  <c r="U3104" i="7"/>
  <c r="U3096" i="7"/>
  <c r="U3088" i="7"/>
  <c r="U3072" i="7"/>
  <c r="U3056" i="7"/>
  <c r="U3048" i="7"/>
  <c r="U3040" i="7"/>
  <c r="U3032" i="7"/>
  <c r="U3024" i="7"/>
  <c r="U3016" i="7"/>
  <c r="W3008" i="7"/>
  <c r="U3000" i="7"/>
  <c r="U2984" i="7"/>
  <c r="U2976" i="7"/>
  <c r="U2968" i="7"/>
  <c r="U2960" i="7"/>
  <c r="U2952" i="7"/>
  <c r="U2944" i="7"/>
  <c r="U2936" i="7"/>
  <c r="U2928" i="7"/>
  <c r="U2912" i="7"/>
  <c r="U2904" i="7"/>
  <c r="U2896" i="7"/>
  <c r="U2888" i="7"/>
  <c r="U2880" i="7"/>
  <c r="U2872" i="7"/>
  <c r="U2856" i="7"/>
  <c r="U2848" i="7"/>
  <c r="U2832" i="7"/>
  <c r="U2824" i="7"/>
  <c r="U2816" i="7"/>
  <c r="U2808" i="7"/>
  <c r="U2800" i="7"/>
  <c r="U2792" i="7"/>
  <c r="U2776" i="7"/>
  <c r="U2768" i="7"/>
  <c r="U2760" i="7"/>
  <c r="U2752" i="7"/>
  <c r="U2744" i="7"/>
  <c r="U2736" i="7"/>
  <c r="U2728" i="7"/>
  <c r="U2720" i="7"/>
  <c r="U2712" i="7"/>
  <c r="U2704" i="7"/>
  <c r="U2696" i="7"/>
  <c r="U2688" i="7"/>
  <c r="U2680" i="7"/>
  <c r="U2672" i="7"/>
  <c r="U2664" i="7"/>
  <c r="U2656" i="7"/>
  <c r="U2648" i="7"/>
  <c r="U2640" i="7"/>
  <c r="U2632" i="7"/>
  <c r="U2624" i="7"/>
  <c r="U2616" i="7"/>
  <c r="U2608" i="7"/>
  <c r="U2600" i="7"/>
  <c r="U2592" i="7"/>
  <c r="U2584" i="7"/>
  <c r="U2568" i="7"/>
  <c r="U2560" i="7"/>
  <c r="U2552" i="7"/>
  <c r="U2536" i="7"/>
  <c r="U2528" i="7"/>
  <c r="U2520" i="7"/>
  <c r="U2512" i="7"/>
  <c r="U2504" i="7"/>
  <c r="U2496" i="7"/>
  <c r="U2488" i="7"/>
  <c r="U2480" i="7"/>
  <c r="U2472" i="7"/>
  <c r="U2464" i="7"/>
  <c r="U2456" i="7"/>
  <c r="U2448" i="7"/>
  <c r="U2440" i="7"/>
  <c r="U2432" i="7"/>
  <c r="U2424" i="7"/>
  <c r="U2408" i="7"/>
  <c r="U2400" i="7"/>
  <c r="U2392" i="7"/>
  <c r="U2376" i="7"/>
  <c r="U2368" i="7"/>
  <c r="U2360" i="7"/>
  <c r="U2352" i="7"/>
  <c r="U2344" i="7"/>
  <c r="U2336" i="7"/>
  <c r="U2328" i="7"/>
  <c r="U2320" i="7"/>
  <c r="U2312" i="7"/>
  <c r="U2304" i="7"/>
  <c r="U2296" i="7"/>
  <c r="U2288" i="7"/>
  <c r="U2280" i="7"/>
  <c r="U2272" i="7"/>
  <c r="U2264" i="7"/>
  <c r="U2248" i="7"/>
  <c r="U2240" i="7"/>
  <c r="U2232" i="7"/>
  <c r="U2224" i="7"/>
  <c r="U2216" i="7"/>
  <c r="U2208" i="7"/>
  <c r="U2200" i="7"/>
  <c r="U2192" i="7"/>
  <c r="U2184" i="7"/>
  <c r="U2176" i="7"/>
  <c r="U2168" i="7"/>
  <c r="U2160" i="7"/>
  <c r="U2152" i="7"/>
  <c r="U2144" i="7"/>
  <c r="U2136" i="7"/>
  <c r="U2128" i="7"/>
  <c r="U2120" i="7"/>
  <c r="U2112" i="7"/>
  <c r="U2104" i="7"/>
  <c r="U2096" i="7"/>
  <c r="U2088" i="7"/>
  <c r="U2080" i="7"/>
  <c r="U2072" i="7"/>
  <c r="U2064" i="7"/>
  <c r="U2056" i="7"/>
  <c r="U2048" i="7"/>
  <c r="U2040" i="7"/>
  <c r="U2032" i="7"/>
  <c r="U2024" i="7"/>
  <c r="U2016" i="7"/>
  <c r="U2008" i="7"/>
  <c r="U1992" i="7"/>
  <c r="U1984" i="7"/>
  <c r="U1976" i="7"/>
  <c r="U1968" i="7"/>
  <c r="U1960" i="7"/>
  <c r="U1952" i="7"/>
  <c r="U1944" i="7"/>
  <c r="U1936" i="7"/>
  <c r="U1928" i="7"/>
  <c r="U1920" i="7"/>
  <c r="U1912" i="7"/>
  <c r="U1904" i="7"/>
  <c r="U1896" i="7"/>
  <c r="U1888" i="7"/>
  <c r="U1880" i="7"/>
  <c r="U1872" i="7"/>
  <c r="U1864" i="7"/>
  <c r="U1856" i="7"/>
  <c r="U1848" i="7"/>
  <c r="U1840" i="7"/>
  <c r="U1832" i="7"/>
  <c r="U1824" i="7"/>
  <c r="U1816" i="7"/>
  <c r="U1808" i="7"/>
  <c r="U1800" i="7"/>
  <c r="U1792" i="7"/>
  <c r="U1784" i="7"/>
  <c r="U1776" i="7"/>
  <c r="U1768" i="7"/>
  <c r="U1760" i="7"/>
  <c r="U1752" i="7"/>
  <c r="U1744" i="7"/>
  <c r="U1736" i="7"/>
  <c r="U1728" i="7"/>
  <c r="U1720" i="7"/>
  <c r="W3617" i="7"/>
  <c r="W3598" i="7"/>
  <c r="W3580" i="7"/>
  <c r="W3544" i="7"/>
  <c r="W3433" i="7"/>
  <c r="W3395" i="7"/>
  <c r="W3360" i="7"/>
  <c r="W3285" i="7"/>
  <c r="W3231" i="7"/>
  <c r="W3136" i="7"/>
  <c r="W3100" i="7"/>
  <c r="W3064" i="7"/>
  <c r="W3028" i="7"/>
  <c r="W2992" i="7"/>
  <c r="W2956" i="7"/>
  <c r="W2920" i="7"/>
  <c r="W2295" i="7"/>
  <c r="W2225" i="7"/>
  <c r="W2000" i="7"/>
  <c r="W1733" i="7"/>
  <c r="U3605" i="7"/>
  <c r="U3573" i="7"/>
  <c r="U3533" i="7"/>
  <c r="U3477" i="7"/>
  <c r="U3445" i="7"/>
  <c r="U3389" i="7"/>
  <c r="U3357" i="7"/>
  <c r="U3237" i="7"/>
  <c r="U3197" i="7"/>
  <c r="U3149" i="7"/>
  <c r="U3101" i="7"/>
  <c r="U3077" i="7"/>
  <c r="U3045" i="7"/>
  <c r="U2981" i="7"/>
  <c r="U2837" i="7"/>
  <c r="U2789" i="7"/>
  <c r="U2741" i="7"/>
  <c r="U2685" i="7"/>
  <c r="U2645" i="7"/>
  <c r="U2605" i="7"/>
  <c r="U2557" i="7"/>
  <c r="U2517" i="7"/>
  <c r="U2469" i="7"/>
  <c r="U2421" i="7"/>
  <c r="U2381" i="7"/>
  <c r="U2333" i="7"/>
  <c r="U2293" i="7"/>
  <c r="U2245" i="7"/>
  <c r="U2197" i="7"/>
  <c r="U2157" i="7"/>
  <c r="U2109" i="7"/>
  <c r="U2085" i="7"/>
  <c r="U2037" i="7"/>
  <c r="U2005" i="7"/>
  <c r="U1973" i="7"/>
  <c r="U1941" i="7"/>
  <c r="U1901" i="7"/>
  <c r="U1869" i="7"/>
  <c r="U1829" i="7"/>
  <c r="U1789" i="7"/>
  <c r="U1749" i="7"/>
  <c r="W2629" i="7"/>
  <c r="U3652" i="7"/>
  <c r="U3620" i="7"/>
  <c r="U3572" i="7"/>
  <c r="U3476" i="7"/>
  <c r="U3388" i="7"/>
  <c r="U3292" i="7"/>
  <c r="U3260" i="7"/>
  <c r="U3228" i="7"/>
  <c r="U3180" i="7"/>
  <c r="U3068" i="7"/>
  <c r="U2908" i="7"/>
  <c r="U2836" i="7"/>
  <c r="U2796" i="7"/>
  <c r="W2724" i="7"/>
  <c r="U2684" i="7"/>
  <c r="U2652" i="7"/>
  <c r="U2612" i="7"/>
  <c r="U2564" i="7"/>
  <c r="U2524" i="7"/>
  <c r="U2468" i="7"/>
  <c r="U2372" i="7"/>
  <c r="U2324" i="7"/>
  <c r="U2292" i="7"/>
  <c r="U2236" i="7"/>
  <c r="U2196" i="7"/>
  <c r="U2140" i="7"/>
  <c r="U2092" i="7"/>
  <c r="U2044" i="7"/>
  <c r="U2004" i="7"/>
  <c r="U1964" i="7"/>
  <c r="U1916" i="7"/>
  <c r="U1764" i="7"/>
  <c r="U1716" i="7"/>
  <c r="U1636" i="7"/>
  <c r="U1580" i="7"/>
  <c r="U1532" i="7"/>
  <c r="U1476" i="7"/>
  <c r="U1428" i="7"/>
  <c r="U1380" i="7"/>
  <c r="U1332" i="7"/>
  <c r="U1172" i="7"/>
  <c r="U1124" i="7"/>
  <c r="U1084" i="7"/>
  <c r="U1036" i="7"/>
  <c r="U988" i="7"/>
  <c r="U948" i="7"/>
  <c r="U900" i="7"/>
  <c r="U836" i="7"/>
  <c r="U780" i="7"/>
  <c r="U740" i="7"/>
  <c r="U684" i="7"/>
  <c r="U540" i="7"/>
  <c r="U3634" i="7"/>
  <c r="U3602" i="7"/>
  <c r="U3562" i="7"/>
  <c r="U3522" i="7"/>
  <c r="U3498" i="7"/>
  <c r="U3458" i="7"/>
  <c r="U3426" i="7"/>
  <c r="U3346" i="7"/>
  <c r="U3314" i="7"/>
  <c r="U3274" i="7"/>
  <c r="U3234" i="7"/>
  <c r="U3210" i="7"/>
  <c r="U3186" i="7"/>
  <c r="U3146" i="7"/>
  <c r="U3050" i="7"/>
  <c r="U3018" i="7"/>
  <c r="U2986" i="7"/>
  <c r="U2946" i="7"/>
  <c r="U2906" i="7"/>
  <c r="U2874" i="7"/>
  <c r="U2842" i="7"/>
  <c r="U2810" i="7"/>
  <c r="U2770" i="7"/>
  <c r="U2698" i="7"/>
  <c r="U3585" i="7"/>
  <c r="U3489" i="7"/>
  <c r="U3401" i="7"/>
  <c r="U3257" i="7"/>
  <c r="U3233" i="7"/>
  <c r="U3201" i="7"/>
  <c r="U3185" i="7"/>
  <c r="U3153" i="7"/>
  <c r="W3089" i="7"/>
  <c r="U3073" i="7"/>
  <c r="U3033" i="7"/>
  <c r="U3009" i="7"/>
  <c r="U2977" i="7"/>
  <c r="U2953" i="7"/>
  <c r="U2929" i="7"/>
  <c r="U2905" i="7"/>
  <c r="U2881" i="7"/>
  <c r="U2857" i="7"/>
  <c r="U2833" i="7"/>
  <c r="U2777" i="7"/>
  <c r="U2745" i="7"/>
  <c r="U2697" i="7"/>
  <c r="U2673" i="7"/>
  <c r="U2649" i="7"/>
  <c r="U2625" i="7"/>
  <c r="U2561" i="7"/>
  <c r="U2537" i="7"/>
  <c r="U2513" i="7"/>
  <c r="U2489" i="7"/>
  <c r="U2401" i="7"/>
  <c r="U3647" i="7"/>
  <c r="W3639" i="7"/>
  <c r="U3623" i="7"/>
  <c r="U3615" i="7"/>
  <c r="U3599" i="7"/>
  <c r="U3591" i="7"/>
  <c r="U3583" i="7"/>
  <c r="U3567" i="7"/>
  <c r="U3559" i="7"/>
  <c r="U3551" i="7"/>
  <c r="U3535" i="7"/>
  <c r="U3527" i="7"/>
  <c r="U3519" i="7"/>
  <c r="U3503" i="7"/>
  <c r="U3495" i="7"/>
  <c r="U3487" i="7"/>
  <c r="U3479" i="7"/>
  <c r="U3471" i="7"/>
  <c r="U3463" i="7"/>
  <c r="U3447" i="7"/>
  <c r="U3439" i="7"/>
  <c r="U3431" i="7"/>
  <c r="U3415" i="7"/>
  <c r="U3407" i="7"/>
  <c r="U3391" i="7"/>
  <c r="U3383" i="7"/>
  <c r="U3375" i="7"/>
  <c r="U3367" i="7"/>
  <c r="U3351" i="7"/>
  <c r="U3343" i="7"/>
  <c r="U3335" i="7"/>
  <c r="U3319" i="7"/>
  <c r="U3311" i="7"/>
  <c r="U3303" i="7"/>
  <c r="U3295" i="7"/>
  <c r="U3287" i="7"/>
  <c r="U3279" i="7"/>
  <c r="U3271" i="7"/>
  <c r="U3255" i="7"/>
  <c r="U3247" i="7"/>
  <c r="U3239" i="7"/>
  <c r="U3223" i="7"/>
  <c r="U3215" i="7"/>
  <c r="U3207" i="7"/>
  <c r="U3199" i="7"/>
  <c r="U3191" i="7"/>
  <c r="U3183" i="7"/>
  <c r="U3175" i="7"/>
  <c r="U3167" i="7"/>
  <c r="U3159" i="7"/>
  <c r="U3151" i="7"/>
  <c r="U3143" i="7"/>
  <c r="U3135" i="7"/>
  <c r="U3127" i="7"/>
  <c r="U3119" i="7"/>
  <c r="U3111" i="7"/>
  <c r="U3103" i="7"/>
  <c r="U3095" i="7"/>
  <c r="U3087" i="7"/>
  <c r="U3079" i="7"/>
  <c r="U3071" i="7"/>
  <c r="U3063" i="7"/>
  <c r="W3055" i="7"/>
  <c r="U3047" i="7"/>
  <c r="U3039" i="7"/>
  <c r="U3031" i="7"/>
  <c r="U3023" i="7"/>
  <c r="U3015" i="7"/>
  <c r="U3007" i="7"/>
  <c r="U2999" i="7"/>
  <c r="U2991" i="7"/>
  <c r="U2983" i="7"/>
  <c r="U2975" i="7"/>
  <c r="U2967" i="7"/>
  <c r="U2959" i="7"/>
  <c r="U2951" i="7"/>
  <c r="U2943" i="7"/>
  <c r="U2927" i="7"/>
  <c r="U2919" i="7"/>
  <c r="U2911" i="7"/>
  <c r="U2903" i="7"/>
  <c r="U2895" i="7"/>
  <c r="U2887" i="7"/>
  <c r="U2879" i="7"/>
  <c r="U2871" i="7"/>
  <c r="U2863" i="7"/>
  <c r="U2847" i="7"/>
  <c r="U2839" i="7"/>
  <c r="U2831" i="7"/>
  <c r="U2823" i="7"/>
  <c r="U2815" i="7"/>
  <c r="U2807" i="7"/>
  <c r="U2799" i="7"/>
  <c r="U2791" i="7"/>
  <c r="U2783" i="7"/>
  <c r="U2767" i="7"/>
  <c r="W2759" i="7"/>
  <c r="U2751" i="7"/>
  <c r="U2743" i="7"/>
  <c r="U2735" i="7"/>
  <c r="U2727" i="7"/>
  <c r="U2719" i="7"/>
  <c r="U2711" i="7"/>
  <c r="U2703" i="7"/>
  <c r="U2695" i="7"/>
  <c r="U2687" i="7"/>
  <c r="U2679" i="7"/>
  <c r="U2671" i="7"/>
  <c r="U2663" i="7"/>
  <c r="U2655" i="7"/>
  <c r="U2647" i="7"/>
  <c r="U2639" i="7"/>
  <c r="U2631" i="7"/>
  <c r="U2623" i="7"/>
  <c r="U2607" i="7"/>
  <c r="U2599" i="7"/>
  <c r="U2591" i="7"/>
  <c r="U2583" i="7"/>
  <c r="U2575" i="7"/>
  <c r="U2567" i="7"/>
  <c r="U2559" i="7"/>
  <c r="U2551" i="7"/>
  <c r="U2543" i="7"/>
  <c r="U2535" i="7"/>
  <c r="U2527" i="7"/>
  <c r="U2519" i="7"/>
  <c r="U2511" i="7"/>
  <c r="U2503" i="7"/>
  <c r="U2495" i="7"/>
  <c r="U2479" i="7"/>
  <c r="U2471" i="7"/>
  <c r="U2463" i="7"/>
  <c r="U2447" i="7"/>
  <c r="U2439" i="7"/>
  <c r="U2431" i="7"/>
  <c r="U2423" i="7"/>
  <c r="U2415" i="7"/>
  <c r="U2407" i="7"/>
  <c r="U2399" i="7"/>
  <c r="U2391" i="7"/>
  <c r="U2383" i="7"/>
  <c r="U2375" i="7"/>
  <c r="U2367" i="7"/>
  <c r="U2359" i="7"/>
  <c r="U2351" i="7"/>
  <c r="U2343" i="7"/>
  <c r="U2335" i="7"/>
  <c r="U2327" i="7"/>
  <c r="U2319" i="7"/>
  <c r="U2311" i="7"/>
  <c r="U2303" i="7"/>
  <c r="U2287" i="7"/>
  <c r="U2279" i="7"/>
  <c r="U2271" i="7"/>
  <c r="U2263" i="7"/>
  <c r="U2255" i="7"/>
  <c r="U2247" i="7"/>
  <c r="U2239" i="7"/>
  <c r="U2231" i="7"/>
  <c r="U2223" i="7"/>
  <c r="U2215" i="7"/>
  <c r="U2207" i="7"/>
  <c r="U2199" i="7"/>
  <c r="U2191" i="7"/>
  <c r="U2183" i="7"/>
  <c r="U2175" i="7"/>
  <c r="U2159" i="7"/>
  <c r="U2151" i="7"/>
  <c r="U2143" i="7"/>
  <c r="U2135" i="7"/>
  <c r="U2127" i="7"/>
  <c r="U2119" i="7"/>
  <c r="U2111" i="7"/>
  <c r="U2103" i="7"/>
  <c r="U2095" i="7"/>
  <c r="U2087" i="7"/>
  <c r="U2079" i="7"/>
  <c r="U2071" i="7"/>
  <c r="U2063" i="7"/>
  <c r="U2055" i="7"/>
  <c r="U2047" i="7"/>
  <c r="U2039" i="7"/>
  <c r="U2031" i="7"/>
  <c r="U2023" i="7"/>
  <c r="U2015" i="7"/>
  <c r="U2007" i="7"/>
  <c r="U1999" i="7"/>
  <c r="U1991" i="7"/>
  <c r="U1983" i="7"/>
  <c r="U1967" i="7"/>
  <c r="U1959" i="7"/>
  <c r="U1951" i="7"/>
  <c r="U1943" i="7"/>
  <c r="U1935" i="7"/>
  <c r="U1927" i="7"/>
  <c r="U1919" i="7"/>
  <c r="U1911" i="7"/>
  <c r="U1903" i="7"/>
  <c r="U1895" i="7"/>
  <c r="U1887" i="7"/>
  <c r="U1879" i="7"/>
  <c r="U1871" i="7"/>
  <c r="U1863" i="7"/>
  <c r="U1855" i="7"/>
  <c r="U1847" i="7"/>
  <c r="W1839" i="7"/>
  <c r="W1831" i="7"/>
  <c r="U1823" i="7"/>
  <c r="U1815" i="7"/>
  <c r="U1807" i="7"/>
  <c r="U1799" i="7"/>
  <c r="U1791" i="7"/>
  <c r="U1783" i="7"/>
  <c r="U1775" i="7"/>
  <c r="U1767" i="7"/>
  <c r="U1759" i="7"/>
  <c r="W1479" i="7"/>
  <c r="W3635" i="7"/>
  <c r="W3561" i="7"/>
  <c r="W3543" i="7"/>
  <c r="W3525" i="7"/>
  <c r="W3506" i="7"/>
  <c r="W3488" i="7"/>
  <c r="W3469" i="7"/>
  <c r="W3450" i="7"/>
  <c r="W3413" i="7"/>
  <c r="W3377" i="7"/>
  <c r="W3359" i="7"/>
  <c r="W3340" i="7"/>
  <c r="W3322" i="7"/>
  <c r="W3304" i="7"/>
  <c r="W3267" i="7"/>
  <c r="W3249" i="7"/>
  <c r="W3170" i="7"/>
  <c r="W3098" i="7"/>
  <c r="W3026" i="7"/>
  <c r="W2954" i="7"/>
  <c r="W2917" i="7"/>
  <c r="W2846" i="7"/>
  <c r="W2775" i="7"/>
  <c r="W2646" i="7"/>
  <c r="W2576" i="7"/>
  <c r="W2221" i="7"/>
  <c r="W1994" i="7"/>
  <c r="W1867" i="7"/>
  <c r="U1683" i="7"/>
  <c r="U1675" i="7"/>
  <c r="U1667" i="7"/>
  <c r="U1659" i="7"/>
  <c r="U1651" i="7"/>
  <c r="U1643" i="7"/>
  <c r="U1619" i="7"/>
  <c r="U1611" i="7"/>
  <c r="U1603" i="7"/>
  <c r="U1595" i="7"/>
  <c r="U1587" i="7"/>
  <c r="U1579" i="7"/>
  <c r="U1571" i="7"/>
  <c r="U1563" i="7"/>
  <c r="U1555" i="7"/>
  <c r="U1547" i="7"/>
  <c r="U1539" i="7"/>
  <c r="U1523" i="7"/>
  <c r="U1515" i="7"/>
  <c r="U1507" i="7"/>
  <c r="U1499" i="7"/>
  <c r="U1491" i="7"/>
  <c r="U1483" i="7"/>
  <c r="U1475" i="7"/>
  <c r="U1467" i="7"/>
  <c r="U1459" i="7"/>
  <c r="U1451" i="7"/>
  <c r="U1443" i="7"/>
  <c r="U1435" i="7"/>
  <c r="U1427" i="7"/>
  <c r="U1419" i="7"/>
  <c r="U1411" i="7"/>
  <c r="U1403" i="7"/>
  <c r="U1395" i="7"/>
  <c r="U1387" i="7"/>
  <c r="U1379" i="7"/>
  <c r="U1371" i="7"/>
  <c r="U1363" i="7"/>
  <c r="U1355" i="7"/>
  <c r="U1347" i="7"/>
  <c r="U1339" i="7"/>
  <c r="U1331" i="7"/>
  <c r="U1323" i="7"/>
  <c r="U1315" i="7"/>
  <c r="U1307" i="7"/>
  <c r="U1299" i="7"/>
  <c r="U1291" i="7"/>
  <c r="U1283" i="7"/>
  <c r="U1275" i="7"/>
  <c r="U1267" i="7"/>
  <c r="U1259" i="7"/>
  <c r="U1251" i="7"/>
  <c r="U1243" i="7"/>
  <c r="U1235" i="7"/>
  <c r="U1227" i="7"/>
  <c r="U1219" i="7"/>
  <c r="U1211" i="7"/>
  <c r="U1203" i="7"/>
  <c r="U1195" i="7"/>
  <c r="U1187" i="7"/>
  <c r="U1179" i="7"/>
  <c r="U1171" i="7"/>
  <c r="U1163" i="7"/>
  <c r="U1155" i="7"/>
  <c r="U1147" i="7"/>
  <c r="U1139" i="7"/>
  <c r="U1131" i="7"/>
  <c r="U1123" i="7"/>
  <c r="U1115" i="7"/>
  <c r="U1107" i="7"/>
  <c r="U1099" i="7"/>
  <c r="U1091" i="7"/>
  <c r="U1083" i="7"/>
  <c r="U1075" i="7"/>
  <c r="U1067" i="7"/>
  <c r="U1059" i="7"/>
  <c r="U1051" i="7"/>
  <c r="U1043" i="7"/>
  <c r="U1035" i="7"/>
  <c r="U1027" i="7"/>
  <c r="U1019" i="7"/>
  <c r="U1011" i="7"/>
  <c r="U1003" i="7"/>
  <c r="U995" i="7"/>
  <c r="U987" i="7"/>
  <c r="U979" i="7"/>
  <c r="U971" i="7"/>
  <c r="U963" i="7"/>
  <c r="U955" i="7"/>
  <c r="U947" i="7"/>
  <c r="U939" i="7"/>
  <c r="U931" i="7"/>
  <c r="U923" i="7"/>
  <c r="U915" i="7"/>
  <c r="U907" i="7"/>
  <c r="U899" i="7"/>
  <c r="U891" i="7"/>
  <c r="U883" i="7"/>
  <c r="U875" i="7"/>
  <c r="U867" i="7"/>
  <c r="U859" i="7"/>
  <c r="U851" i="7"/>
  <c r="U843" i="7"/>
  <c r="U835" i="7"/>
  <c r="U827" i="7"/>
  <c r="U819" i="7"/>
  <c r="U811" i="7"/>
  <c r="U803" i="7"/>
  <c r="U795" i="7"/>
  <c r="U787" i="7"/>
  <c r="U779" i="7"/>
  <c r="U771" i="7"/>
  <c r="U763" i="7"/>
  <c r="U755" i="7"/>
  <c r="U739" i="7"/>
  <c r="U731" i="7"/>
  <c r="U723" i="7"/>
  <c r="U715" i="7"/>
  <c r="U707" i="7"/>
  <c r="U699" i="7"/>
  <c r="U691" i="7"/>
  <c r="U683" i="7"/>
  <c r="U675" i="7"/>
  <c r="U667" i="7"/>
  <c r="U659" i="7"/>
  <c r="U651" i="7"/>
  <c r="U643" i="7"/>
  <c r="U635" i="7"/>
  <c r="U627" i="7"/>
  <c r="U619" i="7"/>
  <c r="U611" i="7"/>
  <c r="U603" i="7"/>
  <c r="U595" i="7"/>
  <c r="U587" i="7"/>
  <c r="U579" i="7"/>
  <c r="U571" i="7"/>
  <c r="U563" i="7"/>
  <c r="U555" i="7"/>
  <c r="U547" i="7"/>
  <c r="U539" i="7"/>
  <c r="U531" i="7"/>
  <c r="U523" i="7"/>
  <c r="U515" i="7"/>
  <c r="U507" i="7"/>
  <c r="U499" i="7"/>
  <c r="U491" i="7"/>
  <c r="U483" i="7"/>
  <c r="U475" i="7"/>
  <c r="U467" i="7"/>
  <c r="U459" i="7"/>
  <c r="U451" i="7"/>
  <c r="U443" i="7"/>
  <c r="U435" i="7"/>
  <c r="U427" i="7"/>
  <c r="U419" i="7"/>
  <c r="U411" i="7"/>
  <c r="U403" i="7"/>
  <c r="U395" i="7"/>
  <c r="U387" i="7"/>
  <c r="U379" i="7"/>
  <c r="U371" i="7"/>
  <c r="U363" i="7"/>
  <c r="U355" i="7"/>
  <c r="U347" i="7"/>
  <c r="U339" i="7"/>
  <c r="U331" i="7"/>
  <c r="U323" i="7"/>
  <c r="U315" i="7"/>
  <c r="U307" i="7"/>
  <c r="U299" i="7"/>
  <c r="U291" i="7"/>
  <c r="U283" i="7"/>
  <c r="U275" i="7"/>
  <c r="U267" i="7"/>
  <c r="U259" i="7"/>
  <c r="U251" i="7"/>
  <c r="U243" i="7"/>
  <c r="U235" i="7"/>
  <c r="U227" i="7"/>
  <c r="U219" i="7"/>
  <c r="U211" i="7"/>
  <c r="U203" i="7"/>
  <c r="U195" i="7"/>
  <c r="U187" i="7"/>
  <c r="U181" i="7"/>
  <c r="U173" i="7"/>
  <c r="U165" i="7"/>
  <c r="U157" i="7"/>
  <c r="U149" i="7"/>
  <c r="U141" i="7"/>
  <c r="U133" i="7"/>
  <c r="U125" i="7"/>
  <c r="U117" i="7"/>
  <c r="U109" i="7"/>
  <c r="U101" i="7"/>
  <c r="U93" i="7"/>
  <c r="U85" i="7"/>
  <c r="U77" i="7"/>
  <c r="U69" i="7"/>
  <c r="U61" i="7"/>
  <c r="U53" i="7"/>
  <c r="U45" i="7"/>
  <c r="U37" i="7"/>
  <c r="U29" i="7"/>
  <c r="U21" i="7"/>
  <c r="U13" i="7"/>
  <c r="U5" i="7"/>
  <c r="W1627" i="7"/>
  <c r="U1712" i="7"/>
  <c r="U1704" i="7"/>
  <c r="U1696" i="7"/>
  <c r="U1688" i="7"/>
  <c r="U1664" i="7"/>
  <c r="U1656" i="7"/>
  <c r="U1648" i="7"/>
  <c r="U1640" i="7"/>
  <c r="U1632" i="7"/>
  <c r="U1624" i="7"/>
  <c r="U1616" i="7"/>
  <c r="U1608" i="7"/>
  <c r="U1600" i="7"/>
  <c r="U1592" i="7"/>
  <c r="U1576" i="7"/>
  <c r="U1568" i="7"/>
  <c r="U1560" i="7"/>
  <c r="U1552" i="7"/>
  <c r="U1544" i="7"/>
  <c r="U1536" i="7"/>
  <c r="U1528" i="7"/>
  <c r="U1520" i="7"/>
  <c r="U1512" i="7"/>
  <c r="U1504" i="7"/>
  <c r="U1488" i="7"/>
  <c r="U1480" i="7"/>
  <c r="U1472" i="7"/>
  <c r="U1464" i="7"/>
  <c r="U1456" i="7"/>
  <c r="U1448" i="7"/>
  <c r="U1440" i="7"/>
  <c r="U1432" i="7"/>
  <c r="U1424" i="7"/>
  <c r="U1416" i="7"/>
  <c r="U1408" i="7"/>
  <c r="U1400" i="7"/>
  <c r="U1392" i="7"/>
  <c r="U1384" i="7"/>
  <c r="U1376" i="7"/>
  <c r="U1368" i="7"/>
  <c r="U1360" i="7"/>
  <c r="U1352" i="7"/>
  <c r="U1344" i="7"/>
  <c r="U1336" i="7"/>
  <c r="U1328" i="7"/>
  <c r="U1320" i="7"/>
  <c r="U1312" i="7"/>
  <c r="U1304" i="7"/>
  <c r="U1296" i="7"/>
  <c r="U1288" i="7"/>
  <c r="U1280" i="7"/>
  <c r="U1272" i="7"/>
  <c r="U1264" i="7"/>
  <c r="U1256" i="7"/>
  <c r="U1248" i="7"/>
  <c r="U1240" i="7"/>
  <c r="U1232" i="7"/>
  <c r="U1224" i="7"/>
  <c r="U1216" i="7"/>
  <c r="U1208" i="7"/>
  <c r="U1200" i="7"/>
  <c r="U1192" i="7"/>
  <c r="U1184" i="7"/>
  <c r="U1176" i="7"/>
  <c r="U1168" i="7"/>
  <c r="U1160" i="7"/>
  <c r="U1152" i="7"/>
  <c r="U1144" i="7"/>
  <c r="U1136" i="7"/>
  <c r="U1128" i="7"/>
  <c r="U1120" i="7"/>
  <c r="U1112" i="7"/>
  <c r="U1104" i="7"/>
  <c r="U1096" i="7"/>
  <c r="U1088" i="7"/>
  <c r="U1080" i="7"/>
  <c r="U1072" i="7"/>
  <c r="U1064" i="7"/>
  <c r="U1056" i="7"/>
  <c r="U1048" i="7"/>
  <c r="U1040" i="7"/>
  <c r="U1032" i="7"/>
  <c r="U1024" i="7"/>
  <c r="U1016" i="7"/>
  <c r="U1008" i="7"/>
  <c r="U1000" i="7"/>
  <c r="U992" i="7"/>
  <c r="U984" i="7"/>
  <c r="U976" i="7"/>
  <c r="U968" i="7"/>
  <c r="U960" i="7"/>
  <c r="U952" i="7"/>
  <c r="U944" i="7"/>
  <c r="U936" i="7"/>
  <c r="U928" i="7"/>
  <c r="U920" i="7"/>
  <c r="U912" i="7"/>
  <c r="U904" i="7"/>
  <c r="U896" i="7"/>
  <c r="U888" i="7"/>
  <c r="U880" i="7"/>
  <c r="U872" i="7"/>
  <c r="U864" i="7"/>
  <c r="U856" i="7"/>
  <c r="U848" i="7"/>
  <c r="U840" i="7"/>
  <c r="U832" i="7"/>
  <c r="U824" i="7"/>
  <c r="U816" i="7"/>
  <c r="U808" i="7"/>
  <c r="U800" i="7"/>
  <c r="U792" i="7"/>
  <c r="U784" i="7"/>
  <c r="U776" i="7"/>
  <c r="U768" i="7"/>
  <c r="U760" i="7"/>
  <c r="U752" i="7"/>
  <c r="U744" i="7"/>
  <c r="U736" i="7"/>
  <c r="U728" i="7"/>
  <c r="U720" i="7"/>
  <c r="U712" i="7"/>
  <c r="U704" i="7"/>
  <c r="U696" i="7"/>
  <c r="U688" i="7"/>
  <c r="U680" i="7"/>
  <c r="U672" i="7"/>
  <c r="U664" i="7"/>
  <c r="U656" i="7"/>
  <c r="U648" i="7"/>
  <c r="U640" i="7"/>
  <c r="U632" i="7"/>
  <c r="U624" i="7"/>
  <c r="U616" i="7"/>
  <c r="U608" i="7"/>
  <c r="U600" i="7"/>
  <c r="U592" i="7"/>
  <c r="U584" i="7"/>
  <c r="U576" i="7"/>
  <c r="U568" i="7"/>
  <c r="U560" i="7"/>
  <c r="U552" i="7"/>
  <c r="U544" i="7"/>
  <c r="U536" i="7"/>
  <c r="U528" i="7"/>
  <c r="U520" i="7"/>
  <c r="U512" i="7"/>
  <c r="U504" i="7"/>
  <c r="U496" i="7"/>
  <c r="U488" i="7"/>
  <c r="U480" i="7"/>
  <c r="U472" i="7"/>
  <c r="U456" i="7"/>
  <c r="U448" i="7"/>
  <c r="U440" i="7"/>
  <c r="U432" i="7"/>
  <c r="U424" i="7"/>
  <c r="U416" i="7"/>
  <c r="U408" i="7"/>
  <c r="U400" i="7"/>
  <c r="U392" i="7"/>
  <c r="U384" i="7"/>
  <c r="U376" i="7"/>
  <c r="U368" i="7"/>
  <c r="U360" i="7"/>
  <c r="U352" i="7"/>
  <c r="U344" i="7"/>
  <c r="U336" i="7"/>
  <c r="U328" i="7"/>
  <c r="U320" i="7"/>
  <c r="U312" i="7"/>
  <c r="U304" i="7"/>
  <c r="U296" i="7"/>
  <c r="U288" i="7"/>
  <c r="U280" i="7"/>
  <c r="U272" i="7"/>
  <c r="U264" i="7"/>
  <c r="U256" i="7"/>
  <c r="U248" i="7"/>
  <c r="U240" i="7"/>
  <c r="U232" i="7"/>
  <c r="U224" i="7"/>
  <c r="U216" i="7"/>
  <c r="U208" i="7"/>
  <c r="U200" i="7"/>
  <c r="U192" i="7"/>
  <c r="U184" i="7"/>
  <c r="U178" i="7"/>
  <c r="U170" i="7"/>
  <c r="U162" i="7"/>
  <c r="U154" i="7"/>
  <c r="U146" i="7"/>
  <c r="U138" i="7"/>
  <c r="U130" i="7"/>
  <c r="U122" i="7"/>
  <c r="U114" i="7"/>
  <c r="U106" i="7"/>
  <c r="U98" i="7"/>
  <c r="U90" i="7"/>
  <c r="U82" i="7"/>
  <c r="U74" i="7"/>
  <c r="U66" i="7"/>
  <c r="U58" i="7"/>
  <c r="U50" i="7"/>
  <c r="U42" i="7"/>
  <c r="U34" i="7"/>
  <c r="U26" i="7"/>
  <c r="U18" i="7"/>
  <c r="U10" i="7"/>
  <c r="U1743" i="7"/>
  <c r="U1735" i="7"/>
  <c r="U1727" i="7"/>
  <c r="U1719" i="7"/>
  <c r="U1711" i="7"/>
  <c r="U1703" i="7"/>
  <c r="U1695" i="7"/>
  <c r="U1687" i="7"/>
  <c r="U1679" i="7"/>
  <c r="U1663" i="7"/>
  <c r="U1655" i="7"/>
  <c r="U1647" i="7"/>
  <c r="U1639" i="7"/>
  <c r="U1631" i="7"/>
  <c r="U1623" i="7"/>
  <c r="U1615" i="7"/>
  <c r="U1607" i="7"/>
  <c r="U1599" i="7"/>
  <c r="U1591" i="7"/>
  <c r="U1575" i="7"/>
  <c r="U1567" i="7"/>
  <c r="U1559" i="7"/>
  <c r="U1551" i="7"/>
  <c r="U1543" i="7"/>
  <c r="U1535" i="7"/>
  <c r="U1527" i="7"/>
  <c r="U1519" i="7"/>
  <c r="U1511" i="7"/>
  <c r="U1503" i="7"/>
  <c r="U1495" i="7"/>
  <c r="U1487" i="7"/>
  <c r="U1471" i="7"/>
  <c r="U1463" i="7"/>
  <c r="U1455" i="7"/>
  <c r="U1447" i="7"/>
  <c r="U1439" i="7"/>
  <c r="U1431" i="7"/>
  <c r="U1423" i="7"/>
  <c r="U1415" i="7"/>
  <c r="U1407" i="7"/>
  <c r="U1399" i="7"/>
  <c r="U1391" i="7"/>
  <c r="U1383" i="7"/>
  <c r="U1375" i="7"/>
  <c r="U1367" i="7"/>
  <c r="U1359" i="7"/>
  <c r="U1351" i="7"/>
  <c r="U1343" i="7"/>
  <c r="U1335" i="7"/>
  <c r="U1327" i="7"/>
  <c r="U1319" i="7"/>
  <c r="U1311" i="7"/>
  <c r="U1303" i="7"/>
  <c r="U1295" i="7"/>
  <c r="U1287" i="7"/>
  <c r="U1279" i="7"/>
  <c r="U1271" i="7"/>
  <c r="U1263" i="7"/>
  <c r="U1255" i="7"/>
  <c r="U1247" i="7"/>
  <c r="U1239" i="7"/>
  <c r="U1231" i="7"/>
  <c r="U1223" i="7"/>
  <c r="U1215" i="7"/>
  <c r="U1207" i="7"/>
  <c r="U1199" i="7"/>
  <c r="U1191" i="7"/>
  <c r="U1183" i="7"/>
  <c r="U1175" i="7"/>
  <c r="U1167" i="7"/>
  <c r="U1159" i="7"/>
  <c r="U1151" i="7"/>
  <c r="U1143" i="7"/>
  <c r="U1135" i="7"/>
  <c r="U1127" i="7"/>
  <c r="U1119" i="7"/>
  <c r="U1111" i="7"/>
  <c r="U1103" i="7"/>
  <c r="U1087" i="7"/>
  <c r="U1079" i="7"/>
  <c r="U1071" i="7"/>
  <c r="U1063" i="7"/>
  <c r="U1055" i="7"/>
  <c r="U1047" i="7"/>
  <c r="U1039" i="7"/>
  <c r="U1031" i="7"/>
  <c r="U1023" i="7"/>
  <c r="U1007" i="7"/>
  <c r="U999" i="7"/>
  <c r="U991" i="7"/>
  <c r="U983" i="7"/>
  <c r="U975" i="7"/>
  <c r="U967" i="7"/>
  <c r="U959" i="7"/>
  <c r="U951" i="7"/>
  <c r="U943" i="7"/>
  <c r="U935" i="7"/>
  <c r="U927" i="7"/>
  <c r="U919" i="7"/>
  <c r="U911" i="7"/>
  <c r="U903" i="7"/>
  <c r="U895" i="7"/>
  <c r="U887" i="7"/>
  <c r="U879" i="7"/>
  <c r="U871" i="7"/>
  <c r="U863" i="7"/>
  <c r="U855" i="7"/>
  <c r="U847" i="7"/>
  <c r="U839" i="7"/>
  <c r="U831" i="7"/>
  <c r="U823" i="7"/>
  <c r="U815" i="7"/>
  <c r="U807" i="7"/>
  <c r="U799" i="7"/>
  <c r="U791" i="7"/>
  <c r="U783" i="7"/>
  <c r="U775" i="7"/>
  <c r="U767" i="7"/>
  <c r="U759" i="7"/>
  <c r="U751" i="7"/>
  <c r="U743" i="7"/>
  <c r="U735" i="7"/>
  <c r="U727" i="7"/>
  <c r="U719" i="7"/>
  <c r="U711" i="7"/>
  <c r="U703" i="7"/>
  <c r="U695" i="7"/>
  <c r="U687" i="7"/>
  <c r="U679" i="7"/>
  <c r="U671" i="7"/>
  <c r="U663" i="7"/>
  <c r="U655" i="7"/>
  <c r="U647" i="7"/>
  <c r="U639" i="7"/>
  <c r="U631" i="7"/>
  <c r="U623" i="7"/>
  <c r="U615" i="7"/>
  <c r="U607" i="7"/>
  <c r="U599" i="7"/>
  <c r="U591" i="7"/>
  <c r="U583" i="7"/>
  <c r="U575" i="7"/>
  <c r="U567" i="7"/>
  <c r="U559" i="7"/>
  <c r="U551" i="7"/>
  <c r="U543" i="7"/>
  <c r="U535" i="7"/>
  <c r="U527" i="7"/>
  <c r="U519" i="7"/>
  <c r="U511" i="7"/>
  <c r="U503" i="7"/>
  <c r="U495" i="7"/>
  <c r="U487" i="7"/>
  <c r="U479" i="7"/>
  <c r="U471" i="7"/>
  <c r="U463" i="7"/>
  <c r="U455" i="7"/>
  <c r="U447" i="7"/>
  <c r="U439" i="7"/>
  <c r="U431" i="7"/>
  <c r="U423" i="7"/>
  <c r="U415" i="7"/>
  <c r="U407" i="7"/>
  <c r="U399" i="7"/>
  <c r="U391" i="7"/>
  <c r="U383" i="7"/>
  <c r="U375" i="7"/>
  <c r="U367" i="7"/>
  <c r="U359" i="7"/>
  <c r="U351" i="7"/>
  <c r="U343" i="7"/>
  <c r="U335" i="7"/>
  <c r="U327" i="7"/>
  <c r="U319" i="7"/>
  <c r="U311" i="7"/>
  <c r="U303" i="7"/>
  <c r="U295" i="7"/>
  <c r="U287" i="7"/>
  <c r="U279" i="7"/>
  <c r="U271" i="7"/>
  <c r="U263" i="7"/>
  <c r="U255" i="7"/>
  <c r="U247" i="7"/>
  <c r="U239" i="7"/>
  <c r="U231" i="7"/>
  <c r="U223" i="7"/>
  <c r="U215" i="7"/>
  <c r="U207" i="7"/>
  <c r="U199" i="7"/>
  <c r="U191" i="7"/>
  <c r="U183" i="7"/>
  <c r="U177" i="7"/>
  <c r="U169" i="7"/>
  <c r="U161" i="7"/>
  <c r="U153" i="7"/>
  <c r="U145" i="7"/>
  <c r="U137" i="7"/>
  <c r="U129" i="7"/>
  <c r="U121" i="7"/>
  <c r="U113" i="7"/>
  <c r="U105" i="7"/>
  <c r="U97" i="7"/>
  <c r="U89" i="7"/>
  <c r="U81" i="7"/>
  <c r="U73" i="7"/>
  <c r="U65" i="7"/>
  <c r="U57" i="7"/>
  <c r="U49" i="7"/>
  <c r="U41" i="7"/>
  <c r="U33" i="7"/>
  <c r="U25" i="7"/>
  <c r="U17" i="7"/>
  <c r="U9" i="7"/>
  <c r="W1751" i="7"/>
  <c r="W1095" i="7"/>
  <c r="U1734" i="7"/>
  <c r="U1726" i="7"/>
  <c r="U1718" i="7"/>
  <c r="U1710" i="7"/>
  <c r="U1702" i="7"/>
  <c r="U1694" i="7"/>
  <c r="U1686" i="7"/>
  <c r="U1678" i="7"/>
  <c r="U1670" i="7"/>
  <c r="W1662" i="7"/>
  <c r="U1646" i="7"/>
  <c r="U1638" i="7"/>
  <c r="U1630" i="7"/>
  <c r="U1622" i="7"/>
  <c r="U1614" i="7"/>
  <c r="U1606" i="7"/>
  <c r="U1598" i="7"/>
  <c r="U1590" i="7"/>
  <c r="U1582" i="7"/>
  <c r="U1574" i="7"/>
  <c r="W1566" i="7"/>
  <c r="U1558" i="7"/>
  <c r="U1550" i="7"/>
  <c r="U1542" i="7"/>
  <c r="U1534" i="7"/>
  <c r="U1526" i="7"/>
  <c r="U1518" i="7"/>
  <c r="U1510" i="7"/>
  <c r="U1502" i="7"/>
  <c r="U1494" i="7"/>
  <c r="U1486" i="7"/>
  <c r="U1478" i="7"/>
  <c r="U1470" i="7"/>
  <c r="U1462" i="7"/>
  <c r="U1454" i="7"/>
  <c r="U1446" i="7"/>
  <c r="U1438" i="7"/>
  <c r="U1430" i="7"/>
  <c r="U1422" i="7"/>
  <c r="U1414" i="7"/>
  <c r="U1406" i="7"/>
  <c r="U1398" i="7"/>
  <c r="U1390" i="7"/>
  <c r="U1382" i="7"/>
  <c r="U1374" i="7"/>
  <c r="U1366" i="7"/>
  <c r="U1350" i="7"/>
  <c r="U1342" i="7"/>
  <c r="U1334" i="7"/>
  <c r="U1326" i="7"/>
  <c r="U1318" i="7"/>
  <c r="U1310" i="7"/>
  <c r="U1294" i="7"/>
  <c r="U1286" i="7"/>
  <c r="U1278" i="7"/>
  <c r="U1270" i="7"/>
  <c r="U1262" i="7"/>
  <c r="U1254" i="7"/>
  <c r="U1246" i="7"/>
  <c r="U1238" i="7"/>
  <c r="U1230" i="7"/>
  <c r="U1222" i="7"/>
  <c r="U1214" i="7"/>
  <c r="U1206" i="7"/>
  <c r="U1198" i="7"/>
  <c r="U1190" i="7"/>
  <c r="U1182" i="7"/>
  <c r="U1174" i="7"/>
  <c r="U1166" i="7"/>
  <c r="U1158" i="7"/>
  <c r="U1150" i="7"/>
  <c r="U1142" i="7"/>
  <c r="U1134" i="7"/>
  <c r="U1126" i="7"/>
  <c r="U1118" i="7"/>
  <c r="U1110" i="7"/>
  <c r="U1102" i="7"/>
  <c r="U1094" i="7"/>
  <c r="U1086" i="7"/>
  <c r="U1078" i="7"/>
  <c r="U1070" i="7"/>
  <c r="U1062" i="7"/>
  <c r="U1054" i="7"/>
  <c r="U1046" i="7"/>
  <c r="U1038" i="7"/>
  <c r="U1030" i="7"/>
  <c r="U1022" i="7"/>
  <c r="U1014" i="7"/>
  <c r="U1006" i="7"/>
  <c r="U998" i="7"/>
  <c r="U990" i="7"/>
  <c r="U982" i="7"/>
  <c r="U974" i="7"/>
  <c r="U966" i="7"/>
  <c r="U958" i="7"/>
  <c r="U950" i="7"/>
  <c r="U942" i="7"/>
  <c r="U934" i="7"/>
  <c r="U926" i="7"/>
  <c r="U918" i="7"/>
  <c r="U910" i="7"/>
  <c r="U902" i="7"/>
  <c r="U894" i="7"/>
  <c r="U886" i="7"/>
  <c r="U878" i="7"/>
  <c r="U870" i="7"/>
  <c r="U862" i="7"/>
  <c r="U854" i="7"/>
  <c r="U846" i="7"/>
  <c r="U838" i="7"/>
  <c r="U830" i="7"/>
  <c r="U822" i="7"/>
  <c r="U814" i="7"/>
  <c r="U806" i="7"/>
  <c r="U798" i="7"/>
  <c r="U790" i="7"/>
  <c r="U782" i="7"/>
  <c r="U774" i="7"/>
  <c r="U766" i="7"/>
  <c r="U758" i="7"/>
  <c r="U750" i="7"/>
  <c r="U742" i="7"/>
  <c r="U734" i="7"/>
  <c r="U726" i="7"/>
  <c r="U718" i="7"/>
  <c r="U710" i="7"/>
  <c r="U702" i="7"/>
  <c r="U694" i="7"/>
  <c r="U686" i="7"/>
  <c r="U678" i="7"/>
  <c r="U670" i="7"/>
  <c r="U662" i="7"/>
  <c r="U654" i="7"/>
  <c r="U646" i="7"/>
  <c r="U638" i="7"/>
  <c r="U630" i="7"/>
  <c r="U622" i="7"/>
  <c r="U614" i="7"/>
  <c r="U606" i="7"/>
  <c r="U598" i="7"/>
  <c r="U590" i="7"/>
  <c r="U582" i="7"/>
  <c r="U574" i="7"/>
  <c r="U566" i="7"/>
  <c r="U558" i="7"/>
  <c r="U550" i="7"/>
  <c r="U542" i="7"/>
  <c r="U534" i="7"/>
  <c r="U526" i="7"/>
  <c r="U518" i="7"/>
  <c r="U510" i="7"/>
  <c r="U502" i="7"/>
  <c r="U494" i="7"/>
  <c r="U486" i="7"/>
  <c r="U478" i="7"/>
  <c r="U470" i="7"/>
  <c r="U454" i="7"/>
  <c r="U446" i="7"/>
  <c r="U438" i="7"/>
  <c r="U430" i="7"/>
  <c r="U422" i="7"/>
  <c r="U414" i="7"/>
  <c r="U406" i="7"/>
  <c r="U398" i="7"/>
  <c r="U390" i="7"/>
  <c r="U382" i="7"/>
  <c r="U374" i="7"/>
  <c r="U366" i="7"/>
  <c r="U358" i="7"/>
  <c r="U350" i="7"/>
  <c r="U342" i="7"/>
  <c r="U334" i="7"/>
  <c r="U326" i="7"/>
  <c r="U318" i="7"/>
  <c r="U310" i="7"/>
  <c r="U302" i="7"/>
  <c r="U294" i="7"/>
  <c r="U286" i="7"/>
  <c r="U278" i="7"/>
  <c r="U270" i="7"/>
  <c r="U262" i="7"/>
  <c r="U254" i="7"/>
  <c r="U246" i="7"/>
  <c r="U238" i="7"/>
  <c r="U230" i="7"/>
  <c r="U222" i="7"/>
  <c r="U214" i="7"/>
  <c r="U206" i="7"/>
  <c r="U198" i="7"/>
  <c r="U190" i="7"/>
  <c r="U176" i="7"/>
  <c r="U168" i="7"/>
  <c r="U160" i="7"/>
  <c r="U152" i="7"/>
  <c r="U144" i="7"/>
  <c r="U136" i="7"/>
  <c r="U128" i="7"/>
  <c r="U120" i="7"/>
  <c r="U112" i="7"/>
  <c r="U104" i="7"/>
  <c r="U96" i="7"/>
  <c r="U88" i="7"/>
  <c r="U80" i="7"/>
  <c r="U72" i="7"/>
  <c r="U64" i="7"/>
  <c r="U56" i="7"/>
  <c r="U48" i="7"/>
  <c r="U40" i="7"/>
  <c r="U32" i="7"/>
  <c r="U24" i="7"/>
  <c r="U16" i="7"/>
  <c r="U8" i="7"/>
  <c r="W1680" i="7"/>
  <c r="W1531" i="7"/>
  <c r="W1461" i="7"/>
  <c r="W1358" i="7"/>
  <c r="W605" i="7"/>
  <c r="U1701" i="7"/>
  <c r="U1693" i="7"/>
  <c r="U1685" i="7"/>
  <c r="U1677" i="7"/>
  <c r="U1669" i="7"/>
  <c r="U1661" i="7"/>
  <c r="U1653" i="7"/>
  <c r="U1645" i="7"/>
  <c r="U1637" i="7"/>
  <c r="U1629" i="7"/>
  <c r="U1621" i="7"/>
  <c r="U1613" i="7"/>
  <c r="U1605" i="7"/>
  <c r="U1597" i="7"/>
  <c r="U1589" i="7"/>
  <c r="U1581" i="7"/>
  <c r="U1573" i="7"/>
  <c r="U1565" i="7"/>
  <c r="U1557" i="7"/>
  <c r="U1541" i="7"/>
  <c r="U1533" i="7"/>
  <c r="U1525" i="7"/>
  <c r="U1517" i="7"/>
  <c r="U1509" i="7"/>
  <c r="U1501" i="7"/>
  <c r="U1493" i="7"/>
  <c r="U1485" i="7"/>
  <c r="U1477" i="7"/>
  <c r="U1469" i="7"/>
  <c r="U1453" i="7"/>
  <c r="U1445" i="7"/>
  <c r="U1437" i="7"/>
  <c r="U1429" i="7"/>
  <c r="U1421" i="7"/>
  <c r="U1413" i="7"/>
  <c r="U1405" i="7"/>
  <c r="U1397" i="7"/>
  <c r="U1389" i="7"/>
  <c r="U1381" i="7"/>
  <c r="U1373" i="7"/>
  <c r="U1365" i="7"/>
  <c r="U1357" i="7"/>
  <c r="U1349" i="7"/>
  <c r="U1341" i="7"/>
  <c r="U1333" i="7"/>
  <c r="U1325" i="7"/>
  <c r="U1317" i="7"/>
  <c r="U1309" i="7"/>
  <c r="U1301" i="7"/>
  <c r="U1293" i="7"/>
  <c r="U1285" i="7"/>
  <c r="U1277" i="7"/>
  <c r="U1269" i="7"/>
  <c r="U1261" i="7"/>
  <c r="U1253" i="7"/>
  <c r="U1245" i="7"/>
  <c r="U1237" i="7"/>
  <c r="U1229" i="7"/>
  <c r="U1221" i="7"/>
  <c r="U1213" i="7"/>
  <c r="U1205" i="7"/>
  <c r="U1197" i="7"/>
  <c r="U1189" i="7"/>
  <c r="U1181" i="7"/>
  <c r="U1173" i="7"/>
  <c r="U1165" i="7"/>
  <c r="U1157" i="7"/>
  <c r="U1149" i="7"/>
  <c r="U1141" i="7"/>
  <c r="U1133" i="7"/>
  <c r="U1125" i="7"/>
  <c r="U1117" i="7"/>
  <c r="U1109" i="7"/>
  <c r="U1101" i="7"/>
  <c r="U1093" i="7"/>
  <c r="U1085" i="7"/>
  <c r="U1077" i="7"/>
  <c r="U1069" i="7"/>
  <c r="U1061" i="7"/>
  <c r="U1053" i="7"/>
  <c r="U1045" i="7"/>
  <c r="U1037" i="7"/>
  <c r="U1029" i="7"/>
  <c r="U1021" i="7"/>
  <c r="U1013" i="7"/>
  <c r="U1005" i="7"/>
  <c r="U997" i="7"/>
  <c r="U989" i="7"/>
  <c r="U981" i="7"/>
  <c r="U973" i="7"/>
  <c r="U965" i="7"/>
  <c r="U957" i="7"/>
  <c r="U949" i="7"/>
  <c r="U941" i="7"/>
  <c r="U933" i="7"/>
  <c r="U925" i="7"/>
  <c r="U917" i="7"/>
  <c r="U909" i="7"/>
  <c r="U901" i="7"/>
  <c r="U893" i="7"/>
  <c r="W885" i="7"/>
  <c r="U877" i="7"/>
  <c r="U869" i="7"/>
  <c r="U861" i="7"/>
  <c r="U853" i="7"/>
  <c r="U845" i="7"/>
  <c r="U837" i="7"/>
  <c r="U829" i="7"/>
  <c r="U821" i="7"/>
  <c r="U813" i="7"/>
  <c r="U805" i="7"/>
  <c r="U797" i="7"/>
  <c r="U789" i="7"/>
  <c r="U781" i="7"/>
  <c r="U773" i="7"/>
  <c r="U765" i="7"/>
  <c r="U757" i="7"/>
  <c r="U749" i="7"/>
  <c r="U741" i="7"/>
  <c r="U733" i="7"/>
  <c r="U725" i="7"/>
  <c r="U717" i="7"/>
  <c r="U709" i="7"/>
  <c r="U701" i="7"/>
  <c r="U693" i="7"/>
  <c r="U685" i="7"/>
  <c r="U677" i="7"/>
  <c r="U669" i="7"/>
  <c r="U661" i="7"/>
  <c r="U653" i="7"/>
  <c r="U645" i="7"/>
  <c r="U637" i="7"/>
  <c r="U629" i="7"/>
  <c r="U621" i="7"/>
  <c r="U613" i="7"/>
  <c r="U597" i="7"/>
  <c r="U589" i="7"/>
  <c r="U581" i="7"/>
  <c r="U573" i="7"/>
  <c r="U565" i="7"/>
  <c r="U557" i="7"/>
  <c r="U549" i="7"/>
  <c r="U541" i="7"/>
  <c r="U533" i="7"/>
  <c r="U525" i="7"/>
  <c r="U517" i="7"/>
  <c r="U509" i="7"/>
  <c r="U501" i="7"/>
  <c r="U493" i="7"/>
  <c r="U485" i="7"/>
  <c r="U477" i="7"/>
  <c r="U469" i="7"/>
  <c r="U461" i="7"/>
  <c r="U453" i="7"/>
  <c r="U445" i="7"/>
  <c r="U437" i="7"/>
  <c r="U429" i="7"/>
  <c r="U421" i="7"/>
  <c r="U413" i="7"/>
  <c r="U405" i="7"/>
  <c r="U397" i="7"/>
  <c r="U389" i="7"/>
  <c r="U381" i="7"/>
  <c r="U373" i="7"/>
  <c r="U365" i="7"/>
  <c r="U357" i="7"/>
  <c r="U349" i="7"/>
  <c r="U341" i="7"/>
  <c r="U333" i="7"/>
  <c r="U325" i="7"/>
  <c r="U317" i="7"/>
  <c r="U309" i="7"/>
  <c r="U301" i="7"/>
  <c r="U293" i="7"/>
  <c r="U285" i="7"/>
  <c r="U277" i="7"/>
  <c r="U269" i="7"/>
  <c r="U261" i="7"/>
  <c r="U253" i="7"/>
  <c r="U245" i="7"/>
  <c r="U237" i="7"/>
  <c r="U229" i="7"/>
  <c r="U221" i="7"/>
  <c r="U213" i="7"/>
  <c r="U205" i="7"/>
  <c r="U197" i="7"/>
  <c r="U189" i="7"/>
  <c r="U175" i="7"/>
  <c r="U167" i="7"/>
  <c r="U159" i="7"/>
  <c r="U151" i="7"/>
  <c r="U143" i="7"/>
  <c r="U135" i="7"/>
  <c r="U127" i="7"/>
  <c r="U119" i="7"/>
  <c r="U111" i="7"/>
  <c r="U103" i="7"/>
  <c r="U95" i="7"/>
  <c r="U87" i="7"/>
  <c r="U79" i="7"/>
  <c r="U71" i="7"/>
  <c r="U63" i="7"/>
  <c r="U55" i="7"/>
  <c r="U47" i="7"/>
  <c r="U39" i="7"/>
  <c r="U31" i="7"/>
  <c r="U23" i="7"/>
  <c r="U15" i="7"/>
  <c r="U7" i="7"/>
  <c r="W1672" i="7"/>
  <c r="W1584" i="7"/>
  <c r="W1302" i="7"/>
  <c r="W1015" i="7"/>
  <c r="W464" i="7"/>
  <c r="U404" i="7"/>
  <c r="U396" i="7"/>
  <c r="U388" i="7"/>
  <c r="U380" i="7"/>
  <c r="U372" i="7"/>
  <c r="U364" i="7"/>
  <c r="U356" i="7"/>
  <c r="U348" i="7"/>
  <c r="U340" i="7"/>
  <c r="U332" i="7"/>
  <c r="U324" i="7"/>
  <c r="U316" i="7"/>
  <c r="U308" i="7"/>
  <c r="U300" i="7"/>
  <c r="U292" i="7"/>
  <c r="U284" i="7"/>
  <c r="U276" i="7"/>
  <c r="U268" i="7"/>
  <c r="U260" i="7"/>
  <c r="U252" i="7"/>
  <c r="U244" i="7"/>
  <c r="U236" i="7"/>
  <c r="U228" i="7"/>
  <c r="U220" i="7"/>
  <c r="U212" i="7"/>
  <c r="U204" i="7"/>
  <c r="U196" i="7"/>
  <c r="U188" i="7"/>
  <c r="U182" i="7"/>
  <c r="U174" i="7"/>
  <c r="U166" i="7"/>
  <c r="U158" i="7"/>
  <c r="U150" i="7"/>
  <c r="U142" i="7"/>
  <c r="U134" i="7"/>
  <c r="U126" i="7"/>
  <c r="U118" i="7"/>
  <c r="U110" i="7"/>
  <c r="U102" i="7"/>
  <c r="U94" i="7"/>
  <c r="U86" i="7"/>
  <c r="U78" i="7"/>
  <c r="U70" i="7"/>
  <c r="U62" i="7"/>
  <c r="U54" i="7"/>
  <c r="U46" i="7"/>
  <c r="U38" i="7"/>
  <c r="U30" i="7"/>
  <c r="U22" i="7"/>
  <c r="U14" i="7"/>
  <c r="U6" i="7"/>
  <c r="W1742" i="7"/>
  <c r="W1671" i="7"/>
  <c r="W1635" i="7"/>
  <c r="W1583" i="7"/>
  <c r="W462" i="7"/>
  <c r="W2185" i="7" l="1"/>
  <c r="W2633" i="7"/>
  <c r="W3145" i="7"/>
  <c r="W3196" i="7"/>
  <c r="W3534" i="7"/>
  <c r="W3313" i="7"/>
  <c r="W2331" i="7"/>
  <c r="W2420" i="7"/>
  <c r="W747" i="7"/>
  <c r="W3299" i="7"/>
  <c r="W3571" i="7"/>
  <c r="W2766" i="7"/>
  <c r="W3046" i="7"/>
  <c r="W3446" i="7"/>
  <c r="W2615" i="7"/>
  <c r="W2416" i="7"/>
  <c r="W3553" i="7"/>
  <c r="W3" i="7"/>
  <c r="W2985" i="7"/>
  <c r="W3338" i="7"/>
  <c r="W3123" i="7"/>
  <c r="W3222" i="7"/>
  <c r="W3262" i="7"/>
  <c r="W3334" i="7"/>
  <c r="W3374" i="7"/>
  <c r="W2235" i="7"/>
  <c r="W3105" i="7"/>
  <c r="W3209" i="7"/>
  <c r="W3321" i="7"/>
  <c r="W3441" i="7"/>
  <c r="W3371" i="7"/>
  <c r="W3411" i="7"/>
  <c r="W2424" i="7"/>
  <c r="W2456" i="7"/>
  <c r="W2488" i="7"/>
  <c r="W2520" i="7"/>
  <c r="W3528" i="7"/>
  <c r="W3648" i="7"/>
  <c r="W3025" i="7"/>
  <c r="W3129" i="7"/>
  <c r="W3194" i="7"/>
  <c r="W3354" i="7"/>
  <c r="W516" i="7"/>
  <c r="W892" i="7"/>
  <c r="W1108" i="7"/>
  <c r="W1284" i="7"/>
  <c r="W1468" i="7"/>
  <c r="W1660" i="7"/>
  <c r="W2227" i="7"/>
  <c r="W2259" i="7"/>
  <c r="W2291" i="7"/>
  <c r="W2176" i="7"/>
  <c r="W2208" i="7"/>
  <c r="W2240" i="7"/>
  <c r="W2057" i="7"/>
  <c r="W2193" i="7"/>
  <c r="W2273" i="7"/>
  <c r="W2305" i="7"/>
  <c r="W2337" i="7"/>
  <c r="W2689" i="7"/>
  <c r="W3040" i="7"/>
  <c r="W2889" i="7"/>
  <c r="W3081" i="7"/>
  <c r="W3177" i="7"/>
  <c r="W3385" i="7"/>
  <c r="W1996" i="7"/>
  <c r="W2268" i="7"/>
  <c r="W2428" i="7"/>
  <c r="W2604" i="7"/>
  <c r="W2788" i="7"/>
  <c r="W1450" i="7"/>
  <c r="W1482" i="7"/>
  <c r="W1514" i="7"/>
  <c r="W1546" i="7"/>
  <c r="W1578" i="7"/>
  <c r="W1610" i="7"/>
  <c r="W1642" i="7"/>
  <c r="W1674" i="7"/>
  <c r="W1706" i="7"/>
  <c r="W1738" i="7"/>
  <c r="W1770" i="7"/>
  <c r="W1802" i="7"/>
  <c r="W1834" i="7"/>
  <c r="W1866" i="7"/>
  <c r="W1898" i="7"/>
  <c r="W2274" i="7"/>
  <c r="W2306" i="7"/>
  <c r="W2338" i="7"/>
  <c r="W2267" i="7"/>
  <c r="W2299" i="7"/>
  <c r="W2016" i="7"/>
  <c r="W2048" i="7"/>
  <c r="W2080" i="7"/>
  <c r="W2112" i="7"/>
  <c r="W2144" i="7"/>
  <c r="W3096" i="7"/>
  <c r="W3128" i="7"/>
  <c r="W1713" i="7"/>
  <c r="W1745" i="7"/>
  <c r="W1777" i="7"/>
  <c r="W1809" i="7"/>
  <c r="W1841" i="7"/>
  <c r="W1873" i="7"/>
  <c r="W1905" i="7"/>
  <c r="W1937" i="7"/>
  <c r="W1969" i="7"/>
  <c r="W2001" i="7"/>
  <c r="W2033" i="7"/>
  <c r="W2257" i="7"/>
  <c r="W2289" i="7"/>
  <c r="W2321" i="7"/>
  <c r="W2729" i="7"/>
  <c r="W3169" i="7"/>
  <c r="W3265" i="7"/>
  <c r="W3393" i="7"/>
  <c r="W3537" i="7"/>
  <c r="W3155" i="7"/>
  <c r="W645" i="7"/>
  <c r="W709" i="7"/>
  <c r="W741" i="7"/>
  <c r="W805" i="7"/>
  <c r="W869" i="7"/>
  <c r="W1485" i="7"/>
  <c r="W1517" i="7"/>
  <c r="W1557" i="7"/>
  <c r="W1621" i="7"/>
  <c r="W1685" i="7"/>
  <c r="W1590" i="7"/>
  <c r="W3206" i="7"/>
  <c r="W3238" i="7"/>
  <c r="W3278" i="7"/>
  <c r="W3318" i="7"/>
  <c r="W3358" i="7"/>
  <c r="W613" i="7"/>
  <c r="W677" i="7"/>
  <c r="W773" i="7"/>
  <c r="W837" i="7"/>
  <c r="W1589" i="7"/>
  <c r="W1653" i="7"/>
  <c r="W1622" i="7"/>
  <c r="W2250" i="7"/>
  <c r="W2282" i="7"/>
  <c r="W2314" i="7"/>
  <c r="W2346" i="7"/>
  <c r="W2378" i="7"/>
  <c r="W2578" i="7"/>
  <c r="W2610" i="7"/>
  <c r="W2642" i="7"/>
  <c r="W2674" i="7"/>
  <c r="W2746" i="7"/>
  <c r="W3307" i="7"/>
  <c r="W3347" i="7"/>
  <c r="W3387" i="7"/>
  <c r="W2550" i="7"/>
  <c r="W2529" i="7"/>
  <c r="W2852" i="7"/>
  <c r="W3012" i="7"/>
  <c r="W3156" i="7"/>
  <c r="W3380" i="7"/>
  <c r="W3540" i="7"/>
  <c r="W1709" i="7"/>
  <c r="W1845" i="7"/>
  <c r="W3421" i="7"/>
  <c r="W3581" i="7"/>
  <c r="W3032" i="7"/>
  <c r="W3264" i="7"/>
  <c r="W2018" i="7"/>
  <c r="W2050" i="7"/>
  <c r="W2082" i="7"/>
  <c r="W14" i="7"/>
  <c r="W110" i="7"/>
  <c r="W204" i="7"/>
  <c r="W300" i="7"/>
  <c r="W332" i="7"/>
  <c r="W364" i="7"/>
  <c r="W396" i="7"/>
  <c r="W142" i="7"/>
  <c r="W236" i="7"/>
  <c r="W1504" i="7"/>
  <c r="W1536" i="7"/>
  <c r="W1568" i="7"/>
  <c r="W1688" i="7"/>
  <c r="W771" i="7"/>
  <c r="W803" i="7"/>
  <c r="W78" i="7"/>
  <c r="W46" i="7"/>
  <c r="W174" i="7"/>
  <c r="W268" i="7"/>
  <c r="W835" i="7"/>
  <c r="W867" i="7"/>
  <c r="W899" i="7"/>
  <c r="W931" i="7"/>
  <c r="W963" i="7"/>
  <c r="W995" i="7"/>
  <c r="W1027" i="7"/>
  <c r="W1059" i="7"/>
  <c r="W1091" i="7"/>
  <c r="W1123" i="7"/>
  <c r="W1155" i="7"/>
  <c r="W1187" i="7"/>
  <c r="W1219" i="7"/>
  <c r="W1251" i="7"/>
  <c r="W1283" i="7"/>
  <c r="W1379" i="7"/>
  <c r="W1411" i="7"/>
  <c r="W1443" i="7"/>
  <c r="W1659" i="7"/>
  <c r="W2951" i="7"/>
  <c r="W2983" i="7"/>
  <c r="W3015" i="7"/>
  <c r="W3047" i="7"/>
  <c r="W3260" i="7"/>
  <c r="W2872" i="7"/>
  <c r="W2904" i="7"/>
  <c r="W3485" i="7"/>
  <c r="W11" i="7"/>
  <c r="W43" i="7"/>
  <c r="W75" i="7"/>
  <c r="W107" i="7"/>
  <c r="W139" i="7"/>
  <c r="W171" i="7"/>
  <c r="W201" i="7"/>
  <c r="W233" i="7"/>
  <c r="W265" i="7"/>
  <c r="W297" i="7"/>
  <c r="W329" i="7"/>
  <c r="W361" i="7"/>
  <c r="W393" i="7"/>
  <c r="W425" i="7"/>
  <c r="W457" i="7"/>
  <c r="W489" i="7"/>
  <c r="W521" i="7"/>
  <c r="W553" i="7"/>
  <c r="W585" i="7"/>
  <c r="W617" i="7"/>
  <c r="W649" i="7"/>
  <c r="W681" i="7"/>
  <c r="W713" i="7"/>
  <c r="W745" i="7"/>
  <c r="W777" i="7"/>
  <c r="W809" i="7"/>
  <c r="W841" i="7"/>
  <c r="W873" i="7"/>
  <c r="W905" i="7"/>
  <c r="W937" i="7"/>
  <c r="W969" i="7"/>
  <c r="W1001" i="7"/>
  <c r="W1033" i="7"/>
  <c r="W1065" i="7"/>
  <c r="W1097" i="7"/>
  <c r="W1129" i="7"/>
  <c r="W1161" i="7"/>
  <c r="W1193" i="7"/>
  <c r="W1225" i="7"/>
  <c r="W1257" i="7"/>
  <c r="W1289" i="7"/>
  <c r="W1321" i="7"/>
  <c r="W1353" i="7"/>
  <c r="W1385" i="7"/>
  <c r="W2361" i="7"/>
  <c r="W2441" i="7"/>
  <c r="W1717" i="7"/>
  <c r="W1893" i="7"/>
  <c r="W2077" i="7"/>
  <c r="W2869" i="7"/>
  <c r="W3029" i="7"/>
  <c r="W3325" i="7"/>
  <c r="W2937" i="7"/>
  <c r="W3041" i="7"/>
  <c r="W2914" i="7"/>
  <c r="W3266" i="7"/>
  <c r="W3410" i="7"/>
  <c r="W2288" i="7"/>
  <c r="W2320" i="7"/>
  <c r="W2352" i="7"/>
  <c r="W754" i="7"/>
  <c r="W786" i="7"/>
  <c r="W2808" i="7"/>
  <c r="W3412" i="7"/>
  <c r="W1539" i="7"/>
  <c r="W1571" i="7"/>
  <c r="W1603" i="7"/>
  <c r="W1651" i="7"/>
  <c r="W1683" i="7"/>
  <c r="W3476" i="7"/>
  <c r="W1869" i="7"/>
  <c r="W2005" i="7"/>
  <c r="W2157" i="7"/>
  <c r="W2333" i="7"/>
  <c r="W2517" i="7"/>
  <c r="W2408" i="7"/>
  <c r="W2584" i="7"/>
  <c r="W2616" i="7"/>
  <c r="W2648" i="7"/>
  <c r="W2712" i="7"/>
  <c r="W2744" i="7"/>
  <c r="W2776" i="7"/>
  <c r="W3592" i="7"/>
  <c r="W1186" i="7"/>
  <c r="W1218" i="7"/>
  <c r="W1282" i="7"/>
  <c r="W1314" i="7"/>
  <c r="W1346" i="7"/>
  <c r="W1378" i="7"/>
  <c r="W1410" i="7"/>
  <c r="W2774" i="7"/>
  <c r="W3230" i="7"/>
  <c r="W3270" i="7"/>
  <c r="W3310" i="7"/>
  <c r="W3342" i="7"/>
  <c r="W2680" i="7"/>
  <c r="W2233" i="7"/>
  <c r="W134" i="7"/>
  <c r="W228" i="7"/>
  <c r="W324" i="7"/>
  <c r="W701" i="7"/>
  <c r="W829" i="7"/>
  <c r="W1541" i="7"/>
  <c r="W1645" i="7"/>
  <c r="W1646" i="7"/>
  <c r="W1879" i="7"/>
  <c r="W1911" i="7"/>
  <c r="W196" i="7"/>
  <c r="W388" i="7"/>
  <c r="W733" i="7"/>
  <c r="W1581" i="7"/>
  <c r="W1677" i="7"/>
  <c r="W1582" i="7"/>
  <c r="W1520" i="7"/>
  <c r="W1563" i="7"/>
  <c r="W1595" i="7"/>
  <c r="W1991" i="7"/>
  <c r="W3352" i="7"/>
  <c r="W102" i="7"/>
  <c r="W260" i="7"/>
  <c r="W669" i="7"/>
  <c r="W797" i="7"/>
  <c r="W1509" i="7"/>
  <c r="W1552" i="7"/>
  <c r="W70" i="7"/>
  <c r="W166" i="7"/>
  <c r="W292" i="7"/>
  <c r="W356" i="7"/>
  <c r="W637" i="7"/>
  <c r="W765" i="7"/>
  <c r="W861" i="7"/>
  <c r="W1477" i="7"/>
  <c r="W1613" i="7"/>
  <c r="W1614" i="7"/>
  <c r="W2172" i="7"/>
  <c r="W3517" i="7"/>
  <c r="W51" i="7"/>
  <c r="W83" i="7"/>
  <c r="W337" i="7"/>
  <c r="W433" i="7"/>
  <c r="W465" i="7"/>
  <c r="W497" i="7"/>
  <c r="W529" i="7"/>
  <c r="W817" i="7"/>
  <c r="W849" i="7"/>
  <c r="W1169" i="7"/>
  <c r="W1201" i="7"/>
  <c r="W1233" i="7"/>
  <c r="W1265" i="7"/>
  <c r="W1297" i="7"/>
  <c r="W1329" i="7"/>
  <c r="W1361" i="7"/>
  <c r="W1393" i="7"/>
  <c r="W1458" i="7"/>
  <c r="W1490" i="7"/>
  <c r="W1522" i="7"/>
  <c r="W1554" i="7"/>
  <c r="W1586" i="7"/>
  <c r="W1618" i="7"/>
  <c r="W1650" i="7"/>
  <c r="W1682" i="7"/>
  <c r="W1714" i="7"/>
  <c r="W1746" i="7"/>
  <c r="W1778" i="7"/>
  <c r="W1810" i="7"/>
  <c r="W1842" i="7"/>
  <c r="W1874" i="7"/>
  <c r="W1906" i="7"/>
  <c r="W1938" i="7"/>
  <c r="W1970" i="7"/>
  <c r="W3490" i="7"/>
  <c r="W748" i="7"/>
  <c r="W956" i="7"/>
  <c r="W1140" i="7"/>
  <c r="W1300" i="7"/>
  <c r="W1492" i="7"/>
  <c r="W1676" i="7"/>
  <c r="W1860" i="7"/>
  <c r="W2020" i="7"/>
  <c r="W2188" i="7"/>
  <c r="W2412" i="7"/>
  <c r="W2596" i="7"/>
  <c r="W2772" i="7"/>
  <c r="W2948" i="7"/>
  <c r="W3124" i="7"/>
  <c r="W3363" i="7"/>
  <c r="W3403" i="7"/>
  <c r="W3214" i="7"/>
  <c r="W3246" i="7"/>
  <c r="W3286" i="7"/>
  <c r="W3326" i="7"/>
  <c r="W3366" i="7"/>
  <c r="W1574" i="7"/>
  <c r="W1606" i="7"/>
  <c r="W1638" i="7"/>
  <c r="W1512" i="7"/>
  <c r="W1544" i="7"/>
  <c r="W1576" i="7"/>
  <c r="W1616" i="7"/>
  <c r="W1648" i="7"/>
  <c r="W1323" i="7"/>
  <c r="W1355" i="7"/>
  <c r="W1387" i="7"/>
  <c r="W1419" i="7"/>
  <c r="W1451" i="7"/>
  <c r="W1483" i="7"/>
  <c r="W1515" i="7"/>
  <c r="W2711" i="7"/>
  <c r="W2743" i="7"/>
  <c r="W1964" i="7"/>
  <c r="W2140" i="7"/>
  <c r="W2324" i="7"/>
  <c r="W3572" i="7"/>
  <c r="W3045" i="7"/>
  <c r="W2592" i="7"/>
  <c r="W2624" i="7"/>
  <c r="W3280" i="7"/>
  <c r="W1500" i="7"/>
  <c r="W1692" i="7"/>
  <c r="W1844" i="7"/>
  <c r="W2036" i="7"/>
  <c r="W2212" i="7"/>
  <c r="W2396" i="7"/>
  <c r="W2580" i="7"/>
  <c r="W2780" i="7"/>
  <c r="W2996" i="7"/>
  <c r="W1757" i="7"/>
  <c r="W1933" i="7"/>
  <c r="W2141" i="7"/>
  <c r="W3429" i="7"/>
  <c r="W818" i="7"/>
  <c r="W850" i="7"/>
  <c r="W2915" i="7"/>
  <c r="W3131" i="7"/>
  <c r="W3163" i="7"/>
  <c r="W3203" i="7"/>
  <c r="W2254" i="7"/>
  <c r="W2558" i="7"/>
  <c r="W2590" i="7"/>
  <c r="W2622" i="7"/>
  <c r="W2716" i="7"/>
  <c r="W2884" i="7"/>
  <c r="W3060" i="7"/>
  <c r="W3212" i="7"/>
  <c r="W3420" i="7"/>
  <c r="W3564" i="7"/>
  <c r="W1741" i="7"/>
  <c r="W1885" i="7"/>
  <c r="W2023" i="7"/>
  <c r="W2055" i="7"/>
  <c r="W2087" i="7"/>
  <c r="W2119" i="7"/>
  <c r="W2151" i="7"/>
  <c r="W2319" i="7"/>
  <c r="W2351" i="7"/>
  <c r="W2383" i="7"/>
  <c r="W2415" i="7"/>
  <c r="W2447" i="7"/>
  <c r="W2519" i="7"/>
  <c r="W2551" i="7"/>
  <c r="W2583" i="7"/>
  <c r="W2623" i="7"/>
  <c r="W2655" i="7"/>
  <c r="W2687" i="7"/>
  <c r="W2719" i="7"/>
  <c r="W2751" i="7"/>
  <c r="W2967" i="7"/>
  <c r="W2999" i="7"/>
  <c r="W3031" i="7"/>
  <c r="W2600" i="7"/>
  <c r="W2632" i="7"/>
  <c r="W2664" i="7"/>
  <c r="W2696" i="7"/>
  <c r="W2728" i="7"/>
  <c r="W2760" i="7"/>
  <c r="W3288" i="7"/>
  <c r="W2706" i="7"/>
  <c r="W2930" i="7"/>
  <c r="W3618" i="7"/>
  <c r="W772" i="7"/>
  <c r="W980" i="7"/>
  <c r="W1180" i="7"/>
  <c r="W1372" i="7"/>
  <c r="W1556" i="7"/>
  <c r="W1740" i="7"/>
  <c r="W1876" i="7"/>
  <c r="W2084" i="7"/>
  <c r="W2252" i="7"/>
  <c r="W2444" i="7"/>
  <c r="W2636" i="7"/>
  <c r="W2844" i="7"/>
  <c r="W2477" i="7"/>
  <c r="W2258" i="7"/>
  <c r="W2290" i="7"/>
  <c r="W2322" i="7"/>
  <c r="W2354" i="7"/>
  <c r="W2386" i="7"/>
  <c r="W2586" i="7"/>
  <c r="W2618" i="7"/>
  <c r="W2650" i="7"/>
  <c r="W2762" i="7"/>
  <c r="W2181" i="7"/>
  <c r="W2365" i="7"/>
  <c r="W2541" i="7"/>
  <c r="W2709" i="7"/>
  <c r="W2211" i="7"/>
  <c r="W2243" i="7"/>
  <c r="W2275" i="7"/>
  <c r="W2307" i="7"/>
  <c r="W2515" i="7"/>
  <c r="W2923" i="7"/>
  <c r="W3099" i="7"/>
  <c r="W3211" i="7"/>
  <c r="W3630" i="7"/>
  <c r="W2409" i="7"/>
  <c r="W2577" i="7"/>
  <c r="W2657" i="7"/>
  <c r="W2764" i="7"/>
  <c r="W2932" i="7"/>
  <c r="W3084" i="7"/>
  <c r="W3268" i="7"/>
  <c r="W3452" i="7"/>
  <c r="W3604" i="7"/>
  <c r="W1765" i="7"/>
  <c r="W1925" i="7"/>
  <c r="W2213" i="7"/>
  <c r="W2389" i="7"/>
  <c r="W2589" i="7"/>
  <c r="W2765" i="7"/>
  <c r="W2909" i="7"/>
  <c r="W3069" i="7"/>
  <c r="W3277" i="7"/>
  <c r="W3509" i="7"/>
  <c r="W21" i="7"/>
  <c r="W53" i="7"/>
  <c r="W85" i="7"/>
  <c r="W117" i="7"/>
  <c r="W149" i="7"/>
  <c r="W181" i="7"/>
  <c r="W211" i="7"/>
  <c r="W243" i="7"/>
  <c r="W275" i="7"/>
  <c r="W307" i="7"/>
  <c r="W339" i="7"/>
  <c r="W371" i="7"/>
  <c r="W403" i="7"/>
  <c r="W435" i="7"/>
  <c r="W467" i="7"/>
  <c r="W499" i="7"/>
  <c r="W531" i="7"/>
  <c r="W563" i="7"/>
  <c r="W595" i="7"/>
  <c r="W627" i="7"/>
  <c r="W659" i="7"/>
  <c r="W691" i="7"/>
  <c r="W723" i="7"/>
  <c r="W2799" i="7"/>
  <c r="W2831" i="7"/>
  <c r="W2903" i="7"/>
  <c r="W3071" i="7"/>
  <c r="W3103" i="7"/>
  <c r="W3135" i="7"/>
  <c r="W3167" i="7"/>
  <c r="W3199" i="7"/>
  <c r="W3239" i="7"/>
  <c r="W3279" i="7"/>
  <c r="W3311" i="7"/>
  <c r="W3351" i="7"/>
  <c r="W3210" i="7"/>
  <c r="W3346" i="7"/>
  <c r="W3522" i="7"/>
  <c r="W540" i="7"/>
  <c r="W836" i="7"/>
  <c r="W1036" i="7"/>
  <c r="W1332" i="7"/>
  <c r="W1532" i="7"/>
  <c r="W1764" i="7"/>
  <c r="W2612" i="7"/>
  <c r="W3113" i="7"/>
  <c r="W2026" i="7"/>
  <c r="W2058" i="7"/>
  <c r="W2090" i="7"/>
  <c r="W2673" i="7"/>
  <c r="W2905" i="7"/>
  <c r="W3009" i="7"/>
  <c r="W3256" i="7"/>
  <c r="W3496" i="7"/>
  <c r="W3449" i="7"/>
  <c r="W2073" i="7"/>
  <c r="W2105" i="7"/>
  <c r="W2137" i="7"/>
  <c r="W2821" i="7"/>
  <c r="W2997" i="7"/>
  <c r="W770" i="7"/>
  <c r="W1090" i="7"/>
  <c r="W1122" i="7"/>
  <c r="W1154" i="7"/>
  <c r="W1250" i="7"/>
  <c r="W2523" i="7"/>
  <c r="W2555" i="7"/>
  <c r="W2587" i="7"/>
  <c r="W2619" i="7"/>
  <c r="W2651" i="7"/>
  <c r="W2683" i="7"/>
  <c r="W2715" i="7"/>
  <c r="W2747" i="7"/>
  <c r="W2779" i="7"/>
  <c r="W2891" i="7"/>
  <c r="W3107" i="7"/>
  <c r="W3187" i="7"/>
  <c r="W3219" i="7"/>
  <c r="W2270" i="7"/>
  <c r="W2542" i="7"/>
  <c r="W2574" i="7"/>
  <c r="W2606" i="7"/>
  <c r="W2638" i="7"/>
  <c r="W2505" i="7"/>
  <c r="W2601" i="7"/>
  <c r="W2812" i="7"/>
  <c r="W2980" i="7"/>
  <c r="W3116" i="7"/>
  <c r="W3300" i="7"/>
  <c r="W3500" i="7"/>
  <c r="W3636" i="7"/>
  <c r="W1805" i="7"/>
  <c r="W1965" i="7"/>
  <c r="W3381" i="7"/>
  <c r="W3549" i="7"/>
  <c r="W1325" i="7"/>
  <c r="W1357" i="7"/>
  <c r="W1389" i="7"/>
  <c r="W1421" i="7"/>
  <c r="W1453" i="7"/>
  <c r="W32" i="7"/>
  <c r="W64" i="7"/>
  <c r="W96" i="7"/>
  <c r="W128" i="7"/>
  <c r="W160" i="7"/>
  <c r="W190" i="7"/>
  <c r="W222" i="7"/>
  <c r="W254" i="7"/>
  <c r="W286" i="7"/>
  <c r="W318" i="7"/>
  <c r="W350" i="7"/>
  <c r="W382" i="7"/>
  <c r="W414" i="7"/>
  <c r="W446" i="7"/>
  <c r="W486" i="7"/>
  <c r="W518" i="7"/>
  <c r="W550" i="7"/>
  <c r="W582" i="7"/>
  <c r="W614" i="7"/>
  <c r="W646" i="7"/>
  <c r="W678" i="7"/>
  <c r="W710" i="7"/>
  <c r="W742" i="7"/>
  <c r="W774" i="7"/>
  <c r="W806" i="7"/>
  <c r="W838" i="7"/>
  <c r="W870" i="7"/>
  <c r="W902" i="7"/>
  <c r="W934" i="7"/>
  <c r="W966" i="7"/>
  <c r="W998" i="7"/>
  <c r="W1030" i="7"/>
  <c r="W1062" i="7"/>
  <c r="W1094" i="7"/>
  <c r="W1126" i="7"/>
  <c r="W1158" i="7"/>
  <c r="W1190" i="7"/>
  <c r="W1222" i="7"/>
  <c r="W1254" i="7"/>
  <c r="W1286" i="7"/>
  <c r="W1326" i="7"/>
  <c r="W699" i="7"/>
  <c r="W731" i="7"/>
  <c r="W23" i="7"/>
  <c r="W55" i="7"/>
  <c r="W87" i="7"/>
  <c r="W119" i="7"/>
  <c r="W151" i="7"/>
  <c r="W213" i="7"/>
  <c r="W245" i="7"/>
  <c r="W277" i="7"/>
  <c r="W309" i="7"/>
  <c r="W341" i="7"/>
  <c r="W373" i="7"/>
  <c r="W405" i="7"/>
  <c r="W597" i="7"/>
  <c r="W1309" i="7"/>
  <c r="W1341" i="7"/>
  <c r="W1373" i="7"/>
  <c r="W1405" i="7"/>
  <c r="W1437" i="7"/>
  <c r="W144" i="7"/>
  <c r="W176" i="7"/>
  <c r="W206" i="7"/>
  <c r="W238" i="7"/>
  <c r="W270" i="7"/>
  <c r="W302" i="7"/>
  <c r="W334" i="7"/>
  <c r="W366" i="7"/>
  <c r="W398" i="7"/>
  <c r="W430" i="7"/>
  <c r="W470" i="7"/>
  <c r="W502" i="7"/>
  <c r="W534" i="7"/>
  <c r="W566" i="7"/>
  <c r="W598" i="7"/>
  <c r="W630" i="7"/>
  <c r="W662" i="7"/>
  <c r="W694" i="7"/>
  <c r="W726" i="7"/>
  <c r="W758" i="7"/>
  <c r="W790" i="7"/>
  <c r="W822" i="7"/>
  <c r="W854" i="7"/>
  <c r="W886" i="7"/>
  <c r="W918" i="7"/>
  <c r="W950" i="7"/>
  <c r="W982" i="7"/>
  <c r="W1014" i="7"/>
  <c r="W1046" i="7"/>
  <c r="W1078" i="7"/>
  <c r="W1110" i="7"/>
  <c r="W1142" i="7"/>
  <c r="W1174" i="7"/>
  <c r="W1206" i="7"/>
  <c r="W1238" i="7"/>
  <c r="W1270" i="7"/>
  <c r="W1310" i="7"/>
  <c r="W1342" i="7"/>
  <c r="W1382" i="7"/>
  <c r="W1414" i="7"/>
  <c r="W1446" i="7"/>
  <c r="W1478" i="7"/>
  <c r="W1510" i="7"/>
  <c r="W1542" i="7"/>
  <c r="W1686" i="7"/>
  <c r="W1718" i="7"/>
  <c r="W9" i="7"/>
  <c r="W41" i="7"/>
  <c r="W73" i="7"/>
  <c r="W105" i="7"/>
  <c r="W137" i="7"/>
  <c r="W169" i="7"/>
  <c r="W199" i="7"/>
  <c r="W231" i="7"/>
  <c r="W263" i="7"/>
  <c r="W295" i="7"/>
  <c r="W327" i="7"/>
  <c r="W359" i="7"/>
  <c r="W391" i="7"/>
  <c r="W423" i="7"/>
  <c r="W455" i="7"/>
  <c r="W487" i="7"/>
  <c r="W6" i="7"/>
  <c r="W38" i="7"/>
  <c r="W31" i="7"/>
  <c r="W63" i="7"/>
  <c r="W95" i="7"/>
  <c r="W127" i="7"/>
  <c r="W159" i="7"/>
  <c r="W1029" i="7"/>
  <c r="W1061" i="7"/>
  <c r="W1093" i="7"/>
  <c r="W1125" i="7"/>
  <c r="W1157" i="7"/>
  <c r="W1189" i="7"/>
  <c r="W1221" i="7"/>
  <c r="W1253" i="7"/>
  <c r="W1285" i="7"/>
  <c r="W1317" i="7"/>
  <c r="W1349" i="7"/>
  <c r="W1381" i="7"/>
  <c r="W1413" i="7"/>
  <c r="W1445" i="7"/>
  <c r="W24" i="7"/>
  <c r="W56" i="7"/>
  <c r="W88" i="7"/>
  <c r="W120" i="7"/>
  <c r="W152" i="7"/>
  <c r="W214" i="7"/>
  <c r="W246" i="7"/>
  <c r="W278" i="7"/>
  <c r="W310" i="7"/>
  <c r="W342" i="7"/>
  <c r="W374" i="7"/>
  <c r="W406" i="7"/>
  <c r="W438" i="7"/>
  <c r="W478" i="7"/>
  <c r="W510" i="7"/>
  <c r="W542" i="7"/>
  <c r="W574" i="7"/>
  <c r="W606" i="7"/>
  <c r="W638" i="7"/>
  <c r="W670" i="7"/>
  <c r="W702" i="7"/>
  <c r="W734" i="7"/>
  <c r="W766" i="7"/>
  <c r="W798" i="7"/>
  <c r="W830" i="7"/>
  <c r="W862" i="7"/>
  <c r="W894" i="7"/>
  <c r="W926" i="7"/>
  <c r="W958" i="7"/>
  <c r="W990" i="7"/>
  <c r="W1022" i="7"/>
  <c r="W1054" i="7"/>
  <c r="W1086" i="7"/>
  <c r="W1118" i="7"/>
  <c r="W1150" i="7"/>
  <c r="W1182" i="7"/>
  <c r="W1214" i="7"/>
  <c r="W1246" i="7"/>
  <c r="W1278" i="7"/>
  <c r="W1318" i="7"/>
  <c r="W1350" i="7"/>
  <c r="W1390" i="7"/>
  <c r="W1422" i="7"/>
  <c r="W1454" i="7"/>
  <c r="W1486" i="7"/>
  <c r="W1518" i="7"/>
  <c r="W1550" i="7"/>
  <c r="W1694" i="7"/>
  <c r="W1726" i="7"/>
  <c r="W17" i="7"/>
  <c r="W49" i="7"/>
  <c r="W81" i="7"/>
  <c r="W113" i="7"/>
  <c r="W145" i="7"/>
  <c r="W177" i="7"/>
  <c r="W207" i="7"/>
  <c r="W239" i="7"/>
  <c r="W271" i="7"/>
  <c r="W303" i="7"/>
  <c r="W335" i="7"/>
  <c r="W367" i="7"/>
  <c r="W399" i="7"/>
  <c r="W431" i="7"/>
  <c r="W909" i="7"/>
  <c r="W941" i="7"/>
  <c r="W973" i="7"/>
  <c r="W1005" i="7"/>
  <c r="W1037" i="7"/>
  <c r="W1069" i="7"/>
  <c r="W1101" i="7"/>
  <c r="W1133" i="7"/>
  <c r="W1165" i="7"/>
  <c r="W1197" i="7"/>
  <c r="W1229" i="7"/>
  <c r="W1261" i="7"/>
  <c r="W1293" i="7"/>
  <c r="W54" i="7"/>
  <c r="W118" i="7"/>
  <c r="W276" i="7"/>
  <c r="W340" i="7"/>
  <c r="W621" i="7"/>
  <c r="W653" i="7"/>
  <c r="W685" i="7"/>
  <c r="W717" i="7"/>
  <c r="W749" i="7"/>
  <c r="W781" i="7"/>
  <c r="W813" i="7"/>
  <c r="W845" i="7"/>
  <c r="W877" i="7"/>
  <c r="W1493" i="7"/>
  <c r="W1525" i="7"/>
  <c r="W1565" i="7"/>
  <c r="W1597" i="7"/>
  <c r="W1629" i="7"/>
  <c r="W1661" i="7"/>
  <c r="W1693" i="7"/>
  <c r="W22" i="7"/>
  <c r="W86" i="7"/>
  <c r="W150" i="7"/>
  <c r="W182" i="7"/>
  <c r="W212" i="7"/>
  <c r="W244" i="7"/>
  <c r="W308" i="7"/>
  <c r="W372" i="7"/>
  <c r="W404" i="7"/>
  <c r="W1502" i="7"/>
  <c r="W1534" i="7"/>
  <c r="W33" i="7"/>
  <c r="W65" i="7"/>
  <c r="W97" i="7"/>
  <c r="W129" i="7"/>
  <c r="W161" i="7"/>
  <c r="W191" i="7"/>
  <c r="W223" i="7"/>
  <c r="W255" i="7"/>
  <c r="W287" i="7"/>
  <c r="W319" i="7"/>
  <c r="W351" i="7"/>
  <c r="W383" i="7"/>
  <c r="W415" i="7"/>
  <c r="W29" i="7"/>
  <c r="W61" i="7"/>
  <c r="W93" i="7"/>
  <c r="W125" i="7"/>
  <c r="W157" i="7"/>
  <c r="W187" i="7"/>
  <c r="W219" i="7"/>
  <c r="W251" i="7"/>
  <c r="W283" i="7"/>
  <c r="W315" i="7"/>
  <c r="W347" i="7"/>
  <c r="W379" i="7"/>
  <c r="W411" i="7"/>
  <c r="W443" i="7"/>
  <c r="W475" i="7"/>
  <c r="W507" i="7"/>
  <c r="W539" i="7"/>
  <c r="W571" i="7"/>
  <c r="W603" i="7"/>
  <c r="W635" i="7"/>
  <c r="W667" i="7"/>
  <c r="W3367" i="7"/>
  <c r="W3407" i="7"/>
  <c r="W3447" i="7"/>
  <c r="W3487" i="7"/>
  <c r="W3527" i="7"/>
  <c r="W3228" i="7"/>
  <c r="W1829" i="7"/>
  <c r="W1973" i="7"/>
  <c r="W2109" i="7"/>
  <c r="W2293" i="7"/>
  <c r="W2469" i="7"/>
  <c r="W2645" i="7"/>
  <c r="W2837" i="7"/>
  <c r="W2264" i="7"/>
  <c r="W2296" i="7"/>
  <c r="W2328" i="7"/>
  <c r="W2360" i="7"/>
  <c r="W2432" i="7"/>
  <c r="W2464" i="7"/>
  <c r="W2496" i="7"/>
  <c r="W2528" i="7"/>
  <c r="W2880" i="7"/>
  <c r="W2912" i="7"/>
  <c r="W2952" i="7"/>
  <c r="W3104" i="7"/>
  <c r="W3184" i="7"/>
  <c r="W3216" i="7"/>
  <c r="W3328" i="7"/>
  <c r="W3416" i="7"/>
  <c r="W3448" i="7"/>
  <c r="W3480" i="7"/>
  <c r="W3520" i="7"/>
  <c r="W1409" i="7"/>
  <c r="W1441" i="7"/>
  <c r="W1473" i="7"/>
  <c r="W1505" i="7"/>
  <c r="W1537" i="7"/>
  <c r="W1569" i="7"/>
  <c r="W1601" i="7"/>
  <c r="W1633" i="7"/>
  <c r="W1665" i="7"/>
  <c r="W1315" i="7"/>
  <c r="W1347" i="7"/>
  <c r="W1475" i="7"/>
  <c r="W1507" i="7"/>
  <c r="W1916" i="7"/>
  <c r="W2092" i="7"/>
  <c r="W2292" i="7"/>
  <c r="W2908" i="7"/>
  <c r="W1744" i="7"/>
  <c r="W1776" i="7"/>
  <c r="W1808" i="7"/>
  <c r="W1840" i="7"/>
  <c r="W1872" i="7"/>
  <c r="W1904" i="7"/>
  <c r="W1936" i="7"/>
  <c r="W1968" i="7"/>
  <c r="W3600" i="7"/>
  <c r="W2993" i="7"/>
  <c r="W3217" i="7"/>
  <c r="W3162" i="7"/>
  <c r="W3330" i="7"/>
  <c r="W3610" i="7"/>
  <c r="W844" i="7"/>
  <c r="W1052" i="7"/>
  <c r="W1244" i="7"/>
  <c r="W1412" i="7"/>
  <c r="W1604" i="7"/>
  <c r="W1837" i="7"/>
  <c r="W1997" i="7"/>
  <c r="W3205" i="7"/>
  <c r="W3365" i="7"/>
  <c r="W2241" i="7"/>
  <c r="W2281" i="7"/>
  <c r="W2313" i="7"/>
  <c r="W2705" i="7"/>
  <c r="W3049" i="7"/>
  <c r="W3193" i="7"/>
  <c r="W3297" i="7"/>
  <c r="W3425" i="7"/>
  <c r="W3569" i="7"/>
  <c r="W3541" i="7"/>
  <c r="W28" i="7"/>
  <c r="W60" i="7"/>
  <c r="W92" i="7"/>
  <c r="W124" i="7"/>
  <c r="W156" i="7"/>
  <c r="W447" i="7"/>
  <c r="W479" i="7"/>
  <c r="W511" i="7"/>
  <c r="W543" i="7"/>
  <c r="W575" i="7"/>
  <c r="W607" i="7"/>
  <c r="W639" i="7"/>
  <c r="W671" i="7"/>
  <c r="W703" i="7"/>
  <c r="W735" i="7"/>
  <c r="W767" i="7"/>
  <c r="W799" i="7"/>
  <c r="W831" i="7"/>
  <c r="W863" i="7"/>
  <c r="W895" i="7"/>
  <c r="W927" i="7"/>
  <c r="W959" i="7"/>
  <c r="W991" i="7"/>
  <c r="W1031" i="7"/>
  <c r="W1063" i="7"/>
  <c r="W1103" i="7"/>
  <c r="W1135" i="7"/>
  <c r="W1167" i="7"/>
  <c r="W1199" i="7"/>
  <c r="W1231" i="7"/>
  <c r="W1263" i="7"/>
  <c r="W1295" i="7"/>
  <c r="W1327" i="7"/>
  <c r="W1359" i="7"/>
  <c r="W1391" i="7"/>
  <c r="W1423" i="7"/>
  <c r="W1455" i="7"/>
  <c r="W1495" i="7"/>
  <c r="W1527" i="7"/>
  <c r="W1559" i="7"/>
  <c r="W5" i="7"/>
  <c r="W37" i="7"/>
  <c r="W69" i="7"/>
  <c r="W101" i="7"/>
  <c r="W133" i="7"/>
  <c r="W165" i="7"/>
  <c r="W195" i="7"/>
  <c r="W227" i="7"/>
  <c r="W259" i="7"/>
  <c r="W291" i="7"/>
  <c r="W323" i="7"/>
  <c r="W355" i="7"/>
  <c r="W387" i="7"/>
  <c r="W419" i="7"/>
  <c r="W451" i="7"/>
  <c r="W483" i="7"/>
  <c r="W515" i="7"/>
  <c r="W547" i="7"/>
  <c r="W579" i="7"/>
  <c r="W611" i="7"/>
  <c r="W643" i="7"/>
  <c r="W675" i="7"/>
  <c r="W707" i="7"/>
  <c r="W739" i="7"/>
  <c r="W1775" i="7"/>
  <c r="W1807" i="7"/>
  <c r="W1847" i="7"/>
  <c r="W1943" i="7"/>
  <c r="W2175" i="7"/>
  <c r="W2207" i="7"/>
  <c r="W2239" i="7"/>
  <c r="W2271" i="7"/>
  <c r="W2471" i="7"/>
  <c r="W3583" i="7"/>
  <c r="W2489" i="7"/>
  <c r="W3201" i="7"/>
  <c r="W3489" i="7"/>
  <c r="W2810" i="7"/>
  <c r="W2946" i="7"/>
  <c r="W2685" i="7"/>
  <c r="W2848" i="7"/>
  <c r="W2928" i="7"/>
  <c r="W2960" i="7"/>
  <c r="W3112" i="7"/>
  <c r="W3384" i="7"/>
  <c r="W2169" i="7"/>
  <c r="W3140" i="7"/>
  <c r="W3316" i="7"/>
  <c r="W3589" i="7"/>
  <c r="W4" i="7"/>
  <c r="W36" i="7"/>
  <c r="W68" i="7"/>
  <c r="W100" i="7"/>
  <c r="W132" i="7"/>
  <c r="W164" i="7"/>
  <c r="W194" i="7"/>
  <c r="W226" i="7"/>
  <c r="W519" i="7"/>
  <c r="W551" i="7"/>
  <c r="W583" i="7"/>
  <c r="W615" i="7"/>
  <c r="W647" i="7"/>
  <c r="W679" i="7"/>
  <c r="W711" i="7"/>
  <c r="W743" i="7"/>
  <c r="W775" i="7"/>
  <c r="W807" i="7"/>
  <c r="W839" i="7"/>
  <c r="W871" i="7"/>
  <c r="W903" i="7"/>
  <c r="W935" i="7"/>
  <c r="W967" i="7"/>
  <c r="W999" i="7"/>
  <c r="W1039" i="7"/>
  <c r="W1071" i="7"/>
  <c r="W1111" i="7"/>
  <c r="W1143" i="7"/>
  <c r="W1175" i="7"/>
  <c r="W1207" i="7"/>
  <c r="W1239" i="7"/>
  <c r="W1271" i="7"/>
  <c r="W1303" i="7"/>
  <c r="W1335" i="7"/>
  <c r="W1367" i="7"/>
  <c r="W1399" i="7"/>
  <c r="W1431" i="7"/>
  <c r="W1463" i="7"/>
  <c r="W1503" i="7"/>
  <c r="W1535" i="7"/>
  <c r="W1567" i="7"/>
  <c r="W1607" i="7"/>
  <c r="W1639" i="7"/>
  <c r="W1679" i="7"/>
  <c r="W1711" i="7"/>
  <c r="W1743" i="7"/>
  <c r="W34" i="7"/>
  <c r="W66" i="7"/>
  <c r="W98" i="7"/>
  <c r="W130" i="7"/>
  <c r="W162" i="7"/>
  <c r="W192" i="7"/>
  <c r="W224" i="7"/>
  <c r="W256" i="7"/>
  <c r="W288" i="7"/>
  <c r="W320" i="7"/>
  <c r="W352" i="7"/>
  <c r="W384" i="7"/>
  <c r="W416" i="7"/>
  <c r="W448" i="7"/>
  <c r="W488" i="7"/>
  <c r="W520" i="7"/>
  <c r="W552" i="7"/>
  <c r="W584" i="7"/>
  <c r="W616" i="7"/>
  <c r="W648" i="7"/>
  <c r="W680" i="7"/>
  <c r="W712" i="7"/>
  <c r="W744" i="7"/>
  <c r="W776" i="7"/>
  <c r="W808" i="7"/>
  <c r="W840" i="7"/>
  <c r="W872" i="7"/>
  <c r="W904" i="7"/>
  <c r="W936" i="7"/>
  <c r="W968" i="7"/>
  <c r="W1000" i="7"/>
  <c r="W1032" i="7"/>
  <c r="W1064" i="7"/>
  <c r="W1096" i="7"/>
  <c r="W1128" i="7"/>
  <c r="W1160" i="7"/>
  <c r="W1192" i="7"/>
  <c r="W1224" i="7"/>
  <c r="W1256" i="7"/>
  <c r="W1288" i="7"/>
  <c r="W1320" i="7"/>
  <c r="W1352" i="7"/>
  <c r="W1384" i="7"/>
  <c r="W1416" i="7"/>
  <c r="W1448" i="7"/>
  <c r="W1480" i="7"/>
  <c r="W2791" i="7"/>
  <c r="W2823" i="7"/>
  <c r="W2863" i="7"/>
  <c r="W2895" i="7"/>
  <c r="W2927" i="7"/>
  <c r="W3063" i="7"/>
  <c r="W3095" i="7"/>
  <c r="W3127" i="7"/>
  <c r="W3159" i="7"/>
  <c r="W3191" i="7"/>
  <c r="W3223" i="7"/>
  <c r="W3271" i="7"/>
  <c r="W3303" i="7"/>
  <c r="W3343" i="7"/>
  <c r="W3551" i="7"/>
  <c r="W3591" i="7"/>
  <c r="W2513" i="7"/>
  <c r="W2745" i="7"/>
  <c r="W3233" i="7"/>
  <c r="W3585" i="7"/>
  <c r="W2842" i="7"/>
  <c r="W2986" i="7"/>
  <c r="W2280" i="7"/>
  <c r="W2312" i="7"/>
  <c r="W2344" i="7"/>
  <c r="W2376" i="7"/>
  <c r="W2448" i="7"/>
  <c r="W2480" i="7"/>
  <c r="W2512" i="7"/>
  <c r="W2856" i="7"/>
  <c r="W2936" i="7"/>
  <c r="W2968" i="7"/>
  <c r="W3392" i="7"/>
  <c r="W3504" i="7"/>
  <c r="W3536" i="7"/>
  <c r="W3576" i="7"/>
  <c r="W3616" i="7"/>
  <c r="W3481" i="7"/>
  <c r="W2325" i="7"/>
  <c r="W2509" i="7"/>
  <c r="W2701" i="7"/>
  <c r="W2893" i="7"/>
  <c r="W2081" i="7"/>
  <c r="W2113" i="7"/>
  <c r="W2145" i="7"/>
  <c r="W2177" i="7"/>
  <c r="W2393" i="7"/>
  <c r="W2473" i="7"/>
  <c r="W2545" i="7"/>
  <c r="W3197" i="7"/>
  <c r="W3445" i="7"/>
  <c r="W3605" i="7"/>
  <c r="W2656" i="7"/>
  <c r="W2688" i="7"/>
  <c r="W2720" i="7"/>
  <c r="W2752" i="7"/>
  <c r="W1940" i="7"/>
  <c r="W2388" i="7"/>
  <c r="W2556" i="7"/>
  <c r="W2740" i="7"/>
  <c r="W2916" i="7"/>
  <c r="W3076" i="7"/>
  <c r="W19" i="7"/>
  <c r="W115" i="7"/>
  <c r="W147" i="7"/>
  <c r="W179" i="7"/>
  <c r="W209" i="7"/>
  <c r="W241" i="7"/>
  <c r="W273" i="7"/>
  <c r="W305" i="7"/>
  <c r="W369" i="7"/>
  <c r="W401" i="7"/>
  <c r="W561" i="7"/>
  <c r="W593" i="7"/>
  <c r="W625" i="7"/>
  <c r="W657" i="7"/>
  <c r="W689" i="7"/>
  <c r="W721" i="7"/>
  <c r="W753" i="7"/>
  <c r="W785" i="7"/>
  <c r="W881" i="7"/>
  <c r="W913" i="7"/>
  <c r="W945" i="7"/>
  <c r="W977" i="7"/>
  <c r="W1009" i="7"/>
  <c r="W1041" i="7"/>
  <c r="W1073" i="7"/>
  <c r="W1105" i="7"/>
  <c r="W1137" i="7"/>
  <c r="W1721" i="7"/>
  <c r="W1753" i="7"/>
  <c r="W1785" i="7"/>
  <c r="W1817" i="7"/>
  <c r="W1849" i="7"/>
  <c r="W1881" i="7"/>
  <c r="W1913" i="7"/>
  <c r="W1945" i="7"/>
  <c r="W1977" i="7"/>
  <c r="W2009" i="7"/>
  <c r="W463" i="7"/>
  <c r="W495" i="7"/>
  <c r="W527" i="7"/>
  <c r="W559" i="7"/>
  <c r="W591" i="7"/>
  <c r="W623" i="7"/>
  <c r="W655" i="7"/>
  <c r="W687" i="7"/>
  <c r="W719" i="7"/>
  <c r="W751" i="7"/>
  <c r="W783" i="7"/>
  <c r="W815" i="7"/>
  <c r="W847" i="7"/>
  <c r="W879" i="7"/>
  <c r="W911" i="7"/>
  <c r="W943" i="7"/>
  <c r="W975" i="7"/>
  <c r="W1007" i="7"/>
  <c r="W1047" i="7"/>
  <c r="W1079" i="7"/>
  <c r="W1119" i="7"/>
  <c r="W1151" i="7"/>
  <c r="W1183" i="7"/>
  <c r="W1215" i="7"/>
  <c r="W1247" i="7"/>
  <c r="W1279" i="7"/>
  <c r="W1311" i="7"/>
  <c r="W1343" i="7"/>
  <c r="W1375" i="7"/>
  <c r="W1407" i="7"/>
  <c r="W1439" i="7"/>
  <c r="W1471" i="7"/>
  <c r="W1511" i="7"/>
  <c r="W1543" i="7"/>
  <c r="W1575" i="7"/>
  <c r="W1759" i="7"/>
  <c r="W1791" i="7"/>
  <c r="W1823" i="7"/>
  <c r="W1863" i="7"/>
  <c r="W1895" i="7"/>
  <c r="W1927" i="7"/>
  <c r="W1959" i="7"/>
  <c r="W2191" i="7"/>
  <c r="W2223" i="7"/>
  <c r="W2255" i="7"/>
  <c r="W2287" i="7"/>
  <c r="W2871" i="7"/>
  <c r="W3176" i="7"/>
  <c r="W3208" i="7"/>
  <c r="W3408" i="7"/>
  <c r="W3440" i="7"/>
  <c r="W3472" i="7"/>
  <c r="W3552" i="7"/>
  <c r="W3624" i="7"/>
  <c r="W3649" i="7"/>
  <c r="W2882" i="7"/>
  <c r="W2357" i="7"/>
  <c r="W2565" i="7"/>
  <c r="W2749" i="7"/>
  <c r="W2925" i="7"/>
  <c r="W2369" i="7"/>
  <c r="W2417" i="7"/>
  <c r="W2449" i="7"/>
  <c r="W2481" i="7"/>
  <c r="W2569" i="7"/>
  <c r="W2865" i="7"/>
  <c r="W2969" i="7"/>
  <c r="W2714" i="7"/>
  <c r="W2890" i="7"/>
  <c r="W3034" i="7"/>
  <c r="W3178" i="7"/>
  <c r="W3378" i="7"/>
  <c r="W3578" i="7"/>
  <c r="W716" i="7"/>
  <c r="W932" i="7"/>
  <c r="W1132" i="7"/>
  <c r="W1316" i="7"/>
  <c r="W1736" i="7"/>
  <c r="W1768" i="7"/>
  <c r="W1800" i="7"/>
  <c r="W1832" i="7"/>
  <c r="W1864" i="7"/>
  <c r="W1896" i="7"/>
  <c r="W1928" i="7"/>
  <c r="W1960" i="7"/>
  <c r="W1992" i="7"/>
  <c r="W2964" i="7"/>
  <c r="W3132" i="7"/>
  <c r="W1781" i="7"/>
  <c r="W1949" i="7"/>
  <c r="W2125" i="7"/>
  <c r="W3157" i="7"/>
  <c r="W3333" i="7"/>
  <c r="W2138" i="7"/>
  <c r="W2170" i="7"/>
  <c r="W2202" i="7"/>
  <c r="W2234" i="7"/>
  <c r="W2434" i="7"/>
  <c r="W2466" i="7"/>
  <c r="W2498" i="7"/>
  <c r="W2530" i="7"/>
  <c r="W2858" i="7"/>
  <c r="W3002" i="7"/>
  <c r="W3402" i="7"/>
  <c r="W1644" i="7"/>
  <c r="W1828" i="7"/>
  <c r="W1972" i="7"/>
  <c r="W2148" i="7"/>
  <c r="W2356" i="7"/>
  <c r="W2548" i="7"/>
  <c r="W2748" i="7"/>
  <c r="W3052" i="7"/>
  <c r="W3252" i="7"/>
  <c r="W2829" i="7"/>
  <c r="W3213" i="7"/>
  <c r="W3397" i="7"/>
  <c r="W1691" i="7"/>
  <c r="W1723" i="7"/>
  <c r="W1755" i="7"/>
  <c r="W1787" i="7"/>
  <c r="W1819" i="7"/>
  <c r="W2187" i="7"/>
  <c r="W2355" i="7"/>
  <c r="W2387" i="7"/>
  <c r="W2419" i="7"/>
  <c r="W2459" i="7"/>
  <c r="W2971" i="7"/>
  <c r="W3003" i="7"/>
  <c r="W3435" i="7"/>
  <c r="W3467" i="7"/>
  <c r="W3643" i="7"/>
  <c r="W412" i="7"/>
  <c r="W444" i="7"/>
  <c r="W476" i="7"/>
  <c r="W532" i="7"/>
  <c r="W580" i="7"/>
  <c r="W612" i="7"/>
  <c r="W644" i="7"/>
  <c r="W756" i="7"/>
  <c r="W916" i="7"/>
  <c r="W1116" i="7"/>
  <c r="W1356" i="7"/>
  <c r="W1548" i="7"/>
  <c r="W1756" i="7"/>
  <c r="W2052" i="7"/>
  <c r="W2588" i="7"/>
  <c r="W2693" i="7"/>
  <c r="W2861" i="7"/>
  <c r="W3061" i="7"/>
  <c r="W3221" i="7"/>
  <c r="W3405" i="7"/>
  <c r="W2262" i="7"/>
  <c r="W2534" i="7"/>
  <c r="W2566" i="7"/>
  <c r="W2598" i="7"/>
  <c r="W2630" i="7"/>
  <c r="W3302" i="7"/>
  <c r="W2553" i="7"/>
  <c r="W2641" i="7"/>
  <c r="W2323" i="7"/>
  <c r="W2806" i="7"/>
  <c r="W2838" i="7"/>
  <c r="W2950" i="7"/>
  <c r="W3054" i="7"/>
  <c r="W3097" i="7"/>
  <c r="W3457" i="7"/>
  <c r="W882" i="7"/>
  <c r="W914" i="7"/>
  <c r="W2885" i="7"/>
  <c r="W1699" i="7"/>
  <c r="W1731" i="7"/>
  <c r="W1763" i="7"/>
  <c r="W1795" i="7"/>
  <c r="W1827" i="7"/>
  <c r="W1859" i="7"/>
  <c r="W2155" i="7"/>
  <c r="W2467" i="7"/>
  <c r="W2979" i="7"/>
  <c r="W3011" i="7"/>
  <c r="W3275" i="7"/>
  <c r="W3443" i="7"/>
  <c r="W3475" i="7"/>
  <c r="W3651" i="7"/>
  <c r="W420" i="7"/>
  <c r="W452" i="7"/>
  <c r="W484" i="7"/>
  <c r="W556" i="7"/>
  <c r="W588" i="7"/>
  <c r="W620" i="7"/>
  <c r="W652" i="7"/>
  <c r="W796" i="7"/>
  <c r="W972" i="7"/>
  <c r="W1164" i="7"/>
  <c r="W1420" i="7"/>
  <c r="W1588" i="7"/>
  <c r="W1908" i="7"/>
  <c r="W2628" i="7"/>
  <c r="W2733" i="7"/>
  <c r="W2941" i="7"/>
  <c r="W3093" i="7"/>
  <c r="W3269" i="7"/>
  <c r="W2782" i="7"/>
  <c r="W2814" i="7"/>
  <c r="W2958" i="7"/>
  <c r="W3062" i="7"/>
  <c r="W2913" i="7"/>
  <c r="W3017" i="7"/>
  <c r="W3121" i="7"/>
  <c r="W3473" i="7"/>
  <c r="W3370" i="7"/>
  <c r="W186" i="7"/>
  <c r="W218" i="7"/>
  <c r="W250" i="7"/>
  <c r="W282" i="7"/>
  <c r="W314" i="7"/>
  <c r="W346" i="7"/>
  <c r="W378" i="7"/>
  <c r="W410" i="7"/>
  <c r="W442" i="7"/>
  <c r="W474" i="7"/>
  <c r="W506" i="7"/>
  <c r="W538" i="7"/>
  <c r="W570" i="7"/>
  <c r="W602" i="7"/>
  <c r="W634" i="7"/>
  <c r="W666" i="7"/>
  <c r="W698" i="7"/>
  <c r="W730" i="7"/>
  <c r="W762" i="7"/>
  <c r="W794" i="7"/>
  <c r="W826" i="7"/>
  <c r="W858" i="7"/>
  <c r="W890" i="7"/>
  <c r="W922" i="7"/>
  <c r="W954" i="7"/>
  <c r="W986" i="7"/>
  <c r="W1018" i="7"/>
  <c r="W1050" i="7"/>
  <c r="W1082" i="7"/>
  <c r="W1114" i="7"/>
  <c r="W1146" i="7"/>
  <c r="W1178" i="7"/>
  <c r="W1210" i="7"/>
  <c r="W1242" i="7"/>
  <c r="W1274" i="7"/>
  <c r="W1306" i="7"/>
  <c r="W1338" i="7"/>
  <c r="W1370" i="7"/>
  <c r="W1402" i="7"/>
  <c r="W3514" i="7"/>
  <c r="W548" i="7"/>
  <c r="W804" i="7"/>
  <c r="W1004" i="7"/>
  <c r="W1196" i="7"/>
  <c r="W1340" i="7"/>
  <c r="W1540" i="7"/>
  <c r="W1724" i="7"/>
  <c r="W1892" i="7"/>
  <c r="W2076" i="7"/>
  <c r="W2228" i="7"/>
  <c r="W2452" i="7"/>
  <c r="W2644" i="7"/>
  <c r="W2820" i="7"/>
  <c r="W2988" i="7"/>
  <c r="W3172" i="7"/>
  <c r="W3644" i="7"/>
  <c r="W3125" i="7"/>
  <c r="W3493" i="7"/>
  <c r="W1875" i="7"/>
  <c r="W1907" i="7"/>
  <c r="W1939" i="7"/>
  <c r="W1971" i="7"/>
  <c r="W2003" i="7"/>
  <c r="W2035" i="7"/>
  <c r="W2067" i="7"/>
  <c r="W2099" i="7"/>
  <c r="W2131" i="7"/>
  <c r="W2163" i="7"/>
  <c r="W2475" i="7"/>
  <c r="W2803" i="7"/>
  <c r="W3059" i="7"/>
  <c r="W3283" i="7"/>
  <c r="W3451" i="7"/>
  <c r="W2492" i="7"/>
  <c r="W2708" i="7"/>
  <c r="W2781" i="7"/>
  <c r="W2973" i="7"/>
  <c r="W3133" i="7"/>
  <c r="W3309" i="7"/>
  <c r="W2246" i="7"/>
  <c r="W2582" i="7"/>
  <c r="W2614" i="7"/>
  <c r="W3638" i="7"/>
  <c r="W2790" i="7"/>
  <c r="W2822" i="7"/>
  <c r="W2934" i="7"/>
  <c r="W2966" i="7"/>
  <c r="W258" i="7"/>
  <c r="W290" i="7"/>
  <c r="W322" i="7"/>
  <c r="W354" i="7"/>
  <c r="W386" i="7"/>
  <c r="W418" i="7"/>
  <c r="W450" i="7"/>
  <c r="W482" i="7"/>
  <c r="W514" i="7"/>
  <c r="W546" i="7"/>
  <c r="W578" i="7"/>
  <c r="W610" i="7"/>
  <c r="W642" i="7"/>
  <c r="W674" i="7"/>
  <c r="W706" i="7"/>
  <c r="W738" i="7"/>
  <c r="W802" i="7"/>
  <c r="W834" i="7"/>
  <c r="W866" i="7"/>
  <c r="W898" i="7"/>
  <c r="W930" i="7"/>
  <c r="W962" i="7"/>
  <c r="W994" i="7"/>
  <c r="W1026" i="7"/>
  <c r="W1058" i="7"/>
  <c r="W2162" i="7"/>
  <c r="W2194" i="7"/>
  <c r="W2426" i="7"/>
  <c r="W2522" i="7"/>
  <c r="W2554" i="7"/>
  <c r="W3508" i="7"/>
  <c r="W3165" i="7"/>
  <c r="W3341" i="7"/>
  <c r="W1883" i="7"/>
  <c r="W1915" i="7"/>
  <c r="W1947" i="7"/>
  <c r="W1979" i="7"/>
  <c r="W2011" i="7"/>
  <c r="W2043" i="7"/>
  <c r="W2075" i="7"/>
  <c r="W2107" i="7"/>
  <c r="W2139" i="7"/>
  <c r="W2851" i="7"/>
  <c r="W2963" i="7"/>
  <c r="W2995" i="7"/>
  <c r="W3027" i="7"/>
  <c r="W3291" i="7"/>
  <c r="W436" i="7"/>
  <c r="W468" i="7"/>
  <c r="W500" i="7"/>
  <c r="W572" i="7"/>
  <c r="W604" i="7"/>
  <c r="W636" i="7"/>
  <c r="W708" i="7"/>
  <c r="W868" i="7"/>
  <c r="W1068" i="7"/>
  <c r="W1252" i="7"/>
  <c r="W1508" i="7"/>
  <c r="W1708" i="7"/>
  <c r="W2012" i="7"/>
  <c r="W1773" i="7"/>
  <c r="W1957" i="7"/>
  <c r="W2069" i="7"/>
  <c r="W2237" i="7"/>
  <c r="W2397" i="7"/>
  <c r="W2653" i="7"/>
  <c r="W2813" i="7"/>
  <c r="W3013" i="7"/>
  <c r="W3173" i="7"/>
  <c r="W3349" i="7"/>
  <c r="W3646" i="7"/>
  <c r="W2617" i="7"/>
  <c r="W2798" i="7"/>
  <c r="W2830" i="7"/>
  <c r="W2942" i="7"/>
  <c r="W2961" i="7"/>
  <c r="W3065" i="7"/>
  <c r="W3417" i="7"/>
  <c r="W3298" i="7"/>
  <c r="W7" i="7"/>
  <c r="W39" i="7"/>
  <c r="W71" i="7"/>
  <c r="W103" i="7"/>
  <c r="W135" i="7"/>
  <c r="W167" i="7"/>
  <c r="W197" i="7"/>
  <c r="W229" i="7"/>
  <c r="W261" i="7"/>
  <c r="W293" i="7"/>
  <c r="W325" i="7"/>
  <c r="W357" i="7"/>
  <c r="W389" i="7"/>
  <c r="W421" i="7"/>
  <c r="W453" i="7"/>
  <c r="W485" i="7"/>
  <c r="W517" i="7"/>
  <c r="W549" i="7"/>
  <c r="W581" i="7"/>
  <c r="W2097" i="7"/>
  <c r="W2129" i="7"/>
  <c r="W2161" i="7"/>
  <c r="W20" i="7"/>
  <c r="W52" i="7"/>
  <c r="W84" i="7"/>
  <c r="W116" i="7"/>
  <c r="W148" i="7"/>
  <c r="W180" i="7"/>
  <c r="W210" i="7"/>
  <c r="W242" i="7"/>
  <c r="W274" i="7"/>
  <c r="W306" i="7"/>
  <c r="W338" i="7"/>
  <c r="W370" i="7"/>
  <c r="W402" i="7"/>
  <c r="W434" i="7"/>
  <c r="W466" i="7"/>
  <c r="W498" i="7"/>
  <c r="W530" i="7"/>
  <c r="W562" i="7"/>
  <c r="W594" i="7"/>
  <c r="W626" i="7"/>
  <c r="W658" i="7"/>
  <c r="W690" i="7"/>
  <c r="W722" i="7"/>
  <c r="W47" i="7"/>
  <c r="W175" i="7"/>
  <c r="W237" i="7"/>
  <c r="W269" i="7"/>
  <c r="W301" i="7"/>
  <c r="W365" i="7"/>
  <c r="W397" i="7"/>
  <c r="W429" i="7"/>
  <c r="W461" i="7"/>
  <c r="W493" i="7"/>
  <c r="W525" i="7"/>
  <c r="W557" i="7"/>
  <c r="W589" i="7"/>
  <c r="W917" i="7"/>
  <c r="W949" i="7"/>
  <c r="W981" i="7"/>
  <c r="W1013" i="7"/>
  <c r="W1045" i="7"/>
  <c r="W1077" i="7"/>
  <c r="W1109" i="7"/>
  <c r="W1141" i="7"/>
  <c r="W1173" i="7"/>
  <c r="W1205" i="7"/>
  <c r="W1237" i="7"/>
  <c r="W1269" i="7"/>
  <c r="W1301" i="7"/>
  <c r="W1333" i="7"/>
  <c r="W1365" i="7"/>
  <c r="W1397" i="7"/>
  <c r="W1429" i="7"/>
  <c r="W8" i="7"/>
  <c r="W40" i="7"/>
  <c r="W72" i="7"/>
  <c r="W104" i="7"/>
  <c r="W136" i="7"/>
  <c r="W168" i="7"/>
  <c r="W198" i="7"/>
  <c r="W230" i="7"/>
  <c r="W262" i="7"/>
  <c r="W294" i="7"/>
  <c r="W326" i="7"/>
  <c r="W358" i="7"/>
  <c r="W390" i="7"/>
  <c r="W422" i="7"/>
  <c r="W454" i="7"/>
  <c r="W1366" i="7"/>
  <c r="W1398" i="7"/>
  <c r="W1430" i="7"/>
  <c r="W1462" i="7"/>
  <c r="W1494" i="7"/>
  <c r="W1526" i="7"/>
  <c r="W1558" i="7"/>
  <c r="W1670" i="7"/>
  <c r="W1702" i="7"/>
  <c r="W1734" i="7"/>
  <c r="W1615" i="7"/>
  <c r="W1647" i="7"/>
  <c r="W1687" i="7"/>
  <c r="W1719" i="7"/>
  <c r="W10" i="7"/>
  <c r="W42" i="7"/>
  <c r="W74" i="7"/>
  <c r="W106" i="7"/>
  <c r="W138" i="7"/>
  <c r="W170" i="7"/>
  <c r="W200" i="7"/>
  <c r="W232" i="7"/>
  <c r="W264" i="7"/>
  <c r="W296" i="7"/>
  <c r="W328" i="7"/>
  <c r="W360" i="7"/>
  <c r="W392" i="7"/>
  <c r="W424" i="7"/>
  <c r="W456" i="7"/>
  <c r="W496" i="7"/>
  <c r="W528" i="7"/>
  <c r="W560" i="7"/>
  <c r="W592" i="7"/>
  <c r="W624" i="7"/>
  <c r="W656" i="7"/>
  <c r="W688" i="7"/>
  <c r="W720" i="7"/>
  <c r="W752" i="7"/>
  <c r="W784" i="7"/>
  <c r="W816" i="7"/>
  <c r="W848" i="7"/>
  <c r="W880" i="7"/>
  <c r="W912" i="7"/>
  <c r="W944" i="7"/>
  <c r="W976" i="7"/>
  <c r="W1008" i="7"/>
  <c r="W1040" i="7"/>
  <c r="W1072" i="7"/>
  <c r="W1104" i="7"/>
  <c r="W1136" i="7"/>
  <c r="W1168" i="7"/>
  <c r="W1200" i="7"/>
  <c r="W1232" i="7"/>
  <c r="W1264" i="7"/>
  <c r="W1296" i="7"/>
  <c r="W1328" i="7"/>
  <c r="W1360" i="7"/>
  <c r="W1392" i="7"/>
  <c r="W1424" i="7"/>
  <c r="W1456" i="7"/>
  <c r="W1488" i="7"/>
  <c r="W1592" i="7"/>
  <c r="W1624" i="7"/>
  <c r="W1656" i="7"/>
  <c r="W1696" i="7"/>
  <c r="W779" i="7"/>
  <c r="W811" i="7"/>
  <c r="W843" i="7"/>
  <c r="W875" i="7"/>
  <c r="W907" i="7"/>
  <c r="W939" i="7"/>
  <c r="W971" i="7"/>
  <c r="W1003" i="7"/>
  <c r="W1035" i="7"/>
  <c r="W1067" i="7"/>
  <c r="W1099" i="7"/>
  <c r="W1131" i="7"/>
  <c r="W1163" i="7"/>
  <c r="W1195" i="7"/>
  <c r="W1227" i="7"/>
  <c r="W1259" i="7"/>
  <c r="W1291" i="7"/>
  <c r="W1999" i="7"/>
  <c r="W2031" i="7"/>
  <c r="W2063" i="7"/>
  <c r="W2095" i="7"/>
  <c r="W2127" i="7"/>
  <c r="W2159" i="7"/>
  <c r="W2327" i="7"/>
  <c r="W2359" i="7"/>
  <c r="W2391" i="7"/>
  <c r="W2423" i="7"/>
  <c r="W2495" i="7"/>
  <c r="W2527" i="7"/>
  <c r="W2559" i="7"/>
  <c r="W2591" i="7"/>
  <c r="W2631" i="7"/>
  <c r="W2663" i="7"/>
  <c r="W2695" i="7"/>
  <c r="W2727" i="7"/>
  <c r="W3180" i="7"/>
  <c r="W1789" i="7"/>
  <c r="W1941" i="7"/>
  <c r="W2085" i="7"/>
  <c r="W2245" i="7"/>
  <c r="W2421" i="7"/>
  <c r="W2605" i="7"/>
  <c r="W2789" i="7"/>
  <c r="W1728" i="7"/>
  <c r="W1760" i="7"/>
  <c r="W1792" i="7"/>
  <c r="W1824" i="7"/>
  <c r="W1856" i="7"/>
  <c r="W1888" i="7"/>
  <c r="W1920" i="7"/>
  <c r="W1952" i="7"/>
  <c r="W1984" i="7"/>
  <c r="W3168" i="7"/>
  <c r="W3200" i="7"/>
  <c r="W3232" i="7"/>
  <c r="W3344" i="7"/>
  <c r="W3532" i="7"/>
  <c r="W2253" i="7"/>
  <c r="W2461" i="7"/>
  <c r="W2661" i="7"/>
  <c r="W2845" i="7"/>
  <c r="W3005" i="7"/>
  <c r="W3613" i="7"/>
  <c r="W35" i="7"/>
  <c r="W67" i="7"/>
  <c r="W99" i="7"/>
  <c r="W131" i="7"/>
  <c r="W163" i="7"/>
  <c r="W193" i="7"/>
  <c r="W225" i="7"/>
  <c r="W257" i="7"/>
  <c r="W289" i="7"/>
  <c r="W321" i="7"/>
  <c r="W353" i="7"/>
  <c r="W385" i="7"/>
  <c r="W417" i="7"/>
  <c r="W449" i="7"/>
  <c r="W481" i="7"/>
  <c r="W513" i="7"/>
  <c r="W545" i="7"/>
  <c r="W577" i="7"/>
  <c r="W609" i="7"/>
  <c r="W641" i="7"/>
  <c r="W673" i="7"/>
  <c r="W705" i="7"/>
  <c r="W737" i="7"/>
  <c r="W769" i="7"/>
  <c r="W801" i="7"/>
  <c r="W833" i="7"/>
  <c r="W865" i="7"/>
  <c r="W897" i="7"/>
  <c r="W929" i="7"/>
  <c r="W961" i="7"/>
  <c r="W993" i="7"/>
  <c r="W1025" i="7"/>
  <c r="W1057" i="7"/>
  <c r="W1089" i="7"/>
  <c r="W1121" i="7"/>
  <c r="W1153" i="7"/>
  <c r="W1185" i="7"/>
  <c r="W1217" i="7"/>
  <c r="W1249" i="7"/>
  <c r="W1281" i="7"/>
  <c r="W1313" i="7"/>
  <c r="W1345" i="7"/>
  <c r="W1377" i="7"/>
  <c r="W1705" i="7"/>
  <c r="W1737" i="7"/>
  <c r="W1769" i="7"/>
  <c r="W1801" i="7"/>
  <c r="W1833" i="7"/>
  <c r="W1865" i="7"/>
  <c r="W1897" i="7"/>
  <c r="W1929" i="7"/>
  <c r="W1961" i="7"/>
  <c r="W1993" i="7"/>
  <c r="W2025" i="7"/>
  <c r="W2773" i="7"/>
  <c r="W2957" i="7"/>
  <c r="W3141" i="7"/>
  <c r="W15" i="7"/>
  <c r="W79" i="7"/>
  <c r="W111" i="7"/>
  <c r="W143" i="7"/>
  <c r="W205" i="7"/>
  <c r="W333" i="7"/>
  <c r="W30" i="7"/>
  <c r="W62" i="7"/>
  <c r="W94" i="7"/>
  <c r="W126" i="7"/>
  <c r="W158" i="7"/>
  <c r="W188" i="7"/>
  <c r="W220" i="7"/>
  <c r="W252" i="7"/>
  <c r="W284" i="7"/>
  <c r="W316" i="7"/>
  <c r="W348" i="7"/>
  <c r="W380" i="7"/>
  <c r="W629" i="7"/>
  <c r="W661" i="7"/>
  <c r="W693" i="7"/>
  <c r="W725" i="7"/>
  <c r="W757" i="7"/>
  <c r="W789" i="7"/>
  <c r="W821" i="7"/>
  <c r="W853" i="7"/>
  <c r="W1469" i="7"/>
  <c r="W1501" i="7"/>
  <c r="W1533" i="7"/>
  <c r="W1573" i="7"/>
  <c r="W1605" i="7"/>
  <c r="W1637" i="7"/>
  <c r="W1669" i="7"/>
  <c r="W1701" i="7"/>
  <c r="W494" i="7"/>
  <c r="W526" i="7"/>
  <c r="W558" i="7"/>
  <c r="W590" i="7"/>
  <c r="W622" i="7"/>
  <c r="W654" i="7"/>
  <c r="W686" i="7"/>
  <c r="W718" i="7"/>
  <c r="W750" i="7"/>
  <c r="W782" i="7"/>
  <c r="W814" i="7"/>
  <c r="W846" i="7"/>
  <c r="W878" i="7"/>
  <c r="W910" i="7"/>
  <c r="W942" i="7"/>
  <c r="W974" i="7"/>
  <c r="W1006" i="7"/>
  <c r="W1038" i="7"/>
  <c r="W1070" i="7"/>
  <c r="W1102" i="7"/>
  <c r="W1134" i="7"/>
  <c r="W1166" i="7"/>
  <c r="W1198" i="7"/>
  <c r="W1230" i="7"/>
  <c r="W1262" i="7"/>
  <c r="W1294" i="7"/>
  <c r="W1334" i="7"/>
  <c r="W1598" i="7"/>
  <c r="W1630" i="7"/>
  <c r="W25" i="7"/>
  <c r="W57" i="7"/>
  <c r="W89" i="7"/>
  <c r="W121" i="7"/>
  <c r="W153" i="7"/>
  <c r="W183" i="7"/>
  <c r="W215" i="7"/>
  <c r="W247" i="7"/>
  <c r="W279" i="7"/>
  <c r="W311" i="7"/>
  <c r="W343" i="7"/>
  <c r="W375" i="7"/>
  <c r="W407" i="7"/>
  <c r="W439" i="7"/>
  <c r="W471" i="7"/>
  <c r="W503" i="7"/>
  <c r="W535" i="7"/>
  <c r="W567" i="7"/>
  <c r="W599" i="7"/>
  <c r="W631" i="7"/>
  <c r="W663" i="7"/>
  <c r="W695" i="7"/>
  <c r="W727" i="7"/>
  <c r="W759" i="7"/>
  <c r="W791" i="7"/>
  <c r="W823" i="7"/>
  <c r="W855" i="7"/>
  <c r="W887" i="7"/>
  <c r="W919" i="7"/>
  <c r="W951" i="7"/>
  <c r="W983" i="7"/>
  <c r="W1023" i="7"/>
  <c r="W1055" i="7"/>
  <c r="W1087" i="7"/>
  <c r="W1127" i="7"/>
  <c r="W1159" i="7"/>
  <c r="W1191" i="7"/>
  <c r="W1223" i="7"/>
  <c r="W1255" i="7"/>
  <c r="W1287" i="7"/>
  <c r="W1319" i="7"/>
  <c r="W1351" i="7"/>
  <c r="W1383" i="7"/>
  <c r="W1415" i="7"/>
  <c r="W1447" i="7"/>
  <c r="W1487" i="7"/>
  <c r="W1519" i="7"/>
  <c r="W1551" i="7"/>
  <c r="W1528" i="7"/>
  <c r="W1560" i="7"/>
  <c r="W13" i="7"/>
  <c r="W45" i="7"/>
  <c r="W77" i="7"/>
  <c r="W109" i="7"/>
  <c r="W141" i="7"/>
  <c r="W173" i="7"/>
  <c r="W203" i="7"/>
  <c r="W235" i="7"/>
  <c r="W267" i="7"/>
  <c r="W299" i="7"/>
  <c r="W331" i="7"/>
  <c r="W363" i="7"/>
  <c r="W395" i="7"/>
  <c r="W427" i="7"/>
  <c r="W459" i="7"/>
  <c r="W491" i="7"/>
  <c r="W523" i="7"/>
  <c r="W555" i="7"/>
  <c r="W587" i="7"/>
  <c r="W619" i="7"/>
  <c r="W651" i="7"/>
  <c r="W683" i="7"/>
  <c r="W715" i="7"/>
  <c r="W1555" i="7"/>
  <c r="W1587" i="7"/>
  <c r="W1619" i="7"/>
  <c r="W1767" i="7"/>
  <c r="W1799" i="7"/>
  <c r="W1871" i="7"/>
  <c r="W1903" i="7"/>
  <c r="W1935" i="7"/>
  <c r="W1967" i="7"/>
  <c r="W2199" i="7"/>
  <c r="W2231" i="7"/>
  <c r="W2263" i="7"/>
  <c r="W2463" i="7"/>
  <c r="W2044" i="7"/>
  <c r="W2236" i="7"/>
  <c r="W2836" i="7"/>
  <c r="W1884" i="7"/>
  <c r="W2124" i="7"/>
  <c r="W2340" i="7"/>
  <c r="W2500" i="7"/>
  <c r="W2692" i="7"/>
  <c r="W2868" i="7"/>
  <c r="W3036" i="7"/>
  <c r="W3204" i="7"/>
  <c r="W1853" i="7"/>
  <c r="W2021" i="7"/>
  <c r="W437" i="7"/>
  <c r="W469" i="7"/>
  <c r="W501" i="7"/>
  <c r="W533" i="7"/>
  <c r="W565" i="7"/>
  <c r="W893" i="7"/>
  <c r="W925" i="7"/>
  <c r="W957" i="7"/>
  <c r="W989" i="7"/>
  <c r="W1021" i="7"/>
  <c r="W1053" i="7"/>
  <c r="W1085" i="7"/>
  <c r="W1117" i="7"/>
  <c r="W1149" i="7"/>
  <c r="W1181" i="7"/>
  <c r="W1213" i="7"/>
  <c r="W1245" i="7"/>
  <c r="W1277" i="7"/>
  <c r="W16" i="7"/>
  <c r="W48" i="7"/>
  <c r="W80" i="7"/>
  <c r="W112" i="7"/>
  <c r="W1374" i="7"/>
  <c r="W1406" i="7"/>
  <c r="W1438" i="7"/>
  <c r="W1470" i="7"/>
  <c r="W1678" i="7"/>
  <c r="W1710" i="7"/>
  <c r="W1591" i="7"/>
  <c r="W1623" i="7"/>
  <c r="W1655" i="7"/>
  <c r="W1695" i="7"/>
  <c r="W1727" i="7"/>
  <c r="W18" i="7"/>
  <c r="W50" i="7"/>
  <c r="W82" i="7"/>
  <c r="W114" i="7"/>
  <c r="W146" i="7"/>
  <c r="W178" i="7"/>
  <c r="W208" i="7"/>
  <c r="W240" i="7"/>
  <c r="W272" i="7"/>
  <c r="W304" i="7"/>
  <c r="W336" i="7"/>
  <c r="W368" i="7"/>
  <c r="W400" i="7"/>
  <c r="W432" i="7"/>
  <c r="W472" i="7"/>
  <c r="W504" i="7"/>
  <c r="W536" i="7"/>
  <c r="W568" i="7"/>
  <c r="W600" i="7"/>
  <c r="W632" i="7"/>
  <c r="W664" i="7"/>
  <c r="W696" i="7"/>
  <c r="W728" i="7"/>
  <c r="W760" i="7"/>
  <c r="W792" i="7"/>
  <c r="W824" i="7"/>
  <c r="W856" i="7"/>
  <c r="W888" i="7"/>
  <c r="W920" i="7"/>
  <c r="W952" i="7"/>
  <c r="W984" i="7"/>
  <c r="W1016" i="7"/>
  <c r="W1048" i="7"/>
  <c r="W1080" i="7"/>
  <c r="W1112" i="7"/>
  <c r="W1144" i="7"/>
  <c r="W1176" i="7"/>
  <c r="W1208" i="7"/>
  <c r="W1240" i="7"/>
  <c r="W1272" i="7"/>
  <c r="W1304" i="7"/>
  <c r="W1336" i="7"/>
  <c r="W1368" i="7"/>
  <c r="W1400" i="7"/>
  <c r="W1432" i="7"/>
  <c r="W1464" i="7"/>
  <c r="W1600" i="7"/>
  <c r="W1632" i="7"/>
  <c r="W1664" i="7"/>
  <c r="W1704" i="7"/>
  <c r="W755" i="7"/>
  <c r="W787" i="7"/>
  <c r="W819" i="7"/>
  <c r="W851" i="7"/>
  <c r="W883" i="7"/>
  <c r="W915" i="7"/>
  <c r="W947" i="7"/>
  <c r="W979" i="7"/>
  <c r="W1011" i="7"/>
  <c r="W1043" i="7"/>
  <c r="W1075" i="7"/>
  <c r="W1107" i="7"/>
  <c r="W1139" i="7"/>
  <c r="W1171" i="7"/>
  <c r="W1203" i="7"/>
  <c r="W1235" i="7"/>
  <c r="W1267" i="7"/>
  <c r="W1299" i="7"/>
  <c r="W1331" i="7"/>
  <c r="W1363" i="7"/>
  <c r="W1395" i="7"/>
  <c r="W1427" i="7"/>
  <c r="W1459" i="7"/>
  <c r="W1491" i="7"/>
  <c r="W1523" i="7"/>
  <c r="W1667" i="7"/>
  <c r="W3567" i="7"/>
  <c r="W2401" i="7"/>
  <c r="W2561" i="7"/>
  <c r="W3185" i="7"/>
  <c r="W3401" i="7"/>
  <c r="W2770" i="7"/>
  <c r="W2906" i="7"/>
  <c r="W3050" i="7"/>
  <c r="W3625" i="7"/>
  <c r="W2834" i="7"/>
  <c r="W2783" i="7"/>
  <c r="W2815" i="7"/>
  <c r="W2847" i="7"/>
  <c r="W2887" i="7"/>
  <c r="W2919" i="7"/>
  <c r="W3087" i="7"/>
  <c r="W3119" i="7"/>
  <c r="W3151" i="7"/>
  <c r="W3183" i="7"/>
  <c r="W3215" i="7"/>
  <c r="W3255" i="7"/>
  <c r="W3295" i="7"/>
  <c r="W3335" i="7"/>
  <c r="W3024" i="7"/>
  <c r="W3056" i="7"/>
  <c r="W3361" i="7"/>
  <c r="W3554" i="7"/>
  <c r="W524" i="7"/>
  <c r="W876" i="7"/>
  <c r="W1076" i="7"/>
  <c r="W1276" i="7"/>
  <c r="W1452" i="7"/>
  <c r="W1668" i="7"/>
  <c r="W1820" i="7"/>
  <c r="W1980" i="7"/>
  <c r="W2164" i="7"/>
  <c r="W2348" i="7"/>
  <c r="W2532" i="7"/>
  <c r="W2732" i="7"/>
  <c r="W2940" i="7"/>
  <c r="W189" i="7"/>
  <c r="W221" i="7"/>
  <c r="W253" i="7"/>
  <c r="W285" i="7"/>
  <c r="W317" i="7"/>
  <c r="W349" i="7"/>
  <c r="W381" i="7"/>
  <c r="W413" i="7"/>
  <c r="W445" i="7"/>
  <c r="W477" i="7"/>
  <c r="W509" i="7"/>
  <c r="W541" i="7"/>
  <c r="W573" i="7"/>
  <c r="W901" i="7"/>
  <c r="W933" i="7"/>
  <c r="W965" i="7"/>
  <c r="W997" i="7"/>
  <c r="W1599" i="7"/>
  <c r="W1631" i="7"/>
  <c r="W1663" i="7"/>
  <c r="W1703" i="7"/>
  <c r="W1735" i="7"/>
  <c r="W26" i="7"/>
  <c r="W58" i="7"/>
  <c r="W90" i="7"/>
  <c r="W122" i="7"/>
  <c r="W154" i="7"/>
  <c r="W184" i="7"/>
  <c r="W216" i="7"/>
  <c r="W248" i="7"/>
  <c r="W280" i="7"/>
  <c r="W312" i="7"/>
  <c r="W344" i="7"/>
  <c r="W376" i="7"/>
  <c r="W408" i="7"/>
  <c r="W440" i="7"/>
  <c r="W480" i="7"/>
  <c r="W512" i="7"/>
  <c r="W544" i="7"/>
  <c r="W576" i="7"/>
  <c r="W608" i="7"/>
  <c r="W640" i="7"/>
  <c r="W672" i="7"/>
  <c r="W704" i="7"/>
  <c r="W736" i="7"/>
  <c r="W768" i="7"/>
  <c r="W800" i="7"/>
  <c r="W832" i="7"/>
  <c r="W864" i="7"/>
  <c r="W896" i="7"/>
  <c r="W928" i="7"/>
  <c r="W960" i="7"/>
  <c r="W992" i="7"/>
  <c r="W1024" i="7"/>
  <c r="W1056" i="7"/>
  <c r="W1088" i="7"/>
  <c r="W1120" i="7"/>
  <c r="W1152" i="7"/>
  <c r="W1184" i="7"/>
  <c r="W1216" i="7"/>
  <c r="W1248" i="7"/>
  <c r="W1280" i="7"/>
  <c r="W1312" i="7"/>
  <c r="W1344" i="7"/>
  <c r="W1376" i="7"/>
  <c r="W1408" i="7"/>
  <c r="W1440" i="7"/>
  <c r="W1472" i="7"/>
  <c r="W1608" i="7"/>
  <c r="W1640" i="7"/>
  <c r="W1712" i="7"/>
  <c r="W763" i="7"/>
  <c r="W795" i="7"/>
  <c r="W827" i="7"/>
  <c r="W859" i="7"/>
  <c r="W891" i="7"/>
  <c r="W923" i="7"/>
  <c r="W955" i="7"/>
  <c r="W987" i="7"/>
  <c r="W1019" i="7"/>
  <c r="W1051" i="7"/>
  <c r="W1983" i="7"/>
  <c r="W2015" i="7"/>
  <c r="W2047" i="7"/>
  <c r="W2079" i="7"/>
  <c r="W2111" i="7"/>
  <c r="W2143" i="7"/>
  <c r="W2311" i="7"/>
  <c r="W2343" i="7"/>
  <c r="W2375" i="7"/>
  <c r="W2407" i="7"/>
  <c r="W2439" i="7"/>
  <c r="W2511" i="7"/>
  <c r="W2543" i="7"/>
  <c r="W2575" i="7"/>
  <c r="W2607" i="7"/>
  <c r="W2647" i="7"/>
  <c r="W2679" i="7"/>
  <c r="W2984" i="7"/>
  <c r="W946" i="7"/>
  <c r="W978" i="7"/>
  <c r="W1010" i="7"/>
  <c r="W1042" i="7"/>
  <c r="W1074" i="7"/>
  <c r="W1106" i="7"/>
  <c r="W1138" i="7"/>
  <c r="W1170" i="7"/>
  <c r="W1202" i="7"/>
  <c r="W1234" i="7"/>
  <c r="W1266" i="7"/>
  <c r="W1298" i="7"/>
  <c r="W1330" i="7"/>
  <c r="W1362" i="7"/>
  <c r="W1394" i="7"/>
  <c r="W2010" i="7"/>
  <c r="W2042" i="7"/>
  <c r="W2074" i="7"/>
  <c r="W2106" i="7"/>
  <c r="W2370" i="7"/>
  <c r="W2570" i="7"/>
  <c r="W2602" i="7"/>
  <c r="W2634" i="7"/>
  <c r="W2666" i="7"/>
  <c r="W2738" i="7"/>
  <c r="W3218" i="7"/>
  <c r="W3570" i="7"/>
  <c r="W700" i="7"/>
  <c r="W908" i="7"/>
  <c r="W1092" i="7"/>
  <c r="W1268" i="7"/>
  <c r="W1436" i="7"/>
  <c r="W2900" i="7"/>
  <c r="W3293" i="7"/>
  <c r="W1899" i="7"/>
  <c r="W1931" i="7"/>
  <c r="W1963" i="7"/>
  <c r="W1995" i="7"/>
  <c r="W2027" i="7"/>
  <c r="W2059" i="7"/>
  <c r="W2091" i="7"/>
  <c r="W2123" i="7"/>
  <c r="W2260" i="7"/>
  <c r="W1547" i="7"/>
  <c r="W1579" i="7"/>
  <c r="W1611" i="7"/>
  <c r="W1783" i="7"/>
  <c r="W1815" i="7"/>
  <c r="W1855" i="7"/>
  <c r="W1887" i="7"/>
  <c r="W1919" i="7"/>
  <c r="W1951" i="7"/>
  <c r="W2183" i="7"/>
  <c r="W2215" i="7"/>
  <c r="W2247" i="7"/>
  <c r="W2279" i="7"/>
  <c r="W2479" i="7"/>
  <c r="W2959" i="7"/>
  <c r="W2991" i="7"/>
  <c r="W3023" i="7"/>
  <c r="W3375" i="7"/>
  <c r="W3415" i="7"/>
  <c r="W3463" i="7"/>
  <c r="W3495" i="7"/>
  <c r="W3535" i="7"/>
  <c r="W3615" i="7"/>
  <c r="W2697" i="7"/>
  <c r="W2833" i="7"/>
  <c r="W2929" i="7"/>
  <c r="W3033" i="7"/>
  <c r="W3234" i="7"/>
  <c r="W3426" i="7"/>
  <c r="W3562" i="7"/>
  <c r="W684" i="7"/>
  <c r="W900" i="7"/>
  <c r="W1084" i="7"/>
  <c r="W1380" i="7"/>
  <c r="W1580" i="7"/>
  <c r="W2468" i="7"/>
  <c r="W2652" i="7"/>
  <c r="W3388" i="7"/>
  <c r="W3620" i="7"/>
  <c r="W3077" i="7"/>
  <c r="W3237" i="7"/>
  <c r="W3477" i="7"/>
  <c r="W2024" i="7"/>
  <c r="W2056" i="7"/>
  <c r="W2088" i="7"/>
  <c r="W2120" i="7"/>
  <c r="W2152" i="7"/>
  <c r="W2184" i="7"/>
  <c r="W2216" i="7"/>
  <c r="W2248" i="7"/>
  <c r="W2552" i="7"/>
  <c r="W2816" i="7"/>
  <c r="W2888" i="7"/>
  <c r="W3312" i="7"/>
  <c r="W3424" i="7"/>
  <c r="W3456" i="7"/>
  <c r="W3560" i="7"/>
  <c r="W3632" i="7"/>
  <c r="W3505" i="7"/>
  <c r="W3082" i="7"/>
  <c r="W3250" i="7"/>
  <c r="W3394" i="7"/>
  <c r="W724" i="7"/>
  <c r="W940" i="7"/>
  <c r="W1156" i="7"/>
  <c r="W1308" i="7"/>
  <c r="W1516" i="7"/>
  <c r="W1700" i="7"/>
  <c r="W1877" i="7"/>
  <c r="W2045" i="7"/>
  <c r="W3245" i="7"/>
  <c r="W1417" i="7"/>
  <c r="W1449" i="7"/>
  <c r="W1481" i="7"/>
  <c r="W1513" i="7"/>
  <c r="W1545" i="7"/>
  <c r="W1577" i="7"/>
  <c r="W1609" i="7"/>
  <c r="W1641" i="7"/>
  <c r="W1673" i="7"/>
  <c r="W2201" i="7"/>
  <c r="W2377" i="7"/>
  <c r="W2425" i="7"/>
  <c r="W2457" i="7"/>
  <c r="W2497" i="7"/>
  <c r="W2585" i="7"/>
  <c r="W2801" i="7"/>
  <c r="W2897" i="7"/>
  <c r="W2778" i="7"/>
  <c r="W2938" i="7"/>
  <c r="W3066" i="7"/>
  <c r="W3202" i="7"/>
  <c r="W3188" i="7"/>
  <c r="W3356" i="7"/>
  <c r="W2285" i="7"/>
  <c r="W2525" i="7"/>
  <c r="W1434" i="7"/>
  <c r="W1466" i="7"/>
  <c r="W1498" i="7"/>
  <c r="W1530" i="7"/>
  <c r="W1562" i="7"/>
  <c r="W1594" i="7"/>
  <c r="W1626" i="7"/>
  <c r="W1658" i="7"/>
  <c r="W1690" i="7"/>
  <c r="W1722" i="7"/>
  <c r="W1754" i="7"/>
  <c r="W1786" i="7"/>
  <c r="W1818" i="7"/>
  <c r="W1850" i="7"/>
  <c r="W1882" i="7"/>
  <c r="W1914" i="7"/>
  <c r="W1946" i="7"/>
  <c r="W1978" i="7"/>
  <c r="W2146" i="7"/>
  <c r="W2178" i="7"/>
  <c r="W2210" i="7"/>
  <c r="W2410" i="7"/>
  <c r="W2442" i="7"/>
  <c r="W2474" i="7"/>
  <c r="W2506" i="7"/>
  <c r="W2538" i="7"/>
  <c r="W2898" i="7"/>
  <c r="W3042" i="7"/>
  <c r="W3556" i="7"/>
  <c r="W1797" i="7"/>
  <c r="W2229" i="7"/>
  <c r="W2413" i="7"/>
  <c r="W2581" i="7"/>
  <c r="W1707" i="7"/>
  <c r="W1739" i="7"/>
  <c r="W1771" i="7"/>
  <c r="W1803" i="7"/>
  <c r="W1835" i="7"/>
  <c r="W2195" i="7"/>
  <c r="W2363" i="7"/>
  <c r="W2395" i="7"/>
  <c r="W2427" i="7"/>
  <c r="W2499" i="7"/>
  <c r="W2531" i="7"/>
  <c r="W2563" i="7"/>
  <c r="W2595" i="7"/>
  <c r="W2627" i="7"/>
  <c r="W2659" i="7"/>
  <c r="W2691" i="7"/>
  <c r="W2723" i="7"/>
  <c r="W2755" i="7"/>
  <c r="W2787" i="7"/>
  <c r="W2827" i="7"/>
  <c r="W2859" i="7"/>
  <c r="W2931" i="7"/>
  <c r="W3067" i="7"/>
  <c r="W3139" i="7"/>
  <c r="W3171" i="7"/>
  <c r="W3243" i="7"/>
  <c r="W3315" i="7"/>
  <c r="W3507" i="7"/>
  <c r="W3547" i="7"/>
  <c r="W3587" i="7"/>
  <c r="W2540" i="7"/>
  <c r="W2756" i="7"/>
  <c r="W3383" i="7"/>
  <c r="W3431" i="7"/>
  <c r="W3471" i="7"/>
  <c r="W3503" i="7"/>
  <c r="W3623" i="7"/>
  <c r="W2625" i="7"/>
  <c r="W2857" i="7"/>
  <c r="W2953" i="7"/>
  <c r="W3073" i="7"/>
  <c r="W3146" i="7"/>
  <c r="W3274" i="7"/>
  <c r="W3458" i="7"/>
  <c r="W3602" i="7"/>
  <c r="W740" i="7"/>
  <c r="W948" i="7"/>
  <c r="W1124" i="7"/>
  <c r="W1428" i="7"/>
  <c r="W1636" i="7"/>
  <c r="W2524" i="7"/>
  <c r="W2684" i="7"/>
  <c r="W3652" i="7"/>
  <c r="W3101" i="7"/>
  <c r="W3357" i="7"/>
  <c r="W3533" i="7"/>
  <c r="W2032" i="7"/>
  <c r="W2064" i="7"/>
  <c r="W2096" i="7"/>
  <c r="W2128" i="7"/>
  <c r="W2160" i="7"/>
  <c r="W2192" i="7"/>
  <c r="W2224" i="7"/>
  <c r="W2392" i="7"/>
  <c r="W2560" i="7"/>
  <c r="W2792" i="7"/>
  <c r="W2824" i="7"/>
  <c r="W2896" i="7"/>
  <c r="W3000" i="7"/>
  <c r="W3072" i="7"/>
  <c r="W3144" i="7"/>
  <c r="W3248" i="7"/>
  <c r="W3320" i="7"/>
  <c r="W3432" i="7"/>
  <c r="W3464" i="7"/>
  <c r="W3568" i="7"/>
  <c r="W3529" i="7"/>
  <c r="W3130" i="7"/>
  <c r="W3282" i="7"/>
  <c r="W3434" i="7"/>
  <c r="W788" i="7"/>
  <c r="W996" i="7"/>
  <c r="W1204" i="7"/>
  <c r="W1364" i="7"/>
  <c r="W1564" i="7"/>
  <c r="W1748" i="7"/>
  <c r="W3348" i="7"/>
  <c r="W1725" i="7"/>
  <c r="W1909" i="7"/>
  <c r="W2093" i="7"/>
  <c r="W3109" i="7"/>
  <c r="W3301" i="7"/>
  <c r="W1425" i="7"/>
  <c r="W1457" i="7"/>
  <c r="W1489" i="7"/>
  <c r="W1521" i="7"/>
  <c r="W1553" i="7"/>
  <c r="W1585" i="7"/>
  <c r="W1617" i="7"/>
  <c r="W1649" i="7"/>
  <c r="W1681" i="7"/>
  <c r="W2209" i="7"/>
  <c r="W2353" i="7"/>
  <c r="W2385" i="7"/>
  <c r="W2433" i="7"/>
  <c r="W2465" i="7"/>
  <c r="W2521" i="7"/>
  <c r="W2609" i="7"/>
  <c r="W2825" i="7"/>
  <c r="W2921" i="7"/>
  <c r="W2818" i="7"/>
  <c r="W2970" i="7"/>
  <c r="W3106" i="7"/>
  <c r="W3242" i="7"/>
  <c r="W3466" i="7"/>
  <c r="W3236" i="7"/>
  <c r="W3396" i="7"/>
  <c r="W2373" i="7"/>
  <c r="W2573" i="7"/>
  <c r="W3261" i="7"/>
  <c r="W1442" i="7"/>
  <c r="W1474" i="7"/>
  <c r="W1506" i="7"/>
  <c r="W1538" i="7"/>
  <c r="W1570" i="7"/>
  <c r="W1602" i="7"/>
  <c r="W1634" i="7"/>
  <c r="W1666" i="7"/>
  <c r="W1698" i="7"/>
  <c r="W1730" i="7"/>
  <c r="W1762" i="7"/>
  <c r="W1794" i="7"/>
  <c r="W1826" i="7"/>
  <c r="W1858" i="7"/>
  <c r="W1890" i="7"/>
  <c r="W1922" i="7"/>
  <c r="W1954" i="7"/>
  <c r="W1986" i="7"/>
  <c r="W2122" i="7"/>
  <c r="W2154" i="7"/>
  <c r="W2186" i="7"/>
  <c r="W2218" i="7"/>
  <c r="W2418" i="7"/>
  <c r="W2450" i="7"/>
  <c r="W2482" i="7"/>
  <c r="W2514" i="7"/>
  <c r="W2546" i="7"/>
  <c r="W2922" i="7"/>
  <c r="W3074" i="7"/>
  <c r="W3306" i="7"/>
  <c r="W3436" i="7"/>
  <c r="W3596" i="7"/>
  <c r="W2053" i="7"/>
  <c r="W2269" i="7"/>
  <c r="W2453" i="7"/>
  <c r="W2613" i="7"/>
  <c r="W3597" i="7"/>
  <c r="W1715" i="7"/>
  <c r="W1747" i="7"/>
  <c r="W1779" i="7"/>
  <c r="W1811" i="7"/>
  <c r="W1843" i="7"/>
  <c r="W2339" i="7"/>
  <c r="W2371" i="7"/>
  <c r="W2403" i="7"/>
  <c r="W2435" i="7"/>
  <c r="W2507" i="7"/>
  <c r="W2539" i="7"/>
  <c r="W2571" i="7"/>
  <c r="W2603" i="7"/>
  <c r="W2635" i="7"/>
  <c r="W2667" i="7"/>
  <c r="W2699" i="7"/>
  <c r="W2731" i="7"/>
  <c r="W2763" i="7"/>
  <c r="W2835" i="7"/>
  <c r="W2867" i="7"/>
  <c r="W2907" i="7"/>
  <c r="W2939" i="7"/>
  <c r="W3043" i="7"/>
  <c r="W3075" i="7"/>
  <c r="W3147" i="7"/>
  <c r="W3251" i="7"/>
  <c r="W3323" i="7"/>
  <c r="W2876" i="7"/>
  <c r="W3148" i="7"/>
  <c r="W2180" i="7"/>
  <c r="W2332" i="7"/>
  <c r="W2767" i="7"/>
  <c r="W2943" i="7"/>
  <c r="W2975" i="7"/>
  <c r="W3007" i="7"/>
  <c r="W3039" i="7"/>
  <c r="W3391" i="7"/>
  <c r="W3439" i="7"/>
  <c r="W3479" i="7"/>
  <c r="W3519" i="7"/>
  <c r="W2649" i="7"/>
  <c r="W2881" i="7"/>
  <c r="W2977" i="7"/>
  <c r="W3186" i="7"/>
  <c r="W3314" i="7"/>
  <c r="W3498" i="7"/>
  <c r="W3634" i="7"/>
  <c r="W780" i="7"/>
  <c r="W988" i="7"/>
  <c r="W1172" i="7"/>
  <c r="W1476" i="7"/>
  <c r="W1716" i="7"/>
  <c r="W2564" i="7"/>
  <c r="W3068" i="7"/>
  <c r="W2981" i="7"/>
  <c r="W3149" i="7"/>
  <c r="W3389" i="7"/>
  <c r="W3573" i="7"/>
  <c r="W2008" i="7"/>
  <c r="W2040" i="7"/>
  <c r="W2072" i="7"/>
  <c r="W2104" i="7"/>
  <c r="W2136" i="7"/>
  <c r="W2168" i="7"/>
  <c r="W2200" i="7"/>
  <c r="W2232" i="7"/>
  <c r="W2400" i="7"/>
  <c r="W2568" i="7"/>
  <c r="W2800" i="7"/>
  <c r="W2832" i="7"/>
  <c r="W1433" i="7"/>
  <c r="W1465" i="7"/>
  <c r="W1497" i="7"/>
  <c r="W1529" i="7"/>
  <c r="W1561" i="7"/>
  <c r="W1593" i="7"/>
  <c r="W1625" i="7"/>
  <c r="W1657" i="7"/>
  <c r="W2049" i="7"/>
  <c r="W2217" i="7"/>
  <c r="W2841" i="7"/>
  <c r="W2945" i="7"/>
  <c r="W3641" i="7"/>
  <c r="W2850" i="7"/>
  <c r="W2994" i="7"/>
  <c r="W3138" i="7"/>
  <c r="W3290" i="7"/>
  <c r="W3092" i="7"/>
  <c r="W3284" i="7"/>
  <c r="W3444" i="7"/>
  <c r="W2429" i="7"/>
  <c r="W1930" i="7"/>
  <c r="W1962" i="7"/>
  <c r="W2130" i="7"/>
  <c r="W2226" i="7"/>
  <c r="W2458" i="7"/>
  <c r="W2490" i="7"/>
  <c r="W2962" i="7"/>
  <c r="W3114" i="7"/>
  <c r="W3362" i="7"/>
  <c r="W3468" i="7"/>
  <c r="W2133" i="7"/>
  <c r="W2317" i="7"/>
  <c r="W2493" i="7"/>
  <c r="W2669" i="7"/>
  <c r="W3653" i="7"/>
  <c r="W1851" i="7"/>
  <c r="W2179" i="7"/>
  <c r="W2347" i="7"/>
  <c r="W2379" i="7"/>
  <c r="W2411" i="7"/>
  <c r="W2443" i="7"/>
  <c r="W2547" i="7"/>
  <c r="W2579" i="7"/>
  <c r="W2611" i="7"/>
  <c r="W2643" i="7"/>
  <c r="W2675" i="7"/>
  <c r="W2707" i="7"/>
  <c r="W2739" i="7"/>
  <c r="W2771" i="7"/>
  <c r="W2843" i="7"/>
  <c r="W3051" i="7"/>
  <c r="W3083" i="7"/>
  <c r="W3259" i="7"/>
  <c r="W3491" i="7"/>
  <c r="W3523" i="7"/>
  <c r="W3563" i="7"/>
  <c r="W3611" i="7"/>
  <c r="W1083" i="7"/>
  <c r="W1115" i="7"/>
  <c r="W1147" i="7"/>
  <c r="W1179" i="7"/>
  <c r="W1211" i="7"/>
  <c r="W1243" i="7"/>
  <c r="W1275" i="7"/>
  <c r="W1307" i="7"/>
  <c r="W1339" i="7"/>
  <c r="W1371" i="7"/>
  <c r="W1403" i="7"/>
  <c r="W1435" i="7"/>
  <c r="W1467" i="7"/>
  <c r="W1499" i="7"/>
  <c r="W1643" i="7"/>
  <c r="W1675" i="7"/>
  <c r="W2007" i="7"/>
  <c r="W2039" i="7"/>
  <c r="W2071" i="7"/>
  <c r="W2103" i="7"/>
  <c r="W2135" i="7"/>
  <c r="W2303" i="7"/>
  <c r="W2335" i="7"/>
  <c r="W2367" i="7"/>
  <c r="W2399" i="7"/>
  <c r="W2431" i="7"/>
  <c r="W2503" i="7"/>
  <c r="W2535" i="7"/>
  <c r="W2567" i="7"/>
  <c r="W2599" i="7"/>
  <c r="W2639" i="7"/>
  <c r="W2671" i="7"/>
  <c r="W2703" i="7"/>
  <c r="W2735" i="7"/>
  <c r="W2807" i="7"/>
  <c r="W2839" i="7"/>
  <c r="W2879" i="7"/>
  <c r="W2911" i="7"/>
  <c r="W3079" i="7"/>
  <c r="W3111" i="7"/>
  <c r="W3143" i="7"/>
  <c r="W3175" i="7"/>
  <c r="W3207" i="7"/>
  <c r="W3247" i="7"/>
  <c r="W3287" i="7"/>
  <c r="W3319" i="7"/>
  <c r="W3559" i="7"/>
  <c r="W3599" i="7"/>
  <c r="W3647" i="7"/>
  <c r="W2537" i="7"/>
  <c r="W2777" i="7"/>
  <c r="W3153" i="7"/>
  <c r="W3257" i="7"/>
  <c r="W2698" i="7"/>
  <c r="W2874" i="7"/>
  <c r="W3018" i="7"/>
  <c r="W2004" i="7"/>
  <c r="W2196" i="7"/>
  <c r="W2372" i="7"/>
  <c r="W2796" i="7"/>
  <c r="W3292" i="7"/>
  <c r="W1749" i="7"/>
  <c r="W1901" i="7"/>
  <c r="W2037" i="7"/>
  <c r="W2197" i="7"/>
  <c r="W2381" i="7"/>
  <c r="W2557" i="7"/>
  <c r="W2741" i="7"/>
  <c r="W1720" i="7"/>
  <c r="W1752" i="7"/>
  <c r="W1784" i="7"/>
  <c r="W1816" i="7"/>
  <c r="W1848" i="7"/>
  <c r="W1880" i="7"/>
  <c r="W1912" i="7"/>
  <c r="W1944" i="7"/>
  <c r="W1976" i="7"/>
  <c r="W2272" i="7"/>
  <c r="W2304" i="7"/>
  <c r="W2336" i="7"/>
  <c r="W2368" i="7"/>
  <c r="W2440" i="7"/>
  <c r="W2472" i="7"/>
  <c r="W2504" i="7"/>
  <c r="W2536" i="7"/>
  <c r="W2608" i="7"/>
  <c r="W2640" i="7"/>
  <c r="W2672" i="7"/>
  <c r="W2704" i="7"/>
  <c r="W2736" i="7"/>
  <c r="W2768" i="7"/>
  <c r="W2944" i="7"/>
  <c r="W2976" i="7"/>
  <c r="W3016" i="7"/>
  <c r="W3048" i="7"/>
  <c r="W3088" i="7"/>
  <c r="W3120" i="7"/>
  <c r="W3160" i="7"/>
  <c r="W3192" i="7"/>
  <c r="W3224" i="7"/>
  <c r="W3296" i="7"/>
  <c r="W3376" i="7"/>
  <c r="W3512" i="7"/>
  <c r="W2249" i="7"/>
  <c r="W3057" i="7"/>
  <c r="W3161" i="7"/>
  <c r="W3337" i="7"/>
  <c r="W3601" i="7"/>
  <c r="W2786" i="7"/>
  <c r="W2978" i="7"/>
  <c r="W1852" i="7"/>
  <c r="W2060" i="7"/>
  <c r="W2308" i="7"/>
  <c r="W2460" i="7"/>
  <c r="W2660" i="7"/>
  <c r="W2828" i="7"/>
  <c r="W3004" i="7"/>
  <c r="W3164" i="7"/>
  <c r="W3484" i="7"/>
  <c r="W2405" i="7"/>
  <c r="W2621" i="7"/>
  <c r="W2797" i="7"/>
  <c r="W2965" i="7"/>
  <c r="W3565" i="7"/>
  <c r="W27" i="7"/>
  <c r="W59" i="7"/>
  <c r="W91" i="7"/>
  <c r="W123" i="7"/>
  <c r="W155" i="7"/>
  <c r="W185" i="7"/>
  <c r="W217" i="7"/>
  <c r="W249" i="7"/>
  <c r="W281" i="7"/>
  <c r="W313" i="7"/>
  <c r="W345" i="7"/>
  <c r="W377" i="7"/>
  <c r="W409" i="7"/>
  <c r="W441" i="7"/>
  <c r="W473" i="7"/>
  <c r="W505" i="7"/>
  <c r="W537" i="7"/>
  <c r="W569" i="7"/>
  <c r="W601" i="7"/>
  <c r="W633" i="7"/>
  <c r="W665" i="7"/>
  <c r="W697" i="7"/>
  <c r="W729" i="7"/>
  <c r="W761" i="7"/>
  <c r="W793" i="7"/>
  <c r="W825" i="7"/>
  <c r="W857" i="7"/>
  <c r="W889" i="7"/>
  <c r="W921" i="7"/>
  <c r="W953" i="7"/>
  <c r="W985" i="7"/>
  <c r="W1017" i="7"/>
  <c r="W1049" i="7"/>
  <c r="W1081" i="7"/>
  <c r="W1113" i="7"/>
  <c r="W1145" i="7"/>
  <c r="W1177" i="7"/>
  <c r="W1209" i="7"/>
  <c r="W1241" i="7"/>
  <c r="W1273" i="7"/>
  <c r="W1305" i="7"/>
  <c r="W1337" i="7"/>
  <c r="W1369" i="7"/>
  <c r="W1697" i="7"/>
  <c r="W1729" i="7"/>
  <c r="W1761" i="7"/>
  <c r="W1793" i="7"/>
  <c r="W1825" i="7"/>
  <c r="W1857" i="7"/>
  <c r="W1889" i="7"/>
  <c r="W1921" i="7"/>
  <c r="W1953" i="7"/>
  <c r="W1985" i="7"/>
  <c r="W2017" i="7"/>
  <c r="W2089" i="7"/>
  <c r="W2121" i="7"/>
  <c r="W2153" i="7"/>
  <c r="W2265" i="7"/>
  <c r="W2297" i="7"/>
  <c r="W2329" i="7"/>
  <c r="W2665" i="7"/>
  <c r="W2753" i="7"/>
  <c r="W3137" i="7"/>
  <c r="W3241" i="7"/>
  <c r="W3369" i="7"/>
  <c r="W3513" i="7"/>
  <c r="W3538" i="7"/>
  <c r="W3642" i="7"/>
  <c r="W820" i="7"/>
  <c r="W1028" i="7"/>
  <c r="W1220" i="7"/>
  <c r="W1404" i="7"/>
  <c r="W1612" i="7"/>
  <c r="W1788" i="7"/>
  <c r="W1924" i="7"/>
  <c r="W2132" i="7"/>
  <c r="W2316" i="7"/>
  <c r="W2484" i="7"/>
  <c r="W2676" i="7"/>
  <c r="W2892" i="7"/>
  <c r="W1813" i="7"/>
  <c r="W1981" i="7"/>
  <c r="W2173" i="7"/>
  <c r="W2717" i="7"/>
  <c r="W2933" i="7"/>
  <c r="W3085" i="7"/>
  <c r="W3637" i="7"/>
  <c r="W12" i="7"/>
  <c r="W44" i="7"/>
  <c r="W76" i="7"/>
  <c r="W108" i="7"/>
  <c r="W140" i="7"/>
  <c r="W172" i="7"/>
  <c r="W202" i="7"/>
  <c r="W234" i="7"/>
  <c r="W266" i="7"/>
  <c r="W298" i="7"/>
  <c r="W330" i="7"/>
  <c r="W362" i="7"/>
  <c r="W394" i="7"/>
  <c r="W426" i="7"/>
  <c r="W458" i="7"/>
  <c r="W490" i="7"/>
  <c r="W522" i="7"/>
  <c r="W554" i="7"/>
  <c r="W586" i="7"/>
  <c r="W618" i="7"/>
  <c r="W650" i="7"/>
  <c r="W682" i="7"/>
  <c r="W714" i="7"/>
  <c r="W746" i="7"/>
  <c r="W778" i="7"/>
  <c r="W810" i="7"/>
  <c r="W842" i="7"/>
  <c r="W874" i="7"/>
  <c r="W906" i="7"/>
  <c r="W938" i="7"/>
  <c r="W970" i="7"/>
  <c r="W1002" i="7"/>
  <c r="W1034" i="7"/>
  <c r="W1066" i="7"/>
  <c r="W1098" i="7"/>
  <c r="W1130" i="7"/>
  <c r="W1162" i="7"/>
  <c r="W1194" i="7"/>
  <c r="W1226" i="7"/>
  <c r="W1258" i="7"/>
  <c r="W1290" i="7"/>
  <c r="W1322" i="7"/>
  <c r="W1354" i="7"/>
  <c r="W1386" i="7"/>
  <c r="W1418" i="7"/>
  <c r="W2002" i="7"/>
  <c r="W2034" i="7"/>
  <c r="W2066" i="7"/>
  <c r="W2098" i="7"/>
  <c r="W2266" i="7"/>
  <c r="W2298" i="7"/>
  <c r="W2330" i="7"/>
  <c r="W2362" i="7"/>
  <c r="W2394" i="7"/>
  <c r="W2594" i="7"/>
  <c r="W2626" i="7"/>
  <c r="W2658" i="7"/>
  <c r="W2730" i="7"/>
  <c r="W3546" i="7"/>
  <c r="W660" i="7"/>
  <c r="W860" i="7"/>
  <c r="W1044" i="7"/>
  <c r="W1236" i="7"/>
  <c r="W1388" i="7"/>
  <c r="W1596" i="7"/>
  <c r="W1772" i="7"/>
  <c r="W1932" i="7"/>
  <c r="W2108" i="7"/>
  <c r="W2284" i="7"/>
  <c r="W2508" i="7"/>
  <c r="W2700" i="7"/>
  <c r="W2860" i="7"/>
  <c r="W3020" i="7"/>
  <c r="W3220" i="7"/>
  <c r="W3253" i="7"/>
  <c r="W3453" i="7"/>
  <c r="W1891" i="7"/>
  <c r="W1923" i="7"/>
  <c r="W1955" i="7"/>
  <c r="W1987" i="7"/>
  <c r="W2019" i="7"/>
  <c r="W2051" i="7"/>
  <c r="W2083" i="7"/>
  <c r="W2115" i="7"/>
  <c r="W2147" i="7"/>
  <c r="W2219" i="7"/>
  <c r="W2251" i="7"/>
  <c r="W2283" i="7"/>
  <c r="W2315" i="7"/>
  <c r="W2483" i="7"/>
  <c r="W2811" i="7"/>
  <c r="W2883" i="7"/>
  <c r="W2955" i="7"/>
  <c r="W2987" i="7"/>
  <c r="W3019" i="7"/>
  <c r="W3195" i="7"/>
  <c r="W3227" i="7"/>
  <c r="W3339" i="7"/>
  <c r="W3379" i="7"/>
  <c r="W3459" i="7"/>
  <c r="W428" i="7"/>
  <c r="W460" i="7"/>
  <c r="W492" i="7"/>
  <c r="W564" i="7"/>
  <c r="W596" i="7"/>
  <c r="W628" i="7"/>
  <c r="W676" i="7"/>
  <c r="W828" i="7"/>
  <c r="W1020" i="7"/>
  <c r="W1212" i="7"/>
  <c r="W1460" i="7"/>
  <c r="W1628" i="7"/>
  <c r="W1956" i="7"/>
  <c r="W3324" i="7"/>
  <c r="W3628" i="7"/>
  <c r="W1861" i="7"/>
  <c r="W3515" i="7"/>
  <c r="W3555" i="7"/>
  <c r="W3595" i="7"/>
  <c r="W2300" i="7"/>
  <c r="W3108" i="7"/>
  <c r="W3372" i="7"/>
  <c r="W1917" i="7"/>
  <c r="W2029" i="7"/>
  <c r="W2205" i="7"/>
  <c r="W2341" i="7"/>
  <c r="W2549" i="7"/>
  <c r="W1774" i="7"/>
  <c r="W1806" i="7"/>
  <c r="W1838" i="7"/>
  <c r="W1870" i="7"/>
  <c r="W1902" i="7"/>
  <c r="W1934" i="7"/>
  <c r="W1966" i="7"/>
  <c r="W1998" i="7"/>
  <c r="W2030" i="7"/>
  <c r="W2062" i="7"/>
  <c r="W2094" i="7"/>
  <c r="W2126" i="7"/>
  <c r="W2158" i="7"/>
  <c r="W2190" i="7"/>
  <c r="W2222" i="7"/>
  <c r="W2294" i="7"/>
  <c r="W2326" i="7"/>
  <c r="W2358" i="7"/>
  <c r="W2390" i="7"/>
  <c r="W2422" i="7"/>
  <c r="W2454" i="7"/>
  <c r="W2486" i="7"/>
  <c r="W2518" i="7"/>
  <c r="W2654" i="7"/>
  <c r="W2686" i="7"/>
  <c r="W2718" i="7"/>
  <c r="W2750" i="7"/>
  <c r="W2854" i="7"/>
  <c r="W2886" i="7"/>
  <c r="W2918" i="7"/>
  <c r="W2990" i="7"/>
  <c r="W3022" i="7"/>
  <c r="W3094" i="7"/>
  <c r="W3126" i="7"/>
  <c r="W3158" i="7"/>
  <c r="W3190" i="7"/>
  <c r="W3422" i="7"/>
  <c r="W3462" i="7"/>
  <c r="W3502" i="7"/>
  <c r="W3542" i="7"/>
  <c r="W3582" i="7"/>
  <c r="W2761" i="7"/>
  <c r="W2849" i="7"/>
  <c r="W3273" i="7"/>
  <c r="W3545" i="7"/>
  <c r="W2690" i="7"/>
  <c r="W3122" i="7"/>
  <c r="W3626" i="7"/>
  <c r="W732" i="7"/>
  <c r="W884" i="7"/>
  <c r="W1060" i="7"/>
  <c r="W1228" i="7"/>
  <c r="W1348" i="7"/>
  <c r="W1524" i="7"/>
  <c r="W1684" i="7"/>
  <c r="W1836" i="7"/>
  <c r="W1988" i="7"/>
  <c r="W2156" i="7"/>
  <c r="W2364" i="7"/>
  <c r="W2516" i="7"/>
  <c r="W2165" i="7"/>
  <c r="W2349" i="7"/>
  <c r="W2533" i="7"/>
  <c r="W2725" i="7"/>
  <c r="W2877" i="7"/>
  <c r="W3021" i="7"/>
  <c r="W3229" i="7"/>
  <c r="W3461" i="7"/>
  <c r="W3629" i="7"/>
  <c r="W1750" i="7"/>
  <c r="W1782" i="7"/>
  <c r="W1814" i="7"/>
  <c r="W1846" i="7"/>
  <c r="W1878" i="7"/>
  <c r="W1910" i="7"/>
  <c r="W1942" i="7"/>
  <c r="W1974" i="7"/>
  <c r="W2006" i="7"/>
  <c r="W2038" i="7"/>
  <c r="W2070" i="7"/>
  <c r="W2102" i="7"/>
  <c r="W2134" i="7"/>
  <c r="W2166" i="7"/>
  <c r="W2198" i="7"/>
  <c r="W2230" i="7"/>
  <c r="W2302" i="7"/>
  <c r="W2334" i="7"/>
  <c r="W2366" i="7"/>
  <c r="W2398" i="7"/>
  <c r="W2430" i="7"/>
  <c r="W2462" i="7"/>
  <c r="W2494" i="7"/>
  <c r="W2662" i="7"/>
  <c r="W2694" i="7"/>
  <c r="W2726" i="7"/>
  <c r="W2758" i="7"/>
  <c r="W2862" i="7"/>
  <c r="W2894" i="7"/>
  <c r="W2998" i="7"/>
  <c r="W3030" i="7"/>
  <c r="W3102" i="7"/>
  <c r="W3134" i="7"/>
  <c r="W3166" i="7"/>
  <c r="W3398" i="7"/>
  <c r="W3430" i="7"/>
  <c r="W3470" i="7"/>
  <c r="W3510" i="7"/>
  <c r="W3550" i="7"/>
  <c r="W3590" i="7"/>
  <c r="W2785" i="7"/>
  <c r="W3305" i="7"/>
  <c r="W3577" i="7"/>
  <c r="W2754" i="7"/>
  <c r="W508" i="7"/>
  <c r="W764" i="7"/>
  <c r="W924" i="7"/>
  <c r="W1100" i="7"/>
  <c r="W1260" i="7"/>
  <c r="W1396" i="7"/>
  <c r="W1572" i="7"/>
  <c r="W1732" i="7"/>
  <c r="W1868" i="7"/>
  <c r="W2028" i="7"/>
  <c r="W2204" i="7"/>
  <c r="W2404" i="7"/>
  <c r="W2572" i="7"/>
  <c r="W3499" i="7"/>
  <c r="W3531" i="7"/>
  <c r="W3579" i="7"/>
  <c r="W3619" i="7"/>
  <c r="W2220" i="7"/>
  <c r="W2924" i="7"/>
  <c r="W3524" i="7"/>
  <c r="W1821" i="7"/>
  <c r="W1989" i="7"/>
  <c r="W2101" i="7"/>
  <c r="W2277" i="7"/>
  <c r="W2445" i="7"/>
  <c r="W1758" i="7"/>
  <c r="W1790" i="7"/>
  <c r="W1822" i="7"/>
  <c r="W1854" i="7"/>
  <c r="W1886" i="7"/>
  <c r="W1918" i="7"/>
  <c r="W1950" i="7"/>
  <c r="W1982" i="7"/>
  <c r="W2014" i="7"/>
  <c r="W2046" i="7"/>
  <c r="W2078" i="7"/>
  <c r="W2110" i="7"/>
  <c r="W2142" i="7"/>
  <c r="W2174" i="7"/>
  <c r="W2206" i="7"/>
  <c r="W2310" i="7"/>
  <c r="W2342" i="7"/>
  <c r="W2374" i="7"/>
  <c r="W2406" i="7"/>
  <c r="W2438" i="7"/>
  <c r="W2470" i="7"/>
  <c r="W2502" i="7"/>
  <c r="W2670" i="7"/>
  <c r="W2702" i="7"/>
  <c r="W2734" i="7"/>
  <c r="W2870" i="7"/>
  <c r="W2902" i="7"/>
  <c r="W3006" i="7"/>
  <c r="W3038" i="7"/>
  <c r="W3078" i="7"/>
  <c r="W3110" i="7"/>
  <c r="W3142" i="7"/>
  <c r="W3174" i="7"/>
  <c r="W3406" i="7"/>
  <c r="W3438" i="7"/>
  <c r="W3486" i="7"/>
  <c r="W3518" i="7"/>
  <c r="W3558" i="7"/>
  <c r="W3606" i="7"/>
  <c r="W2721" i="7"/>
  <c r="W2809" i="7"/>
  <c r="W3329" i="7"/>
  <c r="W3609" i="7"/>
  <c r="W2794" i="7"/>
  <c r="W3058" i="7"/>
  <c r="W668" i="7"/>
  <c r="W812" i="7"/>
  <c r="W964" i="7"/>
  <c r="W1148" i="7"/>
  <c r="W1292" i="7"/>
  <c r="W1444" i="7"/>
  <c r="W1620" i="7"/>
  <c r="W1780" i="7"/>
  <c r="W1900" i="7"/>
  <c r="W2068" i="7"/>
  <c r="W2244" i="7"/>
  <c r="W2436" i="7"/>
  <c r="W2620" i="7"/>
  <c r="W2261" i="7"/>
  <c r="W2437" i="7"/>
  <c r="W2637" i="7"/>
  <c r="W2805" i="7"/>
  <c r="W2949" i="7"/>
  <c r="W3117" i="7"/>
  <c r="W2013" i="7"/>
  <c r="W2149" i="7"/>
  <c r="W2309" i="7"/>
  <c r="W2501" i="7"/>
  <c r="W1766" i="7"/>
  <c r="W1798" i="7"/>
  <c r="W1830" i="7"/>
  <c r="W1862" i="7"/>
  <c r="W1894" i="7"/>
  <c r="W1926" i="7"/>
  <c r="W1958" i="7"/>
  <c r="W1990" i="7"/>
  <c r="W2022" i="7"/>
  <c r="W2054" i="7"/>
  <c r="W2086" i="7"/>
  <c r="W2118" i="7"/>
  <c r="W2150" i="7"/>
  <c r="W2182" i="7"/>
  <c r="W2214" i="7"/>
  <c r="W2286" i="7"/>
  <c r="W2318" i="7"/>
  <c r="W2350" i="7"/>
  <c r="W2382" i="7"/>
  <c r="W2414" i="7"/>
  <c r="W2446" i="7"/>
  <c r="W2478" i="7"/>
  <c r="W2510" i="7"/>
  <c r="W2678" i="7"/>
  <c r="W2710" i="7"/>
  <c r="W2742" i="7"/>
  <c r="W2878" i="7"/>
  <c r="W2910" i="7"/>
  <c r="W2982" i="7"/>
  <c r="W3014" i="7"/>
  <c r="W3086" i="7"/>
  <c r="W3118" i="7"/>
  <c r="W3150" i="7"/>
  <c r="W3182" i="7"/>
  <c r="W3414" i="7"/>
  <c r="W3454" i="7"/>
  <c r="W3494" i="7"/>
  <c r="W3526" i="7"/>
  <c r="W3574" i="7"/>
  <c r="W3614" i="7"/>
  <c r="W2737" i="7"/>
  <c r="W2817" i="7"/>
  <c r="W3225" i="7"/>
  <c r="W3353" i="7"/>
  <c r="W3633" i="7"/>
  <c r="W2826" i="7"/>
  <c r="W3090" i="7"/>
  <c r="W3586" i="7"/>
  <c r="W692" i="7"/>
  <c r="W852" i="7"/>
  <c r="W1012" i="7"/>
  <c r="W1188" i="7"/>
  <c r="W1324" i="7"/>
  <c r="W1484" i="7"/>
  <c r="W1652" i="7"/>
  <c r="W1812" i="7"/>
  <c r="W1948" i="7"/>
  <c r="W2116" i="7"/>
  <c r="W2276" i="7"/>
  <c r="W2476" i="7"/>
  <c r="W2117" i="7"/>
  <c r="W2301" i="7"/>
  <c r="W2485" i="7"/>
  <c r="W2677" i="7"/>
  <c r="W2853" i="7"/>
  <c r="W2989" i="7"/>
  <c r="W3189" i="7"/>
</calcChain>
</file>

<file path=xl/comments1.xml><?xml version="1.0" encoding="utf-8"?>
<comments xmlns="http://schemas.openxmlformats.org/spreadsheetml/2006/main">
  <authors>
    <author>Guilherme Henrique Paiva Vieira</author>
    <author>tc={AE26C7E5-BC28-4C9B-90E8-4C3A3F9A395C}</author>
    <author>tc={6F33AC2C-452A-48B3-B7D3-1619805D6C29}</author>
  </authors>
  <commentList>
    <comment ref="L999" authorId="0" shapeId="0">
      <text>
        <r>
          <rPr>
            <b/>
            <sz val="9"/>
            <color indexed="81"/>
            <rFont val="Segoe UI"/>
            <family val="2"/>
          </rPr>
          <t>Guilherme Henrique Paiva Vieira:</t>
        </r>
        <r>
          <rPr>
            <sz val="9"/>
            <color indexed="81"/>
            <rFont val="Segoe UI"/>
            <family val="2"/>
          </rPr>
          <t xml:space="preserve">
Entendo que deveria ser idêntica à descrição do campo '10' do Registro C380. Irei verificar com o Rafael da Receita Federal.</t>
        </r>
      </text>
    </comment>
    <comment ref="L1001" authorId="0" shapeId="0">
      <text>
        <r>
          <rPr>
            <b/>
            <sz val="9"/>
            <color indexed="81"/>
            <rFont val="Segoe UI"/>
            <family val="2"/>
          </rPr>
          <t>Guilherme Henrique Paiva Vieira:</t>
        </r>
        <r>
          <rPr>
            <sz val="9"/>
            <color indexed="81"/>
            <rFont val="Segoe UI"/>
            <family val="2"/>
          </rPr>
          <t xml:space="preserve">
Entendo que a descrição deveria ser idêntica à do Campo '12' do Registro C380.</t>
        </r>
      </text>
    </comment>
    <comment ref="O1425" authorId="0" shapeId="0">
      <text>
        <r>
          <rPr>
            <b/>
            <sz val="9"/>
            <color indexed="81"/>
            <rFont val="Segoe UI"/>
            <family val="2"/>
          </rPr>
          <t>Guilherme Henrique Paiva Vieira:</t>
        </r>
        <r>
          <rPr>
            <sz val="9"/>
            <color indexed="81"/>
            <rFont val="Segoe UI"/>
            <family val="2"/>
          </rPr>
          <t xml:space="preserve">
não informado
</t>
        </r>
      </text>
    </comment>
    <comment ref="O1463" authorId="0" shapeId="0">
      <text>
        <r>
          <rPr>
            <b/>
            <sz val="9"/>
            <color indexed="81"/>
            <rFont val="Segoe UI"/>
            <family val="2"/>
          </rPr>
          <t>Guilherme Henrique Paiva Vieira:</t>
        </r>
        <r>
          <rPr>
            <sz val="9"/>
            <color indexed="81"/>
            <rFont val="Segoe UI"/>
            <family val="2"/>
          </rPr>
          <t xml:space="preserve">
não informado</t>
        </r>
      </text>
    </comment>
    <comment ref="D1852"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BP emitido por PED, não Rodoviário: D300, D301 e D310.</t>
        </r>
      </text>
    </comment>
    <comment ref="D1882"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Cupom Fiscal Bilhete de Passagem. Registro D350, D355, D360, D365 e D390.</t>
        </r>
      </text>
    </comment>
  </commentList>
</comments>
</file>

<file path=xl/comments2.xml><?xml version="1.0" encoding="utf-8"?>
<comments xmlns="http://schemas.openxmlformats.org/spreadsheetml/2006/main">
  <authors>
    <author>Guilherme Henrique Paiva Vieira</author>
    <author>tc={AE26C7E5-BC28-4C9B-90E8-4C3A3F9A395C}</author>
    <author>tc={6F33AC2C-452A-48B3-B7D3-1619805D6C29}</author>
  </authors>
  <commentList>
    <comment ref="M997" authorId="0" shapeId="0">
      <text>
        <r>
          <rPr>
            <b/>
            <sz val="9"/>
            <color indexed="81"/>
            <rFont val="Segoe UI"/>
            <family val="2"/>
          </rPr>
          <t>Guilherme Henrique Paiva Vieira:</t>
        </r>
        <r>
          <rPr>
            <sz val="9"/>
            <color indexed="81"/>
            <rFont val="Segoe UI"/>
            <family val="2"/>
          </rPr>
          <t xml:space="preserve">
Entendo que deveria ser idêntica à descrição do campo '10' do Registro C380. Irei verificar com o Rafael da Receita Federal.</t>
        </r>
      </text>
    </comment>
    <comment ref="M999" authorId="0" shapeId="0">
      <text>
        <r>
          <rPr>
            <b/>
            <sz val="9"/>
            <color indexed="81"/>
            <rFont val="Segoe UI"/>
            <family val="2"/>
          </rPr>
          <t>Guilherme Henrique Paiva Vieira:</t>
        </r>
        <r>
          <rPr>
            <sz val="9"/>
            <color indexed="81"/>
            <rFont val="Segoe UI"/>
            <family val="2"/>
          </rPr>
          <t xml:space="preserve">
Entendo que a descrição deveria ser idêntica à do Campo '12' do Registro C380.</t>
        </r>
      </text>
    </comment>
    <comment ref="P1423" authorId="0" shapeId="0">
      <text>
        <r>
          <rPr>
            <b/>
            <sz val="9"/>
            <color indexed="81"/>
            <rFont val="Segoe UI"/>
            <family val="2"/>
          </rPr>
          <t>Guilherme Henrique Paiva Vieira:</t>
        </r>
        <r>
          <rPr>
            <sz val="9"/>
            <color indexed="81"/>
            <rFont val="Segoe UI"/>
            <family val="2"/>
          </rPr>
          <t xml:space="preserve">
não informado
</t>
        </r>
      </text>
    </comment>
    <comment ref="P1461" authorId="0" shapeId="0">
      <text>
        <r>
          <rPr>
            <b/>
            <sz val="9"/>
            <color indexed="81"/>
            <rFont val="Segoe UI"/>
            <family val="2"/>
          </rPr>
          <t>Guilherme Henrique Paiva Vieira:</t>
        </r>
        <r>
          <rPr>
            <sz val="9"/>
            <color indexed="81"/>
            <rFont val="Segoe UI"/>
            <family val="2"/>
          </rPr>
          <t xml:space="preserve">
não informado</t>
        </r>
      </text>
    </comment>
    <comment ref="D1850"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BP emitido por PED, não Rodoviário: D300, D301 e D310.</t>
        </r>
      </text>
    </comment>
    <comment ref="D188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Cupom Fiscal Bilhete de Passagem. Registro D350, D355, D360, D365 e D390.</t>
        </r>
      </text>
    </comment>
  </commentList>
</comments>
</file>

<file path=xl/sharedStrings.xml><?xml version="1.0" encoding="utf-8"?>
<sst xmlns="http://schemas.openxmlformats.org/spreadsheetml/2006/main" count="36957" uniqueCount="3642">
  <si>
    <t>Perfil</t>
  </si>
  <si>
    <t>Nível do registro</t>
  </si>
  <si>
    <t>Ocor.</t>
  </si>
  <si>
    <t xml:space="preserve">  Descrição do Registro</t>
  </si>
  <si>
    <t xml:space="preserve">Atualizado pelo Guia Prático v. 3.0.8 e Portaria SAIF 032.2019 </t>
  </si>
  <si>
    <t>Obrigator.</t>
  </si>
  <si>
    <t xml:space="preserve"> </t>
  </si>
  <si>
    <t>0</t>
  </si>
  <si>
    <t>1</t>
  </si>
  <si>
    <t>2</t>
  </si>
  <si>
    <t>3</t>
  </si>
  <si>
    <t>4</t>
  </si>
  <si>
    <t>5</t>
  </si>
  <si>
    <t>6</t>
  </si>
  <si>
    <t>Nº</t>
  </si>
  <si>
    <t>Campo</t>
  </si>
  <si>
    <t>Descrição</t>
  </si>
  <si>
    <t>Tipo</t>
  </si>
  <si>
    <t>Tam</t>
  </si>
  <si>
    <t>Dec</t>
  </si>
  <si>
    <t>Entr</t>
  </si>
  <si>
    <t>Saída</t>
  </si>
  <si>
    <t>ABC</t>
  </si>
  <si>
    <t>0000</t>
  </si>
  <si>
    <t>ABERTURA DO ARQUIVO DIGITAL E IDENTIFICAÇÃO DA ENTIDADE</t>
  </si>
  <si>
    <t>REG</t>
  </si>
  <si>
    <t>Texto fixo contendo “0000”.</t>
  </si>
  <si>
    <t>C</t>
  </si>
  <si>
    <t>-</t>
  </si>
  <si>
    <t>O</t>
  </si>
  <si>
    <t>COD_VER</t>
  </si>
  <si>
    <t xml:space="preserve">Código da versão do leiaute conforme a tabela indicada no Ato COTEPE. </t>
  </si>
  <si>
    <t>N</t>
  </si>
  <si>
    <t>003*</t>
  </si>
  <si>
    <t>COD_FIN</t>
  </si>
  <si>
    <t>Código da finalidade do arquivo:</t>
  </si>
  <si>
    <t>0 - Remessa do arquivo original;</t>
  </si>
  <si>
    <t>1 - Remessa do arquivo substituto.</t>
  </si>
  <si>
    <t>DT_INI</t>
  </si>
  <si>
    <t>Data inicial das informações contidas no arquivo.</t>
  </si>
  <si>
    <t>008*</t>
  </si>
  <si>
    <t>DT_FIN</t>
  </si>
  <si>
    <t>Data final das informações contidas no arquivo.</t>
  </si>
  <si>
    <t>NOME</t>
  </si>
  <si>
    <t>Nome empresarial da entidade.</t>
  </si>
  <si>
    <t>CNPJ</t>
  </si>
  <si>
    <t>Número de inscrição da entidade no CNPJ.</t>
  </si>
  <si>
    <t>014*</t>
  </si>
  <si>
    <t>OC</t>
  </si>
  <si>
    <t>CPF</t>
  </si>
  <si>
    <t>Número de inscrição da entidade no CPF.</t>
  </si>
  <si>
    <t>011*</t>
  </si>
  <si>
    <t>UF</t>
  </si>
  <si>
    <t>Sigla da unidade da federação da entidade.</t>
  </si>
  <si>
    <t>002*</t>
  </si>
  <si>
    <t>IE</t>
  </si>
  <si>
    <t>Inscrição Estadual da entidade.</t>
  </si>
  <si>
    <t>COD_MUN</t>
  </si>
  <si>
    <t>Código do município do domicílio fiscal da entidade, conforme a tabela IBGE</t>
  </si>
  <si>
    <t>007*</t>
  </si>
  <si>
    <t>IM</t>
  </si>
  <si>
    <t>Inscrição Municipal da entidade.</t>
  </si>
  <si>
    <t>SUFRAMA</t>
  </si>
  <si>
    <t>Inscrição da entidade na SUFRAMA</t>
  </si>
  <si>
    <t>009*</t>
  </si>
  <si>
    <t>IND_PERFIL</t>
  </si>
  <si>
    <t xml:space="preserve"> Perfil de apresentação do arquivo fiscal;</t>
  </si>
  <si>
    <t>A – Perfil A;</t>
  </si>
  <si>
    <t>B – Perfil B.;</t>
  </si>
  <si>
    <t>C – Perfil C.</t>
  </si>
  <si>
    <t>IND_ATIV</t>
  </si>
  <si>
    <t>Indicador de tipo de atividade:</t>
  </si>
  <si>
    <t>0 – Industrial ou equiparado a industrial;</t>
  </si>
  <si>
    <t>1 – Outros.</t>
  </si>
  <si>
    <t>0001</t>
  </si>
  <si>
    <t>ABERTURA DO BLOCO 0</t>
  </si>
  <si>
    <t>Texto fixo contendo “0001”.</t>
  </si>
  <si>
    <t>IND_MOV</t>
  </si>
  <si>
    <t>Indicador de movimento:</t>
  </si>
  <si>
    <t>0- Bloco com dados informados;</t>
  </si>
  <si>
    <t>1- Bloco sem dados informados.</t>
  </si>
  <si>
    <t>0002</t>
  </si>
  <si>
    <t>CLASSIFICAÇÃO DO ESTABELECIMENTO INDUSTRIAL OU EQUIPARADO A INDUSTRIAL (válido a partir de 01/01/2020)</t>
  </si>
  <si>
    <t>Texto fixo contendo “0002”.</t>
  </si>
  <si>
    <t>CLAS_ESTAB_IND</t>
  </si>
  <si>
    <t>Informar a classificação do estabelecimento conforme tabela 4.5.5</t>
  </si>
  <si>
    <t>0005</t>
  </si>
  <si>
    <t>DADOS COMPLEMENTARES DA ENTIDADE</t>
  </si>
  <si>
    <t>Texto fixo contendo “0005”</t>
  </si>
  <si>
    <t>FANTASIA</t>
  </si>
  <si>
    <t>Nome de fantasia associado ao nome empresarial.</t>
  </si>
  <si>
    <t>CEP</t>
  </si>
  <si>
    <t>Código de Endereçamento Postal.</t>
  </si>
  <si>
    <t>END</t>
  </si>
  <si>
    <t>Logradouro e endereço do imóvel.</t>
  </si>
  <si>
    <t>NUM</t>
  </si>
  <si>
    <t>Número do imóvel.</t>
  </si>
  <si>
    <t>COMPL</t>
  </si>
  <si>
    <t>Dados complementares do endereço.</t>
  </si>
  <si>
    <t>BAIRRO</t>
  </si>
  <si>
    <t>Bairro em que o imóvel está situado.</t>
  </si>
  <si>
    <t>FONE</t>
  </si>
  <si>
    <t xml:space="preserve">Número do telefone (DDD+FONE). </t>
  </si>
  <si>
    <t>FAX</t>
  </si>
  <si>
    <t>Número do fax.</t>
  </si>
  <si>
    <t>EMAIL</t>
  </si>
  <si>
    <t>Endereço do correio eletrônico.</t>
  </si>
  <si>
    <t>0015</t>
  </si>
  <si>
    <t>V</t>
  </si>
  <si>
    <t>DADOS DO CONTRIBUINTE SUBSTITUTO OU RESPONSÁVEL PELO ICMS DESTINO</t>
  </si>
  <si>
    <t>Texto fixo contendo "0015"</t>
  </si>
  <si>
    <t>UF_ST</t>
  </si>
  <si>
    <t>Sigla da unidade da federação do contribuinte substituído ou unidade de federação do consumidor final não contribuinte - ICMS Destino EC 87/15.</t>
  </si>
  <si>
    <t>IE_ST</t>
  </si>
  <si>
    <t>Inscrição Estadual do contribuinte substituto na unidade da federação do contribuinte substituído ou unidade de federação do consumidor final não contribuinte - ICMS Destino EC 87/15.</t>
  </si>
  <si>
    <t>AB</t>
  </si>
  <si>
    <t>0100</t>
  </si>
  <si>
    <t>DADOS DO CONTABILISTA</t>
  </si>
  <si>
    <t>Texto fixo contendo “0100”.</t>
  </si>
  <si>
    <t>Nome do contabilista.</t>
  </si>
  <si>
    <t>Número de inscrição do contabilista no CPF.</t>
  </si>
  <si>
    <t>CRC</t>
  </si>
  <si>
    <t>Número de inscrição do contabilista no Conselho Regional de Contabilidade.</t>
  </si>
  <si>
    <t>Número de inscrição do escritório de contabilidade no CNPJ, se houver.</t>
  </si>
  <si>
    <t>Número do telefone (DDD+FONE).</t>
  </si>
  <si>
    <t>Código do município, conforme tabela IBGE.</t>
  </si>
  <si>
    <t>0150</t>
  </si>
  <si>
    <t xml:space="preserve">TABELA DE CADASTRO DO PARTICIPANTE  </t>
  </si>
  <si>
    <t>Texto fixo contendo “0150”.</t>
  </si>
  <si>
    <t>COD_PART</t>
  </si>
  <si>
    <t>Código de identificação do participante no arquivo.</t>
  </si>
  <si>
    <t>Nome pessoal ou empresarial do participante.</t>
  </si>
  <si>
    <t>COD_PAIS</t>
  </si>
  <si>
    <t>Código do país do participante, conforme a tabela indicada no item 3.2.1</t>
  </si>
  <si>
    <t>CNPJ do participante.</t>
  </si>
  <si>
    <t>CPF do participante.</t>
  </si>
  <si>
    <t>Inscrição Estadual do participante.</t>
  </si>
  <si>
    <t>Código do município, conforme a tabela IBGE</t>
  </si>
  <si>
    <t>Número de inscrição do participante na SUFRAMA.</t>
  </si>
  <si>
    <t>Logradouro e endereço do imóvel</t>
  </si>
  <si>
    <t>Número do imóvel</t>
  </si>
  <si>
    <t>Dados complementares do endereço</t>
  </si>
  <si>
    <t>Bairro em que o imóvel está situado</t>
  </si>
  <si>
    <t>0175</t>
  </si>
  <si>
    <t>1:N</t>
  </si>
  <si>
    <t xml:space="preserve">ALTERAÇÃO DA TABELA DE CADASTRO DE PARTICIPANTE </t>
  </si>
  <si>
    <t>Texto fixo contendo “0175”</t>
  </si>
  <si>
    <t>DT_ALT</t>
  </si>
  <si>
    <t>Data de alteração do cadastro</t>
  </si>
  <si>
    <t>NR_CAMPO</t>
  </si>
  <si>
    <t>Número do campo alterado (campos 03 a 13, exceto 07)</t>
  </si>
  <si>
    <t>CONT_ANT</t>
  </si>
  <si>
    <t>Conteúdo anterior do campo</t>
  </si>
  <si>
    <t>0190</t>
  </si>
  <si>
    <t>IDENTIFICAÇÃO DAS UNIDADES DE MEDIDA</t>
  </si>
  <si>
    <t>Texto fixo contendo "0190"</t>
  </si>
  <si>
    <t>UNID</t>
  </si>
  <si>
    <t>Código da unidade de medida</t>
  </si>
  <si>
    <t>DESCR</t>
  </si>
  <si>
    <t>Descrição da unidade de medida</t>
  </si>
  <si>
    <t>0200</t>
  </si>
  <si>
    <t>TABELA DE IDENTIFICAÇÃO DO ITEM (PRODUTO E SERVIÇOS)</t>
  </si>
  <si>
    <t>Texto fixo contendo "0200"</t>
  </si>
  <si>
    <t>COD_ITEM</t>
  </si>
  <si>
    <t xml:space="preserve">Código do item </t>
  </si>
  <si>
    <t>DESCR_ITEM</t>
  </si>
  <si>
    <t>Descrição do item</t>
  </si>
  <si>
    <t>COD_BARRA</t>
  </si>
  <si>
    <t>Representação alfanumérico do código de barra do produto, se houver</t>
  </si>
  <si>
    <t>COD_ANT_ITEM</t>
  </si>
  <si>
    <t>Código anterior do item com relação à última informação apresentada.</t>
  </si>
  <si>
    <t>N (informar no 0205)</t>
  </si>
  <si>
    <t>UNID_INV</t>
  </si>
  <si>
    <t xml:space="preserve">Unidade de medida utilizada na quantificação de estoques.  </t>
  </si>
  <si>
    <t>TIPO_ITEM</t>
  </si>
  <si>
    <t>Tipo do item – Atividades Industriais, Comerciais e Serviços:</t>
  </si>
  <si>
    <t>00 – Mercadoria para Revenda;</t>
  </si>
  <si>
    <t>01 – Matéria-Prima;</t>
  </si>
  <si>
    <t>02 – Embalagem;</t>
  </si>
  <si>
    <t>03 – Produto em Processo;</t>
  </si>
  <si>
    <t>04 – Produto Acabado;</t>
  </si>
  <si>
    <t>05 – Subproduto;</t>
  </si>
  <si>
    <t>06 – Produto Intermediário;</t>
  </si>
  <si>
    <t>07 – Material de Uso e Consumo;</t>
  </si>
  <si>
    <t>08 – Ativo Imobilizado;</t>
  </si>
  <si>
    <t>09 – Serviços;</t>
  </si>
  <si>
    <t>10 – Outros insumos;</t>
  </si>
  <si>
    <t>99 – Outras</t>
  </si>
  <si>
    <t>COD_NCM</t>
  </si>
  <si>
    <t>Código da Nomenclatura Comum do Mercosul</t>
  </si>
  <si>
    <t>EX_IPI</t>
  </si>
  <si>
    <t>Código EX, conforme a TIPI</t>
  </si>
  <si>
    <t>COD_GEN</t>
  </si>
  <si>
    <t>Código do gênero do item, conforme a Tabela 4.2.1</t>
  </si>
  <si>
    <t>COD_LST</t>
  </si>
  <si>
    <t>Código do serviço conforme lista do Anexo I da Lei Complementar Federal nº 116/03.</t>
  </si>
  <si>
    <t>ALIQ_ICMS</t>
  </si>
  <si>
    <t>Alíquota de ICMS aplicável ao item nas operações internas</t>
  </si>
  <si>
    <t>CEST</t>
  </si>
  <si>
    <t>Código Especificador da Substituição Tributária (a partir de 01/01/2017)</t>
  </si>
  <si>
    <t>0205</t>
  </si>
  <si>
    <t>ALTERAÇÃO DO ITEM</t>
  </si>
  <si>
    <t>Texto fixo contendo "0205"</t>
  </si>
  <si>
    <t>DESCR_ANT_ITEM</t>
  </si>
  <si>
    <t>Descrição anterior do item</t>
  </si>
  <si>
    <t>Data inicial de utilização da descrição do item</t>
  </si>
  <si>
    <t>DT_FIM</t>
  </si>
  <si>
    <t>Data final de utilização da descrição do item</t>
  </si>
  <si>
    <t>0206</t>
  </si>
  <si>
    <t>1:1</t>
  </si>
  <si>
    <t>CÓDIGO DE PRODUTO CONFORME TABELA PUBLICADA PELA ANP</t>
  </si>
  <si>
    <t>Texto fixo contendo "0206"</t>
  </si>
  <si>
    <t>COD_COMB</t>
  </si>
  <si>
    <t>Código do produto, conforme tabela publicada pela ANP</t>
  </si>
  <si>
    <t>0210</t>
  </si>
  <si>
    <t>CONSUMO ESPECÍFICO PADRONIZADO - Témino utilização do Registro em 31/12/2021</t>
  </si>
  <si>
    <t>Texto fixo contendo "0210"</t>
  </si>
  <si>
    <t>COD_ITEM_COMP</t>
  </si>
  <si>
    <t>Código do item componente/insumo (campo 02 do Registro 0200)</t>
  </si>
  <si>
    <t>QTD_COMP</t>
  </si>
  <si>
    <t xml:space="preserve">Quantidade do item componente/insumo para se produzir uma unidade do item composto/resultante </t>
  </si>
  <si>
    <t>PERDA</t>
  </si>
  <si>
    <t>Perda/quebra normal percentual do insumo/componente para se produzir uma unidade do item composto/resultante</t>
  </si>
  <si>
    <t>0220</t>
  </si>
  <si>
    <t>FATORES DE CONVERSÃO DE UNIDADES</t>
  </si>
  <si>
    <t>Texto fixo contendo "0220"</t>
  </si>
  <si>
    <t>UNID_CONV</t>
  </si>
  <si>
    <t>Unidade comercial a ser convertida na unidade de estoque, referida no registro 0200.</t>
  </si>
  <si>
    <t>FAT_CONV</t>
  </si>
  <si>
    <t>Fator de conversão: fator utilizado para converter (multiplicar) a unidade a ser convertida na unidade adotada no inventário.</t>
  </si>
  <si>
    <t> -</t>
  </si>
  <si>
    <t>Representação alfanumérica do código de barra da unidade
comercial do produto, se houver</t>
  </si>
  <si>
    <t>0300</t>
  </si>
  <si>
    <t>CADASTRO DE BENS OU COMPONENTES DO ATIVO IMOBILIZADO</t>
  </si>
  <si>
    <t>Texto fixo contendo "0300"</t>
  </si>
  <si>
    <t>004*</t>
  </si>
  <si>
    <t>COD_IND_BEM</t>
  </si>
  <si>
    <t>Código individualizado do bem ou componente adotado no controle patrimonial do estabelecimento informante</t>
  </si>
  <si>
    <t>IDENT_MERC</t>
  </si>
  <si>
    <t>Identificação do tipo de mercadoria:</t>
  </si>
  <si>
    <t>001*</t>
  </si>
  <si>
    <t>1 = bem;</t>
  </si>
  <si>
    <t>2 = componente.</t>
  </si>
  <si>
    <t>Descrição do bem ou componente (modelo, marca e outras características necessárias a sua individualização)</t>
  </si>
  <si>
    <t>COD_PRNC</t>
  </si>
  <si>
    <t>Código de cadastro do bem principal nos casos em que o bem ou componente ( campo 02) esteja vinculado a um bem principal.</t>
  </si>
  <si>
    <t>COD_CTA</t>
  </si>
  <si>
    <t>Código da conta analítica de contabilização do bem ou componente (campo 06 do Registro 0500)</t>
  </si>
  <si>
    <t>NR_PARC</t>
  </si>
  <si>
    <t>Número total de parcelas a serem apropriadas, segundo a legislação de cada unidade federada</t>
  </si>
  <si>
    <t>0305</t>
  </si>
  <si>
    <t>INFORMAÇÃO SOBRE A UTILIZAÇÃO DO BEM</t>
  </si>
  <si>
    <t>Texto fixo contendo "0305"</t>
  </si>
  <si>
    <t>COD_CCUS</t>
  </si>
  <si>
    <t>Código do centro de custo onde o bem está sendo ou será utilizado (campo 03 do Registro 0600)</t>
  </si>
  <si>
    <t>FUNC</t>
  </si>
  <si>
    <t>Descrição sucinta da função do bem na atividade do estabelecimento</t>
  </si>
  <si>
    <t>VIDA_UTIL</t>
  </si>
  <si>
    <t>Vida útil estimada do bem, em número de meses</t>
  </si>
  <si>
    <t>0400</t>
  </si>
  <si>
    <t>TABELA DE NATUREZA DA OPERAÇÃO/PRESTAÇÃO</t>
  </si>
  <si>
    <t>Texto fixo contendo "0400"</t>
  </si>
  <si>
    <t>COD_NAT</t>
  </si>
  <si>
    <t>Código da natureza da operação/prestação</t>
  </si>
  <si>
    <t>DESCR_NAT</t>
  </si>
  <si>
    <t>Descrição da natureza da operação/prestação</t>
  </si>
  <si>
    <t>0450</t>
  </si>
  <si>
    <t>TABELA DE INFORMAÇÃO COMPLEMENTAR DO DOCUMENTO FISCAL</t>
  </si>
  <si>
    <t>Texto fixo contendo "0450"</t>
  </si>
  <si>
    <t>COD_INF</t>
  </si>
  <si>
    <t xml:space="preserve">Código da informação complementar do documento fiscal. </t>
  </si>
  <si>
    <t>TXT</t>
  </si>
  <si>
    <t>Texto livre da informação complementar existente no documento fiscal, inclusive espécie de normas legais, poder normativo, número, capitulação, data e demais referências pertinentes com indicação referentes ao tributo.</t>
  </si>
  <si>
    <t>0460</t>
  </si>
  <si>
    <t>TABELA DE OBSERVAÇÕES DO LANÇAMENTO FISCAL</t>
  </si>
  <si>
    <t>Texto fixo contendo "0460"</t>
  </si>
  <si>
    <t>COD_OBS</t>
  </si>
  <si>
    <t xml:space="preserve">Código da Observação do lançamento fiscal. </t>
  </si>
  <si>
    <t xml:space="preserve">Descrição da observação vinculada ao lançamento  fiscal </t>
  </si>
  <si>
    <t>0500</t>
  </si>
  <si>
    <t>PLANO DE CONTAS CONTÁBEIS</t>
  </si>
  <si>
    <t xml:space="preserve">REG </t>
  </si>
  <si>
    <t xml:space="preserve">Texto fixo contendo “0500” </t>
  </si>
  <si>
    <t xml:space="preserve">C </t>
  </si>
  <si>
    <t xml:space="preserve">004* </t>
  </si>
  <si>
    <t xml:space="preserve">- </t>
  </si>
  <si>
    <t xml:space="preserve">DT_ALT </t>
  </si>
  <si>
    <t xml:space="preserve">Data da inclusão/alteração </t>
  </si>
  <si>
    <t xml:space="preserve">N </t>
  </si>
  <si>
    <t>COD_ NAT_CC</t>
  </si>
  <si>
    <t xml:space="preserve">Código da natureza da conta/grupo de contas: </t>
  </si>
  <si>
    <t xml:space="preserve">002* </t>
  </si>
  <si>
    <t xml:space="preserve">01 - Contas de ativo; </t>
  </si>
  <si>
    <t xml:space="preserve">02 - Contas de passivo; </t>
  </si>
  <si>
    <t xml:space="preserve">03 - Patrimônio líquido; </t>
  </si>
  <si>
    <t xml:space="preserve">04 - Contas de resultado; </t>
  </si>
  <si>
    <t xml:space="preserve">05 - Contas de compensação; </t>
  </si>
  <si>
    <t xml:space="preserve">09 - Outras. </t>
  </si>
  <si>
    <t xml:space="preserve">IND_CTA </t>
  </si>
  <si>
    <t xml:space="preserve">Indicador do tipo de conta: </t>
  </si>
  <si>
    <t xml:space="preserve">001* </t>
  </si>
  <si>
    <t xml:space="preserve">S - Sintética (grupo de contas); </t>
  </si>
  <si>
    <t xml:space="preserve">A - Analítica (conta). </t>
  </si>
  <si>
    <t xml:space="preserve">NÍVEL </t>
  </si>
  <si>
    <t xml:space="preserve">Nível da conta analítica/grupo de contas. </t>
  </si>
  <si>
    <t xml:space="preserve">COD_CTA </t>
  </si>
  <si>
    <t xml:space="preserve">Código da conta analítica/grupo de contas. </t>
  </si>
  <si>
    <t xml:space="preserve">NOME_CTA </t>
  </si>
  <si>
    <t xml:space="preserve">Nome da conta analítica/grupo de contas. </t>
  </si>
  <si>
    <t>0600</t>
  </si>
  <si>
    <t>CENTRO DE CUSTOS</t>
  </si>
  <si>
    <t xml:space="preserve">Texto fixo contendo “0600”. </t>
  </si>
  <si>
    <t xml:space="preserve">Data da inclusão/alteração. </t>
  </si>
  <si>
    <t xml:space="preserve">008* </t>
  </si>
  <si>
    <t xml:space="preserve">COD_CCUS </t>
  </si>
  <si>
    <t xml:space="preserve">Código do centro de custos. </t>
  </si>
  <si>
    <t xml:space="preserve">CCUS </t>
  </si>
  <si>
    <t xml:space="preserve">Nome do centro de custos. </t>
  </si>
  <si>
    <t>0990</t>
  </si>
  <si>
    <t>ENCERRAMENTO DO BLOCO 0</t>
  </si>
  <si>
    <t>Texto fixo contendo "0990"</t>
  </si>
  <si>
    <t>QTD_LIN_0</t>
  </si>
  <si>
    <t>Quantidade total de linhas do Bloco 0</t>
  </si>
  <si>
    <t>Texto fixo contendo “0002”</t>
  </si>
  <si>
    <t>B001</t>
  </si>
  <si>
    <t>ABERTURA DO BLOCO B (incluído no Leiaute a partir do período de apuração de janeiro de 2019 - Apuração ISS - SEFAZ DF)</t>
  </si>
  <si>
    <t>Texto fixo contendo "B001"</t>
  </si>
  <si>
    <t>IND_DAD</t>
  </si>
  <si>
    <t>1- Bloco sem dados informados</t>
  </si>
  <si>
    <t>B020</t>
  </si>
  <si>
    <t>NOTA FISCAL (CÓDIGO 01), NOTA FISCAL DE SERVIÇOS (CÓDIGO 03), NOTA FISCAL DE SERVIÇOS AVULSA (CÓDIGO 3B), NOTA FISCAL DE PRODUTOR (CÓDIGO 04), CONHECIMENTO DE TRANSPORTE RODOVIÁRIO DE CARGAS (CÓDIGO 08), NF-e (CÓDIGO 55), NFC-e (CÓDIGO 65) e NF3-e (CÓDIGO 66).</t>
  </si>
  <si>
    <t>Texto fixo contendo "B020"</t>
  </si>
  <si>
    <t>IND_OPER</t>
  </si>
  <si>
    <t>Indicador do tipo de operação:</t>
  </si>
  <si>
    <t>0- Aquisição;</t>
  </si>
  <si>
    <t>1- Prestação</t>
  </si>
  <si>
    <t>IND_EMIT</t>
  </si>
  <si>
    <t>Indicador do emitente do documento fiscal:</t>
  </si>
  <si>
    <t>0- Emissão própria;</t>
  </si>
  <si>
    <t>1- Terceiros</t>
  </si>
  <si>
    <t>Código do participante (campo 02 do Registro 0150):</t>
  </si>
  <si>
    <t>060</t>
  </si>
  <si>
    <t>- do prestador, no caso de declarante na condição de tomador;</t>
  </si>
  <si>
    <t>- do tomador, no caso de declarante na condição de prestador</t>
  </si>
  <si>
    <t>COD_MOD</t>
  </si>
  <si>
    <t>Código do modelo do documento fiscal, conforme a Tabela 4.1.3</t>
  </si>
  <si>
    <t>COD_SIT</t>
  </si>
  <si>
    <t>Código da situação do documento fiscal, conforme a Tabela 4.1.2</t>
  </si>
  <si>
    <t>SER</t>
  </si>
  <si>
    <t>Série do documento fiscal</t>
  </si>
  <si>
    <t>003</t>
  </si>
  <si>
    <t>NUM_DOC</t>
  </si>
  <si>
    <t>Número do documento fiscal</t>
  </si>
  <si>
    <t>009</t>
  </si>
  <si>
    <t>CHV_NFE</t>
  </si>
  <si>
    <t>Chave da Nota Fiscal Eletrônica</t>
  </si>
  <si>
    <t>044*</t>
  </si>
  <si>
    <t>DT_DOC</t>
  </si>
  <si>
    <t xml:space="preserve">Data da emissão do documento fiscal </t>
  </si>
  <si>
    <t>COD_MUN_SERV</t>
  </si>
  <si>
    <t>Código do município onde o serviço foi prestado, conforme a tabela IBGE.</t>
  </si>
  <si>
    <t>VL_CONT</t>
  </si>
  <si>
    <t>Valor contábil (valor total do documento)</t>
  </si>
  <si>
    <t>02</t>
  </si>
  <si>
    <t>VL_MAT_TERC</t>
  </si>
  <si>
    <t>Valor do material fornecido por terceiros na prestação do serviço</t>
  </si>
  <si>
    <t>VL_SUB</t>
  </si>
  <si>
    <t>Valor da subempreitada</t>
  </si>
  <si>
    <t>VL_ISNT_ISS</t>
  </si>
  <si>
    <t>Valor das operações isentas ou não-tributadas pelo ISS</t>
  </si>
  <si>
    <t>VL_DED_BC</t>
  </si>
  <si>
    <t>Valor da dedução da base de cálculo</t>
  </si>
  <si>
    <t>VL_BC_ISS</t>
  </si>
  <si>
    <t>Valor da base de cálculo do ISS</t>
  </si>
  <si>
    <t>VL_BC_ISS_RT</t>
  </si>
  <si>
    <t>Valor da base de cálculo de retenção do ISS</t>
  </si>
  <si>
    <t>VL_ISS_RT</t>
  </si>
  <si>
    <t>Valor do ISS retido pelo tomador</t>
  </si>
  <si>
    <t>VL_ISS</t>
  </si>
  <si>
    <t>Valor do ISS destacado</t>
  </si>
  <si>
    <t>COD_INF_OBS</t>
  </si>
  <si>
    <t>Código da observação do lançamento fiscal (campo 02 do Registro 0460)</t>
  </si>
  <si>
    <t>B025</t>
  </si>
  <si>
    <t>DETALHAMENTO POR COMBINAÇÃO DE ALÍQUOTA E ITEM DA LISTA DE SERVIÇOS DA LC 116/2003</t>
  </si>
  <si>
    <t>Texto fixo contendo "B025"</t>
  </si>
  <si>
    <t>VL_CONT_P</t>
  </si>
  <si>
    <t>Parcela correspondente ao "Valor Contábil" referente à combinação da alíquota e item da lista</t>
  </si>
  <si>
    <t>VL_BC_ISS_P</t>
  </si>
  <si>
    <t>Parcela correspondente ao "Valor da base de cálculo do ISS" referente à combinação de alíquota e item da lista</t>
  </si>
  <si>
    <t>ALIQ_ISS</t>
  </si>
  <si>
    <t>Alíquota do ISS</t>
  </si>
  <si>
    <t>VL_ISS_P</t>
  </si>
  <si>
    <t>Parcela correspondente ao "Valor do ISS" referente à combinação da alíquota e item da lista</t>
  </si>
  <si>
    <t>VL_ISNT_ISS_P</t>
  </si>
  <si>
    <t>Parcela correpondente ao "Valor das operações isentas ou não-tributadas pelo ISS" referente à combinação da alíquota e item da lista</t>
  </si>
  <si>
    <t>COD_SERV</t>
  </si>
  <si>
    <t>Item da lista de serviços, conforme Tabela 4.6.3</t>
  </si>
  <si>
    <t>B030</t>
  </si>
  <si>
    <t>NOTA FISCAL DE SERVIÇOS SIMPLIFICADA (CÓDIGO 3A)</t>
  </si>
  <si>
    <t>Texto fixo contendo "B030"</t>
  </si>
  <si>
    <t>não informar</t>
  </si>
  <si>
    <t xml:space="preserve">COD_MOD </t>
  </si>
  <si>
    <t>NUM_DOC_INI</t>
  </si>
  <si>
    <t>Número do primeiro documento fiscal emitido no dia</t>
  </si>
  <si>
    <t>NUM_DOC_FIN</t>
  </si>
  <si>
    <t>Número do último documento fiscal emitido no dia</t>
  </si>
  <si>
    <t>Data de emissão dos documentos fiscais</t>
  </si>
  <si>
    <t>QTD_CANC</t>
  </si>
  <si>
    <t>Quantidade de documentos cancelados</t>
  </si>
  <si>
    <t>Valor contábil (valor total acumulado dos documentos)</t>
  </si>
  <si>
    <t>Valor acumulado das operações isentas ou não-tributadas pelo ISS</t>
  </si>
  <si>
    <t>Valor acumulado da base de cálculo do ISS</t>
  </si>
  <si>
    <t>Valor acumulado do ISS destacado</t>
  </si>
  <si>
    <t>B035</t>
  </si>
  <si>
    <t>Texto fixo contendo "B035"</t>
  </si>
  <si>
    <t>Parcela correspondente ao "Valor da base de cálculo do ISS" referente à combinação da alíquota e item da lista</t>
  </si>
  <si>
    <t>B350</t>
  </si>
  <si>
    <t>SERVIÇOS PRESTADOS POR INSTITUIÇÕES FINANCEIRAS</t>
  </si>
  <si>
    <t>Texto fixo contendo "B350"</t>
  </si>
  <si>
    <t>COD_CTD</t>
  </si>
  <si>
    <t>Código da conta do plano de contas</t>
  </si>
  <si>
    <t>CTA_ISS</t>
  </si>
  <si>
    <t>Descrição da conta no plano de contas</t>
  </si>
  <si>
    <t>CTA_COSIF</t>
  </si>
  <si>
    <t>Código COSIF a que está subordinada a conta do ISS das instituições financeiras</t>
  </si>
  <si>
    <t>QTD_OCOR</t>
  </si>
  <si>
    <t>Quantidade de ocorrências na conta</t>
  </si>
  <si>
    <t>Valor contábil</t>
  </si>
  <si>
    <t>Valor do ISS</t>
  </si>
  <si>
    <t>B420</t>
  </si>
  <si>
    <t>TOTALIZAÇÃO DOS VALORES DE SERVIÇOS PRESTADOS POR COMBINAÇÃO DE ALÍQUOTA E ITEM DA LISTA DE SERVIÇOS DA LC 116/2003</t>
  </si>
  <si>
    <t>Texto fixo contendo "B420"</t>
  </si>
  <si>
    <t>Totalização do Valor Contábil das prestações do declarante referente à combinação da alíquota e item da lista</t>
  </si>
  <si>
    <t>Totalização do Valor da base de cálculo do ISS das prestações do declarante referente à combinação da alíquota e item da lista</t>
  </si>
  <si>
    <t>Totalização do valor das operações isentas ou não-tributadas pelo ISS referente à combinação do alíquota e item da lista</t>
  </si>
  <si>
    <t>Totalização, por combinação da alíquota e item da lista, do Valor do ISS</t>
  </si>
  <si>
    <t>B440</t>
  </si>
  <si>
    <t>TOTALIZAÇÃO DOS VALORES RETIDOS</t>
  </si>
  <si>
    <t>Texto fixo contendo "B440"</t>
  </si>
  <si>
    <t>- do prestador, no caso de aquisição de serviço pelo declarante;</t>
  </si>
  <si>
    <t>- do tomador, no caso de prestação de serviço pelo declarante</t>
  </si>
  <si>
    <t>VL_CONT_RT</t>
  </si>
  <si>
    <t>Totalização do Valor Contábil das prestações e/ou aquisições do declarante pela combinação de tipo de operação e participante.</t>
  </si>
  <si>
    <t>Totalização do Valor da base de cálculo de retenção do ISS das prestações e/ou aquisições do declarante pela combinação de tipo de operação e participante.</t>
  </si>
  <si>
    <t>Totalização do Valor do ISS retido pelo tomador das prestações e/ou aquisições do declarante pela combinação de tipo de operação e participante.</t>
  </si>
  <si>
    <t>B460</t>
  </si>
  <si>
    <t>DEDUÇÕES DO ISS</t>
  </si>
  <si>
    <t>Texto fixo contendo "B460"</t>
  </si>
  <si>
    <t>IND_DED</t>
  </si>
  <si>
    <t>0- Compensação do ISS calculado a maior;</t>
  </si>
  <si>
    <t>1- Benefício fiscal por incentivo à cultura;</t>
  </si>
  <si>
    <t>2- Decisão administrativa ou judicial;</t>
  </si>
  <si>
    <t>9- Outros</t>
  </si>
  <si>
    <t>VL_DED</t>
  </si>
  <si>
    <t>Valor da dedução</t>
  </si>
  <si>
    <t>NUM_PROC</t>
  </si>
  <si>
    <t>Número do processo ao qual o ajuste está vinculado, se houver</t>
  </si>
  <si>
    <t>IND_PROC</t>
  </si>
  <si>
    <t>Indicador da origem do processo:</t>
  </si>
  <si>
    <t>0- Sefin;</t>
  </si>
  <si>
    <t>1- Justiça Federal;</t>
  </si>
  <si>
    <t>2- Justiça Estadual;</t>
  </si>
  <si>
    <t>PROC</t>
  </si>
  <si>
    <t>Descrição do processo que embasou o lançamento</t>
  </si>
  <si>
    <t>IND_OBR</t>
  </si>
  <si>
    <t>Indicador da obrigação onde será aplicada a dedução:</t>
  </si>
  <si>
    <t>0- ISS Próprio;</t>
  </si>
  <si>
    <t>1- ISS Substituto (devido pelas aquisições de serviços do declarante).</t>
  </si>
  <si>
    <t>2- ISS Uniprofissionais.</t>
  </si>
  <si>
    <t>B470</t>
  </si>
  <si>
    <t>APURAÇÃO DO ISS</t>
  </si>
  <si>
    <t>Texto fixo contendo "B470"</t>
  </si>
  <si>
    <t>A- Valor total referente às prestações de serviço do período</t>
  </si>
  <si>
    <t>B- Valor total do material  fornecido por terceiros na prestação do serviço</t>
  </si>
  <si>
    <t>VL_MAT_PROP</t>
  </si>
  <si>
    <t>C- Valor do material próprio utilizado na prestação do serviço</t>
  </si>
  <si>
    <t>VL-SUB</t>
  </si>
  <si>
    <t>D- Valor total das subempreitadas</t>
  </si>
  <si>
    <t>VL_ISNT</t>
  </si>
  <si>
    <t>E- Valor total das operações isentas ou não-tributadas pelo ISS</t>
  </si>
  <si>
    <t>F- Valor total das deduções da base de cálculo (B+C+D+E)</t>
  </si>
  <si>
    <t>G- Valor total da base de cálculo do ISS</t>
  </si>
  <si>
    <t xml:space="preserve">H- Valor total da base de cálculo de retenção do ISS referente às prestações do declarante. </t>
  </si>
  <si>
    <t>I- Valor total do ISS destacado</t>
  </si>
  <si>
    <t>J- Valor total do ISS retido pelo tomador nas prestações do declarante</t>
  </si>
  <si>
    <t>K- Valor total das deduções do ISS próprio</t>
  </si>
  <si>
    <t>VL_ISS_REC</t>
  </si>
  <si>
    <t>L- Valor total apurado do ISS próprio a recolher (I- J- K)</t>
  </si>
  <si>
    <t>VL_ISS_ST</t>
  </si>
  <si>
    <t>M- Valor total do ISS substituto a recolher pelas aquisições do declarante (tomador)</t>
  </si>
  <si>
    <t>VL_ISS_REC_UNI</t>
  </si>
  <si>
    <t>N- Valor do ISS próprio a recolher pela Sociedade Uniprofissional</t>
  </si>
  <si>
    <t>B500</t>
  </si>
  <si>
    <t>APURAÇÃO DO ISS SOCIEDADE UNIPROFISSIONAL</t>
  </si>
  <si>
    <t>Texto fixo contendo "B500"</t>
  </si>
  <si>
    <t>VL_REC</t>
  </si>
  <si>
    <t>Valor mensal das receitas auferidas pela sociedade uniprofissional</t>
  </si>
  <si>
    <t>QTD_PROF</t>
  </si>
  <si>
    <t>Quantidade de profissionais habilitados</t>
  </si>
  <si>
    <t>VL_OR</t>
  </si>
  <si>
    <t>Valor do ISS devido</t>
  </si>
  <si>
    <t>B510</t>
  </si>
  <si>
    <t>UNIPROFISSIONAL - EMPREGADOS E SÓCIOS</t>
  </si>
  <si>
    <t>Texto fixo contendo "B510"</t>
  </si>
  <si>
    <t>IND_PROF</t>
  </si>
  <si>
    <t>Indicador de habilitação:</t>
  </si>
  <si>
    <t>0- Profissional habilitado:</t>
  </si>
  <si>
    <t>1- Profissional não habilitado</t>
  </si>
  <si>
    <t>IND_ESC</t>
  </si>
  <si>
    <t>Indicador de escolaridade:</t>
  </si>
  <si>
    <t>0- Nível superior;</t>
  </si>
  <si>
    <t>1- Nível médio</t>
  </si>
  <si>
    <t>IND_SOC</t>
  </si>
  <si>
    <t>Indicador de participação societária:</t>
  </si>
  <si>
    <t>0- Sócio;</t>
  </si>
  <si>
    <t>1- Não sócio</t>
  </si>
  <si>
    <t xml:space="preserve">Número de inscrição do profissional no CPF. </t>
  </si>
  <si>
    <t>Nome do profissional</t>
  </si>
  <si>
    <t>100</t>
  </si>
  <si>
    <t>B990</t>
  </si>
  <si>
    <t>ENCERRAMENTO DO BLOCO B</t>
  </si>
  <si>
    <t>Texto fixo contendo "B990"</t>
  </si>
  <si>
    <t>QTD_LIN_B</t>
  </si>
  <si>
    <t>Quantidade total de linhas do Bloco B</t>
  </si>
  <si>
    <t>C001</t>
  </si>
  <si>
    <t>ABERTURA DO BLOCO C</t>
  </si>
  <si>
    <t>Texto fixo contendo "C001"</t>
  </si>
  <si>
    <t>C100</t>
  </si>
  <si>
    <t>NOTA FISCAL (CÓDIGO 01), NOTA FISCAL AVULSA (CÓDIGO 1B), NOTA FISCAL DE PRODUTOR (CÓDIGO 04), NF-e (CÓDIGO 55) e NFC-e (CÓDIGO 65).</t>
  </si>
  <si>
    <t>Texto fixo contendo "C100"</t>
  </si>
  <si>
    <t>0- Entrada;</t>
  </si>
  <si>
    <t>1- Saída</t>
  </si>
  <si>
    <t>- do emitente do documento ou do remetente das mercadorias, no caso de entradas;</t>
  </si>
  <si>
    <t>- do adquirente, no caso de saídas</t>
  </si>
  <si>
    <t xml:space="preserve">Código do modelo do documento fiscal, conforme a Tabela 4.1.1 </t>
  </si>
  <si>
    <t>DT_E_S</t>
  </si>
  <si>
    <t>Data da entrada ou da saída</t>
  </si>
  <si>
    <t>VL_DOC</t>
  </si>
  <si>
    <t>Valor total do documento fiscal</t>
  </si>
  <si>
    <t>IND_PGTO</t>
  </si>
  <si>
    <t>Indicador do tipo de pagamento:</t>
  </si>
  <si>
    <t>0- À vista;</t>
  </si>
  <si>
    <t>1- A prazo;</t>
  </si>
  <si>
    <t>9- Sem pagamento.</t>
  </si>
  <si>
    <t>Obs.: A partir de 01/07/2012 passará a ser:</t>
  </si>
  <si>
    <t>2 - Outros</t>
  </si>
  <si>
    <t>VL_DESC</t>
  </si>
  <si>
    <t>Valor total do desconto</t>
  </si>
  <si>
    <t>VL_ABAT_NT</t>
  </si>
  <si>
    <t>Abatimento não tributado e não comercial Ex. desconto ICMS nas remessas para ZFM.</t>
  </si>
  <si>
    <t>VL_MERC</t>
  </si>
  <si>
    <t>Valor total das mercadorias e serviços</t>
  </si>
  <si>
    <t>IND_FRT</t>
  </si>
  <si>
    <t>Indicador do tipo do frete:</t>
  </si>
  <si>
    <t>0- Por conta de terceiros;</t>
  </si>
  <si>
    <t>1- Por conta do emitente;</t>
  </si>
  <si>
    <t>2- Por conta do destinatário;</t>
  </si>
  <si>
    <t>9- Sem cobrança de frete.</t>
  </si>
  <si>
    <t>Obs.: A partir de 01/01/2012 passará a ser:</t>
  </si>
  <si>
    <t>0- Por conta do emitente;</t>
  </si>
  <si>
    <t>1- Por conta do destinatário/remetente;</t>
  </si>
  <si>
    <t>2- Por conta de terceiros;</t>
  </si>
  <si>
    <t>Obs: A partir de 01/01/2018 passará a ser:</t>
  </si>
  <si>
    <t>Indicador do tipo de frete:</t>
  </si>
  <si>
    <t>0=Contratação do Frete por conta do Remetente (CIF);</t>
  </si>
  <si>
    <t>1=Contratação do Frete por conta do Destinatário (FOB);</t>
  </si>
  <si>
    <t>2=Contratação do Frete por conta de Terceiros;</t>
  </si>
  <si>
    <t>3=Transporte Próprio por conta do Remetente;</t>
  </si>
  <si>
    <t>4=Transporte Próprio por conta do Destinatário;</t>
  </si>
  <si>
    <t>9=Sem Ocorrência de Transporte</t>
  </si>
  <si>
    <t>VL_FRT</t>
  </si>
  <si>
    <t>Valor do frete indicado no documento fiscal</t>
  </si>
  <si>
    <t>VL_SEG</t>
  </si>
  <si>
    <t>Valor do seguro indicado no documento fiscal</t>
  </si>
  <si>
    <t>VL_OUT_DA</t>
  </si>
  <si>
    <t>Valor de outras despesas acessórias</t>
  </si>
  <si>
    <t>VL_BC_ICMS</t>
  </si>
  <si>
    <t>Valor da base de cálculo do ICMS</t>
  </si>
  <si>
    <t>VL_ICMS</t>
  </si>
  <si>
    <t>Valor do ICMS</t>
  </si>
  <si>
    <t>VL_BC_ICMS_ST</t>
  </si>
  <si>
    <t>Valor da base de cálculo do ICMS substituição tributária</t>
  </si>
  <si>
    <t>VL_ICMS_ST</t>
  </si>
  <si>
    <t>Valor do ICMS retido por substituição tributária</t>
  </si>
  <si>
    <t>VL_IPI</t>
  </si>
  <si>
    <t xml:space="preserve">Valor total do IPI </t>
  </si>
  <si>
    <t>VL_PIS</t>
  </si>
  <si>
    <t>Valor total do PIS</t>
  </si>
  <si>
    <t>VL_COFINS</t>
  </si>
  <si>
    <t>Valor total da COFINS</t>
  </si>
  <si>
    <t>VL_PIS_ST</t>
  </si>
  <si>
    <t>Valor total do PIS retido por substituição tributária</t>
  </si>
  <si>
    <t>VL_COFINS_ST</t>
  </si>
  <si>
    <t>Valor total da COFINS retido por substituição tributária</t>
  </si>
  <si>
    <t>C101</t>
  </si>
  <si>
    <t>INFORMAÇÃO COMPLEMENTAR DOS DOCUMENTOS FISCAIS QUANDO DAS OPERAÇÕES INTERESTADUAIS DESTINADAS A CONSUMIDOR FINAL NÃO CONTRIBUINTE EC 87/15 (CÓDIGO 55)</t>
  </si>
  <si>
    <t>Texto fixo contendo "C101"</t>
  </si>
  <si>
    <t>VL_FCP_UF_DEST</t>
  </si>
  <si>
    <t>Valor total relativo ao Fundo de Combate à Pobreza (FCP) da UF de destino</t>
  </si>
  <si>
    <t>VL_ICMS_UF_DEST</t>
  </si>
  <si>
    <t xml:space="preserve">Valor total do ICMS Interestadual para a UF de destino </t>
  </si>
  <si>
    <t>VL_ICMS_UF_REM</t>
  </si>
  <si>
    <t>Valor total do ICMS Interestadual para a UF do remetente</t>
  </si>
  <si>
    <t>C105</t>
  </si>
  <si>
    <t>OPERAÇÕES COM ICMS ST RECOLHIDO PARA UF DIVERSA DO DESTINATÁRIO DO DOCUMENTO FISCAL (CÓDIGO 55).</t>
  </si>
  <si>
    <t>1 </t>
  </si>
  <si>
    <t>Texto fixo contendo "C105"</t>
  </si>
  <si>
    <t>2 </t>
  </si>
  <si>
    <t>OPER</t>
  </si>
  <si>
    <r>
      <t>0-</t>
    </r>
    <r>
      <rPr>
        <sz val="7"/>
        <color theme="1"/>
        <rFont val="Times New Roman"/>
        <family val="1"/>
      </rPr>
      <t xml:space="preserve">       </t>
    </r>
    <r>
      <rPr>
        <sz val="10"/>
        <color theme="1"/>
        <rFont val="Times New Roman"/>
        <family val="1"/>
      </rPr>
      <t>Combustíveis e Lubrificantes;</t>
    </r>
  </si>
  <si>
    <r>
      <t>1-</t>
    </r>
    <r>
      <rPr>
        <sz val="7"/>
        <color theme="1"/>
        <rFont val="Times New Roman"/>
        <family val="1"/>
      </rPr>
      <t xml:space="preserve">       </t>
    </r>
    <r>
      <rPr>
        <sz val="10"/>
        <color theme="1"/>
        <rFont val="Times New Roman"/>
        <family val="1"/>
      </rPr>
      <t>leasing de veículos ou faturamento direto.</t>
    </r>
  </si>
  <si>
    <t>3 </t>
  </si>
  <si>
    <t>Sigla da UF de destino do ICMS_ST</t>
  </si>
  <si>
    <t>C110</t>
  </si>
  <si>
    <t>INFORMAÇÃO COMPLEMENTAR DA NOTA FISCAL (CÓDIGO 01, 1B, 04 e 55).</t>
  </si>
  <si>
    <t>Texto fixo contendo "C110"</t>
  </si>
  <si>
    <t>Código da informação complementar do documento fiscal (campo 02 do Registro 0450)</t>
  </si>
  <si>
    <t>TXT_COMPL</t>
  </si>
  <si>
    <t>Descrição complementar do código de referência.</t>
  </si>
  <si>
    <t>C111</t>
  </si>
  <si>
    <t>PROCESSO REFERENCIADO</t>
  </si>
  <si>
    <t>Texto fixo contendo "C111"</t>
  </si>
  <si>
    <t>Identificação do processo ou ato concessório.</t>
  </si>
  <si>
    <t>0 - SEFAZ;</t>
  </si>
  <si>
    <t>1 - Justiça Federal;</t>
  </si>
  <si>
    <t>2 - Justiça Estadual;</t>
  </si>
  <si>
    <t>3 - SECEX/SRF</t>
  </si>
  <si>
    <t>9 -  Outros.</t>
  </si>
  <si>
    <t>C112</t>
  </si>
  <si>
    <t>DOCUMENTO DE ARRECADAÇÃO REFERENCIADO.</t>
  </si>
  <si>
    <t>Texto fixo contendo "C112"</t>
  </si>
  <si>
    <t>COD_DA</t>
  </si>
  <si>
    <t xml:space="preserve">Código do modelo do documento de arrecadação : </t>
  </si>
  <si>
    <t>0 - documento estadual de arrecadação</t>
  </si>
  <si>
    <t>1 – GNRE</t>
  </si>
  <si>
    <t>Unidade federada beneficiária do recolhimento</t>
  </si>
  <si>
    <t>NUM_DA</t>
  </si>
  <si>
    <t>Número do documento de arrecadação</t>
  </si>
  <si>
    <t>COD_AUT</t>
  </si>
  <si>
    <t xml:space="preserve">Código completo da autenticação bancária </t>
  </si>
  <si>
    <t>VL_DA</t>
  </si>
  <si>
    <t>Valor do total do documento de arrecadação (principal, atualização monetária, juros e multa)</t>
  </si>
  <si>
    <t>DT_VCTO</t>
  </si>
  <si>
    <t>Data de vencimento do documento de arrecadação</t>
  </si>
  <si>
    <t>DT_PGTO</t>
  </si>
  <si>
    <t>Data de pagamento do documento de arrecadação, ou data do vencimento, no caso de ICMS antecipado a recolher.</t>
  </si>
  <si>
    <t>C113</t>
  </si>
  <si>
    <t>DOCUMENTO FISCAL REFERENCIADO</t>
  </si>
  <si>
    <t>Texto fixo contendo "C113"</t>
  </si>
  <si>
    <t>0- Entrada/aquisição;</t>
  </si>
  <si>
    <t>1- Saída/prestação</t>
  </si>
  <si>
    <t>Indicador do emitente do título:</t>
  </si>
  <si>
    <t xml:space="preserve">Código do participante emitente (campo 02 do Registro 0150)  do documento referenciado. </t>
  </si>
  <si>
    <t xml:space="preserve">Código do documento fiscal, conforme a Tabela 4.1.1 </t>
  </si>
  <si>
    <t>SUB</t>
  </si>
  <si>
    <t>Subsérie do documento fiscal</t>
  </si>
  <si>
    <t>Data da emissão do documento fiscal.</t>
  </si>
  <si>
    <t>CHV_DOCe</t>
  </si>
  <si>
    <t>Chave do Documento Eletrônico (a partir de 01/01/2017)</t>
  </si>
  <si>
    <t>C114</t>
  </si>
  <si>
    <t>CUPOM FISCAL REFERENCIADO</t>
  </si>
  <si>
    <t>Texto fixo contendo "C114"</t>
  </si>
  <si>
    <t xml:space="preserve">Código do modelo do documento fiscal, conforme a tabela indicada no item 4.1.1 </t>
  </si>
  <si>
    <t>ECF_FAB</t>
  </si>
  <si>
    <t>Número de série de fabricação do ECF</t>
  </si>
  <si>
    <t>ECF_CX</t>
  </si>
  <si>
    <t>Número do caixa atribuído ao ECF</t>
  </si>
  <si>
    <t>Data da emissão do documento fiscal</t>
  </si>
  <si>
    <t>C115</t>
  </si>
  <si>
    <t>LOCAL DA COLETA E/OU ENTREGA (CÓDIGO 01, 1B E 04).</t>
  </si>
  <si>
    <t>Texto fixo contendo "C115"</t>
  </si>
  <si>
    <t>Não</t>
  </si>
  <si>
    <t>IND_CARGA</t>
  </si>
  <si>
    <t>Indicador do tipo de transporte:</t>
  </si>
  <si>
    <t>Apresen-tar</t>
  </si>
  <si>
    <t>0 – Rodoviário;</t>
  </si>
  <si>
    <t>1 – Ferroviário;</t>
  </si>
  <si>
    <t xml:space="preserve">2 – Rodo-Ferroviário; </t>
  </si>
  <si>
    <t>3 – Aquaviário;</t>
  </si>
  <si>
    <t>4 – Dutoviário;</t>
  </si>
  <si>
    <t>5 – Aéreo;</t>
  </si>
  <si>
    <t>9 – Outros.</t>
  </si>
  <si>
    <t>CNPJ_COL</t>
  </si>
  <si>
    <t>Número do CNPJ do contribuinte do local de coleta</t>
  </si>
  <si>
    <t>IE_COL</t>
  </si>
  <si>
    <t>Inscrição Estadual do contribuinte do local de coleta</t>
  </si>
  <si>
    <t>CPF_COL</t>
  </si>
  <si>
    <t xml:space="preserve">CPF do contribuinte do local de coleta das mercadorias. </t>
  </si>
  <si>
    <t>COD_MUN_COL</t>
  </si>
  <si>
    <t>Código do Município do local de coleta</t>
  </si>
  <si>
    <t>CNPJ_ENTG</t>
  </si>
  <si>
    <t>Número do CNPJ do contribuinte do local de entrega</t>
  </si>
  <si>
    <t>IE_ENTG</t>
  </si>
  <si>
    <t>Inscrição Estadual do contribuinte do local de entrega</t>
  </si>
  <si>
    <t>CPF_­ENTG</t>
  </si>
  <si>
    <t>Cpf do contribuinte do local de entrega</t>
  </si>
  <si>
    <t>COD_MUN_ENTG</t>
  </si>
  <si>
    <t>Código do Município do local de entrega</t>
  </si>
  <si>
    <t>C116</t>
  </si>
  <si>
    <t>CUPOM FISCAL ELETRÔNICO REFERENCIADO</t>
  </si>
  <si>
    <t>Texto fixo contendo "C116"</t>
  </si>
  <si>
    <t>Código do modelo do documento fiscal, conforme a Tabela 4.1.1</t>
  </si>
  <si>
    <t>NR_SAT</t>
  </si>
  <si>
    <t>Número de Série do equipamento SAT</t>
  </si>
  <si>
    <t>CHV_CFE</t>
  </si>
  <si>
    <t>Chave do Cupom Fiscal Eletrônico</t>
  </si>
  <si>
    <t>NUM_CFE</t>
  </si>
  <si>
    <t>Número do cupom fiscal eletrônico</t>
  </si>
  <si>
    <t>C120</t>
  </si>
  <si>
    <t>COMPLEMENTO DE DOCUMENTO - OPERAÇÕES DE IMPORTAÇÃO (CÓDIGOS 01 e 55).</t>
  </si>
  <si>
    <t>Texto fixo contendo "C120"</t>
  </si>
  <si>
    <t>Não apresentar</t>
  </si>
  <si>
    <t>COD_DOC_IMP</t>
  </si>
  <si>
    <t>Documento de importação:</t>
  </si>
  <si>
    <t>0 – Declaração de Importação;</t>
  </si>
  <si>
    <t>1 – Declaração Simplificada de Importação.</t>
  </si>
  <si>
    <t>NUM_DOC__IMP</t>
  </si>
  <si>
    <t>Número do documento de Importação.</t>
  </si>
  <si>
    <t>PIS_IMP</t>
  </si>
  <si>
    <t>Valor pago de PIS na importação</t>
  </si>
  <si>
    <t>COFINS_IMP</t>
  </si>
  <si>
    <t>Valor pago de COFINS na importação</t>
  </si>
  <si>
    <t>NUM_ACDRAW</t>
  </si>
  <si>
    <t xml:space="preserve">Número do Ato Concessório do regime Drawback </t>
  </si>
  <si>
    <t>C130</t>
  </si>
  <si>
    <t>ISSQN, IRRF E PREVIDÊNCIA SOCIAL</t>
  </si>
  <si>
    <t>Texto fixo contendo "C130"</t>
  </si>
  <si>
    <t>VL_SERV_NT</t>
  </si>
  <si>
    <t>Valor dos serviços sob não-incidência ou não-tributados pelo ICMS</t>
  </si>
  <si>
    <t>VL_BC_ISSQN</t>
  </si>
  <si>
    <t>Valor da base de cálculo do ISSQN</t>
  </si>
  <si>
    <t>VL_ISSQN</t>
  </si>
  <si>
    <t>Valor do ISSQN</t>
  </si>
  <si>
    <t>VL_BC_IRRF</t>
  </si>
  <si>
    <t>Valor da base de cálculo do Imposto de Renda Retido na Fonte</t>
  </si>
  <si>
    <t>VL_ IRRF</t>
  </si>
  <si>
    <t>Valor do Imposto de Renda - Retido na Fonte</t>
  </si>
  <si>
    <t>VL_BC_PREV</t>
  </si>
  <si>
    <t>Valor da base de cálculo de retenção da Previdência Social</t>
  </si>
  <si>
    <t>VL_ PREV</t>
  </si>
  <si>
    <t>Valor destacado para retenção da Previdência Social</t>
  </si>
  <si>
    <t>C140</t>
  </si>
  <si>
    <t xml:space="preserve">FATURA (CÓDIGO 01) </t>
  </si>
  <si>
    <t>Texto fixo contendo "C140"</t>
  </si>
  <si>
    <t>IND_TIT</t>
  </si>
  <si>
    <t>Indicador do tipo de título de crédito:</t>
  </si>
  <si>
    <t>00- Duplicata;</t>
  </si>
  <si>
    <t>01- Cheque;</t>
  </si>
  <si>
    <t>02- Promissória;</t>
  </si>
  <si>
    <t>03- Recibo;</t>
  </si>
  <si>
    <t>99- Outros (descrever)</t>
  </si>
  <si>
    <t>DESC_TIT</t>
  </si>
  <si>
    <t>Descrição complementar do título de crédito</t>
  </si>
  <si>
    <t>NUM_TIT</t>
  </si>
  <si>
    <t>Número ou código identificador do título de crédito</t>
  </si>
  <si>
    <t>QTD_PARC</t>
  </si>
  <si>
    <t>Quantidade de parcelas a receber/pagar</t>
  </si>
  <si>
    <t>VL_TIT</t>
  </si>
  <si>
    <t>Valor total dos títulos de créditos</t>
  </si>
  <si>
    <t>C141</t>
  </si>
  <si>
    <t>VENCIMENTO DA FATURA (CÓDIGO 01).</t>
  </si>
  <si>
    <t>Texto fixo contendo "C141"</t>
  </si>
  <si>
    <t>NUM_PARC</t>
  </si>
  <si>
    <t>Número da parcela a receber/pagar</t>
  </si>
  <si>
    <t>Data de vencimento da parcela</t>
  </si>
  <si>
    <t>VL_PARC</t>
  </si>
  <si>
    <t>Valor da parcela a receber/pagar</t>
  </si>
  <si>
    <t>C160</t>
  </si>
  <si>
    <t>VOLUMES TRANSPORTADOS (CÓDIGO 01 E 04) - EXCETO COMBUSTÍVEIS.</t>
  </si>
  <si>
    <t>Texto fixo contendo "C160"</t>
  </si>
  <si>
    <t>- transportador, se houver</t>
  </si>
  <si>
    <t>VEIC_ID</t>
  </si>
  <si>
    <t>Placa de identificação do veículo automotor</t>
  </si>
  <si>
    <t>QTD_VOL</t>
  </si>
  <si>
    <t>Quantidade de volumes transportados</t>
  </si>
  <si>
    <t>PESO_BRT</t>
  </si>
  <si>
    <t>Peso bruto dos volumes transportados (em Kg)</t>
  </si>
  <si>
    <t>PESO_LIQ</t>
  </si>
  <si>
    <t>Peso líquido dos volumes transportados (em Kg)</t>
  </si>
  <si>
    <t>UF_ID</t>
  </si>
  <si>
    <r>
      <t xml:space="preserve">Sigla </t>
    </r>
    <r>
      <rPr>
        <sz val="10"/>
        <color theme="1"/>
        <rFont val="Times New Roman"/>
        <family val="1"/>
      </rPr>
      <t>da UF da placa do veículo</t>
    </r>
  </si>
  <si>
    <t>C165</t>
  </si>
  <si>
    <t>OPERAÇÕES COM COMBUSTÍVEIS (CÓDIGO 01).</t>
  </si>
  <si>
    <t>Texto fixo contendo "C165”</t>
  </si>
  <si>
    <t xml:space="preserve">Placa de identificação do veículo </t>
  </si>
  <si>
    <t>Código da autorização fornecido pela SEFAZ (combustíveis)</t>
  </si>
  <si>
    <t>NR_PASSE</t>
  </si>
  <si>
    <t>Número do Passe Fiscal</t>
  </si>
  <si>
    <t>HORA</t>
  </si>
  <si>
    <t xml:space="preserve">Hora da saída das mercadorias </t>
  </si>
  <si>
    <t>006*</t>
  </si>
  <si>
    <t>TEMPER</t>
  </si>
  <si>
    <t>Temperatura em graus Celsius utilizada para quantificação do volume de combustível</t>
  </si>
  <si>
    <t>NOM_MOT</t>
  </si>
  <si>
    <t>Nome do motorista</t>
  </si>
  <si>
    <t>CPF do motorista</t>
  </si>
  <si>
    <t>C170</t>
  </si>
  <si>
    <t>ITENS DO DOCUMENTO (CÓDIGO 01, 1B, 04 e 55).</t>
  </si>
  <si>
    <t>Texto fixo contendo "C170"</t>
  </si>
  <si>
    <t>NUM_ITEM</t>
  </si>
  <si>
    <t>Número sequencial do item no documento fiscal</t>
  </si>
  <si>
    <t>Código do item (campo 02 do Registro 0200)</t>
  </si>
  <si>
    <t>DESCR_COMPL</t>
  </si>
  <si>
    <t>Descrição complementar do item como adotado no documento fiscal</t>
  </si>
  <si>
    <t>QTD</t>
  </si>
  <si>
    <t>Quantidade do item</t>
  </si>
  <si>
    <t>Unidade do item (Campo 02 do registro 0190)</t>
  </si>
  <si>
    <t>VL_ITEM</t>
  </si>
  <si>
    <t>Valor total do item (mercadorias ou serviços)</t>
  </si>
  <si>
    <t>Valor do desconto comercial</t>
  </si>
  <si>
    <t>Movimentação física do ITEM/PRODUTO:</t>
  </si>
  <si>
    <t>0. SIM</t>
  </si>
  <si>
    <t>1. NÃO</t>
  </si>
  <si>
    <t>CST_ICMS</t>
  </si>
  <si>
    <t>Código da Situação Tributária referente ao ICMS, conforme a Tabela indicada no item 4.3.1</t>
  </si>
  <si>
    <t>CFOP</t>
  </si>
  <si>
    <t>Código Fiscal de Operação e Prestação</t>
  </si>
  <si>
    <t>Código da natureza da operação (campo 02 do Registro 0400)</t>
  </si>
  <si>
    <t>Alíquota do ICMS</t>
  </si>
  <si>
    <t>Valor do ICMS creditado/debitado</t>
  </si>
  <si>
    <t>Valor da base de cálculo referente à substituição tributária</t>
  </si>
  <si>
    <t>ALIQ_ST</t>
  </si>
  <si>
    <t>Alíquota do ICMS da substituição tributária na unidade da federação de destino</t>
  </si>
  <si>
    <t>Valor do ICMS referente à substituição tributária</t>
  </si>
  <si>
    <t>IND_APUR</t>
  </si>
  <si>
    <t>Indicador de período de apuração do IPI:</t>
  </si>
  <si>
    <t>0 - Mensal;</t>
  </si>
  <si>
    <t>1 - Decendial</t>
  </si>
  <si>
    <t>CST_IPI</t>
  </si>
  <si>
    <t>Código da Situação Tributária referente ao IPI, conforme a Tabela indicada no item 4.3.2.</t>
  </si>
  <si>
    <t>COD_ENQ</t>
  </si>
  <si>
    <t>Código de enquadramento legal do IPI, conforme tabela indicada no item 4.5.3.</t>
  </si>
  <si>
    <t>VL_BC_IPI</t>
  </si>
  <si>
    <t>Valor da base de cálculo do IPI</t>
  </si>
  <si>
    <t>ALIQ_IPI</t>
  </si>
  <si>
    <t>Alíquota do IPI</t>
  </si>
  <si>
    <t>Valor do IPI creditado/debitado</t>
  </si>
  <si>
    <t>CST_PIS</t>
  </si>
  <si>
    <t>Código da Situação Tributária referente ao PIS.</t>
  </si>
  <si>
    <t>VL_BC_PIS</t>
  </si>
  <si>
    <t>Valor da base de cálculo do PIS</t>
  </si>
  <si>
    <t>ALIQ_PIS</t>
  </si>
  <si>
    <t>Alíquota do PIS (em percentual)</t>
  </si>
  <si>
    <t>QUANT_BC_PIS</t>
  </si>
  <si>
    <t>Quantidade – Base de cálculo PIS</t>
  </si>
  <si>
    <t>Alíquota do PIS (em reais)</t>
  </si>
  <si>
    <t>Valor do PIS</t>
  </si>
  <si>
    <t>CST_COFINS</t>
  </si>
  <si>
    <t>Código da Situação Tributária referente ao COFINS.</t>
  </si>
  <si>
    <t> 002*</t>
  </si>
  <si>
    <t>VL_BC_COFINS</t>
  </si>
  <si>
    <t>Valor da base de cálculo da COFINS</t>
  </si>
  <si>
    <t>ALIQ_COFINS</t>
  </si>
  <si>
    <t>Alíquota do COFINS (em percentual)</t>
  </si>
  <si>
    <t>QUANT_BC_COFINS</t>
  </si>
  <si>
    <t>Quantidade – Base de cálculo COFINS</t>
  </si>
  <si>
    <t>Alíquota da COFINS (em reais)</t>
  </si>
  <si>
    <t>Valor da COFINS</t>
  </si>
  <si>
    <t>Código da conta analítica contábil debitada/creditada</t>
  </si>
  <si>
    <t>Valor do abatimento não tributado e não comercial ( válido a partir de 01/01/2019)</t>
  </si>
  <si>
    <t>C171</t>
  </si>
  <si>
    <t>ARMAZENAMENTO DE COMBUSTIVEIS (código 01, 55).</t>
  </si>
  <si>
    <t>Texto fixo contendo "C171"</t>
  </si>
  <si>
    <t>não apresentar</t>
  </si>
  <si>
    <t>NUM_TANQUE</t>
  </si>
  <si>
    <t>Tanque onde foi armazenado o combustível</t>
  </si>
  <si>
    <t>QTDE</t>
  </si>
  <si>
    <t>Quantidade ou volume armazenado</t>
  </si>
  <si>
    <t>C172</t>
  </si>
  <si>
    <t>OPERAÇÕES COM ISSQN (CÓDIGO 01)</t>
  </si>
  <si>
    <t>Texto fixo contendo "C172"</t>
  </si>
  <si>
    <t>ALIQ_ISSQN</t>
  </si>
  <si>
    <t>Alíquota do ISSQN</t>
  </si>
  <si>
    <t>C173</t>
  </si>
  <si>
    <t>OPERAÇÕES COM MEDICAMENTOS (CÓDIGO 01 e 55).</t>
  </si>
  <si>
    <t>Texto fixo contendo "C173"</t>
  </si>
  <si>
    <t>LOTE_MED</t>
  </si>
  <si>
    <t>Número do lote de fabricação do medicamento</t>
  </si>
  <si>
    <t>QTD_ITEM</t>
  </si>
  <si>
    <t>Quantidade de item por lote</t>
  </si>
  <si>
    <t>DT_FAB</t>
  </si>
  <si>
    <t>Data de fabricação do medicamento</t>
  </si>
  <si>
    <t>DT_VAL</t>
  </si>
  <si>
    <t>Data de expiração da validade do medicamento</t>
  </si>
  <si>
    <t>IND_MED</t>
  </si>
  <si>
    <t>Indicador de tipo de referência da base de cálculo do ICMS (ST) do produto farmacêutico:</t>
  </si>
  <si>
    <t>0- Base de cálculo referente ao preço tabelado ou preço máximo sugerido;</t>
  </si>
  <si>
    <t xml:space="preserve">1- Base cálculo – Margem de valor agregado; </t>
  </si>
  <si>
    <t>2- Base de cálculo referente à Lista Negativa;</t>
  </si>
  <si>
    <t>3- Base de cálculo referente à Lista Positiva;</t>
  </si>
  <si>
    <t>4- Base de cálculo referente à Lista Neutra</t>
  </si>
  <si>
    <t>TP_PROD</t>
  </si>
  <si>
    <t>Tipo de produto:</t>
  </si>
  <si>
    <t>1*</t>
  </si>
  <si>
    <t>0- Similar;</t>
  </si>
  <si>
    <t>1- Genérico;</t>
  </si>
  <si>
    <t>2- Ético ou de marca;</t>
  </si>
  <si>
    <t>VL_TAB_MAX</t>
  </si>
  <si>
    <t>Valor do preço tabelado ou valor do preço máximo</t>
  </si>
  <si>
    <t>C174</t>
  </si>
  <si>
    <t>OPERAÇÕES COM ARMAS DE FOGO (CÓDIGO 01).</t>
  </si>
  <si>
    <t>Texto fixo contendo "C174"</t>
  </si>
  <si>
    <t>IND_ARM</t>
  </si>
  <si>
    <t>Indicador do tipo da arma de fogo:</t>
  </si>
  <si>
    <t>0- Uso permitido;</t>
  </si>
  <si>
    <t>1- Uso restrito</t>
  </si>
  <si>
    <t>NUM_ARM</t>
  </si>
  <si>
    <t>Numeração de série de fabricação da arma</t>
  </si>
  <si>
    <t>Descrição da arma, compreendendo: número do cano, calibre, marca, capacidade de cartuchos, tipo de funcionamento, quantidade de canos, comprimento, tipo de alma, quantidade e sentido das raias e demais elementos que permitam sua perfeita identificação</t>
  </si>
  <si>
    <t>C175</t>
  </si>
  <si>
    <t xml:space="preserve">OPERAÇÕES COM VEÍCULOS NOVOS (CÓDIGO 01 e 55). </t>
  </si>
  <si>
    <t>Texto fixo contendo "C175"</t>
  </si>
  <si>
    <t>IND_VEIC_OPER</t>
  </si>
  <si>
    <t>Indicador do tipo de operação com veículo:</t>
  </si>
  <si>
    <t>0- Venda para concessionária;</t>
  </si>
  <si>
    <t>1- Faturamento direto;</t>
  </si>
  <si>
    <t>2- Venda direta;</t>
  </si>
  <si>
    <t>3- Venda da concessionária;</t>
  </si>
  <si>
    <t>CNPJ da Concessionária</t>
  </si>
  <si>
    <t>Sigla da unidade da federação da Concessionária</t>
  </si>
  <si>
    <t>CHASSI_VEIC</t>
  </si>
  <si>
    <t>Chassi do veículo</t>
  </si>
  <si>
    <t>C176</t>
  </si>
  <si>
    <t>RESSARCIMENTO DE ICMS EM OPERAÇÕES COM SUBSTITUIÇÃO TRIBUTÁRIA (CÓDIGO 01, 55).</t>
  </si>
  <si>
    <t>Texto fixo contendo "C176”</t>
  </si>
  <si>
    <t>COD_MOD_ULT_E</t>
  </si>
  <si>
    <t>Código do modelo do documento fiscal relativa a última entrada</t>
  </si>
  <si>
    <t>NUM_DOC_ULT_E</t>
  </si>
  <si>
    <t>Número do documento fiscal relativa a última entrada</t>
  </si>
  <si>
    <t>SER_ULT_E</t>
  </si>
  <si>
    <t>Série do documento fiscal relativa a última entrada</t>
  </si>
  <si>
    <t>DT_ULT_E</t>
  </si>
  <si>
    <t>Data relativa a última entrada da mercadoria</t>
  </si>
  <si>
    <t>COD_PART_ULT_E</t>
  </si>
  <si>
    <t>Código do participante (do emitente do documento relativa a última entrada)</t>
  </si>
  <si>
    <t>QUANT_ULT_E</t>
  </si>
  <si>
    <t>Quantidade do item relativa a última entrada</t>
  </si>
  <si>
    <t>VL_UNIT_ULT_E</t>
  </si>
  <si>
    <t>Valor unitário da mercadoria constante na NF relativa a última entrada inclusive despesas acessórias.</t>
  </si>
  <si>
    <t>VL_UNIT_BC_ST</t>
  </si>
  <si>
    <t>Valor unitário da base de cálculo do imposto pago por substituição.</t>
  </si>
  <si>
    <t>CHAVE_NFE_ULT_E</t>
  </si>
  <si>
    <t>Número completo da chave da NFe relativo à última entrada (este campo até o 26, a partir de 01/01/2017)</t>
  </si>
  <si>
    <t>NUM_ITEM_ULT_E</t>
  </si>
  <si>
    <t>Número sequencial do item na NF entrada que corresponde à mercadoria objeto de pedido de ressarcimento</t>
  </si>
  <si>
    <t>VL_UNIT_BC_ICMS_ULT_E</t>
  </si>
  <si>
    <t>Valor unitário da base de cálculo da operação própria do remetente sob o regime comum de tributação</t>
  </si>
  <si>
    <t>ALIQ_ICMS_ULT_E</t>
  </si>
  <si>
    <t>Alíquota do ICMS aplicável à última entrada da mercadoria</t>
  </si>
  <si>
    <t xml:space="preserve">VL_UNIT_LIMITE_BC_ICMS_ULT_E </t>
  </si>
  <si>
    <t>Valor unitário da base de cálculo do ICMS relativo à última entrada da mercadoria, limitado ao valor da BC da retenção (corresponde ao menor valor entre os campos VL_UNIT_BC_ST e VL_UNIT_BC_ICMS_ULT_E )</t>
  </si>
  <si>
    <t>VL_UNIT_ICMS_ULT_E</t>
  </si>
  <si>
    <t>Valor unitário do crédito de ICMS sobre operações próprias do remetente, relativo à última entrada da mercadoria, decorrente da quebra da ST – equivalente a multiplicação entre os campos 13 e 14</t>
  </si>
  <si>
    <t>ALIQ_ST_ULT_E</t>
  </si>
  <si>
    <t>Alíquota do ICMS ST relativa à última entrada da mercadoria</t>
  </si>
  <si>
    <t>VL_UNIT_RES</t>
  </si>
  <si>
    <t>Valor unitário do ressarcimento (parcial ou completo) de ICMS decorrente da quebra da ST</t>
  </si>
  <si>
    <t>COD_RESP_RET</t>
  </si>
  <si>
    <t>Código que indica o responsável pela retenção do ICMS-ST:</t>
  </si>
  <si>
    <t xml:space="preserve">1-Remetente Direto Regime Comum </t>
  </si>
  <si>
    <t xml:space="preserve">2-Remetente Indireto </t>
  </si>
  <si>
    <t>3-Próprio declarante</t>
  </si>
  <si>
    <t>4- Remetente Direto Simples Nacional</t>
  </si>
  <si>
    <t>COD_MOT_RES</t>
  </si>
  <si>
    <t>Código do motivo do ressarcimento</t>
  </si>
  <si>
    <r>
      <t xml:space="preserve">1 – </t>
    </r>
    <r>
      <rPr>
        <sz val="9"/>
        <color rgb="FF7030A0"/>
        <rFont val="Calibri"/>
        <family val="2"/>
        <scheme val="minor"/>
      </rPr>
      <t>Saída para outra UF;</t>
    </r>
  </si>
  <si>
    <t>2 – Saída amparada por isenção ou não incidência;</t>
  </si>
  <si>
    <t>3 – Perda ou deterioração;</t>
  </si>
  <si>
    <t>4 – Furto ou roubo</t>
  </si>
  <si>
    <r>
      <t>5 – Exportação</t>
    </r>
    <r>
      <rPr>
        <sz val="9"/>
        <color rgb="FFFF0000"/>
        <rFont val="Calibri"/>
        <family val="2"/>
        <scheme val="minor"/>
      </rPr>
      <t xml:space="preserve"> (válido a partir de 01/01/2018)</t>
    </r>
  </si>
  <si>
    <t>6 - Venda interna para Simples Nacional  (válido a partir de 01/01/2019)</t>
  </si>
  <si>
    <t>9 - Outros</t>
  </si>
  <si>
    <t>CHAVE_NFE_RET</t>
  </si>
  <si>
    <t xml:space="preserve">Número completo da chave da NF-e emitida pelo substituto, na qual consta o valor do ICMS-ST retido </t>
  </si>
  <si>
    <t>COD_PART_NFE_RET</t>
  </si>
  <si>
    <t>Código do participante do emitente da NF-e em que houve a retenção do ICMS-ST – campo 02 do registro 0150</t>
  </si>
  <si>
    <t>SER_NFE_RET</t>
  </si>
  <si>
    <t>Série da NF-e em que houve a retenção do ICMS-ST</t>
  </si>
  <si>
    <t>NUM_NFE_RET</t>
  </si>
  <si>
    <t>Número da NF-e em que houve a retenção do ICMS-ST</t>
  </si>
  <si>
    <t>ITEM_NFE_RET</t>
  </si>
  <si>
    <t>Número sequencial do item na NF-e em que houve a retenção do ICMS-ST, que corresponde à mercadoria objeto de pedido de ressarcimento</t>
  </si>
  <si>
    <t>Número do documento de arrecadação estadual, se houver</t>
  </si>
  <si>
    <t>VL_UNIT_RES_FCP_ST</t>
  </si>
  <si>
    <t>Valor unitário do ressarcimento (parcial ou completo) de FCP decorrente da quebra da ST</t>
  </si>
  <si>
    <t>C177</t>
  </si>
  <si>
    <r>
      <t xml:space="preserve">OPERAÇÕES COM PRODUTOS SUJEITOS A SELO DE CONTROLE IPI. </t>
    </r>
    <r>
      <rPr>
        <b/>
        <sz val="12"/>
        <color rgb="FF7030A0"/>
        <rFont val="Calibri"/>
        <family val="2"/>
        <scheme val="minor"/>
      </rPr>
      <t>(Válido até 31/12/2018)</t>
    </r>
  </si>
  <si>
    <t>Texto fixo contendo "C177"</t>
  </si>
  <si>
    <t>COD_SELO_IPI</t>
  </si>
  <si>
    <t>Código do selo de controle do IPI, conforme Tabela 4.5.2</t>
  </si>
  <si>
    <t>QT_SELO_IPI</t>
  </si>
  <si>
    <t>Quantidade de selo de controle do IPI aplicada</t>
  </si>
  <si>
    <t>COMPLEMENTO DE ITEM - OUTRAS INFORMAÇÕES (CÓDIGO 01, 55) - (Válido a partir de 01/01/2019)</t>
  </si>
  <si>
    <t>COD_INF_ITEM</t>
  </si>
  <si>
    <t>Código da infomação adicional de acordo com tabela a ser publicada pelas SEFAZ, conforme tabela definida no item 5.6.</t>
  </si>
  <si>
    <t>C178</t>
  </si>
  <si>
    <t>OPERAÇÕES COM PRODUTOS SUJEITOS À TRIBUTAÇÀO DE IPI POR UNIDADE OU QUANTIDADE DE PRODUTO</t>
  </si>
  <si>
    <t>Texto fixo contendo "C178"</t>
  </si>
  <si>
    <t>CL_ENQ</t>
  </si>
  <si>
    <t>Código da classe de enquadramento do IPI, conforme Tabela 4.5.1.</t>
  </si>
  <si>
    <t>VL_UNID</t>
  </si>
  <si>
    <t>Valor por unidade padrão de tributação</t>
  </si>
  <si>
    <t>QUANT_PAD</t>
  </si>
  <si>
    <t>Quantidade total de produtos na unidade padrão de tributação</t>
  </si>
  <si>
    <t>C179</t>
  </si>
  <si>
    <t>INFORMAÇÕES COMPLEMENTARES ST (CÓDIGO 01).</t>
  </si>
  <si>
    <t>Texto fixo contendo "C179”</t>
  </si>
  <si>
    <t>BC_ST_ORIG_DEST</t>
  </si>
  <si>
    <t>Valor da base de cálculo ST na origem/destino em operações interestaduais.</t>
  </si>
  <si>
    <t>ICMS_ST_REP</t>
  </si>
  <si>
    <t>Valor do ICMS-ST a repassar/deduzir em operações interestaduais</t>
  </si>
  <si>
    <t>ICMS_ST_COMPL</t>
  </si>
  <si>
    <t>Valor do ICMS-ST a complementar à UF de destino</t>
  </si>
  <si>
    <t>BC_RET</t>
  </si>
  <si>
    <t>Valor da BC de retenção em remessa promovida por Substituído intermediário</t>
  </si>
  <si>
    <t>ICMS_RET</t>
  </si>
  <si>
    <t>Valor da parcela do imposto retido em remessa promovida por substituído intermediário</t>
  </si>
  <si>
    <t>N’</t>
  </si>
  <si>
    <t>C180</t>
  </si>
  <si>
    <t>REGISTRO C180: INFORMAÇÕES COMPLEMENTARES DAS OPERAÇÕES DE ENTRADA DE MERCADORIAS SUJEITAS À SUBSTITUIÇÃO TRIBUTÁRIA (CÓDIGO 01, 1B, 04 e 55) (válidos a partir de 01/01/2020)</t>
  </si>
  <si>
    <t>Texto fixo contendo "C180”</t>
  </si>
  <si>
    <t>1-Remetente Direto</t>
  </si>
  <si>
    <t>2-Remetente Indireto</t>
  </si>
  <si>
    <t>QUANT_CONV</t>
  </si>
  <si>
    <t>UND</t>
  </si>
  <si>
    <t>Unidade adotada para informar o campo QUANT_CONV.</t>
  </si>
  <si>
    <t>VL_UNIT_CONV</t>
  </si>
  <si>
    <t>Valor unitário da mercadoria, considerando a unidade utilizada para informar o campo “QUANT_CONV”.</t>
  </si>
  <si>
    <t>VL_UNIT_ICMS_OP_ CONV</t>
  </si>
  <si>
    <t>Valor unitário do ICMS operação própria que o informante teria direito ao crédito caso a mercadoria estivesse sob o regime comum de tributação, considerando unidade utilizada para informar o campo “QUANT_CONV”.</t>
  </si>
  <si>
    <t>VL_UNIT_BC_ICMS_ST_CONV</t>
  </si>
  <si>
    <t>Valor unitário da base de cálculo do imposto pago ou retido anteriormente por substituição, considerando a unidade utilizada para informar o campo “QUANT_CONV”, aplicando-se redução, se houver.</t>
  </si>
  <si>
    <t>VL_UNIT_ICMS_ST_ CONV</t>
  </si>
  <si>
    <t>Valor unitário do imposto pago ou retido anteriormente por substituição, inclusive FCP se devido, considerando a unidade utilizada para informar o campo “QUANT_CONV”.</t>
  </si>
  <si>
    <t>VL_UNIT_FCP_ST_ CONV</t>
  </si>
  <si>
    <t>Valor unitário do FCP_ST agregado ao valor informado no campo “VL_UNIT_ICMS_ST_CONV”</t>
  </si>
  <si>
    <t xml:space="preserve">Código do modelo do documento de arrecadação :                                                                                                                                                                                                                                   </t>
  </si>
  <si>
    <t>0 – Documento estadual de arrecadação</t>
  </si>
  <si>
    <t xml:space="preserve">Número do documento de arrecadação, se houver </t>
  </si>
  <si>
    <t>C181</t>
  </si>
  <si>
    <t>REGISTRO C181: INFORMAÇÕES COMPLEMENTARES DAS OPERAÇÕES DE DEVOLUÇÃO DE SAÍDAS DE MERCADORIAS SUJEITAS À SUBSTITUIÇÃO TRIBUTÁRIA (CÓDIGO 01, 1B, 04 e 55). (válido a partir de 01/01/2021)</t>
  </si>
  <si>
    <t>Texto fixo contendo "C181”</t>
  </si>
  <si>
    <t>COD_MOT_REST_COMPL</t>
  </si>
  <si>
    <t>Código do motivo da restituição ou complementação conforme Tabela 5.7</t>
  </si>
  <si>
    <t>005*</t>
  </si>
  <si>
    <t>COD_MOD_SAIDA</t>
  </si>
  <si>
    <t xml:space="preserve">Código do modelo do documento fiscal de saída, conforme a tabela indicada no item 4.1.1 </t>
  </si>
  <si>
    <t>SERIE_SAIDA</t>
  </si>
  <si>
    <t xml:space="preserve">Número de série do documento de saída em papel </t>
  </si>
  <si>
    <t>ECF_FAB_SAIDA</t>
  </si>
  <si>
    <t>Número de série de fabricação do equipamento ECF</t>
  </si>
  <si>
    <t>NUM_DOC_SAIDA</t>
  </si>
  <si>
    <t>Número do documento fiscal de saída</t>
  </si>
  <si>
    <t>CHV_DFE_SAIDA</t>
  </si>
  <si>
    <t xml:space="preserve">Chave do documento fiscal eletrônico de saída </t>
  </si>
  <si>
    <t>DT_DOC_SAIDA</t>
  </si>
  <si>
    <t>Data da emissão do documento fiscal de saída</t>
  </si>
  <si>
    <t xml:space="preserve">NUM_ITEM_SAIDA </t>
  </si>
  <si>
    <t>Número do item em que foi escriturada a saída em um registro C185, C380, C480 ou C815 quando o contribuinte informar a saída em um arquivo de perfil A.</t>
  </si>
  <si>
    <t>VL_UNIT_CONV_SAIDA</t>
  </si>
  <si>
    <t>Valor unitário da mercadoria, considerando a unidade utilizada para informar o campo “QUANT_CONV”, correspondente ao valor do campo VL_UNIT_CONV, preenchido na ocasião da saída</t>
  </si>
  <si>
    <t>VL_UNIT_ICMS_OP_ESTOQUE_CONV_SAIDA</t>
  </si>
  <si>
    <t>Valor médio unitário do ICMS OP, das mercadorias em estoque, correspondente ao valor do campo VL_UNIT_ICMS_OP_ESTOQUE_CONV, preenchido na ocasião da saída</t>
  </si>
  <si>
    <t>VL_UNIT_ICMS_ST_ESTOQUE_CONV_SAIDA</t>
  </si>
  <si>
    <t>Valor médio unitário do ICMS ST, incluindo FCP ST, das mercadorias em estoque, correspondente ao valor do campo VL_UNIT_ICMS_ST_ESTOQUE_CONV, preenchido na ocasião da saída</t>
  </si>
  <si>
    <t>VL_UNIT_FCP_ICMS_ST_ESTOQUE_CONV_SAIDA</t>
  </si>
  <si>
    <t>Valor médio unitário do FCP ST   agregado ao ICMS das mercadorias em estoque, correspondente ao valor do campo VL_UNIT_FCP_ICMS_ST_ESTOQUE_CONV, preenchido na ocasião da saída</t>
  </si>
  <si>
    <t>VL_UNIT_ICMS_NA_OPERACAO_CONV_SAIDA</t>
  </si>
  <si>
    <t>Valor unitário para o ICMS na operação, correspondente ao valor do campo VL_UNIT_ICMS_NA_OPERACAO_CONV, preenchido na ocasião da saída</t>
  </si>
  <si>
    <t>VL_UNIT_ICMS_OP_CONV_SAIDA</t>
  </si>
  <si>
    <t>Valor unitário do ICMS correspondente ao valor do campo VL_UNIT_ICMS_OP_CONV, preenchido na ocasião da saída</t>
  </si>
  <si>
    <t>VL_UNIT_ICMS_ST_CONV_REST</t>
  </si>
  <si>
    <t>Valor unitário do total do ICMS ST, incluindo FCP ST, a ser restituído/ressarcido, correspondente ao estorno do complemento apurado na operação de saída.</t>
  </si>
  <si>
    <t>VL_UNIT_FCP_ST_CONV_REST</t>
  </si>
  <si>
    <t>Valor unitário correspondente à parcela de ICMS FCP ST que compõe o campo “VL_UNIT_ICMS_ST_CONV_REST”, considerando a unidade utilizada para informar o campo “QUANT_CONV”.</t>
  </si>
  <si>
    <t>VL_UNIT_ICMS_ST_CONV_COMPL</t>
  </si>
  <si>
    <t>Valor unitário do estorno do ressarcimento/restituição, incluindo FCP ST, apurado na operação de saída.</t>
  </si>
  <si>
    <t>VL_UNIT_FCP_ST_CONV_COMPL</t>
  </si>
  <si>
    <t>Valor unitário correspondente à parcela de ICMS FCP ST que compõe o campo “VL_UNIT_ICMS_ST_CONV_COMPL”, considerando unidade utilizada para informar o campo “QUANT_CONV”.</t>
  </si>
  <si>
    <t>C185</t>
  </si>
  <si>
    <t>INFORMAÇÕES COMPLEMENTARES DAS OPERAÇÕES DE SAÍDA DE MERCADORIAS SUJEITAS À SUBSTITUIÇÃO TRIBUTÁRIA (CÓDIGO 01, 1B, 04, 55 e 65) (válido a partir de 01/01/2020)</t>
  </si>
  <si>
    <t>Texto fixo contendo "C185”</t>
  </si>
  <si>
    <t>Código da Situação Tributária referente ao ICMS</t>
  </si>
  <si>
    <t>COD_MOT_REST_             COMPL</t>
  </si>
  <si>
    <t>VL_UNIT_ICMS_NA_         OPERACAO_CONV</t>
  </si>
  <si>
    <t>Valor unitário para o ICMS na operação, caso não houvesse a ST, considerando unidade utilizada para informar o campo “QUANT_CONV”, considerando redução da base de cálculo do ICMS ST na tributação, se houver.</t>
  </si>
  <si>
    <t xml:space="preserve">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15, no item a1).
</t>
  </si>
  <si>
    <t>VL_UNIT_ICMS_OP_ ESTOQUE_CONV</t>
  </si>
  <si>
    <t>Valor médio unitário do ICMS que ocontribuinte teria se creditado referente à operação de entrada das mercadorias em estoque caso estivesse submetida ao regime comum de tributação, calculado conforme a legislação de cada UF, considerando a unidade utilizada para informar o campo “QUANT_CONV”</t>
  </si>
  <si>
    <t>VL_UNIT_ICMS_ST_ ESTOQUE_CONV</t>
  </si>
  <si>
    <t>Valor médio unitário do ICMS ST, incluindo FCP ST, das mercadorias em estoque, considerando a unidade utilizada para informar o campo “QUANT_CONV”</t>
  </si>
  <si>
    <t>VL_UNIT_FCP_ICMS_ST_ ESTOQUE_CONV</t>
  </si>
  <si>
    <t>Valor médio unitário do FCP ST agregado ao ICMS das mercadorias em estoque, considerando a unidade utilizada para informar o campo “QUANT_CONV”</t>
  </si>
  <si>
    <t>VL_UNIT_ICMS_ST_ CONV_REST</t>
  </si>
  <si>
    <t>Valor unitário do total do ICMS ST, incluindo FCP ST, a ser restituído/ressarcido, calculado conforme a legislação de cada UF, considerando a unidade utilizada para informar o campo “QUANT_CONV”.</t>
  </si>
  <si>
    <t>VL_UNIT_FCP_ST_ CONV _REST</t>
  </si>
  <si>
    <t xml:space="preserve">VL_UNIT_ICMS_ST_CONV_COMPL </t>
  </si>
  <si>
    <t>Valor unitário do complemento do ICMS, incluindo FCP ST, considerando a unidade utilizada para informar o campo “QUANT_CONV”.</t>
  </si>
  <si>
    <t>VL_UNIT_FCP_ST_ CONV_COMPL</t>
  </si>
  <si>
    <t>C186</t>
  </si>
  <si>
    <t>INFORMAÇÕES COMPLEMENTARES DAS OPERAÇÕES DE DEVOLUÇÃO DE ENTRADAS DE MERCADORIAS SUJEITAS À SUBSTITUIÇÃO TRIBUTÁRIA (CÓDIGO 01, 1B, 04 e 55).  (válido a partir de 01/01/2021)</t>
  </si>
  <si>
    <t>Texto fixo contendo "C186”</t>
  </si>
  <si>
    <t>Número sequencial do item no documento fiscal de saída</t>
  </si>
  <si>
    <t>Código da Situação Tributária referente ao ICMS no documento fiscal de saída</t>
  </si>
  <si>
    <t>Código Fiscal de Operação e Prestação no documento fiscal de saída</t>
  </si>
  <si>
    <t>Quantidade do item no documento fiscal de saída de acordo com as instruções de preenchimento.</t>
  </si>
  <si>
    <t>COD_MOD_ENTRADA</t>
  </si>
  <si>
    <t xml:space="preserve">Código do modelo do documento fiscal de entrada, conforme a tabela indicada no item 4.1.1 </t>
  </si>
  <si>
    <t>SERIE_ENTRADA</t>
  </si>
  <si>
    <t>Número de série do documento de entrada em papel</t>
  </si>
  <si>
    <t>NUM_DOC_ENTRADA</t>
  </si>
  <si>
    <t>Número do documento fiscal de entrada</t>
  </si>
  <si>
    <t>CHV_DFE_ENTRADA</t>
  </si>
  <si>
    <t xml:space="preserve">Chave do documento fiscal eletrônico de entrada </t>
  </si>
  <si>
    <t>DT_DOC_ENTRADA</t>
  </si>
  <si>
    <t>Data da emissão do documento fiscal de entrada</t>
  </si>
  <si>
    <t>NUM_ITEM_ENTRADA</t>
  </si>
  <si>
    <t>Item do documento fiscal de entrada</t>
  </si>
  <si>
    <t>VL_UNIT_CONV_ENTRADA</t>
  </si>
  <si>
    <t>Valor unitário da mercadoria, considerando a unidade utilizada para informar o campo “QUANT_CONV”, correspondente ao valor do campo VL_UNIT_CONV, preenchido na ocasião da entrada</t>
  </si>
  <si>
    <t>VL_UNIT_ICMS_OP_CONV_ENTRADA</t>
  </si>
  <si>
    <t>Valor unitário do ICMS correspondente ao valor do campo VL_UNIT_ICMS_OP_CONV, preenchido na ocasião da entrada</t>
  </si>
  <si>
    <t>VL_UNIT_BC_ICMS_ST _CONV_ENTRADA</t>
  </si>
  <si>
    <t>Valor unitário da base de cálculo do</t>
  </si>
  <si>
    <t>imposto pago ou retido anteriormente</t>
  </si>
  <si>
    <t>por substituição, correspondente ao valor do campo VL_UNIT_BC_ICMS_ST_CONV, preenchido na ocasião da entrada</t>
  </si>
  <si>
    <t>VL_UNIT_ICMS_ST_CONV_ENTRADA</t>
  </si>
  <si>
    <t>Valor unitário do imposto pago ou retido anteriormente por substituição, inclusive FCP se devido, correspondente ao valor do campo VL_UNIT_ICMS_ST_CONV, preenchido na ocasião da entrada</t>
  </si>
  <si>
    <t>VL_UNIT_FCP_ST_CONV_ENTRADA</t>
  </si>
  <si>
    <t>Valor unitário do FCP_ST, correspondente ao valor do campo VL_UNIT_FCP_ST_CONV, preenchido na ocasião da entrada</t>
  </si>
  <si>
    <t>C190</t>
  </si>
  <si>
    <t>REGISTRO ANALÍTICO DO DOCUMENTO (CÓDIGO 01, 1B, 04, 55 e 65).</t>
  </si>
  <si>
    <t>Texto fixo contendo "C190"</t>
  </si>
  <si>
    <t>Código da Situação Tributária, conforme a Tabela indicada no item 4.3.1</t>
  </si>
  <si>
    <t>Código Fiscal de Operação e Prestação do agrupamento de itens</t>
  </si>
  <si>
    <t>VL_OPR</t>
  </si>
  <si>
    <r>
      <t xml:space="preserve">Valor da operação na combinação de CST_ICMS, CFOP e alíquota do ICMS, correspondente ao somatório do valor das mercadorias, despesas acessórias (frete, seguros e outras despesas acessórias), ICMS_ST, </t>
    </r>
    <r>
      <rPr>
        <sz val="9"/>
        <color rgb="FF7030A0"/>
        <rFont val="Calibri"/>
        <family val="2"/>
        <scheme val="minor"/>
      </rPr>
      <t>FCP_ST</t>
    </r>
    <r>
      <rPr>
        <sz val="9"/>
        <color theme="1"/>
        <rFont val="Calibri"/>
        <family val="2"/>
        <scheme val="minor"/>
      </rPr>
      <t xml:space="preserve">  e IPI.</t>
    </r>
  </si>
  <si>
    <t>Parcela correspondente ao "Valor da base de cálculo do ICMS" referente à combinação de CST_ICMS, CFOP e alíquota do ICMS.</t>
  </si>
  <si>
    <r>
      <t>Parcela correspondente ao "Valor do ICMS"</t>
    </r>
    <r>
      <rPr>
        <sz val="9"/>
        <color rgb="FF7030A0"/>
        <rFont val="Calibri"/>
        <family val="2"/>
        <scheme val="minor"/>
      </rPr>
      <t>, incluindo o FCP, quando aplicável,</t>
    </r>
    <r>
      <rPr>
        <sz val="9"/>
        <color theme="1"/>
        <rFont val="Calibri"/>
        <family val="2"/>
        <scheme val="minor"/>
      </rPr>
      <t xml:space="preserve"> referente à combinação de CST_ICMS, CFOP e alíquota do ICMS.</t>
    </r>
  </si>
  <si>
    <t>Parcela correspondente ao "Valor da base de cálculo do ICMS" da substituição tributária referente à combinação de CST_ICMS, CFOP e alíquota do ICMS.</t>
  </si>
  <si>
    <r>
      <t xml:space="preserve">Parcela correspondente ao valor creditado/debitado do ICMS da substituição tributária, </t>
    </r>
    <r>
      <rPr>
        <sz val="9"/>
        <color rgb="FF7030A0"/>
        <rFont val="Calibri"/>
        <family val="2"/>
        <scheme val="minor"/>
      </rPr>
      <t xml:space="preserve">incluindo o FCP_ST, quando aplicável, </t>
    </r>
    <r>
      <rPr>
        <sz val="9"/>
        <color theme="1"/>
        <rFont val="Calibri"/>
        <family val="2"/>
        <scheme val="minor"/>
      </rPr>
      <t>referente à combinação de CST_ICMS, CFOP, e alíquota do ICMS.</t>
    </r>
  </si>
  <si>
    <t>VL_RED_BC</t>
  </si>
  <si>
    <t>Valor não tributado em função da redução da base de cálculo do ICMS, referente à combinação de CST_ICMS, CFOP e alíquota do ICMS.</t>
  </si>
  <si>
    <t>Parcela correspondente ao "Valor do IPI" referente à combinação CST_ICMS, CFOP e alíquota do ICMS.</t>
  </si>
  <si>
    <t>C191</t>
  </si>
  <si>
    <t>INFORMAÇÕES DO FUNDO DE COMBATE À POBREZA - FCP - NA NF-e (CÓDIGO 55) (válido a partir de 01/01/2019) E NA NFC-E (CÓDIGO 65) (válido a partir de 01/01/2020)</t>
  </si>
  <si>
    <t>Texto fixo contendo "C191"</t>
  </si>
  <si>
    <t>VL_FCP_OP</t>
  </si>
  <si>
    <t>Valor do Fundo de Combate à Pobreza (FCP) vinculado à operação própria, na combinação de CST_ICMS, CFOP e alíquota do ICMS</t>
  </si>
  <si>
    <t>VL_FCP_ST</t>
  </si>
  <si>
    <t>Valor do Fundo de Combate à Pobreza (FCP) vinculado à operação de substituição tributária, na combinação de CST_ICMS, CFOP e alíquota do ICMS</t>
  </si>
  <si>
    <t>VL_FCP_RET</t>
  </si>
  <si>
    <t>Valor relativo ao Fundo de Combate à Pobreza (FCP) retido anteriormente nas operações com Substituição Tributárias, na combinação de CST_ICMS, CFOP e alíquota do ICMS</t>
  </si>
  <si>
    <t>C195</t>
  </si>
  <si>
    <t>OBSERVAÇOES DO LANÇAMENTO FISCAL (CÓDIGO 01, 1B, 04 E 55)</t>
  </si>
  <si>
    <t>Texto fixo contendo "C195"</t>
  </si>
  <si>
    <t>Descrição complementar do código de observação.</t>
  </si>
  <si>
    <t>C197</t>
  </si>
  <si>
    <t>OUTRAS OBRIGAÇÕES TRIBUTÁRIAS, AJUSTES E INFORMAÇÕES DE VALORES PROVENIENTES DE DOCUMENTO FISCAL</t>
  </si>
  <si>
    <t>Texto fixo contendo "C197"</t>
  </si>
  <si>
    <t>COD_AJ</t>
  </si>
  <si>
    <t>Código do ajustes/benefício/incentivo, conforme tabela indicada no item 5.3.</t>
  </si>
  <si>
    <t>010*</t>
  </si>
  <si>
    <t>Código de Ajuste:</t>
  </si>
  <si>
    <t>Descrição:</t>
  </si>
  <si>
    <t>Data Inicio</t>
  </si>
  <si>
    <t>Data Fim</t>
  </si>
  <si>
    <t>MG02990002</t>
  </si>
  <si>
    <t>Crédito por entrada; Outras Apurações; Resp.: Informativo; Apur.: Informativo; Mercadoria; Transf. Crédito.</t>
  </si>
  <si>
    <t>MG10000004</t>
  </si>
  <si>
    <t>Outros créditos; Op.Própria; Resp.: Própria; Apur.: A apurar; Mercadoria; Antecipação Tributária.</t>
  </si>
  <si>
    <t>MG10000008</t>
  </si>
  <si>
    <t>Outros créditos; Op.Própria; Resp.: Própria; Apur.: A apurar; Mercadoria; Ativo permanente.</t>
  </si>
  <si>
    <t>MG10000009</t>
  </si>
  <si>
    <t>Outros Créditos; Op.Própria; Resp.: Própria; Apur.: A apurar; Mercadoria; Crédito Presumido</t>
  </si>
  <si>
    <t>MG10000013</t>
  </si>
  <si>
    <t>Outros créditos; Op.Própria; Resp.: Própria; Apur.: A apurar; Mercadoria; Rest.ICMS/ST - Creditamento.</t>
  </si>
  <si>
    <t>MG10000014</t>
  </si>
  <si>
    <t>Outros créditos; Op. Própria; Resp.: Própria; Apur.: A apurar; Mercadoria; Creditamento ICMS OP - parágrafo 10 do art. 66</t>
  </si>
  <si>
    <t>MG10000020</t>
  </si>
  <si>
    <t>Outros Créditos; Op.Própria; Resp.: Própria; Apur.: A apurar; Mercadoria; Mercadoria; Fundo de Erradicação da Miséria - FEM Extemporâneo</t>
  </si>
  <si>
    <t>MG10000021</t>
  </si>
  <si>
    <t>Outros créditos; Op.Própria; Resp.: Própria; Apur.: A apurar; Mercadoria; Inventário - alteração da forma de tributação da mercadoria</t>
  </si>
  <si>
    <t>MG10000022</t>
  </si>
  <si>
    <t>Outros créditos; Op.Própria; Resp.: Própria; Apur.: A apurar; Mercadoria; Outros Créditos - Regime Especial</t>
  </si>
  <si>
    <t>MG10000503</t>
  </si>
  <si>
    <t>Outros créditos; Op.Própria; Resp.: Própria; Apur.: A apurar; Mercadoria; ICMS ST de Insumo.</t>
  </si>
  <si>
    <t>Outros créditos; Op.Própria; Resp.: Própria; Apur.: A apurar; Mercadoria; ICMS ST de Insumo, ou Art.119 do Anexo XV</t>
  </si>
  <si>
    <t>MG10000504</t>
  </si>
  <si>
    <t>Outros créditos; Op.Própria; Resp.: Própria; Apur.: A apurar; Mercadoria; Uso e consumo.</t>
  </si>
  <si>
    <t>Outros créditos; Op.Própria; Resp.: Própria; Apur.: A apurar; Mercadoria; Devolução - Diferencial de Alíquota - Uso e consumo.</t>
  </si>
  <si>
    <t>Outros créditos; Op.Própria; Resp.: Própria; Apur.: A apurar; Mercadoria; Devolução ou pagamento indevido - Diferencial de alíquota</t>
  </si>
  <si>
    <t>MG10001014</t>
  </si>
  <si>
    <t>Outros créditos; Op.Própria; Resp.: Própria; Apur.: A apurar; Transporte; ST - Transporte.</t>
  </si>
  <si>
    <t>MG10011000</t>
  </si>
  <si>
    <t>Outros créditos; Op.Própria; Resp.: Própria; Apur.: Recolhimento Espontâneo; Transporte; Op. Normal</t>
  </si>
  <si>
    <t>MG10990002</t>
  </si>
  <si>
    <t>Outros créditos; Op.Própria; Resp.: Informativo; Apur.: Informativo; Mercadoria; Transf. Crédito.</t>
  </si>
  <si>
    <t>Outros créditos; Op.Própria; Resp.: Informativo; Apur.: Informativo; Mercadoria; Crédito Recebido em Transferência – Campo 66 da DAPI</t>
  </si>
  <si>
    <t>MG10990010</t>
  </si>
  <si>
    <t>Outros créditos; Op.Própria; Resp.: Informativo; Apur.: Informativo; Mercadoria; Lançamento extemporâneo.</t>
  </si>
  <si>
    <t>MG10990029</t>
  </si>
  <si>
    <t>Outros créditos; Op. Própria; Resp.: Informativo; Apur.: Informativo; Mercadoria; Alteração no regime de apuração do imposto</t>
  </si>
  <si>
    <t>MG10990505</t>
  </si>
  <si>
    <t>Outros créditos; Op.Própria; Resp.: Informativo; Apur.: Informativo;  Mercadoria;  Simples Nacional, para os lançamentos de créditos devido à aquisição de mercadorias de contribuintes optantes pelo Simples Nacional</t>
  </si>
  <si>
    <t>Outros créditos; Op.Própria; Resp.: Informativo; Apur.: Informativo;  Mercadoria;  Simples Nacional, para os lançamentos de créditos devido à entrada de mercadorias de contribuintes optantes pelo Simples Nacional</t>
  </si>
  <si>
    <t>MG11000012</t>
  </si>
  <si>
    <t>Outros créditos; Op.ST; Resp.: Própria; Apur.: A apurar; Mercadoria; Rest.ICMS/ST - Abatimento.</t>
  </si>
  <si>
    <t>MG11000015</t>
  </si>
  <si>
    <t>Outros créditos; Op.ST; Resp.: Própria; Apur.: A apurar; Mercadoria; Rest.ICMS/ST - Aspecto quantitativo</t>
  </si>
  <si>
    <t>MG11000020</t>
  </si>
  <si>
    <t>Outros Créditos; Op.ST; Resp.: Própria; Apur.: A apurar; Mercadoria; Mercadoria; Fundo de Erradicação da Miséria - FEM Extemporâneo</t>
  </si>
  <si>
    <t>MG11000021</t>
  </si>
  <si>
    <t>Outros créditos; Op.ST; Resp.: Própria; Apur.: A apurar; Mercadoria; Inventário - alteração da forma de tributação da mercadoria</t>
  </si>
  <si>
    <t>Outros créditos; Op.ST; Resp.: Própria; Apur.: A apurar; Mercadoria; Inventário - alteração da forma de tributação da mercadoria / RET</t>
  </si>
  <si>
    <t>MG11000024</t>
  </si>
  <si>
    <t>Outros créditos; Op.ST; Resp.: Própria; Apur.: A apurar; Mercadoria; Desfazimento ST CST10 - RE</t>
  </si>
  <si>
    <t>MG11000025</t>
  </si>
  <si>
    <t>Outros créditos; Op.ST; Resp.: Própria; Apur.: A apurar; Mercadoria; Desfazimento ST CST60 - RE</t>
  </si>
  <si>
    <t>MG11000028</t>
  </si>
  <si>
    <t>Outros créditos; Op.ST; Resp.: Própria; Apur.: A apurar; Mercadoria; Outros créditos - art. 12, parágrafo 33, lei 6763/75</t>
  </si>
  <si>
    <t>MG11000902</t>
  </si>
  <si>
    <t>Outros créditos; Op.ST; Resp.: Própria; Apur.: A apurar; Mercadoria; Devolução.</t>
  </si>
  <si>
    <t>MG11900011</t>
  </si>
  <si>
    <t>Outros créditos; Op.ST; Resp.: Informativo; Apur.: A apurar; Mercadoria; Rest.ICMS/ST - Ressarcimento.</t>
  </si>
  <si>
    <t>MG11990002</t>
  </si>
  <si>
    <t>Outros créditos; Op.ST; Resp.: Informativo; Apur.: Informativo; Mercadoria; Transf. Crédito.</t>
  </si>
  <si>
    <t>MG13000999</t>
  </si>
  <si>
    <t>Outros Créditos; Apuração 1; Resp.: Própria; Apur.: A apurar; Mercadoria; Outros Ajustes</t>
  </si>
  <si>
    <t>MG20000008</t>
  </si>
  <si>
    <t>Estorno débito; Op.Própria; Resp.: Própria; Apur.: A apurar; Mercadoria; Ativo permanente.</t>
  </si>
  <si>
    <t>MG20000018</t>
  </si>
  <si>
    <t>Estorno de débito; Op.Própria; Resp.: Própria; Apur.: A apurar; Mercadoria; Fundo de Erradicação da Miséria - FEM</t>
  </si>
  <si>
    <t>Estorno de débito; Op.Própria; Resp.: Própria; Apur.: A apurar; Mercadoria; Fundo de Erradicação da Miséria – FEM - adicionado ao ICMS/OP</t>
  </si>
  <si>
    <t>Estorno de débito; Op.Própria; Resp.: Própria; Apur.: A apurar; Mercadoria; Fundo de Erradicação da Miséria – FEM - adicionado ao ICMS/OP na escrituração</t>
  </si>
  <si>
    <t>MG20000504</t>
  </si>
  <si>
    <t>Estorno débito; Op.Própria; Resp.: Própria; Apur.: A apurar; Mercadoria; Uso e Consumo.</t>
  </si>
  <si>
    <t>MG20000999</t>
  </si>
  <si>
    <t>Estorno de débito; Op.Própria; Resp.: Própria; Apur.: A apurar; Mercadoria; Outros Ajustes</t>
  </si>
  <si>
    <t>MG20010000</t>
  </si>
  <si>
    <t>Estorno de débito; Op.Própria; Resp.: Própria; Apur.: Recolhimento Espontâneo; Mercadoria; Op. Normal.</t>
  </si>
  <si>
    <t>MG20011000</t>
  </si>
  <si>
    <t>Estorno de débito; Op.Própria; Resp.: Própria; Apur.: Recolhimento Espontâneo; Transporte; Op. Normal</t>
  </si>
  <si>
    <t>MG20020000</t>
  </si>
  <si>
    <t>Estorno de débito; Op.Própria; Resp.: Própria; Apur.: Recolhimento por autuação; Mercadoria; Op. Normal.</t>
  </si>
  <si>
    <t>MG21000018</t>
  </si>
  <si>
    <t>Estorno de débito; Op.ST; Resp.: Própria; Apur.: A apurar; Mercadoria; Fundo de Erradicação da Miséria - FEM</t>
  </si>
  <si>
    <t>Estorno de débito; Op.ST; Resp.: Própria; Apur.: A apurar; Mercadoria; Fundo de Erradicação da Miséria – FEM - adicionado ao ICMS/ST</t>
  </si>
  <si>
    <t>Estorno de débito; Op.ST; Resp.: Própria; Apur.: A apurar; Mercadoria; Fundo de Erradicação da Miséria – FEM - adicionado ao ICMS/ST na escrituração</t>
  </si>
  <si>
    <t>MG21010000</t>
  </si>
  <si>
    <t>Estorno de débito; Op.ST; Resp.: Própria; Apur.: Recolhimento Espontâneo; Mercadoria; Op. Normal.</t>
  </si>
  <si>
    <t>MG21020000</t>
  </si>
  <si>
    <t>Estorno de débito; Op.ST; Resp.: Própria; Apur.: Recolhimento por autuação; Mercadoria; Op. Normal.</t>
  </si>
  <si>
    <t>duplo</t>
  </si>
  <si>
    <t>MG23000999</t>
  </si>
  <si>
    <t>Estorno de débito; Apuração 1; Resp.: Própria; Apur.: A apurar; Mercadoria; Outros Ajustes.</t>
  </si>
  <si>
    <t>MG24000999</t>
  </si>
  <si>
    <t>Estorno de débito; Apuração 2; Resp.: Própria; Apur.: A apurar; Mercadoria; Outros Ajustes.</t>
  </si>
  <si>
    <t>MG25000999</t>
  </si>
  <si>
    <t>Estorno de débito; Apuração 3; Resp.: Própria; Apur.: A apurar; Mercadoria; Outros Ajustes</t>
  </si>
  <si>
    <t>MG32990002</t>
  </si>
  <si>
    <t>Débito por saída; Outras Apurações; Resp.: Informativo; Apur.: Informativo; Mercadoria; Transf. Crédito.</t>
  </si>
  <si>
    <t>MG40000000</t>
  </si>
  <si>
    <t>Outros débitos; Op.Própria; Resp.: Própria; Apur.: A apurar; Mercadoria; Op. Normal.</t>
  </si>
  <si>
    <t>MG40000008</t>
  </si>
  <si>
    <t>Outros débitos; Op.Própria; Resp.: Própria; Apur.: A apurar; Mercadoria; Ativo permanente.</t>
  </si>
  <si>
    <t>MG40000029</t>
  </si>
  <si>
    <t xml:space="preserve">Outros débitos; Op. Própria; Resp.: Própria; Apur.: A apurar; Mercadoria; Alteração no regime de apuração do imposto. </t>
  </si>
  <si>
    <t>MG40000920</t>
  </si>
  <si>
    <t>Outros débitos; Op.Própria; Resp.: Própria; Apur.: A apurar; Mercadoria; Utilização de crédito acumulado para pagamentos</t>
  </si>
  <si>
    <t>MG40000999</t>
  </si>
  <si>
    <t>Outros débitos; Op.Própria; Resp.: Própria; Apur.: A apurar; Mercadoria; Outros Ajustes.</t>
  </si>
  <si>
    <t>MG40990002</t>
  </si>
  <si>
    <t>Outros débitos; Op.Própria; Resp.: Informativo; Apur.: Informativo; Mercadoria; Transf. Crédito.</t>
  </si>
  <si>
    <t>MG41000000</t>
  </si>
  <si>
    <t>Outros débitos; Op.ST; Resp.: Própria; Apur.: A apurar; Mercadoria; Op. Normal.</t>
  </si>
  <si>
    <t>MG41000015</t>
  </si>
  <si>
    <t>Outros débitos; Op.ST; Resp.: Própria; Apur.: A apurar; Mercadoria; Complemento de ICMS ST + FEM - Aspecto quantitativo</t>
  </si>
  <si>
    <t>MG41000501</t>
  </si>
  <si>
    <t>Outros débitos; Op.ST; Resp.: Própria; Apur.: A apurar; Mercadoria; ST Interna - RE</t>
  </si>
  <si>
    <t>MG43000999</t>
  </si>
  <si>
    <t>Outros Débitos; Apuração 1; Resp.: Própria; Apur.: A apurar; Mercadoria; Outros Ajustes</t>
  </si>
  <si>
    <t>MG50000018</t>
  </si>
  <si>
    <t>Estorno de crédito; Op.Própria; Resp.: Própria; Apur.: A apurar; Mercadoria; Fundo de Erradicação da Miséria - FEM - adicionado ao ICMS/OP - Entrada de mercadoria devolvida</t>
  </si>
  <si>
    <t>Estorno de crédito; Op.Própria; Resp.: Própria; Apur.: A apurar; Mercadoria; Fundo de Erradicação da Miséria - FEM - adicionado ao ICMS/OP  na escrituração - Entrada de mercadoria devolvida</t>
  </si>
  <si>
    <t>MG50000100</t>
  </si>
  <si>
    <t>Estorno de crédito; Op.Própria; Resp.: Própria; Apur.: A apurar; Mercadoria; TTD</t>
  </si>
  <si>
    <t>MG50000999</t>
  </si>
  <si>
    <t>Estorno de crédito; Op.Própria; Resp.: Própria; Apur.: A apurar; Mercadoria; Outros Ajustes</t>
  </si>
  <si>
    <t>MG51000018</t>
  </si>
  <si>
    <t>Estorno de crédito; Op.ST.; Resp.: Própria; Apur.: A apurar; Mercadoria; Fundo de Erradicação da Miséria - FEM - adicionado ao ICMS/ST - Entrada de mercadoria devolvida</t>
  </si>
  <si>
    <t>Estorno de crédito; Op.ST.; Resp.: Própria; Apur.: A apurar; Mercadoria; Fundo de Erradicação da Miséria - FEM - adicionado ao ICMS/ST na escrituração - Entrada de mercadoria devolvida</t>
  </si>
  <si>
    <t>MG53000999</t>
  </si>
  <si>
    <t>Estorno de crédito; Apuração 1; Resp.: Própria; Apur.: A apurar; Mercadoria; Outros Ajustes</t>
  </si>
  <si>
    <t>MG54000999</t>
  </si>
  <si>
    <t>Estorno de crédito; Apuração 2; Resp.: Própria; Apur.: A apurar; Mercadoria; Outros Ajustes.</t>
  </si>
  <si>
    <t>MG55000999</t>
  </si>
  <si>
    <t>Estorno de crédito; Apuração 3; Resp.: Própria; Apur.: A apurar; Mercadoria; Outros Ajustes.</t>
  </si>
  <si>
    <t>MG60990002</t>
  </si>
  <si>
    <t>Dedução; Op.Própria; Resp.: Informativo; Apur.: Informativo; Mercadoria; Utilização de Crédito Recebido em Transferência de terceiros – Campo 98 da DAPI</t>
  </si>
  <si>
    <t>MG70000001</t>
  </si>
  <si>
    <t>Débitos especiais; Op.Própria; Resp.: Própria; Apur.: A apurar; Mercadoria; Dif.Alíquota.</t>
  </si>
  <si>
    <t>MG70000004</t>
  </si>
  <si>
    <t>Débitos especiais; Op.Própria; Resp.: Própria; Apur.: A apurar; Mercadoria; Antecipação Tributária.</t>
  </si>
  <si>
    <t>MG70000018</t>
  </si>
  <si>
    <t>Débitos especiais; Op.Própria; Resp.: Própria; Apur.: A apurar; Mercadoria; Fundo de Erradicação da Miséria - FEM</t>
  </si>
  <si>
    <t>Débitos especiais; Op.Própria; Resp.: Própria; Apur.: A apurar; Mercadoria; Fundo de Erradicação da Miséria – FEM – Entrada Uso e Consumo ou Ativo Permanente</t>
  </si>
  <si>
    <t>MG70000020</t>
  </si>
  <si>
    <t>Débitos especiais; Op.Própria; Resp.: Própria; Apur.: A apurar; Mercadoria; Fundo de Erradicação da Miséria - FEM Extemporâneo</t>
  </si>
  <si>
    <t>MG70000026</t>
  </si>
  <si>
    <t>Débitos especiais; Op.Própria; Resp.: Própria; Apur.: A apurar; Mercadoria; Estorno de crédito devido a inventário - RE/TTS</t>
  </si>
  <si>
    <t>MG70000027</t>
  </si>
  <si>
    <t>Débitos especiais; Op.Própria; Resp.: Própria; Apur.: A apurar; Mercadoria; Débito Extemporâneo referente ao Estorno de Crédito – Estoque / Inventário</t>
  </si>
  <si>
    <t>MG70001001</t>
  </si>
  <si>
    <t>Débitos especiais; Op.Própria; Resp.: Própria; Apur.: A apurar; Transporte; Dif.Alíquota.</t>
  </si>
  <si>
    <t>MG70010001</t>
  </si>
  <si>
    <t>Débitos especiais; Op.Própria; Resp.: Própria; Apur.: Recolhimento Espontâneo; Mercadoria; Dif.Alíquota.</t>
  </si>
  <si>
    <t>MG70010004</t>
  </si>
  <si>
    <t>Débitos especiais; Op.Própria; Resp.: Própria; Apur.: Recolhimento Espontâneo; Mercadoria; Antecipação Tributária.</t>
  </si>
  <si>
    <t>Débitos especiais; Op.Própria; Resp.: Própria; Apur.: Recolhimento Espontâneo; Mercadoria; Antecipação Tributária / ICMS pago antecipadamente.</t>
  </si>
  <si>
    <t>MG70010010</t>
  </si>
  <si>
    <t>Débitos especiais; Op.Própria; Resp.: Própria; Apur.: Recolhimento Espontâneo; Mercadoria; Lançamento extemporâneo.</t>
  </si>
  <si>
    <t>MG70010017</t>
  </si>
  <si>
    <t>Débitos especiais; Op.Própria; Resp.: Própria; Apur.: Recolhimento Espontâneo; Mercadoria; Importação.</t>
  </si>
  <si>
    <t>MG70010018</t>
  </si>
  <si>
    <t>Débitos especiais; Op.Própria; Resp.: Própria; Apur.: Recolhimento Espontâneo; Mercadoria; Fundo de Erradicação da Miséria - FEM</t>
  </si>
  <si>
    <t>Débitos especiais; Op.Própria; Resp.: Própria; Apur.: Recolhimento Espontâneo; Mercadoria; Fundo de Erradicação da Miséria – FEM – Antecipação</t>
  </si>
  <si>
    <t>MG70010020</t>
  </si>
  <si>
    <t>Débitos especiais; Op.Própria; Resp.: Própria; Apur.: Recolhimento Espontâneo; Mercadoria; Fundo de Erradicação da Miséria - FEM Extemporâneo</t>
  </si>
  <si>
    <t>MG70010502</t>
  </si>
  <si>
    <t>Débitos especiais; Op.Própria; Resp.: Própria; Apur.: Recolhimento Espontâneo; Mercadoria; Diferimento.</t>
  </si>
  <si>
    <t>MG70011001</t>
  </si>
  <si>
    <t>Débitos especiais; Op.Própria; Resp.: Própria; Apur.: Recolhimento Espontâneo; Transporte; Dif.Alíquota.</t>
  </si>
  <si>
    <t>MG70020004</t>
  </si>
  <si>
    <t>Débitos especiais; Op.Própria; Resp.: Própria; Apur.: Recolhimento por autuação; Mercadoria; Antecipação Tributária.</t>
  </si>
  <si>
    <t>MG70020010</t>
  </si>
  <si>
    <t>Débitos especiais; Op.Própria; Resp.: Própria; Apur.: Recolhimento por autuação; Mercadoria; Lançamento extemporâneo.</t>
  </si>
  <si>
    <t>MG70020017</t>
  </si>
  <si>
    <t>Débitos especiais; Op.Própria; Resp.: Própria; Apur.: Recolhimento por autuação; Mercadoria; Importação.</t>
  </si>
  <si>
    <t>MG70020018</t>
  </si>
  <si>
    <t>Débitos especiais; Op.Própria; Resp.: Própria; Apur.: Recolhimento por autuação; Mercadoria; Fundo de Erradicação da Miséria - FEM</t>
  </si>
  <si>
    <t>MG70020020</t>
  </si>
  <si>
    <t>Débitos especiais; Op.Própria; Resp.: Própria; Apur.: Recolhimento por autuação; Mercadoria; Fundo de Erradicação da Miséria - FEM Extemporâneo</t>
  </si>
  <si>
    <t>MG70020502</t>
  </si>
  <si>
    <t>Débitos especiais; Op.Própria; Resp.: Própria; Apur.: Recolhimento por autuação; Mercadoria; Diferimento.</t>
  </si>
  <si>
    <t>MG70090017</t>
  </si>
  <si>
    <t>Débitos especiais; Outras Apurações; Resp.: Própria; Apur.: Informativo; Mercadoria; Importação.</t>
  </si>
  <si>
    <t>MG70110000</t>
  </si>
  <si>
    <t>Débitos especiais; Op.Própria; Resp.: Solidária; Apur.: Recolhimento Espontâneo; Mercadoria; Op. Normal.</t>
  </si>
  <si>
    <t>MG70120000</t>
  </si>
  <si>
    <t>Débitos especiais; Op.Própria; Resp.: Solidária; Apur.: Recolhimento por autuação; Mercadoria; Op. Normal.</t>
  </si>
  <si>
    <t>MG71000018</t>
  </si>
  <si>
    <t>Débitos especiais; Op.ST; Resp.: Própria; Apur.: A apurar; Mercadoria; Fundo de Erradicação da Miséria - FEM</t>
  </si>
  <si>
    <t>MG71000020</t>
  </si>
  <si>
    <t>Débitos especiais; Op.ST; Resp.: Própria; Apur.: A apurar; Mercadoria; Fundo de Erradicação da Miséria - FEM Extemporâneo</t>
  </si>
  <si>
    <t>MG71000501</t>
  </si>
  <si>
    <t>Débitos especiais; Op.ST; Resp.: Própria; Apur.: A apurar; Mercadoria; ST interna.</t>
  </si>
  <si>
    <t>MG71000506</t>
  </si>
  <si>
    <t>Débitos especiais; Op.ST; Resp.: Própria; Apur.: A apurar; Mercadoria; ST por entrada - Art. 9º - Anexo XV</t>
  </si>
  <si>
    <t>MG71010010</t>
  </si>
  <si>
    <t>Débitos especiais; Op.ST; Resp.: Própria; Apur.: Recolhimento Espontâneo; Mercadoria; Lançamento extemporâneo.</t>
  </si>
  <si>
    <t>MG71010011</t>
  </si>
  <si>
    <t>Débitos especiais; Op.ST; Resp.: Própria; Apur.: Recolhimento Espontâneo; Mercadoria; Complemento de ICMS ST – Aspecto quantitativo – Lançamento Extemporâneo.</t>
  </si>
  <si>
    <t>MG71010017</t>
  </si>
  <si>
    <t>Débitos especiais; Op.ST; Resp.: Própria; Apur.: Recolhimento Espontâneo; Mercadoria; Importação</t>
  </si>
  <si>
    <t>MG71010018</t>
  </si>
  <si>
    <t>Débitos especiais; Op.ST; Resp.: Própria; Apur.: Recolhimento Espontâneo; Mercadoria; Fundo de Erradicação da Miséria - FEM</t>
  </si>
  <si>
    <t>MG71010019</t>
  </si>
  <si>
    <t>Débitos especiais; Op.ST; Resp.: Própria; Apur.: Recolhimento Espontâneo; Mercadoria; Antecipação - Fundo de Erradicação da Miséria - FEM</t>
  </si>
  <si>
    <t>MG71010020</t>
  </si>
  <si>
    <t>Débitos especiais; Op.ST; Resp.: Própria; Apur.: Recolhimento Espontâneo; Mercadoria; Fundo de Erradicação da Miséria - FEM Extemporâneo</t>
  </si>
  <si>
    <t>MG71010021</t>
  </si>
  <si>
    <t>Débitos especiais; Op.ST; Resp.: Própria; Apur.: Recolhimento Espontâneo; Mercadoria; Complemento de FEM – Aspecto quantitativo – Lançamento Extemporâneo.</t>
  </si>
  <si>
    <t>MG71010501</t>
  </si>
  <si>
    <t>Débitos especiais; Op.ST; Resp.: Própria; Apur.: Recolhimento Espontâneo; Mercadoria; ST interna.</t>
  </si>
  <si>
    <t>MG71010506</t>
  </si>
  <si>
    <t>Débitos especiais; Op.ST; Resp.: Própria; Apur.: Recolhimento Espontâneo; Mercadoria; ST por entrada - Art. 9º - Anexo XV</t>
  </si>
  <si>
    <t>MG71020010</t>
  </si>
  <si>
    <t>Débitos especiais; Op.ST; Resp.: Própria; Apur.: Recolhimento por autuação; Mercadoria; Lançamento extemporâneo.</t>
  </si>
  <si>
    <t>MG71020011</t>
  </si>
  <si>
    <t>Débitos especiais; Op.ST; Resp.: Própria; Apur.: Recolhimento por autuação; Mercadoria; Complemento de ICMS ST – Aspecto quantitativo – Lançamento Extemporâneo.</t>
  </si>
  <si>
    <t>MG71020018</t>
  </si>
  <si>
    <t>Débitos especiais; Op.ST; Resp.: Própria; Apur.: Recolhimento por autuação; Mercadoria; Fundo de Erradicação da Miséria - FEM</t>
  </si>
  <si>
    <t>MG71020020</t>
  </si>
  <si>
    <t>Débitos especiais; Op.ST; Resp.: Própria; Apur.: Recolhimento por autuação; Mercadoria; Fundo de Erradicação da Miséria - FEM Extemporâneo</t>
  </si>
  <si>
    <t>MG71020021</t>
  </si>
  <si>
    <t>Débitos especiais; Op.ST; Resp.: Própria; Apur.: Recolhimento por autuação; Mercadoria; Complemento de FEM – Aspecto quantitativo – Lançamento Extemporâneo.</t>
  </si>
  <si>
    <t>MG71020501</t>
  </si>
  <si>
    <t>Débitos especiais; Op.ST; Resp.: Própria; Apur.: Recolhimento por autuação; Mercadoria; ST interna.</t>
  </si>
  <si>
    <t>MG71091014</t>
  </si>
  <si>
    <t>Débitos especiais; Op.ST; Resp.: Própria; Apur.: Informativo; Transporte; ST - Transporte.</t>
  </si>
  <si>
    <t>MG71110000</t>
  </si>
  <si>
    <t>Débitos especiais; Op.ST; Resp.: Solidária; Apur.: Recolhimento Espontâneo; Mercadoria; Op. Normal.</t>
  </si>
  <si>
    <t>MG71120000</t>
  </si>
  <si>
    <t>Débitos especiais; Op.ST; Resp.: Solidária; Apur.: Recolhimento por autuação; Mercadoria; Op. Normal.</t>
  </si>
  <si>
    <t>MG90000018</t>
  </si>
  <si>
    <t>Informativo; Op.Própria; Resp.: Própria; Apur.: A apurar; Mercadoria; Débitos do período do Fundo de Erradicação da Miséria – FEM - adicionado ao ICMS/OP</t>
  </si>
  <si>
    <t>MG90000218</t>
  </si>
  <si>
    <t>Informativo; Op.Própria; Resp.: Própria; Apur.: A apurar; Mercadoria; Créditos do período do Fundo de Erradicação da Miséria - FEM - adicionado ao ICMS/OP</t>
  </si>
  <si>
    <t>MG90090017</t>
  </si>
  <si>
    <t>Informativo; Op.Própria; Resp.: Própria; Apur.: Informativo; Mercadoria; Importação.</t>
  </si>
  <si>
    <t>MG90990001</t>
  </si>
  <si>
    <t>Informativo; Op.Própria; Resp.: Informativo; Apur.: Informativo; Mercadoria; Dif.Alíquota.</t>
  </si>
  <si>
    <t>MG90990007</t>
  </si>
  <si>
    <t>Informativo; Op.Própria; Resp.: Informativo; Apur.: Informativo; Mercadoria; Desconto - ICMS repassado ao destinatário.</t>
  </si>
  <si>
    <t>MG90990008</t>
  </si>
  <si>
    <t>Informativo; Op.Própria; Resp.: Informativo; Apur.: Informativo; Mercadoria; Ativo Permanente.</t>
  </si>
  <si>
    <t>MG90990017</t>
  </si>
  <si>
    <t>Informativo; Op.Própria; Resp.: Informativo; Apur.: Informativo; Mercadoria; Importação</t>
  </si>
  <si>
    <t>MG91000018</t>
  </si>
  <si>
    <t>Informativo; Op.ST; Resp.: Própria; Apur.: A apurar; Mercadoria; Débitos do período do Fundo de Erradicação da Miséria – FEM - adicionado ao ICMS/ST</t>
  </si>
  <si>
    <t>MG91000218</t>
  </si>
  <si>
    <t>Informativo; Op.ST; Resp.: Própria; Apur.: A apurar; Mercadoria; Créditos do período do Fundo de Erradicação da Miséria - FEM - adicionado ao ICMS/ST</t>
  </si>
  <si>
    <t>MG91001014</t>
  </si>
  <si>
    <t>Informativo; Op.ST; Resp.: Própria; Apur.: A apurar; Transporte; ST - Transporte.</t>
  </si>
  <si>
    <t>MG91011014</t>
  </si>
  <si>
    <t>Informativo; Op.ST; Resp.: Própria; Apur.: Recolhimento Espontâneo; Transporte; ST - Transporte.</t>
  </si>
  <si>
    <t>MG91021014</t>
  </si>
  <si>
    <t>Informativo; Op.ST; Resp.: Própria; Apur.: Recolhimento por autuação; Transporte; ST - Transporte.</t>
  </si>
  <si>
    <t>MG91090017</t>
  </si>
  <si>
    <t>Informativo; Op.ST; Resp.: Própria; Apur: Informativo ; Mercadoria; Importação</t>
  </si>
  <si>
    <t>MG91090501</t>
  </si>
  <si>
    <t>Informativo; Op.ST; Resp.: Própria; Apur.: Informativo; Mercadoria; ST interna.</t>
  </si>
  <si>
    <t>MG91990000</t>
  </si>
  <si>
    <t>Informativo; Op.ST; Resp.: Informativo; Apur.: Informativo; Mercadoria; Op. Normal.</t>
  </si>
  <si>
    <t>MG91990005</t>
  </si>
  <si>
    <t>Informativo; Op.ST; Resp.: Informativo; Apur.: Informativo; Mercadoria; ST - Dif.Aliquota.</t>
  </si>
  <si>
    <t>MG91990006</t>
  </si>
  <si>
    <t>Informativo; Op.ST; Resp.: Informativo; Apur.: Informativo; Mercadoria; Reembolso Comercial.</t>
  </si>
  <si>
    <t>MG91990011</t>
  </si>
  <si>
    <t>Informativo; Op.ST; Resp.: Informativo; Apur.: Informativo; Mercadoria; Rest.ICMS/ST - Ressarcimento.</t>
  </si>
  <si>
    <t>MG91990017</t>
  </si>
  <si>
    <t>Informativo; Op.ST; Resp.: Informativo; Apur.: Informativo; Mercadoria; Importação</t>
  </si>
  <si>
    <t>MG91990018</t>
  </si>
  <si>
    <t>Informativo; Op.ST; Resp.: Informativo; Apur.: Informativo; Mercadoria; Fundo de Erradicação da Miséria - FEM</t>
  </si>
  <si>
    <t>MG93000027</t>
  </si>
  <si>
    <t>Informativo; Apuração 1; Resp.: Própria; Apur.: A apurar; Mercadoria; TTS - DIFAL Origem EC87/15</t>
  </si>
  <si>
    <t>MG93000227</t>
  </si>
  <si>
    <t>Informativo; Apuração 1; Resp.: Própria; Apur.: A apurar; Mercadoria; TTS - Devolução DIFAL Origem EC87/15</t>
  </si>
  <si>
    <t>MG99990002</t>
  </si>
  <si>
    <t>Informativo; Informativo; Resp.: Informativo; Apur.: Informativo; Mercadoria; Transf. Crédito.</t>
  </si>
  <si>
    <t>MG99990023</t>
  </si>
  <si>
    <t>Informativo; Informativo; Informativo; Informativo; Mercadoria; IPI - operações sem direito ao crédito</t>
  </si>
  <si>
    <t>MG99990901</t>
  </si>
  <si>
    <t>Informativo; Informativo; Informativo; Informativo; Mercadoria; Desfazimento.</t>
  </si>
  <si>
    <t>DESCR_COMPL_AJ</t>
  </si>
  <si>
    <t>Descrição complementar do ajuste do documento fiscal</t>
  </si>
  <si>
    <t>Base de cálculo do ICMS ou do ICMS ST</t>
  </si>
  <si>
    <t>Valor do ICMS ou do ICMS ST</t>
  </si>
  <si>
    <t>VL_OUTROS</t>
  </si>
  <si>
    <t xml:space="preserve">Outros valores </t>
  </si>
  <si>
    <t>BC</t>
  </si>
  <si>
    <t>C300</t>
  </si>
  <si>
    <t xml:space="preserve">RESUMO DIÁRIO DAS NOTAS FISCAIS DE VENDA A CONSUMIDOR (CÓDIGO 02) </t>
  </si>
  <si>
    <t>Texto fixo contendo "C300"</t>
  </si>
  <si>
    <t>Número do documento fiscal inicial</t>
  </si>
  <si>
    <t>Número do documento fiscal final</t>
  </si>
  <si>
    <t>Data da emissão dos documentos fiscais</t>
  </si>
  <si>
    <t xml:space="preserve">Valor total dos documentos </t>
  </si>
  <si>
    <t>C310</t>
  </si>
  <si>
    <t>DOCUMENTOS CANCELADOS DE NOTAS FISCAIS DE VENDA A CONSUMIDOR (CÓDIGO 02).</t>
  </si>
  <si>
    <t>Texto fixo contendo "C310"</t>
  </si>
  <si>
    <t>NUM_DOC_CANC</t>
  </si>
  <si>
    <t>Número do documento fiscal cancelado</t>
  </si>
  <si>
    <t>C320</t>
  </si>
  <si>
    <t>REGISTRO ANALÍTICO DO RESUMO DIÁRIO DAS NOTAS FISCAIS DE VENDA A CONSUMIDOR (CÓDIGO 02).</t>
  </si>
  <si>
    <t>Texto fixo contendo "C320"</t>
  </si>
  <si>
    <t xml:space="preserve">Valor total acumulado das operações correspondentes à combinação de CST_ICMS, CFOP e alíquota do ICMS, incluídas as despesas acessórias e acréscimos. </t>
  </si>
  <si>
    <t>Valor acumulado da base de cálculo do ICMS, referente à combinação de CST_ICMS, CFOP, e alíquota do ICMS.</t>
  </si>
  <si>
    <t>Valor acumulado do ICMS, referente à combinação de CST_ICMS, CFOP e alíquota do ICMS.</t>
  </si>
  <si>
    <t>Valor não tributado em função da redução da base de cálculo do ICMS, referente à combinação de CST_ICMS, CFOP, e alíquota do ICMS.</t>
  </si>
  <si>
    <t>B</t>
  </si>
  <si>
    <t>C321</t>
  </si>
  <si>
    <t>ITENS DO RESUMO DIÁRIO DOS DOCUMENTOS (CÓDIGO 02).</t>
  </si>
  <si>
    <t>Texto fixo contendo "C321"</t>
  </si>
  <si>
    <t>Quantidade acumulada do item</t>
  </si>
  <si>
    <t>Valor acumulado do item</t>
  </si>
  <si>
    <t>Valor do desconto acumulado</t>
  </si>
  <si>
    <t>Valor acumulado da base de cálculo do ICMS</t>
  </si>
  <si>
    <t>Valor acumulado do ICMS debitado</t>
  </si>
  <si>
    <t xml:space="preserve">VL_PIS </t>
  </si>
  <si>
    <t>Valor acumulado do PIS</t>
  </si>
  <si>
    <t>Valor acumulado da COFINS</t>
  </si>
  <si>
    <t>C330</t>
  </si>
  <si>
    <t>INFORMAÇÕES COMPLEMENTARES DAS OPERAÇÕES DE SAÍDA DE MERCADORIAS SUJEITAS À SUBSTITUIÇÃO TRIBUTÁRIA (CÓDIGO 02) (válido a partir de 01/01/2020)</t>
  </si>
  <si>
    <t>Texto fixo contendo "C330”</t>
  </si>
  <si>
    <t>COD_MOT_REST_ COMPL</t>
  </si>
  <si>
    <t>VL_UNIT_ICMS_NA_ OPERACAO_CONV</t>
  </si>
  <si>
    <t>Valor unitário para o ICMS na operação, caso não houvesse a ST, considerando unidade utilizada para informar o campo “QUANT_CONV”, aplicando-se a mesma redução da base de cálculo do ICMS ST na tributação, se houver.</t>
  </si>
  <si>
    <t xml:space="preserve">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item a1).
</t>
  </si>
  <si>
    <t xml:space="preserve">Valor médio unitário do ICMS que o contribuinte teria se creditado referente à operação de entrada das mercadorias em estoque caso estivesse submetida ao regime comum de tributação, calculado conforme a legislação de cada UF, considerando a unidade utilizada para informar o campo “QUANT_CONV” </t>
  </si>
  <si>
    <t>Valor médio unitário do ICMS ST, incluindo FCP ST, das mercadorias em estoque, considerando unidade utilizada para informar o campo “QUANT_CONV”.</t>
  </si>
  <si>
    <t>VL_UNIT_FCP_ICMS_ST_ESTOQUE_CONV</t>
  </si>
  <si>
    <t>VL_UNIT_FCP_ST_          CONV_REST</t>
  </si>
  <si>
    <t>Valor unitário correspondente à parcela de Valor unitário correspondente à parcela de “VL_UNIT_ICMS_ST_CONV_REST”, considerando a unidade utilizada para informar o campo “QUANT_CONV”.</t>
  </si>
  <si>
    <t>VL_UNIT_ICMS_ST_ CONV_COMPL</t>
  </si>
  <si>
    <t xml:space="preserve">VL_UNIT_FCP_ST_ CONV_COMPL </t>
  </si>
  <si>
    <t>A</t>
  </si>
  <si>
    <t>C350</t>
  </si>
  <si>
    <t>NOTA FISCAL DE VENDA A CONSUMIDOR (CÓDIGO 02)</t>
  </si>
  <si>
    <t>Texto fixo contendo "C350"</t>
  </si>
  <si>
    <t>SUB_SER</t>
  </si>
  <si>
    <t>CNPJ_CPF</t>
  </si>
  <si>
    <t>CNPJ ou CPF do destinatário</t>
  </si>
  <si>
    <t>Valor das mercadorias constantes no documento fiscal</t>
  </si>
  <si>
    <t>C370</t>
  </si>
  <si>
    <t>ITENS DO DOCUMENTO (CÓDIGO 02)</t>
  </si>
  <si>
    <t>Texto fixo contendo "C370"</t>
  </si>
  <si>
    <t>Código do Item (campo 02 do registro 0200)</t>
  </si>
  <si>
    <t>Unidade do item (campo 02 do registro 0190)</t>
  </si>
  <si>
    <t>Valor total do item</t>
  </si>
  <si>
    <t>Valor total do desconto no item</t>
  </si>
  <si>
    <t>C380</t>
  </si>
  <si>
    <t>REGISTRO C380: INFORMAÇÕES COMPLEMENTARES DAS OPERAÇÕES DE SAÍDA DE MERCADORIAS SUJEITAS À SUBSTITUIÇÃO TRIBUTÁRIA (CÓDIGO 02) (válido a partir de 01/01/2020)</t>
  </si>
  <si>
    <t>Texto fixo contendo "C380”</t>
  </si>
  <si>
    <t>Valor médio unitário do FCP ST agregado ao ICMS das mercadorias em estoque, considerando unidade utilizada para informar o campo “QUANT_CONV”.</t>
  </si>
  <si>
    <t>C390</t>
  </si>
  <si>
    <t>REGISTRO ANALÍTICO DAS NOTAS FISCAIS DE VENDA A CONSUMIDOR (CÓDIGO 02)</t>
  </si>
  <si>
    <t>Texto fixo contendo "C390"</t>
  </si>
  <si>
    <t>C400</t>
  </si>
  <si>
    <t>EQUIPAMENTO ECF (CÓDIGO 02, 2D e 60).</t>
  </si>
  <si>
    <t>Texto fixo contendo "C400"</t>
  </si>
  <si>
    <t>ECF_MOD</t>
  </si>
  <si>
    <t>Modelo do equipamento</t>
  </si>
  <si>
    <t>C405</t>
  </si>
  <si>
    <t>REDUÇÃO Z (CÓDIGO 02, 2D e 60).</t>
  </si>
  <si>
    <t>Texto fixo contendo "C405"</t>
  </si>
  <si>
    <t>Data do movimento a que se refere a Redução Z</t>
  </si>
  <si>
    <t>CRO</t>
  </si>
  <si>
    <t>Posição do Contador de Reinício de Operação</t>
  </si>
  <si>
    <t>CRZ</t>
  </si>
  <si>
    <t>Posição do Contador de Redução Z</t>
  </si>
  <si>
    <t>NUM_COO_FIN</t>
  </si>
  <si>
    <t>Número do Contador de Ordem de Operação do último documento emitido no dia. (Número do COO na Redução Z)</t>
  </si>
  <si>
    <t>GT_FIN</t>
  </si>
  <si>
    <t>Valor do Grande Total final</t>
  </si>
  <si>
    <t>VL_BRT</t>
  </si>
  <si>
    <t>Valor da venda bruta</t>
  </si>
  <si>
    <t>C410</t>
  </si>
  <si>
    <t>PIS E COFINS TOTALIZADOS NO DIA (CÓDIGO 02 e 2D).</t>
  </si>
  <si>
    <t>Texto fixo contendo "C410"</t>
  </si>
  <si>
    <t>C420</t>
  </si>
  <si>
    <t>REGISTRO C420: REGISTRO DOS TOTALIZADORES PARCIAIS DA REDUÇÃO Z (COD 02, 2D e 60).</t>
  </si>
  <si>
    <t>Texto fixo contendo "C420"</t>
  </si>
  <si>
    <t>COD_TOT_PAR</t>
  </si>
  <si>
    <t>Código do totalizador, conforme Tabela 4.4.6</t>
  </si>
  <si>
    <t>VLR_ACUM_TOT</t>
  </si>
  <si>
    <t>Valor acumulado no totalizador, relativo à respectiva Redução Z.</t>
  </si>
  <si>
    <t>NR_TOT</t>
  </si>
  <si>
    <t>Número do totalizador quando ocorrer mais de uma situação com a mesma carga tributária efetiva.</t>
  </si>
  <si>
    <t>DESCR_NR_TOT</t>
  </si>
  <si>
    <t>Descrição da situação tributária relativa ao totalizador parcial, quando houver mais de um com a mesma carga tributária efetiva.</t>
  </si>
  <si>
    <t>C425</t>
  </si>
  <si>
    <t>RESUMO DE ITENS DO MOVIMENTO DIÁRIO (CÓDIGO 02 e 2D).</t>
  </si>
  <si>
    <t>Texto fixo contendo "C425"</t>
  </si>
  <si>
    <t>C430</t>
  </si>
  <si>
    <t>INFORMAÇÕES COMPLEMENTARES DAS OPERAÇÕES DE SAÍDA DE MERCADORIAS SUJEITAS À SUBSTITUIÇÃO TRIBUTÁRIA (CÓDIGO 02, 2D e 60)</t>
  </si>
  <si>
    <t>Texto fixo contendo "C430”</t>
  </si>
  <si>
    <t>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item a1).</t>
  </si>
  <si>
    <t>Valor médio unitário do FCP ST agregado ao ICMS das mercadorias em estoque, considerando unidade utilizada para informar
o campo “QUANT_CONV”.</t>
  </si>
  <si>
    <t>C460</t>
  </si>
  <si>
    <t>DOCUMENTO FISCAL EMITIDO POR ECF (CÓDIGO 02, 2D e 60).</t>
  </si>
  <si>
    <t>Texto fixo contendo "C460"</t>
  </si>
  <si>
    <t>Número do documento fiscal (COO)</t>
  </si>
  <si>
    <t>CPF_CNPJ</t>
  </si>
  <si>
    <t>CPF ou CNPJ do adquirente</t>
  </si>
  <si>
    <t>NOM_ADQ</t>
  </si>
  <si>
    <t>Nome do adquirente</t>
  </si>
  <si>
    <t>C465</t>
  </si>
  <si>
    <t>COMPLEMENTO DO CUPOM FISCAL ELETRÔNICO EMITIDO POR ECF – CF-e-ECF (CÓDIGO 60).</t>
  </si>
  <si>
    <t>Texto fixo contendo "C465"</t>
  </si>
  <si>
    <t>NUM_CCF</t>
  </si>
  <si>
    <t>Número do Contador de Cupom Fiscal</t>
  </si>
  <si>
    <t>C470</t>
  </si>
  <si>
    <t>ITENS DO DOCUMENTO FISCAL EMITIDO POR ECF (CÓDIGO 02 e 2D).</t>
  </si>
  <si>
    <t>Texto fixo contendo "C470"</t>
  </si>
  <si>
    <t>Quantidade cancelada, no caso de cancelamento parcial de item</t>
  </si>
  <si>
    <t>Código da Situação Tributária, conforme a Tabela indicada no item 4.3.1.</t>
  </si>
  <si>
    <t>Alíquota do ICMS – Carga tributária efetiva em percentual</t>
  </si>
  <si>
    <t>C480</t>
  </si>
  <si>
    <t>INFORMAÇÕES COMPLEMENTARES DAS OPERAÇÕES DE SAÍDA DE MERCADORIAS SUJEITAS À SUBSTITUIÇÃO TRIBUTÁRIA (CÓDIGO 02, 2D e 60) (válido a partir de 01/01/2020)</t>
  </si>
  <si>
    <t>Texto fixo contendo "C480”</t>
  </si>
  <si>
    <t>C490</t>
  </si>
  <si>
    <t>REGISTRO ANALÍTICO DO MOVIMENTO DIÁRIO (CÓDIGO 02, 2D e 60).</t>
  </si>
  <si>
    <t>Texto fixo contendo "C490"</t>
  </si>
  <si>
    <t xml:space="preserve">Valor da operação correspondente à combinação de CST_ICMS, CFOP, e alíquota do ICMS, incluídas as despesas acessórias e acréscimos </t>
  </si>
  <si>
    <t>C495</t>
  </si>
  <si>
    <t>RESUMO MENSAL DE ITENS DO ECF POR ESTABELECIMENTO (CÓDIGO 02 e 2D).</t>
  </si>
  <si>
    <t>Texto fixo contendo "C495"</t>
  </si>
  <si>
    <t>Quantidade cancelada acumulada, no caso de cancelamento parcial de item</t>
  </si>
  <si>
    <t>Unidade do item  (Campo 02 do registro 0190)</t>
  </si>
  <si>
    <t>Valor acumulado dos descontos</t>
  </si>
  <si>
    <t>VL_CANC</t>
  </si>
  <si>
    <t>Valor acumulado dos cancelamentos</t>
  </si>
  <si>
    <t>VL_ACMO</t>
  </si>
  <si>
    <t>Valor acumulado dos acréscimos</t>
  </si>
  <si>
    <t>Valor acumulado do ICMS</t>
  </si>
  <si>
    <t>VL_ISEN</t>
  </si>
  <si>
    <t>Valor das saídas isentas do ICMS</t>
  </si>
  <si>
    <t>VL_NT</t>
  </si>
  <si>
    <t>Valor das saídas sob não-incidência ou não-tributadas pelo ICMS</t>
  </si>
  <si>
    <t>Valor das saídas de mercadorias adquiridas com substituição tributária do ICMS</t>
  </si>
  <si>
    <t>C500</t>
  </si>
  <si>
    <r>
      <t xml:space="preserve">NOTA FISCAL/CONTA DE ENERGIA ELÉTRICA (CÓDIGO 06), </t>
    </r>
    <r>
      <rPr>
        <b/>
        <sz val="12"/>
        <color rgb="FF7030A0"/>
        <rFont val="Calibri"/>
        <family val="2"/>
        <scheme val="minor"/>
      </rPr>
      <t xml:space="preserve">NOTA FISCAL DE ENERGIA ELÉTRICA ELETRÔNICA - NF3e (CÓDIGO 66) (a partir de 01/01/2020) </t>
    </r>
    <r>
      <rPr>
        <b/>
        <sz val="12"/>
        <color theme="3"/>
        <rFont val="Calibri"/>
        <family val="2"/>
        <scheme val="minor"/>
      </rPr>
      <t>NOTA FISCAL/CONTA DE FORNECIMENTO D'ÁGUA CANALIZADA (CÓDIGO 29) E NOTA FISCAL CONSUMO FORNECIMENTO DE GÁS (CÓDIGO 28).</t>
    </r>
  </si>
  <si>
    <t>Texto fixo contendo "C500"</t>
  </si>
  <si>
    <t>- do adquirente, no caso das saídas;</t>
  </si>
  <si>
    <t xml:space="preserve">- do fornecedor no caso de entradas </t>
  </si>
  <si>
    <t xml:space="preserve">Código da situação do documento fiscal, conforme a Tabela 4.1.2 </t>
  </si>
  <si>
    <t>COD_CONS</t>
  </si>
  <si>
    <t>- Código de classe de consumo de energia elétrica ou gás:</t>
  </si>
  <si>
    <t>01 - Comercial</t>
  </si>
  <si>
    <t>02 - Consumo Próprio</t>
  </si>
  <si>
    <t>03 - Iluminação Pública</t>
  </si>
  <si>
    <t>04 - Industrial</t>
  </si>
  <si>
    <t xml:space="preserve">05 - Poder Público </t>
  </si>
  <si>
    <t>06 - Residencial</t>
  </si>
  <si>
    <t>07 - Rural</t>
  </si>
  <si>
    <t>08 -Serviço Público.</t>
  </si>
  <si>
    <t>- Código de classe de consumo de Fornecimento D´água – Tabela 4.4.2.</t>
  </si>
  <si>
    <t>VL_FORN</t>
  </si>
  <si>
    <t>Valor total fornecido/consumido</t>
  </si>
  <si>
    <t>Valor total dos serviços não-tributados pelo ICMS</t>
  </si>
  <si>
    <t>VL_TERC</t>
  </si>
  <si>
    <t>Valor total cobrado em nome de terceiros</t>
  </si>
  <si>
    <t>Valor total de despesas acessórias indicadas no documento fiscal</t>
  </si>
  <si>
    <t>Valor acumulado da base de cálculo do ICMS substituição tributária</t>
  </si>
  <si>
    <t>Valor acumulado do ICMS retido por substituição tributária</t>
  </si>
  <si>
    <t>TP_LIGACAO</t>
  </si>
  <si>
    <t xml:space="preserve">Código de tipo de Ligação </t>
  </si>
  <si>
    <t>1 - Monofásico</t>
  </si>
  <si>
    <t>2 - Bifásico</t>
  </si>
  <si>
    <t>3 - Trifásico</t>
  </si>
  <si>
    <t>COD_GRUPO_TENSAO</t>
  </si>
  <si>
    <t xml:space="preserve">Código de grupo de tensão: </t>
  </si>
  <si>
    <t>01 - A1 - Alta Tensão (230kV ou mais)</t>
  </si>
  <si>
    <t>02 - A2 - Alta Tensão (88 a 138kV)</t>
  </si>
  <si>
    <t>03 - A3 - Alta Tensão (69kV)</t>
  </si>
  <si>
    <t>04 - A3a - Alta Tensão (30kV a 44kV)</t>
  </si>
  <si>
    <t>05 - A4 - Alta Tensão (2,3kV a 25kV)</t>
  </si>
  <si>
    <t>06 - AS - Alta Tensão Subterrâneo 06</t>
  </si>
  <si>
    <t>07 - B1 - Residencial 07</t>
  </si>
  <si>
    <t>08 - B1 - Residencial Baixa Renda 08</t>
  </si>
  <si>
    <t>09 - B2 - Rural 09</t>
  </si>
  <si>
    <t>10 - B2 - Cooperativa de Eletrificação Rural</t>
  </si>
  <si>
    <t>11 - B2 - Serviço Público de Irrigação</t>
  </si>
  <si>
    <t>12 - B3 - Demais Classes</t>
  </si>
  <si>
    <t>13 - B4a - Iluminação Pública - rede de distribuição</t>
  </si>
  <si>
    <t>14 - B4b - Iluminação Pública - bulbo de lâmpada</t>
  </si>
  <si>
    <t>Chave da Nota Fiscal de Energia Elétrica Eletrônica</t>
  </si>
  <si>
    <t>FIN_DOCe</t>
  </si>
  <si>
    <t>Finalidade da emissão do documento eletrônico:</t>
  </si>
  <si>
    <t>1 – Normal</t>
  </si>
  <si>
    <t>2 – Substituição</t>
  </si>
  <si>
    <t>3 – Normal com ajuste</t>
  </si>
  <si>
    <t>CHV_DOCe_REF</t>
  </si>
  <si>
    <t>Chave da nota referenciada.</t>
  </si>
  <si>
    <t>IND_DEST</t>
  </si>
  <si>
    <t>Indicador do Destinatário/Acessante:</t>
  </si>
  <si>
    <t>1 – Contribuinte do ICMS</t>
  </si>
  <si>
    <t>2 – Contribuinte Isento de Inscrição no Cadastro de Contribuintes do ICMS</t>
  </si>
  <si>
    <t>9 – Não Contribuinte</t>
  </si>
  <si>
    <t>COD_MUN_DEST</t>
  </si>
  <si>
    <t>Código do município do destinatário conforme a tabela do IBGE</t>
  </si>
  <si>
    <t>COD_MOD_DOC_REF</t>
  </si>
  <si>
    <t>Código do modelo do documento fiscal referenciado, conforme a Tabela 4.1.1</t>
  </si>
  <si>
    <t>HASH_DOC_REF</t>
  </si>
  <si>
    <t>Código de autenticação digital do registro (Convênio 115/2003).</t>
  </si>
  <si>
    <t>SER_DOC_REF</t>
  </si>
  <si>
    <t xml:space="preserve">Série do documento fiscal referenciado. </t>
  </si>
  <si>
    <t>NUM_DOC_REF</t>
  </si>
  <si>
    <t xml:space="preserve">Número do documento fiscal
referenciado. </t>
  </si>
  <si>
    <t>MES_DOC_REF</t>
  </si>
  <si>
    <t>Mês e ano da emissão do documento
fiscal referenciado.</t>
  </si>
  <si>
    <t xml:space="preserve">ENER_INJET </t>
  </si>
  <si>
    <t>Energia injetada</t>
  </si>
  <si>
    <t>OUTRAS_DED</t>
  </si>
  <si>
    <t>Outras deduções</t>
  </si>
  <si>
    <t>C510</t>
  </si>
  <si>
    <t>ITENS DO DOCUMENTO NOTA FISCAL/CONTA ENERGIA ELÉTRICA (CÓDIGO 06), NOTA FISCAL/CONTA DE FORNECIMENTO D'ÁGUA CANALIZADA (CÓDIGO 29) E NOTA FISCAL/CONTA DE FORNECIMENTO DE GÁS (CÓDIGO 28).</t>
  </si>
  <si>
    <t>Texto fixo contendo "C510"</t>
  </si>
  <si>
    <t>COD_CLASS</t>
  </si>
  <si>
    <t>Código de classificação do item de energia elétrica, conforme a Tabela 4.4.1</t>
  </si>
  <si>
    <t>Valor do item</t>
  </si>
  <si>
    <t>IND_REC</t>
  </si>
  <si>
    <t>Indicador do tipo de receita:</t>
  </si>
  <si>
    <t>0- Receita própria;</t>
  </si>
  <si>
    <t>1- Receita de terceiros</t>
  </si>
  <si>
    <t>Código do participante receptor da receita, terceiro da operação (campo 02 do Registro 0150)</t>
  </si>
  <si>
    <t> 060</t>
  </si>
  <si>
    <t>C590</t>
  </si>
  <si>
    <t>REGISTRO ANALÍTICO DO DOCUMENTO - NOTA FISCAL/CONTA DE ENERGIA ELÉTRICA (CÓDIGO 06), NOTA FISCAL/CONTA DE FORNECIMENTO D'ÁGUA CANALIZADA (CÓDIGO 29) E NOTA FISCAL CONSUMO FORNECIMENTO DE GÁS (CÓDIGO 28).</t>
  </si>
  <si>
    <t>Texto fixo contendo "C590"</t>
  </si>
  <si>
    <t xml:space="preserve">VL_OPR </t>
  </si>
  <si>
    <t>Valor da operação correspondente à combinação de CST_ICMS, CFOP, e alíquota do ICMS.</t>
  </si>
  <si>
    <t>Parcela correspondente ao "Valor do ICMS" referente à combinação de CST_ICMS, CFOP e alíquota do ICMS.</t>
  </si>
  <si>
    <t>Parcela correspondente ao valor creditado/debitado do ICMS da substituição tributária, referente à combinação de CST_ICMS,  CFOP, e alíquota do ICMS.</t>
  </si>
  <si>
    <t>C591</t>
  </si>
  <si>
    <t>INFORMAÇÕES DO FUNDO DE COMBATE À POBREZA – FCP NA NF3e (CÓDIGO 66) (válido a partir de 01/01/2020)</t>
  </si>
  <si>
    <t>Texto fixo contendo "C591"</t>
  </si>
  <si>
    <t>C595</t>
  </si>
  <si>
    <t>OBSERVAÇÕES DO LANÇAMENTO FISCAL (CÓDIGOS 06, 28, 29 e 66) (válido a partir de 01/01/2020)</t>
  </si>
  <si>
    <t>Texto fixo contendo "C595"</t>
  </si>
  <si>
    <t>C597</t>
  </si>
  <si>
    <t>OUTRAS OBRIGAÇÕES TRIBUTÁRIAS, AJUSTES E INFORMAÇÕES DE VALORES PROVENIENTES DE DOCUMENTO FISCAL (válidos a partir de 01/01/2020)</t>
  </si>
  <si>
    <t>Texto fixo contendo "C597"</t>
  </si>
  <si>
    <t>Outros valores</t>
  </si>
  <si>
    <t>C600</t>
  </si>
  <si>
    <t>CONSOLIDAÇÃO DIÁRIA DE NOTAS FISCAIS/CONTAS DE ENERGIA ELÉTRICA (CÓDIGO 06), NOTA FISCAL/CONTA DE FORNECIMENTO D'ÁGUA CANALIZADA (CÓDIGO 29) E NOTA FISCAL/CONTA DE FORNECIMENTO DE GÁS (CÓDIGO 28) (EMPRESAS NÃO OBRIGADAS AO CONVÊNIO ICMS 115/03).</t>
  </si>
  <si>
    <t>Texto fixo contendo "C600"</t>
  </si>
  <si>
    <t>Código do município dos pontos de consumo, conforme a tabela IBGE</t>
  </si>
  <si>
    <t>QTD_CONS</t>
  </si>
  <si>
    <t>Quantidade de documentos consolidados neste registro</t>
  </si>
  <si>
    <t>Data dos documentos consolidados</t>
  </si>
  <si>
    <t>Valor total dos documentos</t>
  </si>
  <si>
    <t>CONS</t>
  </si>
  <si>
    <t>Consumo total acumulado, em kWh (Código 06)</t>
  </si>
  <si>
    <t>Valor acumulado do fornecimento</t>
  </si>
  <si>
    <t>Valor acumulado dos serviços não-tributados pelo ICMS</t>
  </si>
  <si>
    <t>Valores cobrados em nome de terceiros</t>
  </si>
  <si>
    <t>Valor acumulado das despesas acessórias</t>
  </si>
  <si>
    <t>Valor acumulado COFINS</t>
  </si>
  <si>
    <t>C601</t>
  </si>
  <si>
    <t xml:space="preserve">DOCUMENTOS CANCELADOS - CONSOLIDAÇÃO DIÁRIA DE NOTAS FISCAIS/CONTAS DE ENERGIA ELÉTRICA (CÓDIGO 06), NOTA FISCAL/CONTA DE FORNECIMENTO D'ÁGUA CANALIZADA (CÓDIGO 29) E NOTA FISCAL/CONTA DE FORNECIMENTO DE GÁS (CÓDIGO 28) </t>
  </si>
  <si>
    <t>Texto fixo contendo "C601"</t>
  </si>
  <si>
    <t>C610</t>
  </si>
  <si>
    <t>ITENS DO DOCUMENTO CONSOLIDADO (CÓDIGO 06), NOTA FISCAL/CONTA DE FORNECIMENTO D'ÁGUA CANALIZADA (CÓDIGO 29) E NOTA FISCAL/CONTA DE FORNECIMENTO DE GÁS (CÓDIGO 28) (EMPRESAS NÃO OBRIGADAS AO CONVÊNIO ICMS 115/03).</t>
  </si>
  <si>
    <t>Texto fixo contendo "C610"</t>
  </si>
  <si>
    <t>Código de classificação do item de energia elétrica, conforme Tabela 4.4.1</t>
  </si>
  <si>
    <t>Código Fiscal de Operação e Prestação conforme tabela indicada no item 4.2.2.</t>
  </si>
  <si>
    <t>C690</t>
  </si>
  <si>
    <t>REGISTRO ANALÍTICO DOS DOCUMENTOS (NOTAS FISCAIS/CONTAS DE ENERGIA ELÉTRICA (CÓDIGO 06), NOTA FISCAL/CONTA DE FORNECIMENTO D’ÁGUA CANALIZADA (CÓDIGO 29) E NOTA FISCAL/CONTA DE FORNECIMENTO DE GÁS (CÓDIGO 28)</t>
  </si>
  <si>
    <t>Texto fixo contendo "C690"</t>
  </si>
  <si>
    <t>Código da Situação Tributária, conforme a tabela indicada no item 4.3.1</t>
  </si>
  <si>
    <t>Código Fiscal de Operação e Prestação, conforme a tabela indicada no item 4.2.2</t>
  </si>
  <si>
    <t>Parcela correspondente ao "Valor da base de cálculo do ICMS" referente à combinação CST_ICMS, CFOP  e alíquota do ICMS</t>
  </si>
  <si>
    <t>Parcela correspondente ao "Valor do ICMS" referente à combinação CST_ICMS, CFOP e alíquota do ICMS</t>
  </si>
  <si>
    <t>C700</t>
  </si>
  <si>
    <t>CONSOLIDAÇÃO DOS DOCUMENTOS NF/CONTA ENERGIA ELÉTRICA (CÓD 06), EMITIDAS EM VIA ÚNICA (EMPRESAS OBRIGADAS À ENTREGA DO ARQUIVO PREVISTO NO CONVÊNIO ICMS 115/03) e Nota Fiscal/Conta de Fornecimento de Gás Canalizado (Código 28)</t>
  </si>
  <si>
    <t>Texto fixo contendo "C700"</t>
  </si>
  <si>
    <t>NRO_ORD_INI</t>
  </si>
  <si>
    <t>Número de ordem inicial</t>
  </si>
  <si>
    <t>NRO_ORD_FIN</t>
  </si>
  <si>
    <t>Número de ordem final</t>
  </si>
  <si>
    <t>DT_DOC_INI</t>
  </si>
  <si>
    <t>Data de emissão inicial dos documentos / Data inicial de vencimento da fatura</t>
  </si>
  <si>
    <t>DT_DOC_FIN</t>
  </si>
  <si>
    <t>Data de emissão final dos documentos / Data final do vencimento da fatura</t>
  </si>
  <si>
    <t>NOM_MEST</t>
  </si>
  <si>
    <t>Nome do arquivo Mestre de Documento Fiscal</t>
  </si>
  <si>
    <t>CHV_COD_DIG</t>
  </si>
  <si>
    <t>Chave de codificação digital do arquivo Mestre de Documento Fiscal</t>
  </si>
  <si>
    <t>C790</t>
  </si>
  <si>
    <t>REGISTRO ANALÍTICO DOS DOCUMENTOS (CÓDIGOS 06 e 28)</t>
  </si>
  <si>
    <t>Texto fixo contendo "C790"</t>
  </si>
  <si>
    <t>Parcela correspondente ao "Valor da base de cálculo do ICMS" referente à combinação CST_ICMS, CFOP, e alíquota do ICMS</t>
  </si>
  <si>
    <t>Parcela correspondente ao "Valor do ICMS" referente à combinação CST_ICMS,  CFOP e alíquota do ICMS</t>
  </si>
  <si>
    <t>Valor não tributado em função da redução da base de cálculo do ICMS, referente à combinação de CST_ICMS, CFOP e alíquota do ICMS..</t>
  </si>
  <si>
    <t>C791</t>
  </si>
  <si>
    <t>REGISTRO DE INFORMAÇÕES DE ST POR UF (COD 06)</t>
  </si>
  <si>
    <t>Texto fixo contendo "C791"</t>
  </si>
  <si>
    <t>Sigla da unidade da federação a que se refere a retenção ST</t>
  </si>
  <si>
    <t>C800</t>
  </si>
  <si>
    <t>CUPOM FISCAL ELETRÔNICO – SAT (CF-E-SAT) (CÓDIGO 59)</t>
  </si>
  <si>
    <t>Texto fixo contendo "C800"</t>
  </si>
  <si>
    <t>Número do Cupom Fiscal Eletrônico</t>
  </si>
  <si>
    <t>Data da emissão do Cupom Fiscal Eletrônico</t>
  </si>
  <si>
    <t>VL_CFE</t>
  </si>
  <si>
    <t>Valor total do Cupom Fiscal Eletrônico</t>
  </si>
  <si>
    <t>Valor total de descontos</t>
  </si>
  <si>
    <t>Valor total de  outras despesas acessórias e acréscimos</t>
  </si>
  <si>
    <t>Valor total do PIS retido por subst. trib.</t>
  </si>
  <si>
    <t>Valor total da COFINS retido por subst. trib.</t>
  </si>
  <si>
    <t>C810</t>
  </si>
  <si>
    <t>ITENS DO DOCUMENTO DO CUPOM FISCAL ELETRÔNICO – SAT (CF-E-SAT) (CÓDIGO 59) (válidos a partir de 01/01/2020)</t>
  </si>
  <si>
    <t>Texto fixo contendo "C810”</t>
  </si>
  <si>
    <t>Número do item no documento fiscal</t>
  </si>
  <si>
    <t>C815</t>
  </si>
  <si>
    <t>INFORMAÇÕES COMPLEMENTARES DAS OPERAÇÕES DE SAÍDA DE MERCADORIAS SUJEITAS À SUBSTITUIÇÃO TRIBUTÁRIA (CF-E-SAT) (CÓDIGO 59) (válido a partir de 01/01/2020)</t>
  </si>
  <si>
    <t>Texto fixo contendo "C815”</t>
  </si>
  <si>
    <t>Valor médio unitário do ICMS que o contribuinte teria se creditado referente à operação de entrada das mercadorias em estoque caso estivesse submetida ao regime comum de tributação, calculado conforme a legislação de cada UF, considerando a utilizada para informar o campo “QUANT_CONV”</t>
  </si>
  <si>
    <t>VL_UNIT_ICMS_ST_ESTOQUE_CONV</t>
  </si>
  <si>
    <t>VL_UNIT_FCP_ST_ CONV_REST</t>
  </si>
  <si>
    <t>VL_UNIT_FCP_ST_CONV_  COMPL</t>
  </si>
  <si>
    <t>Valor unitário correspondente à parcela de ICMS FCP ST que compõe o campo “VL_UNIT_ICMS_ST_CONV_COMPL” , considerando unidade utilizada para informar o campo “QUANT_CONV”.</t>
  </si>
  <si>
    <t>C850</t>
  </si>
  <si>
    <t>REGISTRO ANALÍTICO DO CF-E-SAT (CODIGO 59)</t>
  </si>
  <si>
    <t>Texto fixo contendo "C850"</t>
  </si>
  <si>
    <t>“Valor total do CF-e” na combinação de CST_ICMS, CFOP e alíquota do ICMS, correspondente ao somatório do valor líquido dos itens.</t>
  </si>
  <si>
    <t>Código da observação do lançamento fiscal (campo 02 do registro 0460)</t>
  </si>
  <si>
    <t>C860</t>
  </si>
  <si>
    <t xml:space="preserve">IDENTIFICAÇÃO DO EQUIPAMENTO SAT-CF-E </t>
  </si>
  <si>
    <t>Texto fixo contendo "C860"</t>
  </si>
  <si>
    <t>DOC_INI</t>
  </si>
  <si>
    <t>Número do documento inicial</t>
  </si>
  <si>
    <t>DOC_FIM</t>
  </si>
  <si>
    <t>Número do documento final</t>
  </si>
  <si>
    <t>C870</t>
  </si>
  <si>
    <t>ITENS DO RESUMO DIÁRIO DOS DOCUMENTOS (CF-E-SAT) (CÓDIGO 59) (válido a partir de 01/01/2020)</t>
  </si>
  <si>
    <t>Texto fixo contendo "C870”</t>
  </si>
  <si>
    <t>004</t>
  </si>
  <si>
    <t>C880</t>
  </si>
  <si>
    <t>Texto fixo contendo "C880”</t>
  </si>
  <si>
    <t>Valor médio unitário do ICMS que o contribuinte teria se creditado referente à operação de entrada das mercadorias em estoque caso estivesse submetida ao regime comum de tributação, calculado conforme a legislação de cada UF, considerando a unidade utilizada para informar o campo “QUANT_CONV”</t>
  </si>
  <si>
    <t>C890</t>
  </si>
  <si>
    <t>RESUMO DIÁRIO DO CF-E-SAT (CÓDIGO 59) POR EQUIPAMENTO SAT-CF-E</t>
  </si>
  <si>
    <t>Texto fixo contendo "C890"</t>
  </si>
  <si>
    <t>“Valor total do CF-e” na combinação de CST_ICMS, CFOP e ALÍQUOTA DO ICMS, correspondente ao somatório do valor líquido dos itens.</t>
  </si>
  <si>
    <t>Valor acumulado da base de cálculo do ICMS, referente à combinação de CST_ICMS, CFOP e ALÍQUOTA DO ICMS.</t>
  </si>
  <si>
    <t>C990</t>
  </si>
  <si>
    <t>ENCERRAMENTO DO BLOCO C</t>
  </si>
  <si>
    <t>Texto fixo contendo "C990"</t>
  </si>
  <si>
    <t>QTD_LIN_C</t>
  </si>
  <si>
    <t>Quantidade total de linhas do Bloco C</t>
  </si>
  <si>
    <t>D001</t>
  </si>
  <si>
    <t>ABERTURA DO BLOCO D</t>
  </si>
  <si>
    <t>Texto fixo contendo "D001"</t>
  </si>
  <si>
    <t>D100</t>
  </si>
  <si>
    <t>NOTA FISCAL DE SERVIÇO DE TRANSPORTE (CÓDIGO 07) E CONHECIMENTOS DE TRANSPORTE RODOVIÁRIO DE CARGAS (CÓDIGO 08), CONHECIMENTOS DE TRANSPORTE DE CARGAS AVULSO (CÓDIGO 8B), AQUAVIÁRIO DE CARGAS (CÓDIGO 09), AÉREO (CÓDIGO 10), FERROVIÁRIO DE CARGAS (CÓDIGO 11), MULTIMODAL DE CARGAS (CÓDIGO 26), NOTA FISCAL DE TRANSPORTE FERROVIÁRIO DE CARGA (CÓDIGO 27), CONHECIMENTO DE TRANSPORTE ELETRÔNICO – CT-e (CÓDIGO 57), CONHECIMENTO DE TRANSPORTE ELETRÔNICO PARA OUTROS SERVIÇOS - CT-e OS (CÓDIGO 67) E BILHETE DE PASSAGEM ELETRÔNICO (CÓDIGO 63)</t>
  </si>
  <si>
    <t>Texto fixo contendo "D100"</t>
  </si>
  <si>
    <t>- do prestador de serviço, no caso de aquisição de serviço;</t>
  </si>
  <si>
    <t>- do tomador do serviço, no caso de prestação de serviços.</t>
  </si>
  <si>
    <t>CHV_CTE</t>
  </si>
  <si>
    <t>Chave do Conhecimento de Transporte Eletrônico</t>
  </si>
  <si>
    <t>DT_A_P</t>
  </si>
  <si>
    <t>Data da aquisição ou da prestação do serviço</t>
  </si>
  <si>
    <t>TP_CT-e</t>
  </si>
  <si>
    <t>Tipo de Conhecimento de Transporte Eletrônico conforme definido no Manual de Integração do CT-e</t>
  </si>
  <si>
    <t>CHV_CTE_REF</t>
  </si>
  <si>
    <t>Chave do Bilhete de Passagem Eletrônico substituído</t>
  </si>
  <si>
    <t>VL_SERV</t>
  </si>
  <si>
    <t>Valor total da prestação de serviço</t>
  </si>
  <si>
    <t>Valor não-tributado</t>
  </si>
  <si>
    <t>COD_MUN_ORIG</t>
  </si>
  <si>
    <r>
      <t xml:space="preserve">Código do município de origem do serviço, conforme a tabela IBGE </t>
    </r>
    <r>
      <rPr>
        <sz val="9"/>
        <color rgb="FFFF0000"/>
        <rFont val="Calibri"/>
        <family val="2"/>
        <scheme val="minor"/>
      </rPr>
      <t>(a partir de 01/01/2018)</t>
    </r>
  </si>
  <si>
    <r>
      <t xml:space="preserve">Código do município de destino, conforme a tabela IBGE  </t>
    </r>
    <r>
      <rPr>
        <sz val="9"/>
        <color rgb="FFFF0000"/>
        <rFont val="Calibri"/>
        <family val="2"/>
        <scheme val="minor"/>
      </rPr>
      <t>(a partir de 01/01/2018)</t>
    </r>
  </si>
  <si>
    <t>D101</t>
  </si>
  <si>
    <t xml:space="preserve">INFORMAÇÃO COMPLEMENTAR DOS DOCUMENTOS FISCAIS QUANDO DAS PRESTAÇÕES INTERESTADUAIS DESTINADAS A CONSUMIDOR FINAL NÃO CONTRIBUINTE EC 87/15 (CÓDIGO 57 e 67)  </t>
  </si>
  <si>
    <t>Texto fixo contendo "D101"</t>
  </si>
  <si>
    <t>D110</t>
  </si>
  <si>
    <t xml:space="preserve">ITENS DO DOCUMENTO - NOTA FISCAL DE SERVIÇOS DE TRANSPORTE (CÓDIGO 07)  </t>
  </si>
  <si>
    <t>Texto fixo contendo "D110"</t>
  </si>
  <si>
    <t xml:space="preserve">Valor do serviço </t>
  </si>
  <si>
    <t>VL_OUT</t>
  </si>
  <si>
    <t>D120</t>
  </si>
  <si>
    <t>COMPLEMENTO DA NOTA FISCAL DE SERVIÇOS DE TRANSPORTE (CÓDIGO 07).</t>
  </si>
  <si>
    <t>Texto fixo contendo "D120"</t>
  </si>
  <si>
    <t>Código do município de origem do serviço, conforme a tabela IBGE(Preencher com 9999999, se Exterior)</t>
  </si>
  <si>
    <t>apresentar</t>
  </si>
  <si>
    <t>Código do município de destino, conforme a tabela IBGE(Preencher com 9999999, se Exterior)</t>
  </si>
  <si>
    <t>Placa de identificação do veículo</t>
  </si>
  <si>
    <t>D130</t>
  </si>
  <si>
    <t>COMPLEMENTO DO CONHECIMENTO RODOVIÁRIO DE CARGAS (CÓDIGO 08) E DO CONHECIMENTO RODOVIÁRIO DE CARGAS AVULSO (CÓDIGO 8B).</t>
  </si>
  <si>
    <t>Texto fixo contendo "D130"</t>
  </si>
  <si>
    <t>COD_PART_CONSG</t>
  </si>
  <si>
    <t>- consignatário, se houver</t>
  </si>
  <si>
    <t>COD_PART_RED</t>
  </si>
  <si>
    <t>- redespachado, se houver</t>
  </si>
  <si>
    <t>IND_FRT_RED</t>
  </si>
  <si>
    <t>Indicador do tipo do frete da operação de redespacho:</t>
  </si>
  <si>
    <t>0 – Sem redespacho;</t>
  </si>
  <si>
    <t>1 - Por conta do emitente;</t>
  </si>
  <si>
    <t>2 - Por conta do destinatário;</t>
  </si>
  <si>
    <t>VL_LIQ_FRT</t>
  </si>
  <si>
    <t xml:space="preserve">Valor líquido do frete </t>
  </si>
  <si>
    <t>VL_SEC_CAT</t>
  </si>
  <si>
    <t xml:space="preserve">Soma de valores de Sec/Cat (serviços de coleta/custo adicional de transporte) </t>
  </si>
  <si>
    <t>VL_DESP</t>
  </si>
  <si>
    <t>Soma de valores de despacho</t>
  </si>
  <si>
    <t>VL_PEDG</t>
  </si>
  <si>
    <t>Soma dos valores de pedágio</t>
  </si>
  <si>
    <t>Valor total do frete</t>
  </si>
  <si>
    <t>D140</t>
  </si>
  <si>
    <t xml:space="preserve">COMPLEMENTO DO CONHECIMENTO AQUAVIÁRIO DE CARGAS (CÓDIGO 09). </t>
  </si>
  <si>
    <t>Texto fixo contendo "D140"</t>
  </si>
  <si>
    <t>IND_VEIC</t>
  </si>
  <si>
    <t>Indicador do tipo do veículo transportador:</t>
  </si>
  <si>
    <t>0- Embarcação;</t>
  </si>
  <si>
    <t>1- Empurrador/rebocador</t>
  </si>
  <si>
    <t>Identificação da embarcação (IRIM ou Registro CPP)</t>
  </si>
  <si>
    <t>IND_NAV</t>
  </si>
  <si>
    <t>Indicador do tipo da navegação:</t>
  </si>
  <si>
    <t>0- Interior;</t>
  </si>
  <si>
    <t>1- Cabotagem</t>
  </si>
  <si>
    <t>VIAGEM</t>
  </si>
  <si>
    <t>Número da viagem</t>
  </si>
  <si>
    <t>VL_FRT_LIQ</t>
  </si>
  <si>
    <t>Valor líquido do frete</t>
  </si>
  <si>
    <t>VL_DESP_PORT</t>
  </si>
  <si>
    <t xml:space="preserve">Valor das despesas portuárias </t>
  </si>
  <si>
    <t>VL_DESP_CAR_DESC</t>
  </si>
  <si>
    <t>Valor das despesas com carga e descarga</t>
  </si>
  <si>
    <t>VL_FRT_BRT</t>
  </si>
  <si>
    <t>Valor bruto do frete</t>
  </si>
  <si>
    <t>VL_FRT_MM</t>
  </si>
  <si>
    <t>Valor adicional do frete para renovação da Marinha Mercante</t>
  </si>
  <si>
    <t>D150</t>
  </si>
  <si>
    <t>COMPLEMENTO DO CONHECIMENTO AÉREO (CÓDIGO 10)</t>
  </si>
  <si>
    <t>Texto fixo contendo "D150"</t>
  </si>
  <si>
    <t>Identificação da aeronave (DAC)</t>
  </si>
  <si>
    <t>Número do vôo.</t>
  </si>
  <si>
    <t>IND_TFA</t>
  </si>
  <si>
    <t>Indicador do tipo de tarifa aplicada:</t>
  </si>
  <si>
    <t>0- Exp.;</t>
  </si>
  <si>
    <t>1- Enc.;</t>
  </si>
  <si>
    <t>2- C.I.;</t>
  </si>
  <si>
    <t>9- Outra</t>
  </si>
  <si>
    <t>VL_PESO_TX</t>
  </si>
  <si>
    <t>Peso taxado</t>
  </si>
  <si>
    <t>VL_TX_TERR</t>
  </si>
  <si>
    <t>Valor da taxa terrestre</t>
  </si>
  <si>
    <t>VL_TX_RED</t>
  </si>
  <si>
    <t>Valor da taxa de redespacho</t>
  </si>
  <si>
    <t>VL_TX_ADV</t>
  </si>
  <si>
    <t>Valor da taxa "ad valorem"</t>
  </si>
  <si>
    <t>D160</t>
  </si>
  <si>
    <t>CARGA TRANSPORTADA (CÓDIGO  08, 8B, 09, 10, 11, 26 e 27)</t>
  </si>
  <si>
    <t>Texto fixo contendo "D160"</t>
  </si>
  <si>
    <t>DESPACHO</t>
  </si>
  <si>
    <t>Identificação do número do despacho</t>
  </si>
  <si>
    <t>CNPJ_CPF_REM</t>
  </si>
  <si>
    <t>CNPJ ou CPF do remetente das mercadorias que constam na nota fiscal.</t>
  </si>
  <si>
    <t>IE_REM</t>
  </si>
  <si>
    <t>Inscrição Estadual do remetente das mercadorias que constam na nota fiscal.</t>
  </si>
  <si>
    <t>COD_MUN_ORI</t>
  </si>
  <si>
    <t>Código do Município de origem, conforme tabela IBGE(Preencher com 9999999, se Exterior)</t>
  </si>
  <si>
    <t>CNPJ_CPF_DEST</t>
  </si>
  <si>
    <t>CNPJ ou CPF do destinatário das mercadorias que constam na nota fiscal.</t>
  </si>
  <si>
    <t>IE_DEST</t>
  </si>
  <si>
    <t>Inscrição Estadual do destinatário das mercadorias que constam na nota fiscal.</t>
  </si>
  <si>
    <t>Código do Município de destino, conforme tabela IBGE(Preencher com 9999999, se Exterior)</t>
  </si>
  <si>
    <t>D161</t>
  </si>
  <si>
    <t>LOCAL DA COLETA E ENTREGA (CÓDIGO 08, 8B, 09, 10, 11 e 26).</t>
  </si>
  <si>
    <t>Texto fixo contendo "D161"</t>
  </si>
  <si>
    <t>Indicador do tipo de transporte da carga coletada:</t>
  </si>
  <si>
    <t>0-Rodoviário</t>
  </si>
  <si>
    <t>1-Ferroviário</t>
  </si>
  <si>
    <t>2-Rodo-Ferroviário</t>
  </si>
  <si>
    <t>3-Aquaviário</t>
  </si>
  <si>
    <t>4-Dutoviário</t>
  </si>
  <si>
    <t>5-Aéreo</t>
  </si>
  <si>
    <t>9-Outros</t>
  </si>
  <si>
    <t>CNPJ_CPF_COL</t>
  </si>
  <si>
    <t>Número do CNPJ ou CPF do local da coleta</t>
  </si>
  <si>
    <t>Código do Município do local de coleta, conforme tabela IBGE(Preencher com 9999999, se Exterior)</t>
  </si>
  <si>
    <t>CNPJ_CPF_ENTG</t>
  </si>
  <si>
    <t>Número do CNPJ ou CPF do local da entrega</t>
  </si>
  <si>
    <t>Código do Município do local de entrega, conforme tabela IBGE(Preencher com 9999999, se Exterior)</t>
  </si>
  <si>
    <t>D162</t>
  </si>
  <si>
    <t>IDENTIFICAÇÃO DOS DOCUMENTOS FISCAIS (CÓDIGOS 08, 8B, 09, 10, 11, 26 E 27)</t>
  </si>
  <si>
    <t>Texto fixo contendo "D162"</t>
  </si>
  <si>
    <t>D170</t>
  </si>
  <si>
    <t>COMPLEMENTO DO CONHECIMENTO MULTIMODAL DE CARGAS (CÓDIGO 26).</t>
  </si>
  <si>
    <t>Texto fixo contendo "D170"</t>
  </si>
  <si>
    <t>- redespachante, se houver</t>
  </si>
  <si>
    <t>OTM</t>
  </si>
  <si>
    <t>Registro do operador de transporte multimodal</t>
  </si>
  <si>
    <t>IND_NAT_FRT</t>
  </si>
  <si>
    <t>Indicador da natureza do frete:</t>
  </si>
  <si>
    <t>0- Negociável;</t>
  </si>
  <si>
    <t>1- Não negociável</t>
  </si>
  <si>
    <t>VL_GRIS</t>
  </si>
  <si>
    <t>Valor do gris (gerenciamento de risco)</t>
  </si>
  <si>
    <t>VL_PDG</t>
  </si>
  <si>
    <t>Somatório dos valores de pedágio</t>
  </si>
  <si>
    <t>D180</t>
  </si>
  <si>
    <t xml:space="preserve">MODAIS (CÓDIGO 26)  </t>
  </si>
  <si>
    <t>Texto fixo contendo "D180"</t>
  </si>
  <si>
    <t>NUM_SEQ</t>
  </si>
  <si>
    <t>Número de ordem sequencial do modal</t>
  </si>
  <si>
    <t xml:space="preserve">CNPJ_CPF_EMIT </t>
  </si>
  <si>
    <t>CNPJ ou CPF do participante emitente do modal</t>
  </si>
  <si>
    <t>UF_EMIT</t>
  </si>
  <si>
    <t>Sigla da unidade da federação do participante emitente do modal</t>
  </si>
  <si>
    <t>IE_EMIT</t>
  </si>
  <si>
    <t>Inscrição Estadual do participante emitente do modal</t>
  </si>
  <si>
    <t>CNPJ_CPF_TOM</t>
  </si>
  <si>
    <t>CNPJ/CPF do participante tomador do serviço</t>
  </si>
  <si>
    <t>UF_TOM</t>
  </si>
  <si>
    <t>Sigla da unidade da federação do participante tomador do serviço</t>
  </si>
  <si>
    <t>IE_TOM</t>
  </si>
  <si>
    <t>Inscrição Estadual do participante tomador do serviço</t>
  </si>
  <si>
    <t>D190</t>
  </si>
  <si>
    <r>
      <t xml:space="preserve">REGISTRO ANALÍTICO DOS DOCUMENTOS (CÓDIGO 07, 08, 8B, 09, 10, 11, 26, 27, 57, </t>
    </r>
    <r>
      <rPr>
        <b/>
        <sz val="12"/>
        <color rgb="FF7030A0"/>
        <rFont val="Calibri"/>
        <family val="2"/>
        <scheme val="minor"/>
      </rPr>
      <t>63</t>
    </r>
    <r>
      <rPr>
        <b/>
        <sz val="12"/>
        <color theme="9" tint="-0.249977111117893"/>
        <rFont val="Calibri"/>
        <family val="2"/>
        <scheme val="minor"/>
      </rPr>
      <t xml:space="preserve"> e 67).</t>
    </r>
  </si>
  <si>
    <t>Texto fixo contendo "D190"</t>
  </si>
  <si>
    <t>D195</t>
  </si>
  <si>
    <t>OBSERVAÇOES DO LANÇAMENTO FISCAL</t>
  </si>
  <si>
    <t>Texto fixo contendo "D195"</t>
  </si>
  <si>
    <t>D197</t>
  </si>
  <si>
    <t>OUTRAS OBRIGAÇÕES TRIBUTÁRIAS, AJUSTES E INFORMAÇÕES DE VALORES PROVENIENTES DE DOCUMENTO FISCAL.</t>
  </si>
  <si>
    <t>Texto fixo contendo "D197"</t>
  </si>
  <si>
    <t>D300</t>
  </si>
  <si>
    <t>REGISTRO ANALÍTICO DOS BILHETES CONSOLIDADOS DE PASSAGEM RODOVIÁRIO (CÓDIGO 13), DE PASSAGEM AQUAVIÁRIO (CÓDIGO 14), DE PASSAGEM E NOTA DE BAGAGEM (CÓDIGO 15) E DE PASSAGEM FERROVIÁRIO (CÓDIGO 16).</t>
  </si>
  <si>
    <t>Texto fixo contendo "D300"</t>
  </si>
  <si>
    <t>Número do primeiro documento fiscal emitido (mesmo modelo, série e subsérie)</t>
  </si>
  <si>
    <t>Número do último documento fiscal emitido (mesmo modelo, série e subsérie)</t>
  </si>
  <si>
    <t>Código Fiscal de Operação e Prestação conforme tabela indicada no item 4.2.2</t>
  </si>
  <si>
    <t>Valor total dos descontos</t>
  </si>
  <si>
    <t>Valor de seguro</t>
  </si>
  <si>
    <t>VL_OUT DESP</t>
  </si>
  <si>
    <t>Valor de outras despesas</t>
  </si>
  <si>
    <t>Valor total da base de cálculo do ICMS</t>
  </si>
  <si>
    <t>Valor total do ICMS</t>
  </si>
  <si>
    <t>D301</t>
  </si>
  <si>
    <t xml:space="preserve">DOCUMENTOS CANCELADOS DOS BILHETES DE PASSAGEM RODOVIÁRIO (CÓDIGO 13), DE PASSAGEM AQUAVIÁRIO (CÓDIGO 14), DE PASSAGEM E NOTA DE BAGAGEM (CÓDIGO 15) E DE PASSAGEM FERROVIÁRIO (CÓDIGO 16). </t>
  </si>
  <si>
    <t>Texto fixo contendo "D301"</t>
  </si>
  <si>
    <t>D310</t>
  </si>
  <si>
    <t>COMPLEMENTO DOS BILHETES (CÓDIGO 13, 14, 15 E 16)</t>
  </si>
  <si>
    <t>Texto fixo contendo "D310"</t>
  </si>
  <si>
    <t>Código do município de origem do serviço, conforme a tabela IBGE</t>
  </si>
  <si>
    <t>D350</t>
  </si>
  <si>
    <t>EQUIPAMENTO ECF (CÓDIGOS 2E, 13, 14, 15 e 16).</t>
  </si>
  <si>
    <t>Texto fixo contendo "D350"</t>
  </si>
  <si>
    <t>D355</t>
  </si>
  <si>
    <t>REDUÇÃO Z (CÓDIGOS 2E, 13, 14, 15 e 16).</t>
  </si>
  <si>
    <t>Texto fixo contendo "D355"</t>
  </si>
  <si>
    <t>D360</t>
  </si>
  <si>
    <t>PIS E COFINS TOTALIZADOS NO DIA (CÓDIGOS 2E, 13, 14, 15 e 16)</t>
  </si>
  <si>
    <t>Texto fixo contendo "D360"</t>
  </si>
  <si>
    <t>D365</t>
  </si>
  <si>
    <t>REGISTRO DOS TOTALIZADORES PARCIAIS DA REDUÇÃO Z (CÓDIGOS 2E, 13, 14, 15 e 16)</t>
  </si>
  <si>
    <t>Texto fixo contendo "D365"</t>
  </si>
  <si>
    <t>D370</t>
  </si>
  <si>
    <t>COMPLEMENTO DOS DOCUMENTOS INFORMADOS (CÓDIGOS 13, 14, 15 e 16 e 2E)</t>
  </si>
  <si>
    <t>Texto fixo contendo "D370"</t>
  </si>
  <si>
    <t>QTD_BILH</t>
  </si>
  <si>
    <t>Quantidade de bilhetes emitidos</t>
  </si>
  <si>
    <t>D390</t>
  </si>
  <si>
    <t>REGISTRO ANALÍTICO DO MOVIMENTO DIÁRIO (CÓDIGOS 13, 14, 15, 16 E 2E).</t>
  </si>
  <si>
    <t>Texto fixo contendo "D390"</t>
  </si>
  <si>
    <t>Base de cálculo do ICMS acumulada relativa à alíquota informada</t>
  </si>
  <si>
    <t>Valor do ICMS acumulado relativo à alíquota informada</t>
  </si>
  <si>
    <t>D400</t>
  </si>
  <si>
    <t>RESUMO DE MOVIMENTO DIÁRIO - RMD (CÓDIGO 18).</t>
  </si>
  <si>
    <t>Texto fixo contendo "D400"</t>
  </si>
  <si>
    <t>- agência, filial ou posto</t>
  </si>
  <si>
    <t>Número do documento fiscal resumo.</t>
  </si>
  <si>
    <t>Valor acumulado da prestação de serviço</t>
  </si>
  <si>
    <t>D410</t>
  </si>
  <si>
    <t>DOCUMENTOS INFORMADOS (CÓDIGOS 13, 14, 15 E 16).</t>
  </si>
  <si>
    <t>Texto fixo contendo "D410"</t>
  </si>
  <si>
    <t xml:space="preserve">Código do modelo do documento fiscal , conforme a Tabela 4.1.1 </t>
  </si>
  <si>
    <t>Número do documento fiscal inicial (mesmo modelo, série e subsérie)</t>
  </si>
  <si>
    <t>Número do documento fiscal final(mesmo modelo, série e subsérie)</t>
  </si>
  <si>
    <t xml:space="preserve">Código Fiscal de Operação e Prestação </t>
  </si>
  <si>
    <t>D411</t>
  </si>
  <si>
    <t>DOCUMENTOS CANCELADOS DOS DOCUMENTOS INFORMADOS (CÓDIGO 13, 14, 15 e 16).</t>
  </si>
  <si>
    <t>Texto fixo contendo "D411"</t>
  </si>
  <si>
    <t>D420</t>
  </si>
  <si>
    <t>COMPLEMENTO DOS DOCUMENTOS INFORMADOS (CÓDIGO 13, 14, 15 e 16).</t>
  </si>
  <si>
    <t>Texto fixo contendo "D420"</t>
  </si>
  <si>
    <t>D500</t>
  </si>
  <si>
    <t>NOTA FISCAL DE SERVIÇO DE COMUNICAÇÃO (CÓDIGO 21) E NOTA FISCAL DE SERVIÇO DE TELECOMUNICAÇÃO (CÓDIGO 22).</t>
  </si>
  <si>
    <t>Texto fixo contendo "D500"</t>
  </si>
  <si>
    <t>- do prestador do serviço, no caso de aquisição;</t>
  </si>
  <si>
    <t>- do tomador do serviço, no caso de prestação.</t>
  </si>
  <si>
    <t>Data da entrada (aquisição) ou da saída (prestação do serviço)</t>
  </si>
  <si>
    <t>Valor da prestação de serviços</t>
  </si>
  <si>
    <t>Valor de outras despesas indicadas no documento fiscal</t>
  </si>
  <si>
    <t>Código da informação complementar (campo 02 do Registro 0450)</t>
  </si>
  <si>
    <t>TP_ASSINANTE</t>
  </si>
  <si>
    <t>Código do Tipo de Assinante:</t>
  </si>
  <si>
    <t>1 - Comercial/Industrial</t>
  </si>
  <si>
    <t xml:space="preserve">2 - Poder Público </t>
  </si>
  <si>
    <t>3 - Residencial/Pessoa física</t>
  </si>
  <si>
    <t>4 - Público</t>
  </si>
  <si>
    <t>5 - Semi-Público</t>
  </si>
  <si>
    <t>6 - Outros</t>
  </si>
  <si>
    <t>D510</t>
  </si>
  <si>
    <t>ITENS DO DOCUMENTO – NOTA FISCAL DE SERVIÇO DE COMUNICAÇÃO (CÓDIGO 21) E SERVIÇO DE TELECOMUNICAÇÃO (CÓDIGO 22).</t>
  </si>
  <si>
    <t>Texto fixo contendo "D510"</t>
  </si>
  <si>
    <t>Código de classificação do item do serviço de comunicação ou de telecomunicação, conforme a Tabela 4.4.1</t>
  </si>
  <si>
    <t>VL_BC_ICMS_UF</t>
  </si>
  <si>
    <t xml:space="preserve">Valor da base de cálculo do ICMS de outras UFs </t>
  </si>
  <si>
    <t>VL_ICMS_UF</t>
  </si>
  <si>
    <t>Valor do ICMS de outras UFs</t>
  </si>
  <si>
    <t>0- Receita própria - serviços prestados;</t>
  </si>
  <si>
    <t>1- Receita própria - cobrança de débitos;</t>
  </si>
  <si>
    <t>2- Receita própria - venda de mercadorias;</t>
  </si>
  <si>
    <t>3- Receita própria - venda de serviço pré-pago;</t>
  </si>
  <si>
    <t>4- Outras receitas próprias;</t>
  </si>
  <si>
    <t>5- Receitas de terceiros (co-faturamento);</t>
  </si>
  <si>
    <t>9- Outras receitas de terceiros</t>
  </si>
  <si>
    <t>Código do participante (campo 02 do Registro 0150) receptor da receita, terceiro da operação, se houver.</t>
  </si>
  <si>
    <t>D530</t>
  </si>
  <si>
    <t>TERMINAL FATURADO.</t>
  </si>
  <si>
    <t>Texto fixo contendo "D530"</t>
  </si>
  <si>
    <t>IND_SERV</t>
  </si>
  <si>
    <t>Indicador do tipo de serviço prestado:</t>
  </si>
  <si>
    <t>0- Telefonia;</t>
  </si>
  <si>
    <t>1- Comunicação de dados;</t>
  </si>
  <si>
    <t>2- TV por assinatura;</t>
  </si>
  <si>
    <t>3- Provimento de acesso à Internet;</t>
  </si>
  <si>
    <t>4- Multimídia;</t>
  </si>
  <si>
    <t>DT_INI_SERV</t>
  </si>
  <si>
    <t>Data em que se iniciou a prestação do serviço</t>
  </si>
  <si>
    <t>DT_FIN_SERV</t>
  </si>
  <si>
    <t>Data em que se encerrou a prestação do serviço</t>
  </si>
  <si>
    <t>PER_FISCAL</t>
  </si>
  <si>
    <t>Período fiscal da prestação do serviço (MMAAAA)</t>
  </si>
  <si>
    <t>COD_AREA</t>
  </si>
  <si>
    <t>Código de área do terminal faturado</t>
  </si>
  <si>
    <t>TERMINAL</t>
  </si>
  <si>
    <t>Identificação do terminal faturado</t>
  </si>
  <si>
    <t>D590</t>
  </si>
  <si>
    <t>REGISTRO ANALÍTICO DO DOCUMENTO (CÓDIGO 21 E 22).</t>
  </si>
  <si>
    <t>Texto fixo contendo "D590"</t>
  </si>
  <si>
    <t>Parcela correspondente ao "Valor da base de cálculo do ICMS" referente à combinação CST_ICMS,  CFOP, e alíquota do ICMS</t>
  </si>
  <si>
    <t>Parcela correspondente ao "Valor do ICMS" referente à combinação CST_ICMS,  CFOP, e alíquota do ICMS</t>
  </si>
  <si>
    <r>
      <t xml:space="preserve">Parcela correspondente ao </t>
    </r>
    <r>
      <rPr>
        <sz val="12"/>
        <color theme="1"/>
        <rFont val="Times New Roman"/>
        <family val="1"/>
      </rPr>
      <t xml:space="preserve">valor da base de cálculo do ICMS de outras UFs, </t>
    </r>
    <r>
      <rPr>
        <sz val="10"/>
        <color theme="1"/>
        <rFont val="Times New Roman"/>
        <family val="1"/>
      </rPr>
      <t xml:space="preserve"> referente à combinação de CST_ICMS, CFOP e alíquota do ICMS.</t>
    </r>
  </si>
  <si>
    <t>Parcela correspondente ao valor do ICMS de outras UFs, referente à combinação de CST_ICMS,  CFOP, e alíquota do ICMS.</t>
  </si>
  <si>
    <t>Código  da observação  (campo 02 do Registro 0460)</t>
  </si>
  <si>
    <t>D600</t>
  </si>
  <si>
    <t>CONSOLIDAÇÃO DA PRESTAÇÃO DE SERVIÇOS - NOTAS DE SERVIÇO DE COMUNICAÇÃO (CÓDIGO 21) E DE SERVIÇO DE TELECOMUNICAÇÃO (CÓDIGO 22).</t>
  </si>
  <si>
    <t>Texto fixo contendo "D600"</t>
  </si>
  <si>
    <t>Código do município dos terminais faturados, conforme a tabela IBGE</t>
  </si>
  <si>
    <t>Código de classe de consumo dos serviços de comunicação ou de telecomunicação, conforme a Tabela 4.4.4</t>
  </si>
  <si>
    <t>Valor total acumulado dos documentos fiscais</t>
  </si>
  <si>
    <t>Valor acumulado das prestações de serviços tributados pelo ICMS</t>
  </si>
  <si>
    <t>D610</t>
  </si>
  <si>
    <t>ITENS DO DOCUMENTO CONSOLIDADO (CÓDIGO 21 E 22).</t>
  </si>
  <si>
    <t>Texto fixo contendo "D610"</t>
  </si>
  <si>
    <t xml:space="preserve">Unidade do item  (Campo 02 do registro 0190) </t>
  </si>
  <si>
    <t>D690</t>
  </si>
  <si>
    <t>REGISTRO ANALÍTICO DOS DOCUMENTOS (CÓDIGOS 21 e 22).</t>
  </si>
  <si>
    <t>Texto fixo contendo "D690"</t>
  </si>
  <si>
    <t>D695</t>
  </si>
  <si>
    <t>CONSOLIDAÇÃO DA PRESTAÇÃO DE SERVIÇOS - NOTAS DE SERVIÇO DE COMUNICAÇÃO (CÓDIGO 21) E DE SERVIÇO DE TELECOMUNICAÇÃO (CÓDIGO 22) (EMPRESAS OBRIGADAS À ENTREGA DOS ARQUIVOS PREVISTOS NO CONVÊNIO ICMS 115/03).</t>
  </si>
  <si>
    <t>Texto fixo contendo "D695"</t>
  </si>
  <si>
    <t>Código do modelo do documento fiscal, conforme a Tabela 4.1.1.</t>
  </si>
  <si>
    <t>D696</t>
  </si>
  <si>
    <t>REGISTRO ANALÍTICO DOS DOCUMENTOS (CÓDIGO 21 E 22).</t>
  </si>
  <si>
    <t>Texto fixo contendo "D696"</t>
  </si>
  <si>
    <t xml:space="preserve">Parcela correspondente ao valor da base de cálculo do ICMS de outras UFs, referente à combinação de CST_ICMS, CFOP e alíquota do ICMS </t>
  </si>
  <si>
    <t>Parcela correspondente ao valor do ICMS de outras UFs, referente à combinação de CST_ICMS,  CFOP, e alíquota do ICMS</t>
  </si>
  <si>
    <t>D697</t>
  </si>
  <si>
    <t>REGISTRO DE INFORMAÇÕES DE OUTRAS UFs, RELATIVAMENTE AOS SERVIÇOS “NÃO-MEDIDOS” DE TELEVISÃO POR ASSINATURA VIA SATÉLITE.</t>
  </si>
  <si>
    <t>Texto fixo contendo "D697"</t>
  </si>
  <si>
    <t>Sigla da unidade da federação</t>
  </si>
  <si>
    <t xml:space="preserve">Valor do ICMS </t>
  </si>
  <si>
    <t>D990</t>
  </si>
  <si>
    <t>ENCERRAMENTO DO BLOCO D.</t>
  </si>
  <si>
    <t>Texto fixo contendo "D990"</t>
  </si>
  <si>
    <t>QTD_LIN_D</t>
  </si>
  <si>
    <t>Quantidade total de linhas do Bloco D</t>
  </si>
  <si>
    <t>E001</t>
  </si>
  <si>
    <t>ABERTURA DO BLOCO E</t>
  </si>
  <si>
    <t>Texto fixo contendo "E001"</t>
  </si>
  <si>
    <t>E100</t>
  </si>
  <si>
    <t>PERÍODO DA APURAÇÃO DO ICMS.</t>
  </si>
  <si>
    <t>Texto fixo contendo "E100"</t>
  </si>
  <si>
    <t>Data inicial a que a apuração se refere</t>
  </si>
  <si>
    <t>Data final a que a apuração se refere</t>
  </si>
  <si>
    <t>E110</t>
  </si>
  <si>
    <t>APURAÇÃO DO ICMS – OPERAÇÕES PRÓPRIAS.</t>
  </si>
  <si>
    <t>Texto fixo contendo "E110"</t>
  </si>
  <si>
    <t>VL_TOT_DEBITOS</t>
  </si>
  <si>
    <r>
      <t xml:space="preserve">Valor total dos débitos por "Saídas e prestações com débito do imposto"  </t>
    </r>
    <r>
      <rPr>
        <sz val="9"/>
        <color rgb="FFFF0000"/>
        <rFont val="Calibri"/>
        <family val="2"/>
        <scheme val="minor"/>
      </rPr>
      <t>&lt;-- Registros Analíticos</t>
    </r>
  </si>
  <si>
    <t>VL_AJ_DEBITOS</t>
  </si>
  <si>
    <r>
      <t xml:space="preserve">Valor total dos ajustes a débito decorrentes do documento fiscal. </t>
    </r>
    <r>
      <rPr>
        <sz val="9"/>
        <color rgb="FFFF0000"/>
        <rFont val="Calibri"/>
        <family val="2"/>
        <scheme val="minor"/>
      </rPr>
      <t>&lt;--Registros C197 e D197 (Ajustes Documento MG40... MG50...)</t>
    </r>
  </si>
  <si>
    <t>* transferido para o campo 05 do registro 1910</t>
  </si>
  <si>
    <t>Duplo</t>
  </si>
  <si>
    <t>VL_TOT_AJ_DEBITOS</t>
  </si>
  <si>
    <r>
      <t xml:space="preserve">Valor total de "Ajustes a débito" </t>
    </r>
    <r>
      <rPr>
        <sz val="9"/>
        <color rgb="FFFF0000"/>
        <rFont val="Calibri"/>
        <family val="2"/>
        <scheme val="minor"/>
      </rPr>
      <t>&lt;--Registros E111  (Ajustes Apuração MG00...)</t>
    </r>
  </si>
  <si>
    <t>MG000001</t>
  </si>
  <si>
    <t>Apuração do ICMS; Outros débitos; Débitos transferidos do Difal Origem (E300=MG) para apuração do ICMS OP (E110) por meio do ajuste MG230001.</t>
  </si>
  <si>
    <t>MG009999</t>
  </si>
  <si>
    <t>Apuração do ICMS; Outros débitos para ajuste de apuração ICMS;</t>
  </si>
  <si>
    <t>VL_ESTORNOS_CRED</t>
  </si>
  <si>
    <r>
      <t xml:space="preserve">Valor total de Ajustes “Estornos de créditos” </t>
    </r>
    <r>
      <rPr>
        <sz val="9"/>
        <color rgb="FFFF0000"/>
        <rFont val="Calibri"/>
        <family val="2"/>
        <scheme val="minor"/>
      </rPr>
      <t>&lt;--Registros E111  (Ajustes Apuração MG01...)</t>
    </r>
  </si>
  <si>
    <t/>
  </si>
  <si>
    <t>MG010001</t>
  </si>
  <si>
    <t>Apuração do ICMS; Estorno de créditos; determinados por ato administrativo ou judicial.</t>
  </si>
  <si>
    <t>MG010002</t>
  </si>
  <si>
    <t>Apuração do ICMS; Estorno de créditos por opção pelo Simples Nacional</t>
  </si>
  <si>
    <t>MG019999</t>
  </si>
  <si>
    <t>Apuração do ICMS; Estorno de créditos para ajuste de apuração ICMS.</t>
  </si>
  <si>
    <t>VL_TOT_CREDITOS</t>
  </si>
  <si>
    <r>
      <t xml:space="preserve">Valor total dos créditos por "Entradas e aquisições com crédito do imposto"  </t>
    </r>
    <r>
      <rPr>
        <sz val="9"/>
        <color rgb="FFFF0000"/>
        <rFont val="Calibri"/>
        <family val="2"/>
        <scheme val="minor"/>
      </rPr>
      <t>&lt;-- Registros Analíticos</t>
    </r>
  </si>
  <si>
    <t>VL_AJ_CREDITOS</t>
  </si>
  <si>
    <r>
      <t xml:space="preserve">Valor total dos ajustes a crédito decorrentes do documento fiscal. </t>
    </r>
    <r>
      <rPr>
        <sz val="9"/>
        <color rgb="FFFF0000"/>
        <rFont val="Calibri"/>
        <family val="2"/>
        <scheme val="minor"/>
      </rPr>
      <t>&lt;--Registros C197 e D197  (Ajustes Documento MG10... MG20...)</t>
    </r>
  </si>
  <si>
    <t>* transferido para o campo 02 do registro 1910</t>
  </si>
  <si>
    <t>VL_TOT_AJ_CREDITOS</t>
  </si>
  <si>
    <r>
      <t xml:space="preserve">Valor total de "Ajustes a crédito" </t>
    </r>
    <r>
      <rPr>
        <sz val="9"/>
        <color rgb="FFFF0000"/>
        <rFont val="Calibri"/>
        <family val="2"/>
        <scheme val="minor"/>
      </rPr>
      <t>&lt;--Registros E111  (Ajustes Apuração MG02...)</t>
    </r>
  </si>
  <si>
    <t>MG020001</t>
  </si>
  <si>
    <t>Apuração do ICMS; Outros créditos; determinados por ato administrativo ou judicial.</t>
  </si>
  <si>
    <t>MG020002</t>
  </si>
  <si>
    <t>Apuração do ICMS; Outros créditos; referentes ao Valor total do crédito presumido.</t>
  </si>
  <si>
    <t>MG020003</t>
  </si>
  <si>
    <t>Apuração do ICMS; Outros créditos; Incentivo fiscal a cultura - lei 12733</t>
  </si>
  <si>
    <t>MG020004</t>
  </si>
  <si>
    <t>Apuração do ICMS; Outros créditos; referente à apropriação de crédito do CIAP</t>
  </si>
  <si>
    <t>MG020005</t>
  </si>
  <si>
    <t>Apuração do ICMS; Outros créditos; Crédito do imposto corretamente destacado em documento fiscal, previamente escriturado, e não aproveitado na época própria</t>
  </si>
  <si>
    <t>MG020006</t>
  </si>
  <si>
    <t>Apuração do ICMS; Outros créditos; Devolução - Diferencial de Alíquota - Uso e Consumo.</t>
  </si>
  <si>
    <t>Apuração do ICMS; Outros créditos; Devolução ou pagamento indevido - Diferencial de alíquota</t>
  </si>
  <si>
    <t>MG020007</t>
  </si>
  <si>
    <t>Apuração do ICMS; Outros créditos; Restituição por Creditamento – Art. 24, inciso III - Anexo XV</t>
  </si>
  <si>
    <t>MG020008</t>
  </si>
  <si>
    <t>Apuração do ICMS; Outros créditos; Créditos transferidos do Difal Origem (E300=MG) para apuração do ICMS (E110) por meio do ajuste MG210001.</t>
  </si>
  <si>
    <t>MG029999</t>
  </si>
  <si>
    <t>Apuração do ICMS; Outros créditos para ajuste de apuração ICMS.</t>
  </si>
  <si>
    <t>VL_ESTORNOS_DEB</t>
  </si>
  <si>
    <r>
      <t xml:space="preserve">Valor total de Ajustes “Estornos de Débitos” </t>
    </r>
    <r>
      <rPr>
        <sz val="9"/>
        <color rgb="FFFF0000"/>
        <rFont val="Calibri"/>
        <family val="2"/>
        <scheme val="minor"/>
      </rPr>
      <t>&lt;--Registros E111  (Ajustes Apuração MG03...)</t>
    </r>
  </si>
  <si>
    <t>MG030001</t>
  </si>
  <si>
    <t>Apuração do ICMS; Estorno de débitos; determinados por ato administrativo ou judicial.</t>
  </si>
  <si>
    <t>MG030002</t>
  </si>
  <si>
    <t>Apuração do ICMS; Estorno de débitos; referente ao CTRC emitido pelo transportador, com ICMS de responsabilidade do remetente/alienante.</t>
  </si>
  <si>
    <t>MG030003</t>
  </si>
  <si>
    <t>Apuração do ICMS; Estorno de débitos; lançamento efetuado em decorrência de emissão de documento fiscal relativo à operação também registrada em ECF</t>
  </si>
  <si>
    <t>MG030004</t>
  </si>
  <si>
    <t>Apuração do ICMS; Estorno de débitos; Serviço de Comunicação</t>
  </si>
  <si>
    <t>MG030006</t>
  </si>
  <si>
    <t>Apuração do ICMS; Estorno de débitos; Fundo de Erradicação da Miséria – FEM - adicionado ao ICMS/ST</t>
  </si>
  <si>
    <t>Apuração do ICMS; Estorno de débitos; Fundo de Erradicação da Miséria – FEM - adicionado ao ICMS/OP</t>
  </si>
  <si>
    <t>Apuração do ICMS; Estorno de débitos; Fundo de Erradicação da Miséria – FEM - adicionado ao ICMS/OP - outros documentos fiscais</t>
  </si>
  <si>
    <t>MG039999</t>
  </si>
  <si>
    <t>Apuração do ICMS; Estorno de débitos para ajuste de apuração ICMS.</t>
  </si>
  <si>
    <t>VL_SLD_CREDOR_ANT</t>
  </si>
  <si>
    <t>Valor total de "Saldo credor do período anterior"</t>
  </si>
  <si>
    <t>VL_SLD_APURADO</t>
  </si>
  <si>
    <t>Valor do saldo devedor apurado</t>
  </si>
  <si>
    <t>VL_TOT_DED</t>
  </si>
  <si>
    <r>
      <t xml:space="preserve">Valor total de "Deduções" </t>
    </r>
    <r>
      <rPr>
        <sz val="9"/>
        <color rgb="FFFF0000"/>
        <rFont val="Calibri"/>
        <family val="2"/>
        <scheme val="minor"/>
      </rPr>
      <t>&lt;--Registros  E111 (Ajustes Apuração MG04...) + Registros C197 e D197 (Ajustes Documento MG60...)</t>
    </r>
  </si>
  <si>
    <t>MG040001</t>
  </si>
  <si>
    <t>Apuração do ICMS; Dedução do imposto apurado; Utilização de crédito transferido, limitado a 30% do débito.</t>
  </si>
  <si>
    <t>MG040002</t>
  </si>
  <si>
    <t>Apuração do ICMS; Dedução do imposto apurado; Transferência entre 2 estabelecimentos do mesmo titular.</t>
  </si>
  <si>
    <t>MG040003</t>
  </si>
  <si>
    <t>Apuração do ICMS; Dedução do imposto apurado; Incentivo fiscal à cultura</t>
  </si>
  <si>
    <t>MG040004</t>
  </si>
  <si>
    <t>Apuração do ICMS; Dedução do imposto apurado; Incentivo fiscal ao esporte</t>
  </si>
  <si>
    <t>MG040005</t>
  </si>
  <si>
    <t>Apuração do ICMS; Dedução do imposto apurado; Incentivo à pontualidade do recolhimento de tributos</t>
  </si>
  <si>
    <t>MG040006</t>
  </si>
  <si>
    <t>Apuração do ICMS; Dedução do imposto apurado; Utilização de crédito acumulado, limitado a 30% do débito - e-ecommerce</t>
  </si>
  <si>
    <t>MG049999</t>
  </si>
  <si>
    <t>Apuração do ICMS; Deduções do imposto apurado na apuração ICMS.</t>
  </si>
  <si>
    <t>VL_ICMS_RECOLHER</t>
  </si>
  <si>
    <t>Valor total de "ICMS a recolher (11-12)</t>
  </si>
  <si>
    <t>VL_SLD_CREDOR_TRANSPORTAR</t>
  </si>
  <si>
    <t xml:space="preserve">Valor total de "Saldo credor a transportar para o período seguinte” </t>
  </si>
  <si>
    <t>DEB_ESP</t>
  </si>
  <si>
    <r>
      <t>Valores recolhidos ou a recolher, extra-apuração.</t>
    </r>
    <r>
      <rPr>
        <sz val="9"/>
        <color rgb="FFFF0000"/>
        <rFont val="Calibri"/>
        <family val="2"/>
        <scheme val="minor"/>
      </rPr>
      <t xml:space="preserve"> &lt;-- Registros E111  (Aj. Apuração MG05...) + Reg. C197 e D197 (Aj. Docum. MG70...)</t>
    </r>
  </si>
  <si>
    <t>MG050000</t>
  </si>
  <si>
    <t>Apuração do ICMS; Débito Especial; ICMS Diferença de Alíquota apurado em verificação fiscal.</t>
  </si>
  <si>
    <t>MG050001</t>
  </si>
  <si>
    <t>Apuração do ICMS; Débito Especial; ICMS Diferença de Alíquota apurado após o vencimento.</t>
  </si>
  <si>
    <t>MG050002</t>
  </si>
  <si>
    <t>Apuração do ICMS; Débito Especial; Estorno de crédito devido a inventário - RE/TTS – Recolhimento fracionado</t>
  </si>
  <si>
    <t>MG050003</t>
  </si>
  <si>
    <t>Apuração do ICMS; Débito Especial; Débito Extemporâneo referente ao Estorno de Crédito – Estoque / Inventário – Declaração Fracionada</t>
  </si>
  <si>
    <t>MG050006</t>
  </si>
  <si>
    <t>Apuração do ICMS; Débito Especial; Fundo de Erradicação da Miséria - FEM</t>
  </si>
  <si>
    <t>MG050007</t>
  </si>
  <si>
    <t>Apuração do ICMS; Débito Especial; Fundo de Erradicação da Miséria - FEM - Antecipado</t>
  </si>
  <si>
    <t>MG050008</t>
  </si>
  <si>
    <t>Apuração do ICMS; Débito Especial; Recolhimento complementar - Regime Especial</t>
  </si>
  <si>
    <t>MG050099</t>
  </si>
  <si>
    <t>Apuração do ICMS; Débito Especial; ICMS Diferença de Alíquota - outros</t>
  </si>
  <si>
    <t>MG050100</t>
  </si>
  <si>
    <t>Apuração do ICMS; Débito Especial; ICMS de importação apurado por verificação fiscal.</t>
  </si>
  <si>
    <t>MG050101</t>
  </si>
  <si>
    <t>Apuração do ICMS; Débito Especial; ICMS de importação pago no período, com emissão de Nota de entrada no período posterior.</t>
  </si>
  <si>
    <t>MG050199</t>
  </si>
  <si>
    <t>Apuração do ICMS; Débito Especial; ICMS de importação - outros</t>
  </si>
  <si>
    <t>MG050200</t>
  </si>
  <si>
    <t>Apuração do ICMS; Débito Especial; ICMS referente ao diferimento, apurado por verificação fiscal.</t>
  </si>
  <si>
    <t>MG050201</t>
  </si>
  <si>
    <t>Apuração do ICMS; Débito Especial; ICMS referente ao diferimento, apurado após o vencimento.</t>
  </si>
  <si>
    <t>MG050299</t>
  </si>
  <si>
    <t>Apuração do ICMS; Débito Especial; ICMS referente a diferimento - outros</t>
  </si>
  <si>
    <t>MG050300</t>
  </si>
  <si>
    <t>Apuração do ICMS; Débito Especial; ICMS referente à Antecipação tributária, apurado por verificação fiscal.</t>
  </si>
  <si>
    <t>MG050301</t>
  </si>
  <si>
    <t>Apuração do ICMS; Débito Especial; ICMS referente à Antecipação tributária, apurado após o vencimento.</t>
  </si>
  <si>
    <t>MG050399</t>
  </si>
  <si>
    <t>Apuração do ICMS; Débito Especial; ICMS referente à Antecipação tributária - outros</t>
  </si>
  <si>
    <t>MG050400</t>
  </si>
  <si>
    <t>Apuração do ICMS; Débito Especial; ICMS destacado a menor, apurado em verificação fiscal.</t>
  </si>
  <si>
    <t>MG050401</t>
  </si>
  <si>
    <t>Apuração do ICMS; Débito Especial; ICMS destacado a menor, apurado após o vencimento.</t>
  </si>
  <si>
    <t>MG059998</t>
  </si>
  <si>
    <t>Apuração do ICMS; Débito Especial; ICMS - Outros.</t>
  </si>
  <si>
    <t>E111</t>
  </si>
  <si>
    <t>AJUSTE/BENEFÍCIO/INCENTIVO DA APURAÇÃO DO ICMS</t>
  </si>
  <si>
    <t>Texto fixo contendo "E111"</t>
  </si>
  <si>
    <t>COD_AJ_APUR</t>
  </si>
  <si>
    <t>Código do ajuste da apuração e dedução, conforme a Tabela indicada no item 5.1.1.</t>
  </si>
  <si>
    <t>MG090001</t>
  </si>
  <si>
    <t>Apuração do ICMS extra-apuração; Dedução do imposto apurado; Utilização de crédito transferido, limitado a 30% do débito.</t>
  </si>
  <si>
    <t>MG090002</t>
  </si>
  <si>
    <t>Apuração do ICMS extra-apuração; Dedução do imposto apurado; Crédito apropriado de Incentivo à Cultura.</t>
  </si>
  <si>
    <t>MG091001</t>
  </si>
  <si>
    <t>Apropriação de crédito por exportação - detentor original</t>
  </si>
  <si>
    <t>MG091002</t>
  </si>
  <si>
    <t>Apropriação de crédito por saída com diferimento</t>
  </si>
  <si>
    <t>MG091003</t>
  </si>
  <si>
    <t>Apropriação de crédito por saída com redução de Base de Cálculo</t>
  </si>
  <si>
    <t>MG091004</t>
  </si>
  <si>
    <t>Apropriação de crédito por saída com alíquota inferior à alíquota de entrada</t>
  </si>
  <si>
    <t>MG091005</t>
  </si>
  <si>
    <t>Apropriação de crédito por saída isenta - RICMS (exceto Anexo VIII)</t>
  </si>
  <si>
    <t>MG091006</t>
  </si>
  <si>
    <t>Apropriação de crédito por saída isenta - Disciplinado no Anexo VIII</t>
  </si>
  <si>
    <t>MG091007</t>
  </si>
  <si>
    <t>Apropriação de crédito extemporâneo - conf. Art. 28-B - Anexo VIII</t>
  </si>
  <si>
    <t>Apropriação de crédito extemporâneo - conf. Art. 27-B - Anexo VIII</t>
  </si>
  <si>
    <t>MG091008</t>
  </si>
  <si>
    <t>Apropriação de crédito por expansão / instalação industrial</t>
  </si>
  <si>
    <t>MG091009</t>
  </si>
  <si>
    <t>Apropriação de crédito por formação de estoque</t>
  </si>
  <si>
    <t>MG091010</t>
  </si>
  <si>
    <t>Apropriação de crédito por mudança de forma de tributação</t>
  </si>
  <si>
    <t>MG091011</t>
  </si>
  <si>
    <t>Apropriação de crédito – Acúmulo de crédito do CIAP</t>
  </si>
  <si>
    <t>MG091012</t>
  </si>
  <si>
    <t>Apropriação de crédito por aquisição de serviços tributados pelo ICMS</t>
  </si>
  <si>
    <t>MG091013</t>
  </si>
  <si>
    <t>Apropriação de crédito por recolhimento a maior do ICMS</t>
  </si>
  <si>
    <t>MG092001</t>
  </si>
  <si>
    <t>Apropriação de crédito por Incentivo à Cultura</t>
  </si>
  <si>
    <t>MG092002</t>
  </si>
  <si>
    <t>Apropriação de crédito por Incentivo ao Esporte</t>
  </si>
  <si>
    <t>MG092003</t>
  </si>
  <si>
    <t>Apropriação de crédito extra-apuração por ato administrativo/judicial</t>
  </si>
  <si>
    <t>MG092004</t>
  </si>
  <si>
    <t>Apropriação de crédito – Saldo credor apurado no período do FEM Operações Próprias</t>
  </si>
  <si>
    <t>MG092005</t>
  </si>
  <si>
    <t>Apropriação de crédito – Saldo credor apurado no período do FEM Substituição Tributária</t>
  </si>
  <si>
    <t>MG092006</t>
  </si>
  <si>
    <t>Apropriação de crédito – Saldo credor apurado em período anterior ao mês de início da vigência de Regime Especial</t>
  </si>
  <si>
    <t>MG095001</t>
  </si>
  <si>
    <t>Crédito recebido por transf. de detentor de crédito de exportação</t>
  </si>
  <si>
    <t>MG095002</t>
  </si>
  <si>
    <t>Crédito recebido por transf. em pagamento de cotas / ações</t>
  </si>
  <si>
    <t>MG095003</t>
  </si>
  <si>
    <t>Crédito recebido por transf. para instalação /  expansão</t>
  </si>
  <si>
    <t>MG095004</t>
  </si>
  <si>
    <t>Crédito recebido por transf. em pagamento de aquisição de mercadorias / ativo imobilizado</t>
  </si>
  <si>
    <t>MG095005</t>
  </si>
  <si>
    <t>Crédito recebido por transf. para pagamento de crédito tributário</t>
  </si>
  <si>
    <t>MG095006</t>
  </si>
  <si>
    <t>Crédito recebido por transf. para pagamento de ICMS de importação</t>
  </si>
  <si>
    <t>MG095007</t>
  </si>
  <si>
    <t>Crédito recebido por transf. para abatimento de até 30% do saldo devedor</t>
  </si>
  <si>
    <t>MG095008</t>
  </si>
  <si>
    <t>Crédito recebido por transf. para abatimento do saldo devedor sem limitação</t>
  </si>
  <si>
    <t>Crédito recebido por transf. para abatimento até o limite do saldo devedor</t>
  </si>
  <si>
    <t>Descrição complementar do ajuste da apuração.</t>
  </si>
  <si>
    <t>VL_AJ_APUR</t>
  </si>
  <si>
    <t>Valor do ajuste da apuração</t>
  </si>
  <si>
    <t>E112</t>
  </si>
  <si>
    <t>INFORMAÇÕES ADICIONAIS DOS AJUSTES DA APURAÇÃO DO ICMS.</t>
  </si>
  <si>
    <t>Texto fixo contendo "E112"</t>
  </si>
  <si>
    <t>0- Sefaz;</t>
  </si>
  <si>
    <t>Descrição resumida do processo que embasou o lançamento</t>
  </si>
  <si>
    <t>Descrição complementar</t>
  </si>
  <si>
    <t>E113</t>
  </si>
  <si>
    <t>INFORMAÇÕES ADICIONAIS DOS AJUSTES DA APURAÇÃO DO ICMS – IDENTIFICAÇÃO DOS DOCUMENTOS FISCAIS.</t>
  </si>
  <si>
    <t>Texto fixo contendo "E113"</t>
  </si>
  <si>
    <t>Subserie do documento fiscal</t>
  </si>
  <si>
    <t>VL_AJ_ITEM</t>
  </si>
  <si>
    <t>Valor do ajuste para a operação/item</t>
  </si>
  <si>
    <t>E115</t>
  </si>
  <si>
    <t>INFORMAÇÕES ADICIONAIS DA APURAÇÃO – VALORES DECLARATÓRIOS.</t>
  </si>
  <si>
    <t>Texto fixo contendo "E115"</t>
  </si>
  <si>
    <t>COD_INF_ADIC</t>
  </si>
  <si>
    <t>Código da informação adicional conforme tabela a ser definida pelas SEFAZ, conforme tabela definida no item 5.2.</t>
  </si>
  <si>
    <t>Número de empregados no último dia do período.</t>
  </si>
  <si>
    <t>MG000002</t>
  </si>
  <si>
    <t>Valor da Folha de Pagamento.</t>
  </si>
  <si>
    <t>MG000003</t>
  </si>
  <si>
    <t>Valor devido de Cofins.</t>
  </si>
  <si>
    <t>MG000004</t>
  </si>
  <si>
    <t>Energia elétrica consumida no período (em kWh).</t>
  </si>
  <si>
    <t>MG000005</t>
  </si>
  <si>
    <t>Certificado de Incentivo à Cultura</t>
  </si>
  <si>
    <t>MG000006</t>
  </si>
  <si>
    <t>Certificado de Incentivo ao Esporte</t>
  </si>
  <si>
    <t>MG000007</t>
  </si>
  <si>
    <t>Valor contábil de frete não utilizado na atividade principal</t>
  </si>
  <si>
    <t>VL_INF_ADIC</t>
  </si>
  <si>
    <t>Valor referente à informação adicional</t>
  </si>
  <si>
    <t>Descrição complementar do ajuste</t>
  </si>
  <si>
    <t>E116</t>
  </si>
  <si>
    <t>OBRIGAÇÕES DO ICMS RECOLHIDO OU A RECOLHER – OPERAÇÕES PRÓPRIAS.</t>
  </si>
  <si>
    <t>Texto fixo contendo "E116"</t>
  </si>
  <si>
    <t>COD_OR</t>
  </si>
  <si>
    <t>Código da obrigação a recolher, conforme a Tabela 5.4</t>
  </si>
  <si>
    <t>Valor da obrigação a recolher</t>
  </si>
  <si>
    <t>Data de vencimento da obrigação</t>
  </si>
  <si>
    <t>COD_REC</t>
  </si>
  <si>
    <t>Código de receita referente à obrigação, próprio da unidade da federação, conforme legislação estadual,</t>
  </si>
  <si>
    <t>Número do processo ou auto de infração ao qual a obrigação está vinculada, se houver.</t>
  </si>
  <si>
    <t>0- SEFAZ;</t>
  </si>
  <si>
    <t xml:space="preserve"> Descrição complementar das obrigações a recolher.</t>
  </si>
  <si>
    <t>MES_REF*</t>
  </si>
  <si>
    <t>Informe o mês de referência no formato “mmaaaa”</t>
  </si>
  <si>
    <t>E200</t>
  </si>
  <si>
    <t>PERÍODO DA APURAÇÃO DO ICMS - SUBSTITUIÇÃO TRIBUTÁRIA.</t>
  </si>
  <si>
    <t>Texto fixo contendo "E200"</t>
  </si>
  <si>
    <t>Sigla da unidade da federação a que se refere a apuração do ICMS ST</t>
  </si>
  <si>
    <t>E210</t>
  </si>
  <si>
    <t>APURAÇÃO DO ICMS – SUBSTITUIÇÃO TRIBUTÁRIA.</t>
  </si>
  <si>
    <t>Texto fixo contendo "E210"</t>
  </si>
  <si>
    <t>IND_MOV_ST</t>
  </si>
  <si>
    <t>0 – Sem operações com ST</t>
  </si>
  <si>
    <t>1 – Com operações de ST</t>
  </si>
  <si>
    <t>VL_SLD_CRED_ANT_ST</t>
  </si>
  <si>
    <t>Valor do "Saldo credor de período anterior – Substituição Tributária"</t>
  </si>
  <si>
    <t>VL_DEVOL_ST</t>
  </si>
  <si>
    <t>Valor total do ICMS ST de devolução de mercadorias</t>
  </si>
  <si>
    <t>VL_RESSARC_ST</t>
  </si>
  <si>
    <t>Valor total do ICMS ST de ressarcimentos</t>
  </si>
  <si>
    <t>VL_OUT_CRED_ST</t>
  </si>
  <si>
    <r>
      <t xml:space="preserve">Valor total de Ajustes "Outros créditos ST" </t>
    </r>
    <r>
      <rPr>
        <sz val="9"/>
        <color rgb="FF000000"/>
        <rFont val="Calibri"/>
        <family val="2"/>
        <scheme val="minor"/>
      </rPr>
      <t>e “Estorno de débitos ST”</t>
    </r>
    <r>
      <rPr>
        <sz val="10"/>
        <color theme="9" tint="-0.249977111117893"/>
        <rFont val="Times New Roman"/>
        <family val="1"/>
      </rPr>
      <t xml:space="preserve"> </t>
    </r>
    <r>
      <rPr>
        <sz val="9"/>
        <color rgb="FFFF0000"/>
        <rFont val="Calibri"/>
        <family val="2"/>
        <scheme val="minor"/>
      </rPr>
      <t>&lt;--Registros E220  (Ajustes Apuração MG12... MG13...)</t>
    </r>
  </si>
  <si>
    <t>MG120001</t>
  </si>
  <si>
    <t>Apuração do ICMS ST; Outros créditos; Devolução</t>
  </si>
  <si>
    <t>MG120007</t>
  </si>
  <si>
    <t>Apuração do ICMS ST; Outros créditos; Restituição por Ressarcimento – Art. 24, inciso I - Anexo XV</t>
  </si>
  <si>
    <t>MG120008</t>
  </si>
  <si>
    <t>Apuração do ICMS ST; Outros créditos; Restituição por Abatimento – Art. 24, inciso II - Anexo XV</t>
  </si>
  <si>
    <t>MG120009</t>
  </si>
  <si>
    <t>Apuração do ICMS ST; Outros créditos; Fundo de Erradicação da Miséria - FEM Extemporâneo</t>
  </si>
  <si>
    <t>MG120010</t>
  </si>
  <si>
    <t>Apuração do ICMS ST; Outros créditos; Desfazimento ST CST10 - RE</t>
  </si>
  <si>
    <t>MG120011</t>
  </si>
  <si>
    <t>Apuração do ICMS ST; Outros créditos; Desfazimento ST CST60 - RE</t>
  </si>
  <si>
    <t>MG120012</t>
  </si>
  <si>
    <t>Apuração do ICMS ST; Outros créditos; Restituição de ST - RPTA</t>
  </si>
  <si>
    <t>MG129999</t>
  </si>
  <si>
    <t>Apuração do ICMS ST; Outros créditos para ajuste de apuração ICMS ST.</t>
  </si>
  <si>
    <t>MG130006</t>
  </si>
  <si>
    <t>Apuração do ICMS ST; Estorno de débitos; Fundo de Erradicação da Miséria - FEM</t>
  </si>
  <si>
    <t>Apuração do ICMS ST; Estorno de débitos; Fundo de Erradicação da Miséria – FEM - adicionado ao ICMS/ST</t>
  </si>
  <si>
    <t>Apuração do ICMS ST; Estorno de débitos; Fundo de Erradicação da Miséria – FEM - adicionado ao ICMS/ST na escrituração</t>
  </si>
  <si>
    <t>MG139999</t>
  </si>
  <si>
    <t>Apuração do ICMS ST; Estorno de débitos para ajuste de apuração ICMS ST.</t>
  </si>
  <si>
    <t>VL_AJ_CREDITOS_ST</t>
  </si>
  <si>
    <r>
      <t xml:space="preserve">Valor total dos ajustes a crédito de ICMS ST, provenientes de ajustes do documento fiscal.  </t>
    </r>
    <r>
      <rPr>
        <sz val="9"/>
        <color rgb="FFFF0000"/>
        <rFont val="Calibri"/>
        <family val="2"/>
        <scheme val="minor"/>
      </rPr>
      <t>&lt;-- C197 e D197  (Aj. Doc. MG11... MG21...)</t>
    </r>
  </si>
  <si>
    <t>VL_RETENÇAO_ST</t>
  </si>
  <si>
    <t>Valor Total do ICMS retido por Substituição Tributária</t>
  </si>
  <si>
    <t>VL_OUT_DEB_ST</t>
  </si>
  <si>
    <r>
      <t xml:space="preserve">Valor Total dos ajustes "Outros débitos ST" " </t>
    </r>
    <r>
      <rPr>
        <sz val="10"/>
        <color rgb="FF000000"/>
        <rFont val="Times New Roman"/>
        <family val="1"/>
      </rPr>
      <t xml:space="preserve">e “Estorno de créditos ST” </t>
    </r>
    <r>
      <rPr>
        <sz val="9"/>
        <color rgb="FFFF0000"/>
        <rFont val="Calibri"/>
        <family val="2"/>
        <scheme val="minor"/>
      </rPr>
      <t>&lt;--Registros E220  (Ajustes Apuração MG10... MG11...)</t>
    </r>
  </si>
  <si>
    <t>MG109999</t>
  </si>
  <si>
    <t>Apuração do ICMS ST; Outros débitos para ajuste de apuração ICMS ST.</t>
  </si>
  <si>
    <t>MG119999</t>
  </si>
  <si>
    <t>Apuração do ICMS ST; Estorno de créditos para ajuste de apuração ICMS ST.</t>
  </si>
  <si>
    <t>VL_AJ_DEBITOS_ST</t>
  </si>
  <si>
    <r>
      <t xml:space="preserve">Valor total dos ajustes a débito de ICMS ST, provenientes de ajustes do documento fiscal. </t>
    </r>
    <r>
      <rPr>
        <sz val="9"/>
        <color rgb="FFFF0000"/>
        <rFont val="Calibri"/>
        <family val="2"/>
        <scheme val="minor"/>
      </rPr>
      <t>&lt;-- C197 e D197  (Aj. Doc. MG41... MG51...)</t>
    </r>
  </si>
  <si>
    <t>VL_SLD_DEV_ANT_ST</t>
  </si>
  <si>
    <t>Valor total de Saldo devedor antes das deduções</t>
  </si>
  <si>
    <t>VL_DEDUÇÕES_ST</t>
  </si>
  <si>
    <r>
      <t xml:space="preserve">Valor total dos ajustes "Deduções ST"  </t>
    </r>
    <r>
      <rPr>
        <sz val="9"/>
        <color rgb="FFFF0000"/>
        <rFont val="Calibri"/>
        <family val="2"/>
        <scheme val="minor"/>
      </rPr>
      <t>&lt;--Registros  E220 (Ajustes Apuração MG14...)</t>
    </r>
  </si>
  <si>
    <t>MG149999</t>
  </si>
  <si>
    <t>Apuração do ICMS ST; Deduções do imposto apurado na apuração ICMS ST.</t>
  </si>
  <si>
    <t>VL_ICMS_RECOL_ST</t>
  </si>
  <si>
    <t>Imposto a recolher ST (11-12)</t>
  </si>
  <si>
    <t>VL_SLD_CRED_ST_TRANSPORTAR</t>
  </si>
  <si>
    <t>Saldo credor de ST a transportar para o período seguinte [(03+04+05+06+07)– (08+09+10)].</t>
  </si>
  <si>
    <t>DEB_ESP_ST</t>
  </si>
  <si>
    <r>
      <t xml:space="preserve">Valores recolhidos ou a recolher, extra-apuração. </t>
    </r>
    <r>
      <rPr>
        <sz val="9"/>
        <color rgb="FFFF0000"/>
        <rFont val="Calibri"/>
        <family val="2"/>
        <scheme val="minor"/>
      </rPr>
      <t>&lt;-- Registros E220  (Aj. Apuração MG15...) + Reg. C197 e D197 (Aj. Doc. MG71...)</t>
    </r>
  </si>
  <si>
    <t>MG150000</t>
  </si>
  <si>
    <t>Apuração do ICMS ST; Débito Especial; ICMS Diferença de Alíquota apurado em verificação fiscal.</t>
  </si>
  <si>
    <t>MG150001</t>
  </si>
  <si>
    <t>Apuração do ICMS ST; Débito Especial; ICMS ST de Diferença de Alíquota apurado após o vencimento.</t>
  </si>
  <si>
    <t>MG150006</t>
  </si>
  <si>
    <t>Apuração do ICMS ST; Débito Especial; Fundo de Erradicação da Miséria - FEM</t>
  </si>
  <si>
    <t>MG150007</t>
  </si>
  <si>
    <t>Apuração do ICMS ST; Débito Especial; Fundo de Erradicação da Miséria - FEM - Antecipado</t>
  </si>
  <si>
    <t>MG150009</t>
  </si>
  <si>
    <t>Apuração do ICMS ST; Débito Especial; Fundo de Erradicação da Miséria - FEM Extemporâneo</t>
  </si>
  <si>
    <t>MG150099</t>
  </si>
  <si>
    <t>Apuração do ICMS ST; Débito Especial; ICMS ST de Diferença de Alíquota - outros</t>
  </si>
  <si>
    <t>MG150101</t>
  </si>
  <si>
    <t>Apuração do ICMS ST; Débito Especial; ICMS ST de importação pago no período, com emissão de Nota de entrada no período posterior.</t>
  </si>
  <si>
    <t>MG150399</t>
  </si>
  <si>
    <t>Apuração do ICMS ST; Débito Especial; Recolhimento Antecipado</t>
  </si>
  <si>
    <t>MG150400</t>
  </si>
  <si>
    <t>Apuração do ICMS ST; Débito Especial; ICMS ST destacado a menor, apurado em verificação fiscal.</t>
  </si>
  <si>
    <t>MG150401</t>
  </si>
  <si>
    <t>Apuração do ICMS ST; Débito Especial; ICMS ST destacado a menor, apurado após o vencimento.</t>
  </si>
  <si>
    <t>MG150500</t>
  </si>
  <si>
    <t>Apuração do ICMS ST; Débito Especial; ICMS ST interna, apurado por verificação fiscal.</t>
  </si>
  <si>
    <t>MG150501</t>
  </si>
  <si>
    <t>Apuração do ICMS ST; Débito Especial; ICMS ST interna, apurado após o vencimento.</t>
  </si>
  <si>
    <t>MG150502</t>
  </si>
  <si>
    <t>Apuração do ICMS ST; Débito Especial; ICMS ST interna pago no período com emissão de Nota de entrada no período posterior.</t>
  </si>
  <si>
    <t>Apuração do ICMS ST; Débito Especial; ICMS ST interna recolhido no período com escrituração do documento de entrada da mercadoria no período posterior.</t>
  </si>
  <si>
    <t>MG150599</t>
  </si>
  <si>
    <t>Apuração do ICMS ST; Débito Especial; ICMS ST interna - outros</t>
  </si>
  <si>
    <t>MG150600</t>
  </si>
  <si>
    <t>Apuração do ICMS ST; Débito Especial; ICMS ST de transporte, apurado por verificação fiscal.</t>
  </si>
  <si>
    <t>MG150601</t>
  </si>
  <si>
    <t>Apuração do ICMS ST; Débito Especial; ICMS ST de transporte, apurado após o vencimento.</t>
  </si>
  <si>
    <t>MG150699</t>
  </si>
  <si>
    <t>Apuração do ICMS ST; Débito Especial; ICMS ST de transporte - outros</t>
  </si>
  <si>
    <t>MG159999</t>
  </si>
  <si>
    <t>Apuração do ICMS ST; Débito Especial; ICMS ST - Outros.</t>
  </si>
  <si>
    <t>E220</t>
  </si>
  <si>
    <t>AJUSTE/BENEFÍCIO/INCENTIVO DA APURAÇÃO DO ICMS SUBSTITUIÇÃO TRIBUTÁRIA.</t>
  </si>
  <si>
    <t>Texto fixo contendo "E220"</t>
  </si>
  <si>
    <t>Código do ajuste da apuração e dedução, conforme a Tabela indicada no item 5.1.1</t>
  </si>
  <si>
    <t>Descrição complementar do ajuste da apuração</t>
  </si>
  <si>
    <t>E230</t>
  </si>
  <si>
    <t>INFORMAÇÕES ADICIONAIS DOS AJUSTES DA APURAÇÃO DO ICMS SUBSTITUIÇÃO TRIBUTÁRIA.</t>
  </si>
  <si>
    <t>Texto fixo contendo "E230"</t>
  </si>
  <si>
    <t>E240</t>
  </si>
  <si>
    <t>INFORMAÇÕES ADICIONAIS DOS AJUSTES DA APURAÇÃO DO ICMS SUBSTITUIÇÃO TRIBUTÁRIA – IDENTIFICAÇÃO DOS DOCUMENTOS FISCAIS.</t>
  </si>
  <si>
    <t>Texto fixo contendo "E240"</t>
  </si>
  <si>
    <t>E250</t>
  </si>
  <si>
    <t>OBRIGAÇÕES DO ICMS RECOLHIDO OU A RECOLHER – SUBSTITUIÇÃO TRIBUTÁRIA.</t>
  </si>
  <si>
    <t>Texto fixo contendo "E250"</t>
  </si>
  <si>
    <t>Valor da obrigação ICMS ST a recolher</t>
  </si>
  <si>
    <t>Código de receita referente à obrigação, próprio da unidade da federação do contribuinte substituído.</t>
  </si>
  <si>
    <t>Número do processo ou auto de infração ao qual a obrigação está vinculada, se houver</t>
  </si>
  <si>
    <t>Descrição complementar das obrigações a recolher</t>
  </si>
  <si>
    <t>E300</t>
  </si>
  <si>
    <t>PERÍODO DE APURAÇÃO DO FUNDO DE COMBATE À POBREZA E DO ICMS DIFERENCIAL DE ALÍQUOTA – UF ORIGEM/DESTINO EC 87/15</t>
  </si>
  <si>
    <t>Texto fixo contendo "E300"</t>
  </si>
  <si>
    <t>Sigla da unidade da federação a que se refere a apuração do ICMS Diferencial de Alíquota da UF de Origem/Destino</t>
  </si>
  <si>
    <t>Data Inicial a que a apuração se refere</t>
  </si>
  <si>
    <t>Data Final a que a apuração se refere</t>
  </si>
  <si>
    <t>E310</t>
  </si>
  <si>
    <r>
      <t xml:space="preserve">APURAÇÃO DO ICMS DIFERENCIAL DE ALÍQUOTA – UF ORIGEM/DESTINO EC 87/15. </t>
    </r>
    <r>
      <rPr>
        <b/>
        <sz val="12"/>
        <color rgb="FFFF0000"/>
        <rFont val="Calibri"/>
        <family val="2"/>
        <scheme val="minor"/>
      </rPr>
      <t>(VÁLIDO ATÉ 31/12/2016)</t>
    </r>
  </si>
  <si>
    <t>Texto fixo contendo "E310"</t>
  </si>
  <si>
    <t>IND_MOV_DIFAL</t>
  </si>
  <si>
    <t>0 – Sem operações com ICMS Diferencial de Alíquota da UF de Origem/Destino</t>
  </si>
  <si>
    <t>1 – Com operações de ICMS Diferencial de Alíquota da UF de Origem/Destino</t>
  </si>
  <si>
    <t>VL_SLD_CRED_ANT_DIFAL</t>
  </si>
  <si>
    <t>Valor do "Saldo credor de período anterior – ICMS Diferencial de Alíquota da UF de Origem/Destino"</t>
  </si>
  <si>
    <t>VL_TOT_DEBITOS_DIFAL</t>
  </si>
  <si>
    <t xml:space="preserve">Valor total dos débitos por "Saídas e prestações com débito do ICMS referente ao diferencial de alíquota devido à UF do Remetente/Destinatário" </t>
  </si>
  <si>
    <t>VL_OUT_DEB_DIFAL</t>
  </si>
  <si>
    <t>Valor Total dos ajustes "Outros débitos ICMS Diferencial de Alíquota da UF de Origem/Destino" " e “Estorno de créditos ICMS Diferencial de Alíquota da UF de Origem/Destino”</t>
  </si>
  <si>
    <t>VL_TOT_DEB_FCP</t>
  </si>
  <si>
    <t>Valor total dos débitos FCP por "Saídas e prestações”</t>
  </si>
  <si>
    <t>VL_TOT_CREDITOS_DIFAL</t>
  </si>
  <si>
    <t>Valor total dos créditos do ICMS referente ao diferencial de alíquota devido à UF dos Remetente/ Destinatário</t>
  </si>
  <si>
    <t>VL_TOT_CRED_FCP</t>
  </si>
  <si>
    <t>Valor total dos créditos FCP por Entradas</t>
  </si>
  <si>
    <t>VL_OUT_CRED_DIFAL</t>
  </si>
  <si>
    <t>Valor total de Ajustes "Outros créditos ICMS Diferencial de Alíquota da UF de Origem/Destino" e “Estorno de débitos ICMS Diferencial de Alíquota da UF de Origem/Destino”</t>
  </si>
  <si>
    <t>VL_SLD_DEV_ANT_DIFAL</t>
  </si>
  <si>
    <t>Valor total de Saldo devedor ICMS Diferencial de Alíquota da UF de Origem/Destino antes das deduções</t>
  </si>
  <si>
    <t>VL_DEDUÇÕES_DIFAL</t>
  </si>
  <si>
    <t>Valor total dos ajustes "Deduções ICMS Diferencial de Alíquota da UF de Origem/Destino"</t>
  </si>
  <si>
    <t>VL_RECOL</t>
  </si>
  <si>
    <t>Valor recolhido ou a recolher referente a FCP e Imposto do Diferencial de Alíquota da UF de Origem/Destino (10-11)</t>
  </si>
  <si>
    <t>VL_SLD_CRED_TRANSPORTAR</t>
  </si>
  <si>
    <t>Saldo credor a transportar para o período seguinte referente a FCP e Imposto do Diferencial de Alíquota da UF de Origem/Destino</t>
  </si>
  <si>
    <t>DEB_ESP_DIFAL</t>
  </si>
  <si>
    <t>Valores recolhidos ou a recolher, extra-apuração.</t>
  </si>
  <si>
    <r>
      <t>APURAÇÃO DO FUNDO DE COMBATE À POBREZA E DO ICMS DIFERENCIAL DE ALÍQUOTA – UF ORIGEM/DESTINO EC 87/15.</t>
    </r>
    <r>
      <rPr>
        <b/>
        <sz val="12"/>
        <color rgb="FFFF0000"/>
        <rFont val="Calibri"/>
        <family val="2"/>
        <scheme val="minor"/>
      </rPr>
      <t xml:space="preserve"> (VÁLIDO A PARTIR DE 01/01/2017)</t>
    </r>
  </si>
  <si>
    <t xml:space="preserve">Valor total dos débitos por "Saídas e prestações com débito do ICMS referente ao diferencial de alíquota devido à UF de Origem/Destino" </t>
  </si>
  <si>
    <t xml:space="preserve">VL_OUT_DEB_DIFAL </t>
  </si>
  <si>
    <r>
      <t xml:space="preserve">Valor total dos ajustes "Outros débitos ICMS Diferencial de Alíquota da UF de Origem/Destino" e “Estorno de créditos ICMS Diferencial de Alíquota da UF de Origem/Destino” </t>
    </r>
    <r>
      <rPr>
        <sz val="9"/>
        <color rgb="FFFF0000"/>
        <rFont val="Calibri"/>
        <family val="2"/>
        <scheme val="minor"/>
      </rPr>
      <t>&lt;-- Registros E311  (Aj. Apuração MG20... MG21...)</t>
    </r>
  </si>
  <si>
    <t>MG209999</t>
  </si>
  <si>
    <t>Outros débitos para ajuste de apuração ICMS Difal/FCP para a MG</t>
  </si>
  <si>
    <t>Outros débitos para ajuste de apuração ICMS DIFAL EC.87/15 para a MG</t>
  </si>
  <si>
    <t>MG210001</t>
  </si>
  <si>
    <t>Apuração do DIFAL EC.87/15; Estorno de crédito; Créditos transferidos do Difal Origem (E300=MG) para apuração do ICMS (E110) por meio do ajuste MG020008.</t>
  </si>
  <si>
    <t>MG210002</t>
  </si>
  <si>
    <t>Estorno de crédito DIFAL Destino MG – devolução – processo de restituição</t>
  </si>
  <si>
    <t>MG210003</t>
  </si>
  <si>
    <t>Estorno de crédito FCP MG – devolução – processo de restituição</t>
  </si>
  <si>
    <t>MG219999</t>
  </si>
  <si>
    <t>Estorno de créditos para ajuste de apuração ICMS Difal/FCP para a MG</t>
  </si>
  <si>
    <t>Estorno de créditos para ajuste de apuração ICMS DIFAL EC.87/15 para a MG</t>
  </si>
  <si>
    <t xml:space="preserve">VL_TOT_CREDITOS_DIFAL </t>
  </si>
  <si>
    <t>Valor total dos créditos do ICMS referente ao diferencial de alíquota devido à UF de Origem/Destino</t>
  </si>
  <si>
    <t xml:space="preserve">VL_OUT_CRED_DIFAL </t>
  </si>
  <si>
    <r>
      <t xml:space="preserve">Valor total de Ajustes "Outros créditos ICMS Diferencial de Alíquota da UF de Origem/Destino" e “Estorno de débitos ICMS Diferencial de Alíquota da UF de Origem/Destino” </t>
    </r>
    <r>
      <rPr>
        <sz val="9"/>
        <color rgb="FFFF0000"/>
        <rFont val="Calibri"/>
        <family val="2"/>
        <scheme val="minor"/>
      </rPr>
      <t>&lt;-- Registros E311  (Aj. Apuração MG22... MG23...)</t>
    </r>
  </si>
  <si>
    <t>MG229999</t>
  </si>
  <si>
    <t>Outros créditos para ajuste de apuração ICMS Difal/FCP para a MG</t>
  </si>
  <si>
    <t>Outros créditos para ajuste de apuração ICMS DIFAL EC.87/15 para a MG</t>
  </si>
  <si>
    <t>MG230001</t>
  </si>
  <si>
    <t>Apuração do DIFAL EC.87/15; Estorno de débitos; Débitos transferidos do Difal Origem (E300=MG) para apuração do ICMS OP (E110) por meio do ajuste MG000001.</t>
  </si>
  <si>
    <t>MG230002</t>
  </si>
  <si>
    <t>Estorno de Débito DIFAL Destino MG – recolhimento por operação</t>
  </si>
  <si>
    <t>MG230003</t>
  </si>
  <si>
    <t>Estorno de Débito FCP MG – recolhimento por operação</t>
  </si>
  <si>
    <t>MG239999</t>
  </si>
  <si>
    <t>Estorno de débitos para ajuste de apuração ICMS Difal/FCP para a MG</t>
  </si>
  <si>
    <t>Estorno de débitos para ajuste de apuração ICMS DIFAL EC.87/15 para a MG</t>
  </si>
  <si>
    <t>Valor total de “Saldo devedor ICMS Diferencial de Alíquota da UF de Origem/Destino antes das deduções”</t>
  </si>
  <si>
    <r>
      <t xml:space="preserve">Valor total dos ajustes "Deduções ICMS Diferencial de Alíquota da UF de Origem/Destino" </t>
    </r>
    <r>
      <rPr>
        <sz val="9"/>
        <color rgb="FFFF0000"/>
        <rFont val="Calibri"/>
        <family val="2"/>
        <scheme val="minor"/>
      </rPr>
      <t>&lt;-- Registros E311  (Aj. Apuração MG24...)</t>
    </r>
  </si>
  <si>
    <t>MG249999</t>
  </si>
  <si>
    <t>Deduções do imposto apurado na apuração ICMS Difal/FCP para a MG</t>
  </si>
  <si>
    <t>Deduções do imposto apurado na apuração ICMS DIFAL EC.87/15 para a MG</t>
  </si>
  <si>
    <t xml:space="preserve">VL_RECOL_DIFAL </t>
  </si>
  <si>
    <t>Valor recolhido ou a recolher referente ao ICMS Diferencial de Alíquota da UF de Origem/Destino (08-09)</t>
  </si>
  <si>
    <t>VL_SLD_CRED_TRANSPORTAR_DIFAL</t>
  </si>
  <si>
    <t>Saldo credor a transportar para o período seguinte referente ao ICMS Diferencial de Alíquota da UF de Origem/Destino</t>
  </si>
  <si>
    <r>
      <t xml:space="preserve">Valores recolhidos ou a recolher, extra-apuração - ICMS Diferencial de Alíquota da UF de Origem/Destino. </t>
    </r>
    <r>
      <rPr>
        <sz val="9"/>
        <color rgb="FFFF0000"/>
        <rFont val="Calibri"/>
        <family val="2"/>
        <scheme val="minor"/>
      </rPr>
      <t>&lt;-- Registros E311  (Aj. Apuração MG25...)</t>
    </r>
  </si>
  <si>
    <t>MG250001</t>
  </si>
  <si>
    <t>Débito Especial - Débito do ICMS Interestadual apurado devido a MG - ECF autorizado por MG em outra UF – Conv.ICMS 84/2001</t>
  </si>
  <si>
    <t>MG250002</t>
  </si>
  <si>
    <t>Débito Especial de ICMS DIFAL Destino MG – recolhimento por operação</t>
  </si>
  <si>
    <t>MG250003</t>
  </si>
  <si>
    <t>Débito Especial de FCP MG – recolhimento por operação</t>
  </si>
  <si>
    <t>MG259999</t>
  </si>
  <si>
    <t>Débito especial de ICMS Difal/FCP para a MG</t>
  </si>
  <si>
    <t>Débito especial de ICMS DIFAL EC.87/15 para a MG</t>
  </si>
  <si>
    <t>VL_SLD_CRED_ANT_FCP</t>
  </si>
  <si>
    <t>Valor do "Saldo credor de período anterior – FCP"</t>
  </si>
  <si>
    <t>VL_OUT_DEB_FCP</t>
  </si>
  <si>
    <r>
      <t xml:space="preserve">Valor total dos ajustes "Outros débitos FCP" e “Estorno de créditos FCP” </t>
    </r>
    <r>
      <rPr>
        <sz val="9"/>
        <color rgb="FFFF0000"/>
        <rFont val="Calibri"/>
        <family val="2"/>
        <scheme val="minor"/>
      </rPr>
      <t>&lt;-- Registros E311  (Aj. Apuração MG30... MG31...)</t>
    </r>
  </si>
  <si>
    <t>MG309999</t>
  </si>
  <si>
    <t>Outros débitos para ajuste de apuração FCP para MG</t>
  </si>
  <si>
    <t>MG310003</t>
  </si>
  <si>
    <t>MG319999</t>
  </si>
  <si>
    <t>Estorno de créditos para ajuste de apuração FCP para MG</t>
  </si>
  <si>
    <t>VL_OUT_CRED_FCP</t>
  </si>
  <si>
    <r>
      <t xml:space="preserve">Valor total de Ajustes "Outros créditos FCP" e “Estorno de débitos FCP” </t>
    </r>
    <r>
      <rPr>
        <sz val="9"/>
        <color rgb="FFFF0000"/>
        <rFont val="Calibri"/>
        <family val="2"/>
        <scheme val="minor"/>
      </rPr>
      <t>&lt;-- Registros E311  (Aj. Apuração MG32... MG33...)</t>
    </r>
  </si>
  <si>
    <t>MG329999</t>
  </si>
  <si>
    <t>Outros créditos para ajuste de apuração FCP para MG</t>
  </si>
  <si>
    <t>MG330003</t>
  </si>
  <si>
    <t>MG339999</t>
  </si>
  <si>
    <t>Estorno de débitos para ajuste de apuração FCP para MG</t>
  </si>
  <si>
    <t>VL_SLD_DEV_ANT_FCP</t>
  </si>
  <si>
    <t>Valor total de Saldo devedor FCP antes das deduções</t>
  </si>
  <si>
    <t>VL_DEDUÇÕES_FCP</t>
  </si>
  <si>
    <r>
      <t xml:space="preserve">Valor total das deduções "FCP" </t>
    </r>
    <r>
      <rPr>
        <sz val="9"/>
        <color rgb="FFFF0000"/>
        <rFont val="Calibri"/>
        <family val="2"/>
        <scheme val="minor"/>
      </rPr>
      <t>&lt;-- Registros E311  (Aj. Apuração MG34...)</t>
    </r>
  </si>
  <si>
    <t>MG349999</t>
  </si>
  <si>
    <t>Deduções do imposto apurado na apuração FCP para MG</t>
  </si>
  <si>
    <t xml:space="preserve">VL_RECOL_FCP </t>
  </si>
  <si>
    <t>Valor recolhido ou a recolher referente ao FCP (18–19)</t>
  </si>
  <si>
    <t>VL_SLD_CRED_TRANSPORTAR_FCP</t>
  </si>
  <si>
    <t>Saldo credor a transportar para o período seguinte referente ao FCP</t>
  </si>
  <si>
    <t>DEB_ESP_FCP</t>
  </si>
  <si>
    <r>
      <t xml:space="preserve">Valores recolhidos ou a recolher, extra-apuração - FCP. </t>
    </r>
    <r>
      <rPr>
        <sz val="9"/>
        <color rgb="FFFF0000"/>
        <rFont val="Calibri"/>
        <family val="2"/>
        <scheme val="minor"/>
      </rPr>
      <t>&lt;-- Registros E311  (Aj. Apuração MG35...)</t>
    </r>
  </si>
  <si>
    <t>MG350003</t>
  </si>
  <si>
    <t>MG359999</t>
  </si>
  <si>
    <t>Débito especial de FCP para MG</t>
  </si>
  <si>
    <t>E311</t>
  </si>
  <si>
    <t>AJUSTE/BENEFÍCIO/INCENTIVO DA APURAÇÃO DO FUNDO DE COMBATE À POBREZA E DO ICMS DIFERENCIAL DE ALÍQUOTA UF ORIGEM/DESTINO EC 87/15</t>
  </si>
  <si>
    <t>Texto fixo contendo "E311"</t>
  </si>
  <si>
    <t>E312</t>
  </si>
  <si>
    <t>INFORMAÇÕES ADICIONAIS DOS AJUSTES DA APURAÇÃO DO FUNDO DE COMBATE À POBREZA E DO ICMS DIFERENCIAL DE ALÍQUOTA UF ORIGEM/DESTINO EC 87/15</t>
  </si>
  <si>
    <t>Texto fixo contendo "E312"</t>
  </si>
  <si>
    <t>E313</t>
  </si>
  <si>
    <t>INFORMAÇÕES ADICIONAIS DOS AJUSTES DA APURAÇÃO DO FUNDO DE COMBATE À POBREZA E DO ICMS DIFERENCIAL DE ALÍQUOTA UF ORIGEM/DESTINO EC 87/15 - IDENTIFICAÇÃO DOS DOCUMENTOS FISCAIS.</t>
  </si>
  <si>
    <t>Texto fixo contendo "E313"</t>
  </si>
  <si>
    <t>Código do participante (campo 02 do Registro 0150)</t>
  </si>
  <si>
    <t>Chave do Documento Eletrônico</t>
  </si>
  <si>
    <t>E316</t>
  </si>
  <si>
    <t>OBRIGAÇÕES RECOLHIDAS OU A RECOLHER – FUNDO DE COMBATE À POBREZA E ICMS DIFERENCIAL DE ALÍQUOTA UF ORIGEM/DESTINO EC 87/15.</t>
  </si>
  <si>
    <t>Texto fixo contendo "E316"</t>
  </si>
  <si>
    <t>Código da obrigação recolhida ou a recolher, conforme a Tabela 5.4</t>
  </si>
  <si>
    <t>Valor da obrigação recolhida ou a recolher</t>
  </si>
  <si>
    <t>Código de receita referente à obrigação, próprio da unidade da federação da origem/destino, conforme legislação estadual.</t>
  </si>
  <si>
    <t>Descrição complementar das obrigações recolhidas ou a recolher</t>
  </si>
  <si>
    <t>E500</t>
  </si>
  <si>
    <t>PERÍODO DE APURAÇÃO DO IPI.</t>
  </si>
  <si>
    <t>Texto fixo contendo "E500"</t>
  </si>
  <si>
    <t>E510</t>
  </si>
  <si>
    <t>CONSOLIDAÇÃO DOS VALORES DO IPI.</t>
  </si>
  <si>
    <t>Texto fixo contendo "E510"</t>
  </si>
  <si>
    <t>VL_CONT_IPI</t>
  </si>
  <si>
    <t>Parcela correspondente ao "Valor Contábil" referente ao CFOP e ao Código de Tributação do IPI</t>
  </si>
  <si>
    <t>Parcela correspondente ao "Valor da base de cálculo do IPI" referente ao CFOP e ao Código de Tributação do IPI, para operações tributadas</t>
  </si>
  <si>
    <t>Parcela correspondente ao "Valor do IPI" referente ao CFOP e ao Código de Tributação do IPI, para operações tributadas</t>
  </si>
  <si>
    <t>E520</t>
  </si>
  <si>
    <t>APURAÇÃO DO IPI</t>
  </si>
  <si>
    <t>Texto fixo contendo "E520"</t>
  </si>
  <si>
    <t>VL_SD_ANT_IPI</t>
  </si>
  <si>
    <t>Saldo credor do IPI transferido do período anterior</t>
  </si>
  <si>
    <t>VL_DEB_IPI</t>
  </si>
  <si>
    <t>Valor total dos débitos por "Saídas com débito do imposto"</t>
  </si>
  <si>
    <t>VL_CRED_IPI</t>
  </si>
  <si>
    <t>Valor total dos créditos por "Entradas e aquisições com crédito do imposto"</t>
  </si>
  <si>
    <t>VL_OD_IPI</t>
  </si>
  <si>
    <t>Valor de "Outros débitos" do IPI (inclusive estornos de crédito)</t>
  </si>
  <si>
    <t>VL_OC_IPI</t>
  </si>
  <si>
    <t>Valor de "Outros créditos" do IPI (inclusive estornos de débitos)</t>
  </si>
  <si>
    <t>VL_SC_IPI</t>
  </si>
  <si>
    <t>Valor do saldo credor do IPI a transportar para o período seguinte</t>
  </si>
  <si>
    <t>VL_SD_IPI</t>
  </si>
  <si>
    <t>Valor do saldo devedor do IPI a recolher</t>
  </si>
  <si>
    <t>E530</t>
  </si>
  <si>
    <t>AJUSTES DA APURAÇÃO DO IPI</t>
  </si>
  <si>
    <t>Texto fixo contendo "E530"</t>
  </si>
  <si>
    <t>IND_AJ</t>
  </si>
  <si>
    <t>Indicador do tipo de ajuste:</t>
  </si>
  <si>
    <t>0- Ajuste a débito;</t>
  </si>
  <si>
    <t>1- Ajuste a crédito</t>
  </si>
  <si>
    <t>VL_AJ</t>
  </si>
  <si>
    <t>Valor do ajuste</t>
  </si>
  <si>
    <t>Código do ajuste da apuração, conforme a Tabela indicada no item 4.5.4.</t>
  </si>
  <si>
    <t>IND_DOC</t>
  </si>
  <si>
    <t>Indicador da origem do documento vinculado ao ajuste:</t>
  </si>
  <si>
    <t>0 - Processo Judicial;</t>
  </si>
  <si>
    <t>1 - Processo Administrativo;</t>
  </si>
  <si>
    <t>2 - PER/DCOMP;</t>
  </si>
  <si>
    <r>
      <t xml:space="preserve">3 – Documento Fiscal </t>
    </r>
    <r>
      <rPr>
        <sz val="9"/>
        <color rgb="FFFF0000"/>
        <rFont val="Calibri"/>
        <family val="2"/>
        <scheme val="minor"/>
      </rPr>
      <t>(a partir de 01/01/2018)</t>
    </r>
  </si>
  <si>
    <t>Número do documento / processo / declaração ao qual o ajuste está vinculado, se houver</t>
  </si>
  <si>
    <t>DESCR_AJ</t>
  </si>
  <si>
    <t>Descrição detalhada do ajuste, com citação dos documentos fiscais.</t>
  </si>
  <si>
    <t>E531</t>
  </si>
  <si>
    <r>
      <t xml:space="preserve">INFORMAÇÕES ADICIONAIS DOS AJUSTES DA APURAÇÃO DO IPI – IDENTIFICAÇÃO DOS DOCUMENTOS FISCAIS (01 e 55) </t>
    </r>
    <r>
      <rPr>
        <b/>
        <sz val="12"/>
        <color rgb="FFFF0000"/>
        <rFont val="Calibri"/>
        <family val="2"/>
        <scheme val="minor"/>
      </rPr>
      <t>(a partir de 01/01/2018)</t>
    </r>
  </si>
  <si>
    <t>Texto fixo contendo "E531"</t>
  </si>
  <si>
    <t>Chave da Nota Fiscal Eletrônica (modelo 55)</t>
  </si>
  <si>
    <t>E990</t>
  </si>
  <si>
    <t>ENCERRAMENTO DO BLOCO E</t>
  </si>
  <si>
    <t>Texto fixo contendo "E990"</t>
  </si>
  <si>
    <t>QTD_LIN_E</t>
  </si>
  <si>
    <t>Quantidade total de linhas do Bloco E</t>
  </si>
  <si>
    <t>G001</t>
  </si>
  <si>
    <t xml:space="preserve">ABERTURA DO BLOCO G </t>
  </si>
  <si>
    <t xml:space="preserve">Texto fixo contendo "G001" </t>
  </si>
  <si>
    <t xml:space="preserve">IND_MOV </t>
  </si>
  <si>
    <t xml:space="preserve">Indicador de movimento: </t>
  </si>
  <si>
    <t xml:space="preserve">0- Bloco com dados informados; </t>
  </si>
  <si>
    <t xml:space="preserve">1- Bloco sem dados informados </t>
  </si>
  <si>
    <t>G110</t>
  </si>
  <si>
    <t>ICMS – ATIVO PERMANENTE – CIAP</t>
  </si>
  <si>
    <t xml:space="preserve">Texto fixo contendo "G110" </t>
  </si>
  <si>
    <t xml:space="preserve">DT_INI </t>
  </si>
  <si>
    <t xml:space="preserve">Data inicial a que a apuração se refere </t>
  </si>
  <si>
    <t xml:space="preserve">DT_FIN </t>
  </si>
  <si>
    <t xml:space="preserve">Data final a que a apuração se refere </t>
  </si>
  <si>
    <t>SALDO_IN_ICMS</t>
  </si>
  <si>
    <t xml:space="preserve">Saldo inicial de ICMS do CIAP, composto por ICMS de bens que entraram anteriormente ao período de apuração (somatório dos campos 05 a 08 dos registros G125) </t>
  </si>
  <si>
    <t>SOM_PARC</t>
  </si>
  <si>
    <t xml:space="preserve">Somatório das parcelas de ICMS passível de apropriação de cada bem (campo 10 do G125) </t>
  </si>
  <si>
    <t>VL_TRIB_EXP</t>
  </si>
  <si>
    <t>Valor do somatório das saídas tributadas e saídas para exportação</t>
  </si>
  <si>
    <t>VL_TOTAL</t>
  </si>
  <si>
    <t>Valor total de saídas</t>
  </si>
  <si>
    <t xml:space="preserve">IND_PER_SAI </t>
  </si>
  <si>
    <t>Índice de participação do valor do somatório das saídas tributadas e saídas para exportação no valor total de saídas (Campo 06 dividido pelo campo 07)</t>
  </si>
  <si>
    <t xml:space="preserve">ICMS_APROP </t>
  </si>
  <si>
    <r>
      <t>Valor de ICMS a ser apropriado na apuração do ICMS, correspondente á multiplicação do campo 05 pelo campo 08</t>
    </r>
    <r>
      <rPr>
        <sz val="10"/>
        <color rgb="FF000000"/>
        <rFont val="Times New Roman"/>
        <family val="1"/>
      </rPr>
      <t xml:space="preserve">. </t>
    </r>
  </si>
  <si>
    <t>SOM_ICMS_OC</t>
  </si>
  <si>
    <t>Valor de outros créditos a ser apropriado na Apuração do ICMS, correspondente ao somatório do campo 09 do registro G126.</t>
  </si>
  <si>
    <t>G125</t>
  </si>
  <si>
    <t>MOVIMENTAÇÃO DE BEM OU COMPONENTE DO ATIVO IMOBILIZADO</t>
  </si>
  <si>
    <t xml:space="preserve">Texto fixo contendo "G125" </t>
  </si>
  <si>
    <t xml:space="preserve">DT_MOV </t>
  </si>
  <si>
    <t xml:space="preserve">Data da movimentação ou do saldo inicial </t>
  </si>
  <si>
    <t xml:space="preserve">O </t>
  </si>
  <si>
    <t xml:space="preserve">TIPO_MOV </t>
  </si>
  <si>
    <t xml:space="preserve">Tipo de movimentação do bem ou componente: </t>
  </si>
  <si>
    <t xml:space="preserve">SI = Saldo inicial de bens imobilizados; </t>
  </si>
  <si>
    <t xml:space="preserve">IM = Imobilização de bem individual; </t>
  </si>
  <si>
    <t xml:space="preserve">IA = Imobilização em Andamento - Componente; </t>
  </si>
  <si>
    <t xml:space="preserve">CI = Conclusão de Imobilização em Andamento – Bem Resultante; </t>
  </si>
  <si>
    <t xml:space="preserve">MC = Imobilização oriunda do Ativo Circulante; </t>
  </si>
  <si>
    <t xml:space="preserve">BA = Baixa do bem - Fim do período de apropriação; </t>
  </si>
  <si>
    <t xml:space="preserve">AT = Alienação ou Transferência; </t>
  </si>
  <si>
    <t xml:space="preserve">PE = Perecimento, Extravio ou Deterioração; </t>
  </si>
  <si>
    <t xml:space="preserve">OT = Outras Saídas do Imobilizado </t>
  </si>
  <si>
    <t>VL_IMOB_ICMS_OP</t>
  </si>
  <si>
    <t xml:space="preserve">Valor do ICMS da Operação Própria na entrada do bem ou componente </t>
  </si>
  <si>
    <t>VL_IMOB_ICMS_ST</t>
  </si>
  <si>
    <t>Valor do ICMS da Oper. por Sub. Tributária na entrada do bem ou componente</t>
  </si>
  <si>
    <t>VL_IMOB_ICMS_FRT</t>
  </si>
  <si>
    <t>Valor do ICMS sobre Frete do Conhecimento de Transporte na entrada do bem ou componente</t>
  </si>
  <si>
    <t>VL_IMOB_ICMS_DIF</t>
  </si>
  <si>
    <t>Valor do ICMS - Diferencial de Alíquota, conforme Doc. de Arrecadação, na entrada do bem ou componente</t>
  </si>
  <si>
    <t xml:space="preserve">Número da parcela do ICMS </t>
  </si>
  <si>
    <t>VL_PARC_PASS</t>
  </si>
  <si>
    <t xml:space="preserve">Valor da parcela de ICMS passível de apropriação (antes da aplicação da participação percentual do valor das saídas tributadas/exportação sobre as saídas totais) </t>
  </si>
  <si>
    <t>G126</t>
  </si>
  <si>
    <t>OUTROS CRÉDITOS CIAP</t>
  </si>
  <si>
    <t xml:space="preserve">Texto fixo contendo "G126" </t>
  </si>
  <si>
    <t xml:space="preserve">Data inicial do período de apuração </t>
  </si>
  <si>
    <t>Data final do período de apuração</t>
  </si>
  <si>
    <t xml:space="preserve">Valor da parcela de ICMS passível de apropriação  - antes da aplicação da participação percentual do valor das saídas tributadas/exportação sobre as saídas totais </t>
  </si>
  <si>
    <t>VL_TRIB_OC</t>
  </si>
  <si>
    <t>Valor do somatório das saídas tributadas e saídas para exportação no período indicado neste registro</t>
  </si>
  <si>
    <t>Valor total de saídas no período indicado neste registro</t>
  </si>
  <si>
    <r>
      <t>VL_PARC_A</t>
    </r>
    <r>
      <rPr>
        <sz val="9"/>
        <color theme="1"/>
        <rFont val="Times New Roman"/>
        <family val="1"/>
      </rPr>
      <t>PROP</t>
    </r>
  </si>
  <si>
    <t xml:space="preserve">Valor de outros créditos de ICMS a ser apropriado na apuração (campo 05 vezes o campo 08) </t>
  </si>
  <si>
    <t>G130</t>
  </si>
  <si>
    <t>IDENTIFICAÇÃO DO DOCUMENTO FISCAL</t>
  </si>
  <si>
    <t>Texto fixo contendo "G130"</t>
  </si>
  <si>
    <t>Código do participante :</t>
  </si>
  <si>
    <t>Código do modelo de documento fiscal, conforme tabela 4.1.1</t>
  </si>
  <si>
    <t>SERIE</t>
  </si>
  <si>
    <t xml:space="preserve">Número de documento fiscal </t>
  </si>
  <si>
    <t>CHV_NFE_CTE</t>
  </si>
  <si>
    <t>Chave do documento fiscal eletrônico</t>
  </si>
  <si>
    <t>G140</t>
  </si>
  <si>
    <t>IDENTIFICAÇÃO DO ITEM DO DOCUMENTO FISCAL</t>
  </si>
  <si>
    <t>Texto fixo contendo "G140"</t>
  </si>
  <si>
    <t>Código correspondente do bem no documento fiscal (campo 02 do registro 0200)</t>
  </si>
  <si>
    <t xml:space="preserve">Quantidade, deste item da nota fiscal, que foi aplicada neste bem, expressa na mesma unidade constante no documento fiscal de entrada </t>
  </si>
  <si>
    <t>Unidade do item constante no documento fiscal de entrada</t>
  </si>
  <si>
    <t>VL_ICMS_OP_APLICADO</t>
  </si>
  <si>
    <t>Valor do ICMS da Operação Própria na entrada do item, proporcional à quantidade aplicada no bem ou componente.</t>
  </si>
  <si>
    <t>VL_ICMS_ST_APLICADO</t>
  </si>
  <si>
    <t>Valor do ICMS ST na entrada do item, proporcional à quantidade aplicada no bem ou componente.</t>
  </si>
  <si>
    <t>VL_ICMS_FRT_APLICADO</t>
  </si>
  <si>
    <t xml:space="preserve">Valor do ICMS sobre Frete do Conhecimento de Transporte na entrada do item, proporcional à quantidade aplicada no bem ou componente. </t>
  </si>
  <si>
    <t>VL_ICMS_DIF_APLICADO</t>
  </si>
  <si>
    <t>Valor do ICMS Diferencial de Alíquota, na entrada do item, proporcional à quantidade aplicada no bem ou componente.</t>
  </si>
  <si>
    <t>G990</t>
  </si>
  <si>
    <t xml:space="preserve">ENCERRAMENTO DO BLOCO G </t>
  </si>
  <si>
    <t xml:space="preserve">Texto fixo contendo "G990" </t>
  </si>
  <si>
    <t xml:space="preserve">QTD_LIN_G </t>
  </si>
  <si>
    <t xml:space="preserve">Quantidade total de linhas do Bloco G </t>
  </si>
  <si>
    <t>H001</t>
  </si>
  <si>
    <t>ABERTURA DO BLOCO H</t>
  </si>
  <si>
    <t>Texto fixo contendo "H001"</t>
  </si>
  <si>
    <t>H005</t>
  </si>
  <si>
    <t>TOTAIS DO INVENTÁRIO</t>
  </si>
  <si>
    <t>Texto fixo contendo "H005"</t>
  </si>
  <si>
    <t>DT_INV</t>
  </si>
  <si>
    <t>Data do inventário</t>
  </si>
  <si>
    <t>VL_INV</t>
  </si>
  <si>
    <t>Valor total do estoque</t>
  </si>
  <si>
    <t>MOT_INV</t>
  </si>
  <si>
    <t>Informe o motivo do Inventário:</t>
  </si>
  <si>
    <t>01 – No final no período;</t>
  </si>
  <si>
    <t>02 – Na mudança de forma de tributação da mercadoria (ICMS);</t>
  </si>
  <si>
    <t>03 – Na solicitação da baixa cadastral, paralisação temporária e outras situações;</t>
  </si>
  <si>
    <t>04 – Na alteração de regime de pagamento – condição do contribuinte;</t>
  </si>
  <si>
    <t>05 – Por determinação dos fiscos.</t>
  </si>
  <si>
    <t>06 – Para controle das mercadorias sujeitas ao regime de substituição tributária – restituição/ ressarcimento/ complementação.</t>
  </si>
  <si>
    <t>H010</t>
  </si>
  <si>
    <t>INVENTÁRIO</t>
  </si>
  <si>
    <t>Texto fixo contendo "H010"</t>
  </si>
  <si>
    <t>Unidade do item</t>
  </si>
  <si>
    <t>VL_UNIT</t>
  </si>
  <si>
    <t>Valor unitário do item</t>
  </si>
  <si>
    <t>IND_PROP</t>
  </si>
  <si>
    <t>Indicador de propriedade/posse do item:</t>
  </si>
  <si>
    <t>0- Item de propriedade do informante e em seu poder;</t>
  </si>
  <si>
    <t>1- Item de propriedade do informante em posse de terceiros;</t>
  </si>
  <si>
    <t>2- Item de propriedade de terceiros em posse do informante</t>
  </si>
  <si>
    <t>- proprietário/possuidor que não seja o informante do arquivo</t>
  </si>
  <si>
    <t xml:space="preserve">TXT_COMPL </t>
  </si>
  <si>
    <t>Descrição complementar.</t>
  </si>
  <si>
    <t>VL_ITEM_IR</t>
  </si>
  <si>
    <t>Valor do item para efeitos do Imposto de Renda.</t>
  </si>
  <si>
    <t>H020</t>
  </si>
  <si>
    <t>Informação complementar do Inventário</t>
  </si>
  <si>
    <t>Texto fixo contendo "H020"</t>
  </si>
  <si>
    <t>BC_ICMS</t>
  </si>
  <si>
    <t>Informe a base de cálculo do ICMS</t>
  </si>
  <si>
    <t>Informe o valor do ICMS a ser debitado ou creditado</t>
  </si>
  <si>
    <t>H030</t>
  </si>
  <si>
    <t>INFORMAÇÕES COMPLEMENTARES DO INVENTÁRIO DAS MERCADORIAS SUJEITAS AO REGIME DE SUBSTITUIÇÃO TRIBUTÁRIA. (válido a partir de 01/01/2020)</t>
  </si>
  <si>
    <t>Texto fixo contendo "H030"</t>
  </si>
  <si>
    <t>VL_ICMS_OP</t>
  </si>
  <si>
    <t>Valor médio unitário do ICMS OP</t>
  </si>
  <si>
    <t>Valor médio unitário da base de cálculo do ICMS ST</t>
  </si>
  <si>
    <t>Valor médio unitário do ICMS ST</t>
  </si>
  <si>
    <t>VL_FCP</t>
  </si>
  <si>
    <t>Valor médio unitário do FCP</t>
  </si>
  <si>
    <t>H990</t>
  </si>
  <si>
    <t>ENCERRAMENTO DO BLOCO H</t>
  </si>
  <si>
    <t>Texto fixo contendo "H990"</t>
  </si>
  <si>
    <t>QTD_LIN_H</t>
  </si>
  <si>
    <t>Quantidade total de linhas do Bloco H</t>
  </si>
  <si>
    <t>K001</t>
  </si>
  <si>
    <t>ABERTURA DO BLOCO K</t>
  </si>
  <si>
    <t>Texto fixo contendo "K001"</t>
  </si>
  <si>
    <t>K100</t>
  </si>
  <si>
    <t>PERÍODO DE APURAÇÃO DO ICMS/IPI</t>
  </si>
  <si>
    <t>Texto fixo contendo "K100"</t>
  </si>
  <si>
    <t>K200</t>
  </si>
  <si>
    <t>ESTOQUE ESCRITURADO</t>
  </si>
  <si>
    <t>Texto fixo contendo "K200"</t>
  </si>
  <si>
    <t>DT_EST</t>
  </si>
  <si>
    <t>Data do estoque final</t>
  </si>
  <si>
    <t>Quantidade em estoque</t>
  </si>
  <si>
    <t>IND_EST</t>
  </si>
  <si>
    <t>Indicador do tipo de estoque:</t>
  </si>
  <si>
    <t xml:space="preserve"> 0 = Estoque de propriedade do informante e em seu poder;</t>
  </si>
  <si>
    <t xml:space="preserve"> 1 = Estoque de propriedade do informante e em posse de terceiros;</t>
  </si>
  <si>
    <t xml:space="preserve"> 2 = Estoque de propriedade de terceiros e em posse do informante</t>
  </si>
  <si>
    <t>K210</t>
  </si>
  <si>
    <r>
      <t xml:space="preserve">DESMONTAGEM DE MERCADORIAS – ITEM DE ORIGEM  </t>
    </r>
    <r>
      <rPr>
        <b/>
        <sz val="12"/>
        <color rgb="FFFF0000"/>
        <rFont val="Calibri"/>
        <family val="2"/>
        <scheme val="minor"/>
      </rPr>
      <t>(a partir de 01/2017)</t>
    </r>
  </si>
  <si>
    <t>Texto fixo contendo "K210"</t>
  </si>
  <si>
    <t>DT_INI_OS</t>
  </si>
  <si>
    <t>Data de início da ordem de serviço</t>
  </si>
  <si>
    <t>DT_FIN_OS</t>
  </si>
  <si>
    <t>Data de conclusão da ordem de serviço</t>
  </si>
  <si>
    <t>COD_DOC_OS</t>
  </si>
  <si>
    <t>Código de identificação da ordem de serviço</t>
  </si>
  <si>
    <t>COD_ITEM_ORI</t>
  </si>
  <si>
    <t>Código do item de origem (campo 02 do Registro 0200)</t>
  </si>
  <si>
    <t>QTD_ORI</t>
  </si>
  <si>
    <t>Quantidade de origem – saída do estoque</t>
  </si>
  <si>
    <t>K215</t>
  </si>
  <si>
    <r>
      <t xml:space="preserve">DESMONTAGEM DE MERCADORIAS – ITENS DE DESTINO  </t>
    </r>
    <r>
      <rPr>
        <b/>
        <sz val="12"/>
        <color rgb="FFFF0000"/>
        <rFont val="Calibri"/>
        <family val="2"/>
        <scheme val="minor"/>
      </rPr>
      <t>(a partir de 01/2017)</t>
    </r>
  </si>
  <si>
    <t>Texto fixo contendo "K215"</t>
  </si>
  <si>
    <t>COD_ITEM_DES</t>
  </si>
  <si>
    <t>Código do item de destino (campo 02 do Registro 0200)</t>
  </si>
  <si>
    <t>QTD_DES</t>
  </si>
  <si>
    <t>Quantidade de destino – entrada em estoque</t>
  </si>
  <si>
    <t>K220</t>
  </si>
  <si>
    <t>OUTRAS MOVIMENTAÇÕES INTERNAS ENTRE MERCADORIAS</t>
  </si>
  <si>
    <t>Texto fixo contendo "K220"</t>
  </si>
  <si>
    <t>DT_MOV</t>
  </si>
  <si>
    <t>Data da movimentação interna</t>
  </si>
  <si>
    <t>COD_ITEM_DEST</t>
  </si>
  <si>
    <r>
      <t xml:space="preserve">Quantidade movimentada do item de origem </t>
    </r>
    <r>
      <rPr>
        <sz val="10"/>
        <color rgb="FFFF0000"/>
        <rFont val="Times New Roman"/>
        <family val="1"/>
      </rPr>
      <t>(nova descrição a partir de 01/01/2018)</t>
    </r>
  </si>
  <si>
    <t>QTD_DEST</t>
  </si>
  <si>
    <r>
      <t xml:space="preserve">Quantidade movimentada do item de destino </t>
    </r>
    <r>
      <rPr>
        <sz val="10"/>
        <color rgb="FFFF0000"/>
        <rFont val="Times New Roman"/>
        <family val="1"/>
      </rPr>
      <t>(a partir de 01/01/2018)</t>
    </r>
  </si>
  <si>
    <t>K230</t>
  </si>
  <si>
    <t>ITENS PRODUZIDOS</t>
  </si>
  <si>
    <t>Texto fixo contendo "K230"</t>
  </si>
  <si>
    <t>DT_INI_OP</t>
  </si>
  <si>
    <t>Data de início da ordem de produção</t>
  </si>
  <si>
    <t>DT_FIN_OP</t>
  </si>
  <si>
    <t>Data de conclusão da ordem de produção</t>
  </si>
  <si>
    <t>COD_DOC_OP</t>
  </si>
  <si>
    <t>Código de identificação da ordem de produção</t>
  </si>
  <si>
    <t>Código do item produzido (campo 02 do Registro 0200)</t>
  </si>
  <si>
    <t>QTD_ENC</t>
  </si>
  <si>
    <t>Quantidade de produção acabada</t>
  </si>
  <si>
    <t>K235</t>
  </si>
  <si>
    <t>INSUMOS CONSUMIDOS</t>
  </si>
  <si>
    <t>Texto fixo contendo "K235"</t>
  </si>
  <si>
    <t>DT_SAÍDA</t>
  </si>
  <si>
    <t>Data de saída do estoque para alocação ao produto</t>
  </si>
  <si>
    <t>Quantidade consumida do item</t>
  </si>
  <si>
    <t>COD_INS_SUBST</t>
  </si>
  <si>
    <t>Código do insumo que foi substituído, caso ocorra a substituição (campo 02 do Registro 0210)</t>
  </si>
  <si>
    <t>K250</t>
  </si>
  <si>
    <t>INDUSTRIALIZAÇÃO EFETUADA POR TERCEIROS – ITENS PRODUZIDOS</t>
  </si>
  <si>
    <t>Texto fixo contendo "K250"</t>
  </si>
  <si>
    <t>DT_PROD</t>
  </si>
  <si>
    <t>Data do reconhecimento da produção ocorrida no terceiro</t>
  </si>
  <si>
    <t>Quantidade produzida</t>
  </si>
  <si>
    <t>K255</t>
  </si>
  <si>
    <t>INDUSTRIALIZAÇÃO EM TERCEIROS – INSUMOS CONSUMIDOS</t>
  </si>
  <si>
    <t>Texto fixo contendo "K255"</t>
  </si>
  <si>
    <t>DT_CONS</t>
  </si>
  <si>
    <t>Data do reconhecimento do consumo do insumo referente ao produto informado no campo 04 do Registro K250</t>
  </si>
  <si>
    <t>Código do insumo (campo 02 do Registro 0200)</t>
  </si>
  <si>
    <t>Quantidade de consumo do insumo.</t>
  </si>
  <si>
    <t>K260</t>
  </si>
  <si>
    <r>
      <t xml:space="preserve">REPROCESSAMENTO/REPARO DE PRODUTO/INSUMO  </t>
    </r>
    <r>
      <rPr>
        <b/>
        <sz val="12"/>
        <color rgb="FFFF0000"/>
        <rFont val="Calibri"/>
        <family val="2"/>
        <scheme val="minor"/>
      </rPr>
      <t>(a partir de 01/2017)</t>
    </r>
  </si>
  <si>
    <t>Texto fixo contendo "K260"</t>
  </si>
  <si>
    <t>COD_OP_OS</t>
  </si>
  <si>
    <t>Código de identificação da ordem de produção, no reprocessamento, ou da ordem de serviço, no reparo</t>
  </si>
  <si>
    <t>Código do produto/insumo a ser reprocessado/reparado ou já reprocessado/reparado (campo 02 do Registro 0200)</t>
  </si>
  <si>
    <t>Data de saída do estoque</t>
  </si>
  <si>
    <t>QTD_SAÍDA</t>
  </si>
  <si>
    <t>Quantidade de saída do estoque</t>
  </si>
  <si>
    <t>DT_RET</t>
  </si>
  <si>
    <t>Data de retorno ao estoque (entrada)</t>
  </si>
  <si>
    <t>QTD_RET</t>
  </si>
  <si>
    <t>Quantidade de retorno ao estoque (entrada)</t>
  </si>
  <si>
    <t>K265</t>
  </si>
  <si>
    <r>
      <t xml:space="preserve">REPROCESSAMENTO/REPARO - MERCADORIAS CONSUMIDAS E/OU RETORNADAS </t>
    </r>
    <r>
      <rPr>
        <b/>
        <sz val="12"/>
        <color rgb="FFFF0000"/>
        <rFont val="Calibri"/>
        <family val="2"/>
        <scheme val="minor"/>
      </rPr>
      <t xml:space="preserve"> (a partir de 01/2017)</t>
    </r>
  </si>
  <si>
    <t>Texto fixo contendo "K265"</t>
  </si>
  <si>
    <t>Código da mercadoria (campo 02 do Registro 0200)</t>
  </si>
  <si>
    <t>Quantidade consumida – saída do estoque</t>
  </si>
  <si>
    <t xml:space="preserve">OC </t>
  </si>
  <si>
    <t>Quantidade retornada – entrada em estoque</t>
  </si>
  <si>
    <t>K270</t>
  </si>
  <si>
    <r>
      <t xml:space="preserve">CORREÇÃO DE APONTAMENTO DOS REGISTROS K210, K220, K230, K250 , K260, K291, K292, K301 E K302  </t>
    </r>
    <r>
      <rPr>
        <b/>
        <sz val="12"/>
        <color rgb="FFFF0000"/>
        <rFont val="Calibri"/>
        <family val="2"/>
        <scheme val="minor"/>
      </rPr>
      <t>(a partir de 01/2017 e 01/01/2019 para os registros K291, K292, K301 e K302)</t>
    </r>
  </si>
  <si>
    <t>Texto fixo contendo "K270"</t>
  </si>
  <si>
    <t>DT_INI_AP</t>
  </si>
  <si>
    <t>Data inicial do período de apuração em que ocorreu o apontamento que está sendo corrigido</t>
  </si>
  <si>
    <t>DT_FIN_AP</t>
  </si>
  <si>
    <t>Data final do período de apuração em que ocorreu o apontamento que está sendo corrigido</t>
  </si>
  <si>
    <t>Código de identificação da ordem de produção ou da ordem de serviço que está sendo corrigida</t>
  </si>
  <si>
    <t>Código da mercadoria que está sendo corrigido (campo 02 do Registro 0200)</t>
  </si>
  <si>
    <t>QTD_COR_POS</t>
  </si>
  <si>
    <t>Quantidade de correção positiva de apontamento ocorrido em período de apuração anterior</t>
  </si>
  <si>
    <t>QTD_COR_NEG</t>
  </si>
  <si>
    <t>Quantidade de correção negativa de apontamento ocorrido em período de apuração anterior</t>
  </si>
  <si>
    <t>ORIGEM</t>
  </si>
  <si>
    <t>1 - correção de apontamento de produção e/ou consumo relativo aos Registros K230/K235;</t>
  </si>
  <si>
    <t>2 - correção de apontamento de produção e/ou consumo relativo aos Registros K250/K255;</t>
  </si>
  <si>
    <t>3 - correção de apontamento de desmontagem e/ou consumo relativo aos Registros K210/K215;</t>
  </si>
  <si>
    <t>4 - correção de apontamento de reprocessamento/reparo e/ou consumo relativo aos Registros K260/K265;</t>
  </si>
  <si>
    <t>5 - correção de apontamento de movimentação interna relativo ao Registro K220.</t>
  </si>
  <si>
    <t>6 – correção de apontamento de produção relativo ao Registro K291;</t>
  </si>
  <si>
    <t>7 – correção de apontamento de consumo relativo ao Registro K292;</t>
  </si>
  <si>
    <t>8 – correção de apontamento de produção relativo ao Registro K301;</t>
  </si>
  <si>
    <t>9 – correção de apontamento de produção relativo ao Registro K302.</t>
  </si>
  <si>
    <t>K275</t>
  </si>
  <si>
    <r>
      <t xml:space="preserve">CORREÇÃO DE APONTAMENTO E RETORNO DE INSUMOS DOS REGISTROS K215, K220, K235, K255 E K265  </t>
    </r>
    <r>
      <rPr>
        <b/>
        <sz val="12"/>
        <color rgb="FFFF0000"/>
        <rFont val="Calibri"/>
        <family val="2"/>
        <scheme val="minor"/>
      </rPr>
      <t>(a partir de 01/2017)</t>
    </r>
  </si>
  <si>
    <t>Texto fixo contendo "K275"</t>
  </si>
  <si>
    <t>Código do insumo que foi substituído, caso ocorra a substituição, relativo aos Registros K235/K255.</t>
  </si>
  <si>
    <t>K280</t>
  </si>
  <si>
    <r>
      <t xml:space="preserve">CORREÇÃO DE APONTAMENTO – ESTOQUE ESCRITURADO  </t>
    </r>
    <r>
      <rPr>
        <b/>
        <sz val="12"/>
        <color rgb="FFFF0000"/>
        <rFont val="Calibri"/>
        <family val="2"/>
        <scheme val="minor"/>
      </rPr>
      <t>(a partir de 01/2017)</t>
    </r>
  </si>
  <si>
    <t>Texto fixo contendo "K280"</t>
  </si>
  <si>
    <t>Data do estoque final escriturado que está sendo corrigido</t>
  </si>
  <si>
    <t>K290</t>
  </si>
  <si>
    <r>
      <t>PRODUÇÃO CONJUNTA – ORDEM DE PRODUÇÃO</t>
    </r>
    <r>
      <rPr>
        <b/>
        <sz val="12"/>
        <color rgb="FFFF0000"/>
        <rFont val="Calibri"/>
        <family val="2"/>
        <scheme val="minor"/>
      </rPr>
      <t xml:space="preserve"> (a partir de 01/01/2019)</t>
    </r>
  </si>
  <si>
    <t>Texto fixo contendo "K290"</t>
  </si>
  <si>
    <t>K291</t>
  </si>
  <si>
    <r>
      <t>PRODUÇÃO CONJUNTA - ITENS PRODUZIDOS</t>
    </r>
    <r>
      <rPr>
        <b/>
        <sz val="12"/>
        <color rgb="FFFF0000"/>
        <rFont val="Calibri"/>
        <family val="2"/>
        <scheme val="minor"/>
      </rPr>
      <t xml:space="preserve"> (a partir de 01/01/2019)</t>
    </r>
  </si>
  <si>
    <t>Texto fixo contendo "K291"</t>
  </si>
  <si>
    <t>K292</t>
  </si>
  <si>
    <r>
      <t>PRODUÇÃO CONJUNTA – INSUMOS CONSUMIDOS</t>
    </r>
    <r>
      <rPr>
        <b/>
        <sz val="12"/>
        <color rgb="FFFF0000"/>
        <rFont val="Calibri"/>
        <family val="2"/>
        <scheme val="minor"/>
      </rPr>
      <t xml:space="preserve"> (a partir de 01/01/2019)</t>
    </r>
  </si>
  <si>
    <t>Texto fixo contendo "K292"</t>
  </si>
  <si>
    <t>Código do insumo/componente consumido (campo 02 do Registro 0200)</t>
  </si>
  <si>
    <t>Quantidade consumida</t>
  </si>
  <si>
    <t>K300</t>
  </si>
  <si>
    <r>
      <t>PRODUÇÃO CONJUNTA – INDUSTRIALIZAÇÃO EFETUADA POR TERCEIROS</t>
    </r>
    <r>
      <rPr>
        <b/>
        <sz val="12"/>
        <color rgb="FFFF0000"/>
        <rFont val="Calibri"/>
        <family val="2"/>
        <scheme val="minor"/>
      </rPr>
      <t xml:space="preserve"> (a partir de 01/01/2019)</t>
    </r>
  </si>
  <si>
    <t>Texto fixo contendo "K300"</t>
  </si>
  <si>
    <t>K301</t>
  </si>
  <si>
    <r>
      <t>PRODUÇÃO CONJUNTA – INDUSTRIALIZAÇÃO EFETUADA POR TERCEIROS – ITENS PRODUZIDOS</t>
    </r>
    <r>
      <rPr>
        <b/>
        <sz val="12"/>
        <color rgb="FFFF0000"/>
        <rFont val="Calibri"/>
        <family val="2"/>
        <scheme val="minor"/>
      </rPr>
      <t xml:space="preserve"> (a partir de 01/01/2019)</t>
    </r>
  </si>
  <si>
    <t>Texto fixo contendo "K301"</t>
  </si>
  <si>
    <t>K302</t>
  </si>
  <si>
    <r>
      <t>PRODUÇÃO CONJUNTA – INDUSTRIALIZAÇÃO EFETUADA POR TERCEIROS – INSUMOS CONSUMIDOS</t>
    </r>
    <r>
      <rPr>
        <b/>
        <sz val="12"/>
        <color rgb="FFFF0000"/>
        <rFont val="Calibri"/>
        <family val="2"/>
        <scheme val="minor"/>
      </rPr>
      <t xml:space="preserve"> (a partir de 01/01/2019)</t>
    </r>
  </si>
  <si>
    <t>Texto fixo contendo "K302"</t>
  </si>
  <si>
    <t>K990</t>
  </si>
  <si>
    <t>ENCERRAMENTO DO BLOCO K</t>
  </si>
  <si>
    <t>Texto fixo contendo "K990"</t>
  </si>
  <si>
    <t>Quantidade total de linhas do Bloco K</t>
  </si>
  <si>
    <t>1001</t>
  </si>
  <si>
    <t>ABERTURA DO BLOCO 1</t>
  </si>
  <si>
    <t>Texto fixo contendo "1001"</t>
  </si>
  <si>
    <t>1010</t>
  </si>
  <si>
    <t xml:space="preserve">OBRIGATORIEDADE DE REGISTROS DO BLOCO 1 </t>
  </si>
  <si>
    <t>Texto fixo contendo "1010"</t>
  </si>
  <si>
    <t>IND_EXP</t>
  </si>
  <si>
    <t>Reg. 1100 - Ocorreu averbação (conclusão) de exportação no período:</t>
  </si>
  <si>
    <t>S –  Sim</t>
  </si>
  <si>
    <t>N -  Não</t>
  </si>
  <si>
    <t>IND_CCRF</t>
  </si>
  <si>
    <t>Reg 1200 – Existem informações acerca de créditos de ICMS a serem controlados, definidos pela Sefaz:</t>
  </si>
  <si>
    <t>IND_COMB</t>
  </si>
  <si>
    <t>Reg. 1300 – É comercio varejista de combustíveis com movimentação e/ou estoque no período:</t>
  </si>
  <si>
    <t>IND_USINA</t>
  </si>
  <si>
    <t>Reg. 1390 – Usinas de açúcar e/álcool – O estabelecimento é produtor de açúcar e/ou álcool carburante com movimentação e/ou estoque no período:</t>
  </si>
  <si>
    <t>S – Sim</t>
  </si>
  <si>
    <t>IND_VA</t>
  </si>
  <si>
    <t>Reg 1400 – Sendo o registro obrigatório em sua Unidade de Federação, existem informações a serem prestadas neste registro:</t>
  </si>
  <si>
    <t>S – Sim;</t>
  </si>
  <si>
    <t>IND_EE</t>
  </si>
  <si>
    <t>Reg 1500 - A empresa é distribuidora de energia e ocorreu fornecimento de energia elétrica para consumidores de outra UF:</t>
  </si>
  <si>
    <t>IND_CART</t>
  </si>
  <si>
    <t>Reg 1601 - Realizou vendas com instrumentos
eletrônicos de pagamento:</t>
  </si>
  <si>
    <t>S –  Sim;</t>
  </si>
  <si>
    <t>IND_FORM</t>
  </si>
  <si>
    <t>Reg. 1700 – Foram emitidos documentos fiscais em papel no período  em unidade da federação que exija o controle de utilização de documentos fiscais:</t>
  </si>
  <si>
    <t>N - Não</t>
  </si>
  <si>
    <t>IND_AER</t>
  </si>
  <si>
    <t>Reg 1800 – A empresa prestou serviços de transporte aéreo de cargas e de passageiros:</t>
  </si>
  <si>
    <t>IND_GIAF1</t>
  </si>
  <si>
    <t>Reg 1960 - Possui informações GIAF1?</t>
  </si>
  <si>
    <t>Obs: poderá ser preenchido com “Sim”, se estabelecimento informante do arquivo for domiciliado no estado de Pernambuco. Demais contribuintes deverão informar “Não”."</t>
  </si>
  <si>
    <t>IND_GIAF3</t>
  </si>
  <si>
    <t>Reg. 1970 - Possui informações GIAF3?</t>
  </si>
  <si>
    <t>IND_GIAF4</t>
  </si>
  <si>
    <t>Reg. 1980 - Possui informações GIAF4?</t>
  </si>
  <si>
    <t>IND_REST_RESSARC _COMPL_ICMS</t>
  </si>
  <si>
    <t>Reg. 1250 – Possui informações consolidadas de saldos de restituição, ressarcimento e complementação do ICMS?</t>
  </si>
  <si>
    <t>válido a partir de 01/01/2020</t>
  </si>
  <si>
    <t xml:space="preserve">ABC </t>
  </si>
  <si>
    <t>1250</t>
  </si>
  <si>
    <t>INFORMAÇÕES CONSOLIDADAS DE SALDOS DE RESTITUIÇÃO, RESSARCIMENTO E COMPLEMENTAÇÃO DO ICMS (válido a partir de 01/01/2020)</t>
  </si>
  <si>
    <t>Texto fixo contendo "1250”</t>
  </si>
  <si>
    <t>VL_CREDITO_ICMS_OP</t>
  </si>
  <si>
    <t>Informar o valor total do ICMS operação própria que o informante tem direito ao crédito, na forma prevista na legislação, referente às hipóteses de restituição em que há previsão deste crédito.</t>
  </si>
  <si>
    <t>VL_ICMS_ST_REST</t>
  </si>
  <si>
    <t xml:space="preserve">Informar o valor total do ICMS ST que o informante tem direito ao crédito, na forma prevista na legislação, referente às hipóteses de restituição em que há previsão deste crédito. </t>
  </si>
  <si>
    <t>VL_FCP_ST_REST</t>
  </si>
  <si>
    <t>Informar o valor total do FCP_ST agregado ao valor do ICMS ST informado no campo “VL_ICMS_ST_REST”.</t>
  </si>
  <si>
    <t>VL_ICMS_ST_COMPL</t>
  </si>
  <si>
    <t xml:space="preserve">Informar o valor total do débito referente ao complemento do imposto, nos casos previstos na legislação. </t>
  </si>
  <si>
    <t>VL_FCP_ST_COMPL</t>
  </si>
  <si>
    <t>Informar o valor total do FCP_ST agregado ao valor informado no campo “VL_ICMS_ST_COMPL”</t>
  </si>
  <si>
    <t>1255</t>
  </si>
  <si>
    <t>INFORMAÇÕES CONSOLIDADAS DE SALDOS DE RESTITUIÇÃO, RESSARCIMENTO E COMPLEMENTAÇÃO DO ICMS POR MOTIVO (válido a partir de 01/01/2020)</t>
  </si>
  <si>
    <t>Texto fixo contendo "1255”</t>
  </si>
  <si>
    <t>VL_CREDITO_ICMS_OP_MOT</t>
  </si>
  <si>
    <t>Informar o valor total do ICMS operação própria que o informante tem direito ao crédito, na forma prevista na legislação, referente às hipóteses de restituição em que há previsão deste crédito, para o mesmo “COD_MOT_REST_COMPL”</t>
  </si>
  <si>
    <t>VL_ICMS_ST_REST_MOT</t>
  </si>
  <si>
    <t>Informar o valor total do ICMS ST que o informante tem direito ao crédito, na forma prevista na legislação, referente às hipóteses de restituição em que há previsão deste crédito, para o mesmo “COD_MOT_REST_COMPL”</t>
  </si>
  <si>
    <t>VL_FCP_ST_REST_MOT</t>
  </si>
  <si>
    <t>Informar o valor total do FCP_ST agregado ao valor do ICMS ST informado no campo “VL_ICMS_ST_REST_MOT”</t>
  </si>
  <si>
    <t>VL_ICMS_ST_COMPL_ MOT</t>
  </si>
  <si>
    <t>Informar o valor total do débito referente ao complemento do imposto, nos casos previstos na legislação, para o mesmo “COD_MOT_REST_COMPL”</t>
  </si>
  <si>
    <t>VL_FCP_ST_COMPL_ MOT</t>
  </si>
  <si>
    <t>Informar o valor total do FCP_ST agregado ao valor informado no campo “VL_ICMS_ST_COMPL_MOT”</t>
  </si>
  <si>
    <t>1100</t>
  </si>
  <si>
    <t>REGISTRO DE INFORMAÇÕES SOBRE EXPORTAÇÃO</t>
  </si>
  <si>
    <t>Texto fixo contendo “1100”</t>
  </si>
  <si>
    <t>Informe o tipo de documento:</t>
  </si>
  <si>
    <t>0 – Declaração de Exportação;</t>
  </si>
  <si>
    <t>1 – Declaração Simplificada de Exportação;</t>
  </si>
  <si>
    <t xml:space="preserve">2 – Declaração  Única de Exportação. </t>
  </si>
  <si>
    <t>NRO_DE</t>
  </si>
  <si>
    <t xml:space="preserve">Número da declaração </t>
  </si>
  <si>
    <t>DT_DE</t>
  </si>
  <si>
    <t>Data da declaração (DDMMAAAA)</t>
  </si>
  <si>
    <t>NAT_EXP</t>
  </si>
  <si>
    <t xml:space="preserve">Preencher com: </t>
  </si>
  <si>
    <t>0 - Exportação Direta</t>
  </si>
  <si>
    <t>1 - Exportação Indireta</t>
  </si>
  <si>
    <t>NRO_RE</t>
  </si>
  <si>
    <t>Nº do registro de Exportação</t>
  </si>
  <si>
    <t>DT_RE</t>
  </si>
  <si>
    <t>Data do Registro de Exportação (DDMMAAAA)</t>
  </si>
  <si>
    <t>CHC_EMB</t>
  </si>
  <si>
    <t>Nº do conhecimento de embarque</t>
  </si>
  <si>
    <t>DT_CHC</t>
  </si>
  <si>
    <t>Data do conhecimento de embarque (DDMMAAAA)</t>
  </si>
  <si>
    <t>DT_AVB</t>
  </si>
  <si>
    <t>Data da averbação da Declaração de exportação (ddmmaaaa)</t>
  </si>
  <si>
    <t>TP_CHC</t>
  </si>
  <si>
    <t>Informação do tipo de conhecimento de embarque:</t>
  </si>
  <si>
    <t>01 – AWB;</t>
  </si>
  <si>
    <t>02 – MAWB;</t>
  </si>
  <si>
    <t>03 – HAWB;</t>
  </si>
  <si>
    <t>04 – COMAT;</t>
  </si>
  <si>
    <t>06 – R. EXPRESSAS;</t>
  </si>
  <si>
    <t>07 – ETIQ. REXPRESSAS;</t>
  </si>
  <si>
    <t>08 – HR. EXPRESSAS;</t>
  </si>
  <si>
    <t>09 – AV7;</t>
  </si>
  <si>
    <t>10 – BL;</t>
  </si>
  <si>
    <t>11 – MBL;</t>
  </si>
  <si>
    <t>12 – HBL;</t>
  </si>
  <si>
    <t>13 – CRT;</t>
  </si>
  <si>
    <t>14 – DSIC;</t>
  </si>
  <si>
    <t>16 – COMAT BL;</t>
  </si>
  <si>
    <t>17 – RWB;</t>
  </si>
  <si>
    <t>18 – HRWB;</t>
  </si>
  <si>
    <t>19 – TIF/DTA;</t>
  </si>
  <si>
    <t>20 – CP2;</t>
  </si>
  <si>
    <t>91 – NÂO IATA;</t>
  </si>
  <si>
    <t>92 – MNAO IATA;</t>
  </si>
  <si>
    <t>93 – HNAO IATA;</t>
  </si>
  <si>
    <t>99 – OUTROS.</t>
  </si>
  <si>
    <t>PAIS</t>
  </si>
  <si>
    <t>Código do país de destino da mercadoria (Preencher conforme tabela do SISCOMEX)</t>
  </si>
  <si>
    <t>1105</t>
  </si>
  <si>
    <t>DOCUMENTOS FISCAIS DE EXPORTAÇÃO</t>
  </si>
  <si>
    <t>Texto fixo contendo "1105"</t>
  </si>
  <si>
    <t>Código do modelo da NF, conforme tabela 4.1.1</t>
  </si>
  <si>
    <t>Série da Nota Fiscal</t>
  </si>
  <si>
    <t>Número de Nota Fiscal de Exportação emitida pelo Exportador</t>
  </si>
  <si>
    <t xml:space="preserve">Data da emissão da NF de exportação </t>
  </si>
  <si>
    <t>1110</t>
  </si>
  <si>
    <t>OPERAÇÕES DE EXPORTAÇÃO INDIRETA - MERCADORIAS DE TERCEIROS.</t>
  </si>
  <si>
    <t>Texto fixo contendo "1110"</t>
  </si>
  <si>
    <t>Código do participante-Fornecedor da Mercadoria destinada à exportação (campo 02 do Registro 0150)</t>
  </si>
  <si>
    <t>Série do documento fiscal recebido com fins específicos de exportação.</t>
  </si>
  <si>
    <t>Número do documento fiscal recebido com fins específicos de exportação.</t>
  </si>
  <si>
    <t xml:space="preserve">Data da emissão do documento fiscal recebido com fins específicos de exportação </t>
  </si>
  <si>
    <t>NR_ MEMO</t>
  </si>
  <si>
    <t>Número do Memorando de Exportação</t>
  </si>
  <si>
    <t>Quantidade do item efetivamente exportado.</t>
  </si>
  <si>
    <t>1200</t>
  </si>
  <si>
    <t>CONTROLE DE CRÉDITOS FISCAIS - ICMS</t>
  </si>
  <si>
    <t>Texto fixo contendo "1200"</t>
  </si>
  <si>
    <t>Código de ajuste, conforme informado na Tabela indicada no item 5.1.1.</t>
  </si>
  <si>
    <t>SLD_CRED</t>
  </si>
  <si>
    <t>Saldo de créditos fiscais de períodos anteriores</t>
  </si>
  <si>
    <t>CRÉD_APR</t>
  </si>
  <si>
    <t>Total de crédito apropriado no mês</t>
  </si>
  <si>
    <t>CRED_RECEB</t>
  </si>
  <si>
    <t>Total de créditos recebidos por transferência</t>
  </si>
  <si>
    <t>CRED_UTIL</t>
  </si>
  <si>
    <t>Total de créditos utilizados no período</t>
  </si>
  <si>
    <t>SLD_CRED_FIM</t>
  </si>
  <si>
    <t>Saldo de crédito fiscal acumulado a transportar para o período seguinte</t>
  </si>
  <si>
    <t>1210</t>
  </si>
  <si>
    <t>UTILIZAÇÃO DE CRÉDITOS FISCAIS – ICMS</t>
  </si>
  <si>
    <t>Texto fixo contendo "1210"</t>
  </si>
  <si>
    <t>TIPO_UTIL</t>
  </si>
  <si>
    <t>Tipo de utilização do crédito, conforme tabela indicada no item 5.5.</t>
  </si>
  <si>
    <t>Código de Utilização:</t>
  </si>
  <si>
    <t>MG01</t>
  </si>
  <si>
    <t>Dedução</t>
  </si>
  <si>
    <t>MG02</t>
  </si>
  <si>
    <t>Utilização de crédito limitado para abatimento de saldo devedor</t>
  </si>
  <si>
    <t>MG03</t>
  </si>
  <si>
    <t>Utilização de crédito para abatimento de saldo devedor sem limitação</t>
  </si>
  <si>
    <t>Utilização de crédito para abatimento de saldo devedor na apuração de ICMS operações próprias</t>
  </si>
  <si>
    <t>Utilização de crédito para abatimento de saldo devedor na apuração de ICMS</t>
  </si>
  <si>
    <t>MG04</t>
  </si>
  <si>
    <t>Utilização de crédito para abatimento de saldo devedor - FEM Operações Próprias</t>
  </si>
  <si>
    <t>MG05</t>
  </si>
  <si>
    <t>Utilização de crédito para abatimento de saldo devedor - FEM Substituição Tributária</t>
  </si>
  <si>
    <t>MG21</t>
  </si>
  <si>
    <t>Compensação</t>
  </si>
  <si>
    <t>MG22</t>
  </si>
  <si>
    <t>Utilização de crédito para pagamento de crédito tributário</t>
  </si>
  <si>
    <t>MG23</t>
  </si>
  <si>
    <t>Utilização de crédito para pagamento de ICMS importação de ativo permanente</t>
  </si>
  <si>
    <t>MG24</t>
  </si>
  <si>
    <t>Utilização de crédito para pagamento de ICMS dif. alíquota de mercadoria p/ ativo permanente</t>
  </si>
  <si>
    <t>MG41</t>
  </si>
  <si>
    <t>Transferência</t>
  </si>
  <si>
    <t>MG42</t>
  </si>
  <si>
    <t>Crédito transferido para pagamento de cotas / ações</t>
  </si>
  <si>
    <t>MG43</t>
  </si>
  <si>
    <t>Crédito transferido para aquisição de ativo permanente</t>
  </si>
  <si>
    <t>MG44</t>
  </si>
  <si>
    <t>Crédito transferido para aquisição de material de construção</t>
  </si>
  <si>
    <t>MG45</t>
  </si>
  <si>
    <t>Crédito transferido para aquisição de mercadoria</t>
  </si>
  <si>
    <t>MG46</t>
  </si>
  <si>
    <t>Crédito transferido para distribuidor de energia/comunicação ou consorciado</t>
  </si>
  <si>
    <t>MG47</t>
  </si>
  <si>
    <t>Crédito transferido para estabelecimento de mesma titularidade situado no Estado</t>
  </si>
  <si>
    <t>MG48</t>
  </si>
  <si>
    <t>Crédito transferido para outro contribuinte mineiro</t>
  </si>
  <si>
    <t>MG49</t>
  </si>
  <si>
    <t>Crédito transferido para contribuinte mineiro p/ instalação ou expansão do estabelecimento</t>
  </si>
  <si>
    <t>MG50</t>
  </si>
  <si>
    <t>Crédito transferido para estabelecimento de mesma titularidade p/ pgto. de créd. tributário</t>
  </si>
  <si>
    <t>MG51</t>
  </si>
  <si>
    <t>Crédito transferido para outro contribuinte mineiro para pgto. de crédito tributário</t>
  </si>
  <si>
    <t>MG52</t>
  </si>
  <si>
    <t>Crédito transferido para outro contribuinte mineiro para pgto. de ICMS importação</t>
  </si>
  <si>
    <t>MG53</t>
  </si>
  <si>
    <t>Crédito transferido para contribuinte paulista - Prot. ICMS 12/84</t>
  </si>
  <si>
    <t>MG61</t>
  </si>
  <si>
    <t>Restituição</t>
  </si>
  <si>
    <t>MG81</t>
  </si>
  <si>
    <t>Estorno</t>
  </si>
  <si>
    <t>MG99</t>
  </si>
  <si>
    <t>Outros</t>
  </si>
  <si>
    <t>NR_DOC</t>
  </si>
  <si>
    <t>Número do documento utilizado na baixa de créditos</t>
  </si>
  <si>
    <t>VL_CRED_UTIL</t>
  </si>
  <si>
    <t>Total de crédito utilizado</t>
  </si>
  <si>
    <t>1300</t>
  </si>
  <si>
    <t>MOVIMENTAÇÃO DIÁRIA DE COMBUSTÍVEIS</t>
  </si>
  <si>
    <t>Texto fixo contendo "1300"</t>
  </si>
  <si>
    <t>Código do Produto, constante do registro 0200</t>
  </si>
  <si>
    <t>DT_FECH</t>
  </si>
  <si>
    <t>Data do fechamento da movimentação</t>
  </si>
  <si>
    <t>ESTQ_ABERT</t>
  </si>
  <si>
    <t>Estoque no inicio do dia, em litros</t>
  </si>
  <si>
    <t>VOL_ENTR</t>
  </si>
  <si>
    <t>Volume Recebido no dia (em litros)</t>
  </si>
  <si>
    <t>VOL_DISP</t>
  </si>
  <si>
    <t>Volume Disponível (04 + 05), em litros</t>
  </si>
  <si>
    <t>VOL_SAIDAS</t>
  </si>
  <si>
    <t>Volume Total das Saídas, em litros</t>
  </si>
  <si>
    <t>ESTQ_ESCR</t>
  </si>
  <si>
    <t>Estoque Escritural (06 – 07), litros</t>
  </si>
  <si>
    <t>VAL_AJ_PERDA</t>
  </si>
  <si>
    <t>Valor da Perda, em litros</t>
  </si>
  <si>
    <t>VAL_AJ_GANHO</t>
  </si>
  <si>
    <t xml:space="preserve">Valor do ganho, em litros </t>
  </si>
  <si>
    <t>FECH_FISICO</t>
  </si>
  <si>
    <t>Estoque de Fechamento, em litros</t>
  </si>
  <si>
    <t>1310</t>
  </si>
  <si>
    <t>MOVIMENTAÇÃO DIÁRIA DE COMBUSTÍVEIS POR TANQUE</t>
  </si>
  <si>
    <t>Texto fixo contendo "1310"</t>
  </si>
  <si>
    <t>Tanque que armazena o combustível.</t>
  </si>
  <si>
    <t>Volume Disponível (03 + 04), em litros</t>
  </si>
  <si>
    <t>Estoque Escritural(05 – 06), litros</t>
  </si>
  <si>
    <t>Volume aferido no tanque, em litros. Estoque de fechamento físico do tanque.</t>
  </si>
  <si>
    <t>1320</t>
  </si>
  <si>
    <t>VOLUME DE VENDAS</t>
  </si>
  <si>
    <t>Texto fixo contendo "1320"</t>
  </si>
  <si>
    <t>NUM_BICO</t>
  </si>
  <si>
    <t>Bico Ligado à Bomba</t>
  </si>
  <si>
    <t>NR_INTERV</t>
  </si>
  <si>
    <t>Número da intervenção</t>
  </si>
  <si>
    <t>MOT_INTERV</t>
  </si>
  <si>
    <t>Motivo da Intervenção</t>
  </si>
  <si>
    <t>NOM_INTERV</t>
  </si>
  <si>
    <t>Nome do Interventor</t>
  </si>
  <si>
    <t>CNPJ_INTERV</t>
  </si>
  <si>
    <t>CNPJ da empresa responsável pela intervenção</t>
  </si>
  <si>
    <t>CPF_INTERV</t>
  </si>
  <si>
    <t>CPF do técnico responsável pela intervenção</t>
  </si>
  <si>
    <t>VAL_FECHA</t>
  </si>
  <si>
    <t>Valor da leitura final do contador, no fechamento do bico.</t>
  </si>
  <si>
    <t>VAL_ABERT</t>
  </si>
  <si>
    <t>Valor da leitura inicial do contador, na abertura do bico.</t>
  </si>
  <si>
    <t>VOL_AFERI</t>
  </si>
  <si>
    <t>Aferições da Bomba, em litros</t>
  </si>
  <si>
    <t>VOL_VENDAS</t>
  </si>
  <si>
    <t>Vendas (08 – 09 - 10 ) do bico , em litros</t>
  </si>
  <si>
    <t>1350</t>
  </si>
  <si>
    <t>BOMBAS</t>
  </si>
  <si>
    <t>Texto fixo contendo "1350"</t>
  </si>
  <si>
    <t>Número de Série da Bomba</t>
  </si>
  <si>
    <t>FABRICANTE</t>
  </si>
  <si>
    <t>Nome do Fabricante da Bomba</t>
  </si>
  <si>
    <t>MODELO</t>
  </si>
  <si>
    <t>Modelo da Bomba</t>
  </si>
  <si>
    <t>TIPO_MEDICAO</t>
  </si>
  <si>
    <t>Identificador de medição:</t>
  </si>
  <si>
    <t>0 - analógico;</t>
  </si>
  <si>
    <t>1 – digital</t>
  </si>
  <si>
    <t>1360</t>
  </si>
  <si>
    <t>LACRES DA BOMBA</t>
  </si>
  <si>
    <t>Texto fixo contendo "1360"</t>
  </si>
  <si>
    <t>NUM_LACRE</t>
  </si>
  <si>
    <t>Número do Lacre associado na Bomba</t>
  </si>
  <si>
    <t>DT_APLICACAO</t>
  </si>
  <si>
    <t>Data de aplicação do Lacre</t>
  </si>
  <si>
    <t>1370</t>
  </si>
  <si>
    <t>BICOS DA BOMBA</t>
  </si>
  <si>
    <t>Texto fixo contendo "1370"</t>
  </si>
  <si>
    <t>Número sequencial do bico ligado a bomba</t>
  </si>
  <si>
    <t>1390</t>
  </si>
  <si>
    <t>CONTROLE DE PRODUÇÃO DE USINA</t>
  </si>
  <si>
    <t>Texto fixo contendo "1390"</t>
  </si>
  <si>
    <t>COD_PROD</t>
  </si>
  <si>
    <t>Código do produto conforme tabela 5.8</t>
  </si>
  <si>
    <t>1391</t>
  </si>
  <si>
    <t>PRODUÇÃO DIÁRIA DA USINA</t>
  </si>
  <si>
    <t>Texto fixo contendo "1391"</t>
  </si>
  <si>
    <t>DT_REGISTRO</t>
  </si>
  <si>
    <t>Data de produção (DDMMAAAA)</t>
  </si>
  <si>
    <t>QTD_MOID</t>
  </si>
  <si>
    <t>Quantidade de insumo esmagado (toneladas)</t>
  </si>
  <si>
    <t>ESTQ_INI</t>
  </si>
  <si>
    <t>Estoque inicial (litros / Kg)</t>
  </si>
  <si>
    <t>QTD_PRODUZ</t>
  </si>
  <si>
    <t>Quantidade produzida (litros / Kg)</t>
  </si>
  <si>
    <t>ENT_ANID_HID</t>
  </si>
  <si>
    <t>Entrada de álcool anidro decorrente da transformação do álcool hidratado ou</t>
  </si>
  <si>
    <t>Entrada de álcool hidratado decorrente da transformação do álcool anidro (litros)</t>
  </si>
  <si>
    <t>OUTR_ENTR</t>
  </si>
  <si>
    <t>Outras entradas  (litros / Kg)</t>
  </si>
  <si>
    <t>Evaporação (litros) ou Quebra de peso (Kg)</t>
  </si>
  <si>
    <t>Consumo (litros)</t>
  </si>
  <si>
    <t>SAI_ANI_HID</t>
  </si>
  <si>
    <t>Saída para transformação (litros).</t>
  </si>
  <si>
    <t>SAÍDAS</t>
  </si>
  <si>
    <t>Saídas (litros / Kg)</t>
  </si>
  <si>
    <t>ESTQ_FIN</t>
  </si>
  <si>
    <t>Estoque final  (litros / Kg)</t>
  </si>
  <si>
    <t>ESTQ_INI_MEL</t>
  </si>
  <si>
    <t>Estoque inicial de mel residual (Kg)</t>
  </si>
  <si>
    <t>PROD_DIA_MEL</t>
  </si>
  <si>
    <t>Produção de mel residual (Kg) e entradas de mel (Kg)</t>
  </si>
  <si>
    <t>UTIL_MEL</t>
  </si>
  <si>
    <t>Mel residual utilizado (Kg) e saídas de mel (Kg)</t>
  </si>
  <si>
    <t>PROD_ALC_MEL</t>
  </si>
  <si>
    <t>Produção de álcool (litros) ou açúcar (Kg) proveniente do mel residual.</t>
  </si>
  <si>
    <t>OBS</t>
  </si>
  <si>
    <t>Observações</t>
  </si>
  <si>
    <t>Informar o insumo conforme código do item (campo 02 do Registro 0200)</t>
  </si>
  <si>
    <t>TP_RESIDUO</t>
  </si>
  <si>
    <t>Tipo de resíduo produzido:</t>
  </si>
  <si>
    <t>01 - Bagaço de cana</t>
  </si>
  <si>
    <t>02 - DDG</t>
  </si>
  <si>
    <t>03 - WDG</t>
  </si>
  <si>
    <t>QTD_RESIDUO</t>
  </si>
  <si>
    <t>Quantidade de resíduo produzido (toneladas)</t>
  </si>
  <si>
    <t>1400</t>
  </si>
  <si>
    <t xml:space="preserve">INFORMAÇÃO SOBRE VALORES AGREGADOS </t>
  </si>
  <si>
    <t>Texto fixo contendo "1400"</t>
  </si>
  <si>
    <t>COD_ITEM_IPM</t>
  </si>
  <si>
    <t>MUN</t>
  </si>
  <si>
    <t>Código do Município de origem/destino</t>
  </si>
  <si>
    <t>VALOR</t>
  </si>
  <si>
    <t>Valor mensal correspondente ao município</t>
  </si>
  <si>
    <t>1500</t>
  </si>
  <si>
    <t>NOTA FISCAL/CONTA DE ENERGIA ELÉTRICA (CÓDIGO 06) – OPERAÇÕES INTERESTADUAIS</t>
  </si>
  <si>
    <t>Texto fixo contendo "1500"</t>
  </si>
  <si>
    <t xml:space="preserve">Indicador do tipo de operação: </t>
  </si>
  <si>
    <t>- do adquirente, no caso das saídas.</t>
  </si>
  <si>
    <t>Código de classe de consumo de energia elétrica:</t>
  </si>
  <si>
    <t>05 - Poder Público</t>
  </si>
  <si>
    <t>08 -Serviço Público</t>
  </si>
  <si>
    <t xml:space="preserve">14 - B4b - Iluminação Pública - bulbo de lâmpada </t>
  </si>
  <si>
    <t>1510</t>
  </si>
  <si>
    <t>ITENS DO DOCUMENTO NOTA FISCAL/CONTA ENERGIA ELÉTRICA (CÓDIGO 06)</t>
  </si>
  <si>
    <t>Texto fixo contendo "1510"</t>
  </si>
  <si>
    <t>1600</t>
  </si>
  <si>
    <t>TOTAL DAS OPERAÇÕES COM CARTÃO DE CRÉDITO E/OU DÉBITO, LOJA (PRIVATE LABEL) E DEMAIS INSTRUMENTOS DE PAGAMENTOS ELETRÔNICOS - Término da utilização do Registro 1600 em 31/12/2021</t>
  </si>
  <si>
    <t>Texto fixo contendo "1600"</t>
  </si>
  <si>
    <r>
      <t xml:space="preserve">Código do participante (campo 02 do Registro 0150): identificação </t>
    </r>
    <r>
      <rPr>
        <sz val="9"/>
        <color rgb="FF7030A0"/>
        <rFont val="Calibri"/>
        <family val="2"/>
        <scheme val="minor"/>
      </rPr>
      <t>da instituição financeira e/ou de pagamento</t>
    </r>
  </si>
  <si>
    <t>TOT_CREDITO</t>
  </si>
  <si>
    <t>Valor total das operações de crédito realizadas no período</t>
  </si>
  <si>
    <t>TOT_DEBITO</t>
  </si>
  <si>
    <t>Valor total das operações de débito realizadas no período</t>
  </si>
  <si>
    <t>1601</t>
  </si>
  <si>
    <t>REGISTRO 1601: OPERAÇÕES COM INSTRUMENTOS DE PAGAMENTOS ELETRÔNICOS (VÁLIDO A PARTIR DE 01/01/2022)</t>
  </si>
  <si>
    <t>Texto fixo contendo "1601"</t>
  </si>
  <si>
    <t>COD_PART_IP</t>
  </si>
  <si>
    <t>Código do participante (campo 02 do Registro 0150):
identificação da instituição que efetuou o pagamento</t>
  </si>
  <si>
    <t>COD_PART_IT</t>
  </si>
  <si>
    <t>Código do participante (campo 02 do Registro 0150):
identificação do intermediador da transação</t>
  </si>
  <si>
    <t>TOT_VS</t>
  </si>
  <si>
    <t>Valor total bruto das vendas e/ou prestações de
serviços no campo de incidência do ICMS, incluindo
operações com imunidade do imposto._x000D_</t>
  </si>
  <si>
    <t>TOT_ISS</t>
  </si>
  <si>
    <t>Valor total bruto das prestações de serviços no campo
de incidência do ISS</t>
  </si>
  <si>
    <t>TOT_OUTROS</t>
  </si>
  <si>
    <t>Valor total de operações deduzido dos valores dos
campos TOT_VS e TOT_ISS.</t>
  </si>
  <si>
    <t>1700</t>
  </si>
  <si>
    <t>DOCUMENTOS FISCAIS UTILIZADOS</t>
  </si>
  <si>
    <t>Texto fixo contendo “1700”.</t>
  </si>
  <si>
    <t>COD_DISP</t>
  </si>
  <si>
    <t>Código dispositivo autorizado:</t>
  </si>
  <si>
    <t>00 - Formulário de Segurança – impressor autônomo</t>
  </si>
  <si>
    <t>01 - FS-DA – Formulário de Segurança para Impressão de DANFE</t>
  </si>
  <si>
    <t>02 – Formulário de segurança - NF-e</t>
  </si>
  <si>
    <t>03 - Formulário Contínuo</t>
  </si>
  <si>
    <t>04 – Blocos</t>
  </si>
  <si>
    <t>05 - Jogos Soltos</t>
  </si>
  <si>
    <t xml:space="preserve">Código do modelo do dispositivo autorizado, conforme a Tabela 4.1.1 </t>
  </si>
  <si>
    <t>Série do dispositivo autorizado</t>
  </si>
  <si>
    <t>Subsérie do dispositivo autorizado</t>
  </si>
  <si>
    <t>Número do dispositivo autorizado (utilizado) inicial</t>
  </si>
  <si>
    <t>Número do dispositivo autorizado (utilizado) final</t>
  </si>
  <si>
    <t>NUM_AUT</t>
  </si>
  <si>
    <t xml:space="preserve">Número da autorização, conforme dispositivo autorizado </t>
  </si>
  <si>
    <t>1710</t>
  </si>
  <si>
    <t xml:space="preserve">DOCUMENTOS FISCAIS CANCELADOS/INUTILIZADOS </t>
  </si>
  <si>
    <t>Texto fixo contendo “1710”.</t>
  </si>
  <si>
    <t xml:space="preserve">Número do dispositivo autorizado (inutilizado) inicial </t>
  </si>
  <si>
    <t>Número do dispositivo autorizado (inutilizado) final</t>
  </si>
  <si>
    <t>1800</t>
  </si>
  <si>
    <t>DCTA – DEMONSTRATIVO DE CRÉDITO DO ICMS SOBRE TRANSPORTE AÉREO</t>
  </si>
  <si>
    <r>
      <t>Texto fixo contendo “</t>
    </r>
    <r>
      <rPr>
        <b/>
        <sz val="10"/>
        <color theme="1"/>
        <rFont val="Times New Roman"/>
        <family val="1"/>
      </rPr>
      <t>1800</t>
    </r>
    <r>
      <rPr>
        <sz val="10"/>
        <color theme="1"/>
        <rFont val="Times New Roman"/>
        <family val="1"/>
      </rPr>
      <t>”.</t>
    </r>
  </si>
  <si>
    <t>VL_CARGA</t>
  </si>
  <si>
    <t>Valor das prestações cargas (Tributado)</t>
  </si>
  <si>
    <t>VL_PASS</t>
  </si>
  <si>
    <t>Valor das prestações passageiros/cargas (Não Tributado)</t>
  </si>
  <si>
    <t>VL_FAT</t>
  </si>
  <si>
    <t>Valor total do faturamento (2+3)</t>
  </si>
  <si>
    <t>IND_RAT</t>
  </si>
  <si>
    <t>Índice para rateio(2 / 4)</t>
  </si>
  <si>
    <t>VL_ICMS_ANT</t>
  </si>
  <si>
    <t>Valor total dos créditos do ICMS</t>
  </si>
  <si>
    <t>VL_ICMS_APUR</t>
  </si>
  <si>
    <t>Valor do ICMS apurado no cálculo (5 x 6)</t>
  </si>
  <si>
    <t>VL_BC_ICMS_APUR</t>
  </si>
  <si>
    <t>Valor da base de cálculo do ICMS apurada (5 x 7)</t>
  </si>
  <si>
    <t>VL_DIF</t>
  </si>
  <si>
    <t>Valor da diferença a ser levada a estorno de crédito na apuração (6 - 8)</t>
  </si>
  <si>
    <t>1900</t>
  </si>
  <si>
    <t>INDICADOR DE SUB-APURAÇÃO DO ICMS</t>
  </si>
  <si>
    <t>Texto fixo contendo "1900"</t>
  </si>
  <si>
    <t>IND_APUR_ICMS</t>
  </si>
  <si>
    <t>Indicador de outra apuração do ICMS:</t>
  </si>
  <si>
    <t>3 – APURAÇÃO 1;</t>
  </si>
  <si>
    <t>4 – APURAÇÃO 2;</t>
  </si>
  <si>
    <t>5 – APURAÇÃO 3;</t>
  </si>
  <si>
    <t>6 – APURAÇÃO 4;</t>
  </si>
  <si>
    <t>7 – APURAÇÃO 5;</t>
  </si>
  <si>
    <t>8 – APURAÇÃO 6.</t>
  </si>
  <si>
    <t>DESCR_COMPL_OUT_APUR</t>
  </si>
  <si>
    <t>Descrição complementar de Outra Apuração do ICMS</t>
  </si>
  <si>
    <t>1910</t>
  </si>
  <si>
    <t>PERÍODO DA SUB-APURAÇÃO DO ICMS</t>
  </si>
  <si>
    <t>Texto fixo contendo "1910"</t>
  </si>
  <si>
    <t>Data inicial da sub-apuração</t>
  </si>
  <si>
    <t>Data final da sub-apuração</t>
  </si>
  <si>
    <t>1920</t>
  </si>
  <si>
    <t>SUB-APURAÇÃO DO ICMS</t>
  </si>
  <si>
    <t>Texto fixo contendo "1920"</t>
  </si>
  <si>
    <t>VL_TOT_TRANSF_DEBITOS_OA</t>
  </si>
  <si>
    <r>
      <t xml:space="preserve">Valor total dos débitos por "Saídas e prestações com débito do imposto"  </t>
    </r>
    <r>
      <rPr>
        <sz val="9"/>
        <color rgb="FFFF0000"/>
        <rFont val="Calibri"/>
        <family val="2"/>
        <scheme val="minor"/>
      </rPr>
      <t>&lt;--Registros C197 e D197 (Ajustes Documento MG23... MG24...)</t>
    </r>
  </si>
  <si>
    <t>* transferido do campo 07 do registro E110</t>
  </si>
  <si>
    <t>VL_TOT_AJ_DEBITOS_OA</t>
  </si>
  <si>
    <r>
      <t xml:space="preserve">Valor total de "Ajustes a débito"  </t>
    </r>
    <r>
      <rPr>
        <sz val="9"/>
        <color rgb="FFFF0000"/>
        <rFont val="Calibri"/>
        <family val="2"/>
        <scheme val="minor"/>
      </rPr>
      <t>&lt;--Registros 1921  (Ajustes Apuração MG00...)</t>
    </r>
  </si>
  <si>
    <t>VL_ESTORNOS_CRED_OA</t>
  </si>
  <si>
    <r>
      <t xml:space="preserve">Valor total de Ajustes “Estornos de créditos” </t>
    </r>
    <r>
      <rPr>
        <sz val="9"/>
        <color rgb="FFFF0000"/>
        <rFont val="Calibri"/>
        <family val="2"/>
        <scheme val="minor"/>
      </rPr>
      <t>&lt;--Registros 1921  (Ajustes Apuração MG01...)</t>
    </r>
  </si>
  <si>
    <t>VL_TOT_TRANSF_CREDITOS_OA</t>
  </si>
  <si>
    <r>
      <t xml:space="preserve">Valor total dos créditos por "Entradas e aquisições com crédito do imposto" </t>
    </r>
    <r>
      <rPr>
        <sz val="9"/>
        <color rgb="FFFF0000"/>
        <rFont val="Calibri"/>
        <family val="2"/>
        <scheme val="minor"/>
      </rPr>
      <t>&lt;--Registros C197 e D197 (Ajustes Documento MG53... MG54...)</t>
    </r>
  </si>
  <si>
    <t>* transferido do campo 03 do registro E110</t>
  </si>
  <si>
    <t>VL_TOT_AJ_CREDITOS_OA</t>
  </si>
  <si>
    <r>
      <t xml:space="preserve">Valor total de "Ajustes a crédito" </t>
    </r>
    <r>
      <rPr>
        <sz val="9"/>
        <color rgb="FFFF0000"/>
        <rFont val="Calibri"/>
        <family val="2"/>
        <scheme val="minor"/>
      </rPr>
      <t>&lt;--Registros E1921  (Ajustes Apuração MG02...)</t>
    </r>
  </si>
  <si>
    <t>VL_ESTORNOS_DEB_OA</t>
  </si>
  <si>
    <r>
      <t xml:space="preserve">Valor total de Ajustes “Estornos de Débitos” </t>
    </r>
    <r>
      <rPr>
        <sz val="9"/>
        <color rgb="FFFF0000"/>
        <rFont val="Calibri"/>
        <family val="2"/>
        <scheme val="minor"/>
      </rPr>
      <t>&lt;--Registros 1921  (Ajustes Apuração MG03...)</t>
    </r>
  </si>
  <si>
    <t>VL_SLD_CREDOR_ANT_OA</t>
  </si>
  <si>
    <t>VL_SLD_APURADO_OA</t>
  </si>
  <si>
    <r>
      <t xml:space="preserve">Valor total de "Deduções" </t>
    </r>
    <r>
      <rPr>
        <sz val="9"/>
        <color rgb="FFFF0000"/>
        <rFont val="Calibri"/>
        <family val="2"/>
        <scheme val="minor"/>
      </rPr>
      <t>&lt;--Registros  1921 (Ajustes Apuração MG04...)</t>
    </r>
  </si>
  <si>
    <t>VL_ICMS_RECOLHER_OA</t>
  </si>
  <si>
    <t>Valor total de "ICMS a recolher (09-10)</t>
  </si>
  <si>
    <t xml:space="preserve">VL_SLD_CREDOR_TRANSP_OA </t>
  </si>
  <si>
    <t>DEB_ESP_OA</t>
  </si>
  <si>
    <r>
      <t xml:space="preserve">Valores recolhidos ou a recolher, extra-apuração. </t>
    </r>
    <r>
      <rPr>
        <sz val="9"/>
        <color rgb="FFFF0000"/>
        <rFont val="Calibri"/>
        <family val="2"/>
        <scheme val="minor"/>
      </rPr>
      <t>&lt;-- Registros 1921  (Aj. Apuração MG05...)</t>
    </r>
  </si>
  <si>
    <t>1921</t>
  </si>
  <si>
    <t xml:space="preserve">AJUSTE/BENEFÍCIO/INCENTIVO DA SUB-APURAÇÃO DO ICMS  </t>
  </si>
  <si>
    <t>Texto fixo contendo "1921"</t>
  </si>
  <si>
    <t>Código do ajuste da SUB-APURAÇÃO e dedução, conforme a Tabela indicada no item 5.1.1.</t>
  </si>
  <si>
    <t>1922</t>
  </si>
  <si>
    <t>INFORMAÇÕES ADICIONAIS DOS AJUSTES DA SUB-APURAÇÃO DO ICMS</t>
  </si>
  <si>
    <t>Texto fixo contendo "1922"</t>
  </si>
  <si>
    <t>1923</t>
  </si>
  <si>
    <t xml:space="preserve">INFORMAÇÕES ADICIONAIS DOS AJUSTES DA SUB-APURAÇÃO DO ICMS – IDENTIFICAÇÃO DOS DOCUMENTOS FISCAIS </t>
  </si>
  <si>
    <t>Texto fixo contendo "1923"</t>
  </si>
  <si>
    <t>1925</t>
  </si>
  <si>
    <t>INFORMAÇÕES ADICIONAIS DA SUB-APURAÇÃO – VALORES DECLARATÓRIOS</t>
  </si>
  <si>
    <t>Texto fixo contendo "1925"</t>
  </si>
  <si>
    <t>1926</t>
  </si>
  <si>
    <t>OBRIGAÇÕES DO ICMS A RECOLHER – OPERAÇÕES REFERENTES À SUB-APURAÇÃO</t>
  </si>
  <si>
    <t>Texto fixo contendo "1926"</t>
  </si>
  <si>
    <t>Descrição complementar das obrigações a recolher.</t>
  </si>
  <si>
    <r>
      <t>MES_REF</t>
    </r>
    <r>
      <rPr>
        <sz val="10"/>
        <color rgb="FF000000"/>
        <rFont val="Times New Roman"/>
        <family val="1"/>
      </rPr>
      <t>*</t>
    </r>
  </si>
  <si>
    <t>1960</t>
  </si>
  <si>
    <r>
      <t xml:space="preserve">GIAF 1 - GUIA DE INFORMAÇÃO E APURAÇÃO DE INCENTIVOS FISCAIS E FINANCEIROS: INDÚSTRIA (CRÉDITO PRESUMIDO) (válido a partir de 01/01/2019) </t>
    </r>
    <r>
      <rPr>
        <b/>
        <sz val="12"/>
        <color rgb="FFFF0000"/>
        <rFont val="Calibri"/>
        <family val="2"/>
        <scheme val="minor"/>
      </rPr>
      <t>Obs: Registros 1960, 1970, 1975 e 1980 são exclusivos para contribuinte domiciliados em Pernambuco, conforme legislação estadual</t>
    </r>
  </si>
  <si>
    <t>Texto fixo contendo "1960"</t>
  </si>
  <si>
    <t>IND_AP</t>
  </si>
  <si>
    <t>Indicador da sub-apuração por tipo de benefício (conforme tabela 4.7.1)</t>
  </si>
  <si>
    <t>G1_01</t>
  </si>
  <si>
    <t>Percentual de crédito presumido</t>
  </si>
  <si>
    <t>002</t>
  </si>
  <si>
    <t>G1_02</t>
  </si>
  <si>
    <t>Saídas não incentivadas de PI</t>
  </si>
  <si>
    <t>G1_03</t>
  </si>
  <si>
    <t>Saídas incentivadas de PI</t>
  </si>
  <si>
    <t>G1_04</t>
  </si>
  <si>
    <t>Saídas incentivadas de PI para fora do Nordeste</t>
  </si>
  <si>
    <t>G1_05</t>
  </si>
  <si>
    <t>Saldo devedor do ICMS antes das deduções do incentivo</t>
  </si>
  <si>
    <t>G1_06</t>
  </si>
  <si>
    <t>Saldo devedor do ICMS relativo à faixa incentivada de PI</t>
  </si>
  <si>
    <t>G1_07</t>
  </si>
  <si>
    <t>Crédito presumido nas saídas incentivadas de PI para fora do Nordeste</t>
  </si>
  <si>
    <t>G1_08</t>
  </si>
  <si>
    <t>Saldo devedor relativo à faixa incentivada de PI após o crédito presumido nas saídas para fora do Nordeste</t>
  </si>
  <si>
    <t>G1_09</t>
  </si>
  <si>
    <t xml:space="preserve">Crédito Presumido </t>
  </si>
  <si>
    <t>G1_10</t>
  </si>
  <si>
    <t>Dedução de incentivo da indústria (crédito presumido)</t>
  </si>
  <si>
    <t>G1_11</t>
  </si>
  <si>
    <t>Saldo devedor do ICMS após deduções</t>
  </si>
  <si>
    <t>1970</t>
  </si>
  <si>
    <r>
      <t xml:space="preserve">GIAF 3 - GUIA DE INFORMAÇÃO E APURAÇÃO DE INCENTIVOS FISCAIS E FINANCEIROS: IMPORTAÇÃO (DIFERIMENTO NA ENTRADA E CRÉDITO PRESUMIDO NA SAÍDA SUBSEQUENTE) (válido a partir de 01/01/2019) </t>
    </r>
    <r>
      <rPr>
        <b/>
        <sz val="12"/>
        <color rgb="FFFF0000"/>
        <rFont val="Calibri"/>
        <family val="2"/>
        <scheme val="minor"/>
      </rPr>
      <t>Obs: Registros 1960, 1970, 1975 e 1980 são exclusivos para contribuinte domiciliados em Pernambuco, conforme legislação estadual</t>
    </r>
  </si>
  <si>
    <t>Texto fixo contendo "1970"</t>
  </si>
  <si>
    <t>G3_01</t>
  </si>
  <si>
    <t>Importações com ICMS diferido</t>
  </si>
  <si>
    <t>G3_02</t>
  </si>
  <si>
    <t>ICMS diferido nas importações</t>
  </si>
  <si>
    <t>G3_03</t>
  </si>
  <si>
    <t>G3_04</t>
  </si>
  <si>
    <t>Percentual de incentivo nas saídas para fora do Estado</t>
  </si>
  <si>
    <t>G3_05</t>
  </si>
  <si>
    <t>Saídas incentivadas de PI  para fora do Estado</t>
  </si>
  <si>
    <t>G3_06</t>
  </si>
  <si>
    <t>ICMS das saídas incentivadas de PI para fora do Estado</t>
  </si>
  <si>
    <t>G3_07</t>
  </si>
  <si>
    <t>Crédito presumido nas saídas para fora do Estado</t>
  </si>
  <si>
    <t>G3_T</t>
  </si>
  <si>
    <t>Dedução de incentivo da Importação (crédito presumido)</t>
  </si>
  <si>
    <t>G3_08</t>
  </si>
  <si>
    <t>G3_09</t>
  </si>
  <si>
    <t xml:space="preserve">Saldo devedor do ICMS após deduções do incentivo </t>
  </si>
  <si>
    <t>1975</t>
  </si>
  <si>
    <t>1:4</t>
  </si>
  <si>
    <r>
      <t xml:space="preserve">GIAF 3 - GUIA DE INFORMAÇÃO E APURAÇÃO DE INCENTIVOS FISCAIS E FINANCEIROS: IMPORTAÇÃO (SAÍDAS INTERNAS POR FAIXA DE ALÍQUOTA) (válido a partir de 01/01/2019) </t>
    </r>
    <r>
      <rPr>
        <b/>
        <sz val="12"/>
        <color rgb="FFFF0000"/>
        <rFont val="Calibri"/>
        <family val="2"/>
        <scheme val="minor"/>
      </rPr>
      <t>Obs: Registros 1960, 1970, 1975 e 1980 são exclusivos para contribuinte domiciliados em Pernambuco, conforme legislação estadual</t>
    </r>
  </si>
  <si>
    <t>Texto fixo contendo "1975"</t>
  </si>
  <si>
    <t>ALIQ_IMP_BASE</t>
  </si>
  <si>
    <t>Alíquota incidente sobre as importações-base</t>
  </si>
  <si>
    <t>G3_10</t>
  </si>
  <si>
    <t xml:space="preserve">Saídas incentivadas de PI </t>
  </si>
  <si>
    <t>G3_11</t>
  </si>
  <si>
    <t>Importações-base para o crédito presumido</t>
  </si>
  <si>
    <t>G3_12</t>
  </si>
  <si>
    <t xml:space="preserve">Crédito presumido nas saídas internas </t>
  </si>
  <si>
    <t>1980</t>
  </si>
  <si>
    <r>
      <t xml:space="preserve">GIAF 4 - GUIA DE INFORMAÇÃO E APURAÇÃO DE INCENTIVOS FISCAIS E FINANCEIROS: CENTRAL DE DISTRIBUIÇÃO (ENTRADAS/SAÍDAS) (válido a partir de 01/01/2019) </t>
    </r>
    <r>
      <rPr>
        <b/>
        <sz val="12"/>
        <color rgb="FFFF0000"/>
        <rFont val="Calibri"/>
        <family val="2"/>
        <scheme val="minor"/>
      </rPr>
      <t>Obs: Registros 1960, 1970, 1975 e 1980 são exclusivos para contribuinte domiciliados em Pernambuco, conforme legislação estadual</t>
    </r>
  </si>
  <si>
    <t>Texto fixo contendo "1980"</t>
  </si>
  <si>
    <t>G4_01</t>
  </si>
  <si>
    <t>Entradas (percentual de incentivo)</t>
  </si>
  <si>
    <t>G4_02</t>
  </si>
  <si>
    <t>Entradas não incentivadas de PI</t>
  </si>
  <si>
    <t>G4_03</t>
  </si>
  <si>
    <t>Entradas incentivadas de PI</t>
  </si>
  <si>
    <t>G4_04</t>
  </si>
  <si>
    <t>Saídas (percentual de incentivo)</t>
  </si>
  <si>
    <t>G4_05</t>
  </si>
  <si>
    <t>G4_06</t>
  </si>
  <si>
    <t>G4_07</t>
  </si>
  <si>
    <t>Saldo devedor do ICMS antes das deduções do incentivo (PI e itens não incentivados)</t>
  </si>
  <si>
    <t>G4_08</t>
  </si>
  <si>
    <t>Crédito presumido nas entradas incentivadas de PI</t>
  </si>
  <si>
    <t>G4_09</t>
  </si>
  <si>
    <t xml:space="preserve">Crédito presumido nas saídas incentivadas de PI </t>
  </si>
  <si>
    <t>G4_10</t>
  </si>
  <si>
    <t>Dedução de incentivo da Central de Distribuição (entradas/saídas)</t>
  </si>
  <si>
    <t>G4_11</t>
  </si>
  <si>
    <t xml:space="preserve">G4_12 </t>
  </si>
  <si>
    <t>Índice de recolhimento da central de distribuição</t>
  </si>
  <si>
    <t>1990</t>
  </si>
  <si>
    <t>ENCERRAMENTO DO BLOCO 1</t>
  </si>
  <si>
    <t>Texto fixo contendo "1990"</t>
  </si>
  <si>
    <t>QTD_LIN_1</t>
  </si>
  <si>
    <t>Quantidade total de linhas do Bloco 1</t>
  </si>
  <si>
    <t>9001</t>
  </si>
  <si>
    <t>ABERTURA DO BLOCO 9</t>
  </si>
  <si>
    <t>Texto fixo contendo “9001”.</t>
  </si>
  <si>
    <t>9900</t>
  </si>
  <si>
    <t>REGISTROS DO ARQUIVO</t>
  </si>
  <si>
    <t>Texto fixo contendo “9900”.</t>
  </si>
  <si>
    <t>REG_BLC</t>
  </si>
  <si>
    <t>Registro que será totalizado no próximo campo.</t>
  </si>
  <si>
    <t>QTD_REG_BLC</t>
  </si>
  <si>
    <t>Total de registros do tipo informado no campo anterior.</t>
  </si>
  <si>
    <t>9990</t>
  </si>
  <si>
    <t>ENCERRAMENTO DO BLOCO 9</t>
  </si>
  <si>
    <t>Texto fixo contendo “9990”.</t>
  </si>
  <si>
    <t>QTD_LIN_9</t>
  </si>
  <si>
    <t>Quantidade total de linhas do Bloco 9.</t>
  </si>
  <si>
    <t>9999</t>
  </si>
  <si>
    <t>ENCERRAMENTO DO ARQUIVO DIGITAL</t>
  </si>
  <si>
    <t>Texto fixo contendo “9999”.</t>
  </si>
  <si>
    <t>QTD_LIN</t>
  </si>
  <si>
    <t>Quantidade total de linhas do arquivo digital.</t>
  </si>
  <si>
    <t>Nivel</t>
  </si>
  <si>
    <t>XML</t>
  </si>
  <si>
    <t>posicao</t>
  </si>
  <si>
    <t>coluna</t>
  </si>
  <si>
    <t>descricao</t>
  </si>
  <si>
    <t>TipoDef</t>
  </si>
  <si>
    <t>D</t>
  </si>
  <si>
    <t>R</t>
  </si>
  <si>
    <t>I</t>
  </si>
  <si>
    <t>Registro</t>
  </si>
  <si>
    <t xml:space="preserve">Valor total dos débitos por "Saídas e prestações com débito do imposto" </t>
  </si>
  <si>
    <t xml:space="preserve">Valor total dos ajustes a débito decorrentes do documento fiscal. </t>
  </si>
  <si>
    <t xml:space="preserve">Valor total de "Ajustes a débito" </t>
  </si>
  <si>
    <t xml:space="preserve">Valor total de Ajustes “Estornos de créditos” </t>
  </si>
  <si>
    <t xml:space="preserve">Valor total dos créditos por "Entradas e aquisições com crédito do imposto"  </t>
  </si>
  <si>
    <t>Valor total dos ajustes a crédito decorrentes do documento fiscal.</t>
  </si>
  <si>
    <t xml:space="preserve">Valor total de "Ajustes a crédito" </t>
  </si>
  <si>
    <t>Valor total de Ajustes “Estornos de Débitos”</t>
  </si>
  <si>
    <t xml:space="preserve">Valor total de "Deduções" </t>
  </si>
  <si>
    <r>
      <t xml:space="preserve">Valor total de Ajustes "Outros créditos ST" </t>
    </r>
    <r>
      <rPr>
        <sz val="9"/>
        <color rgb="FF000000"/>
        <rFont val="Calibri"/>
        <family val="2"/>
        <scheme val="minor"/>
      </rPr>
      <t>e “Estorno de débitos ST”</t>
    </r>
    <r>
      <rPr>
        <sz val="10"/>
        <color theme="9" tint="-0.249977111117893"/>
        <rFont val="Times New Roman"/>
        <family val="1"/>
      </rPr>
      <t xml:space="preserve"> </t>
    </r>
  </si>
  <si>
    <t xml:space="preserve">Valor total dos ajustes a crédito de ICMS ST, provenientes de ajustes do documento fiscal.  </t>
  </si>
  <si>
    <r>
      <t xml:space="preserve">Valor Total dos ajustes "Outros débitos ST" " </t>
    </r>
    <r>
      <rPr>
        <sz val="10"/>
        <color rgb="FF000000"/>
        <rFont val="Times New Roman"/>
        <family val="1"/>
      </rPr>
      <t>e “Estorno de créditos ST”</t>
    </r>
  </si>
  <si>
    <t xml:space="preserve">Valor total dos ajustes "Deduções ST"  </t>
  </si>
  <si>
    <t xml:space="preserve">Valor total dos ajustes "Outros débitos ICMS Diferencial de Alíquota da UF de Origem/Destino" e “Estorno de créditos ICMS Diferencial de Alíquota da UF de Origem/Destino” </t>
  </si>
  <si>
    <t xml:space="preserve">Valor total de Ajustes "Outros créditos ICMS Diferencial de Alíquota da UF de Origem/Destino" e “Estorno de débitos ICMS Diferencial de Alíquota da UF de Origem/Destino” </t>
  </si>
  <si>
    <t xml:space="preserve">Valores recolhidos ou a recolher, extra-apuração - ICMS Diferencial de Alíquota da UF de Origem/Destino. </t>
  </si>
  <si>
    <t xml:space="preserve">Valor total dos créditos por "Entradas e aquisições com crédito do imposto" </t>
  </si>
  <si>
    <t xml:space="preserve">Valores recolhidos ou a recolher, extra-apuração. </t>
  </si>
  <si>
    <t>Valor total dos ajustes a débito de ICMS ST, provenientes de ajustes do documento fiscal.</t>
  </si>
  <si>
    <t xml:space="preserve">Valor total dos ajustes "Outros débitos FCP" e “Estorno de créditos FCP” </t>
  </si>
  <si>
    <t xml:space="preserve">Valor total de Ajustes "Outros créditos FCP" e “Estorno de débitos FCP” </t>
  </si>
  <si>
    <t xml:space="preserve">Valor total das deduções "FCP" </t>
  </si>
  <si>
    <t xml:space="preserve">Valores recolhidos ou a recolher, extra-apuração - FCP. </t>
  </si>
  <si>
    <t xml:space="preserve">Valor total dos débitos por "Saídas e prestações com débito do imposto"  </t>
  </si>
  <si>
    <t>ENDERECO</t>
  </si>
  <si>
    <t>ALIQ_PIS_PERC</t>
  </si>
  <si>
    <t>ALIQ_COFINS_PERC</t>
  </si>
  <si>
    <t>ALIQ_PIS_REAIS</t>
  </si>
  <si>
    <t>ALIQ_COFINS_REAIS</t>
  </si>
  <si>
    <t>TP_CT_E</t>
  </si>
  <si>
    <t>Código</t>
  </si>
  <si>
    <t>Texto fixo contendo “0015"</t>
  </si>
  <si>
    <t>MES_REF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</si>
</sst>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sz val="12"/>
      <color theme="1"/>
      <name val="Times New Roman"/>
      <family val="1"/>
    </font>
    <font>
      <sz val="10"/>
      <color theme="1"/>
      <name val="Times New Roman"/>
      <family val="1"/>
    </font>
    <font>
      <sz val="9"/>
      <color theme="1"/>
      <name val="Times New Roman"/>
      <family val="1"/>
    </font>
    <font>
      <sz val="10"/>
      <color rgb="FF000000"/>
      <name val="Times New Roman"/>
      <family val="1"/>
    </font>
    <font>
      <sz val="9"/>
      <color rgb="FF000000"/>
      <name val="Calibri"/>
      <family val="2"/>
      <scheme val="minor"/>
    </font>
    <font>
      <b/>
      <sz val="10"/>
      <color theme="1"/>
      <name val="Times New Roman"/>
      <family val="1"/>
    </font>
    <font>
      <sz val="7"/>
      <color theme="1"/>
      <name val="Times New Roman"/>
      <family val="1"/>
    </font>
    <font>
      <b/>
      <sz val="12"/>
      <color theme="3"/>
      <name val="Calibri"/>
      <family val="2"/>
      <scheme val="minor"/>
    </font>
    <font>
      <sz val="12"/>
      <color theme="3"/>
      <name val="Calibri"/>
      <family val="2"/>
      <scheme val="minor"/>
    </font>
    <font>
      <sz val="10"/>
      <name val="Times New Roman"/>
      <family val="1"/>
    </font>
    <font>
      <sz val="10"/>
      <color rgb="FF808080"/>
      <name val="Times New Roman"/>
      <family val="1"/>
    </font>
    <font>
      <b/>
      <sz val="12"/>
      <color rgb="FF002060"/>
      <name val="Calibri"/>
      <family val="2"/>
      <scheme val="minor"/>
    </font>
    <font>
      <b/>
      <sz val="12"/>
      <color rgb="FFFF0000"/>
      <name val="Calibri"/>
      <family val="2"/>
      <scheme val="minor"/>
    </font>
    <font>
      <sz val="9"/>
      <color rgb="FFFF0000"/>
      <name val="Calibri"/>
      <family val="2"/>
      <scheme val="minor"/>
    </font>
    <font>
      <sz val="12"/>
      <color rgb="FFFF0000"/>
      <name val="Calibri"/>
      <family val="2"/>
      <scheme val="minor"/>
    </font>
    <font>
      <b/>
      <sz val="12"/>
      <color theme="9" tint="-0.249977111117893"/>
      <name val="Calibri"/>
      <family val="2"/>
      <scheme val="minor"/>
    </font>
    <font>
      <sz val="12"/>
      <color theme="9" tint="-0.249977111117893"/>
      <name val="Calibri"/>
      <family val="2"/>
      <scheme val="minor"/>
    </font>
    <font>
      <sz val="10"/>
      <color rgb="FFFF0000"/>
      <name val="Times New Roman"/>
      <family val="1"/>
    </font>
    <font>
      <sz val="9"/>
      <color rgb="FF0070C0"/>
      <name val="Calibri"/>
      <family val="2"/>
      <scheme val="minor"/>
    </font>
    <font>
      <sz val="11"/>
      <color rgb="FF0070C0"/>
      <name val="Calibri"/>
      <family val="2"/>
      <scheme val="minor"/>
    </font>
    <font>
      <b/>
      <sz val="11"/>
      <color rgb="FF0070C0"/>
      <name val="Calibri"/>
      <family val="2"/>
      <scheme val="minor"/>
    </font>
    <font>
      <sz val="9"/>
      <color theme="9" tint="-0.249977111117893"/>
      <name val="Calibri"/>
      <family val="2"/>
      <scheme val="minor"/>
    </font>
    <font>
      <sz val="11"/>
      <color theme="9" tint="-0.249977111117893"/>
      <name val="Calibri"/>
      <family val="2"/>
      <scheme val="minor"/>
    </font>
    <font>
      <sz val="11"/>
      <color rgb="FF00B050"/>
      <name val="Calibri"/>
      <family val="2"/>
      <scheme val="minor"/>
    </font>
    <font>
      <b/>
      <sz val="11"/>
      <name val="Calibri"/>
      <family val="2"/>
      <scheme val="minor"/>
    </font>
    <font>
      <sz val="9"/>
      <name val="Calibri"/>
      <family val="2"/>
      <scheme val="minor"/>
    </font>
    <font>
      <sz val="11"/>
      <name val="Calibri"/>
      <family val="2"/>
      <scheme val="minor"/>
    </font>
    <font>
      <sz val="12"/>
      <name val="Calibri"/>
      <family val="2"/>
      <scheme val="minor"/>
    </font>
    <font>
      <sz val="10"/>
      <color theme="9" tint="-0.249977111117893"/>
      <name val="Times New Roman"/>
      <family val="1"/>
    </font>
    <font>
      <b/>
      <sz val="12"/>
      <color rgb="FF7030A0"/>
      <name val="Calibri"/>
      <family val="2"/>
      <scheme val="minor"/>
    </font>
    <font>
      <sz val="12"/>
      <color rgb="FF7030A0"/>
      <name val="Calibri"/>
      <family val="2"/>
      <scheme val="minor"/>
    </font>
    <font>
      <b/>
      <sz val="11"/>
      <color rgb="FF7030A0"/>
      <name val="Calibri"/>
      <family val="2"/>
      <scheme val="minor"/>
    </font>
    <font>
      <sz val="9"/>
      <color rgb="FF7030A0"/>
      <name val="Calibri"/>
      <family val="2"/>
      <scheme val="minor"/>
    </font>
    <font>
      <sz val="11"/>
      <color rgb="FF7030A0"/>
      <name val="Calibri"/>
      <family val="2"/>
      <scheme val="minor"/>
    </font>
    <font>
      <sz val="10"/>
      <color rgb="FF7030A0"/>
      <name val="Times New Roman"/>
      <family val="1"/>
    </font>
    <font>
      <b/>
      <sz val="11"/>
      <color rgb="FFFF0000"/>
      <name val="Calibri"/>
      <family val="2"/>
      <scheme val="minor"/>
    </font>
    <font>
      <sz val="9"/>
      <color indexed="81"/>
      <name val="Segoe UI"/>
      <family val="2"/>
    </font>
    <font>
      <b/>
      <sz val="9"/>
      <color indexed="81"/>
      <name val="Segoe UI"/>
      <family val="2"/>
    </font>
    <font>
      <b/>
      <sz val="10"/>
      <color rgb="FF7030A0"/>
      <name val="Times New Roman"/>
      <family val="1"/>
    </font>
    <font>
      <sz val="12"/>
      <color rgb="FF7030A0"/>
      <name val="Times New Roman"/>
      <family val="1"/>
    </font>
  </fonts>
  <fills count="5">
    <fill>
      <patternFill patternType="none"/>
    </fill>
    <fill>
      <patternFill patternType="gray125"/>
    </fill>
    <fill>
      <patternFill patternType="solid">
        <fgColor rgb="FFFFFFCC"/>
        <bgColor indexed="64"/>
      </patternFill>
    </fill>
    <fill>
      <patternFill patternType="solid">
        <fgColor theme="6" tint="0.39997558519241921"/>
        <bgColor indexed="64"/>
      </patternFill>
    </fill>
    <fill>
      <patternFill patternType="solid">
        <fgColor rgb="FFFFFFFF"/>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right/>
      <top style="thin">
        <color auto="1"/>
      </top>
      <bottom/>
      <diagonal/>
    </border>
    <border>
      <left/>
      <right style="thin">
        <color auto="1"/>
      </right>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indexed="64"/>
      </bottom>
      <diagonal/>
    </border>
    <border>
      <left style="thin">
        <color auto="1"/>
      </left>
      <right/>
      <top/>
      <bottom style="thin">
        <color indexed="64"/>
      </bottom>
      <diagonal/>
    </border>
    <border>
      <left style="thin">
        <color auto="1"/>
      </left>
      <right/>
      <top/>
      <bottom/>
      <diagonal/>
    </border>
    <border>
      <left style="medium">
        <color rgb="FF000000"/>
      </left>
      <right/>
      <top style="medium">
        <color rgb="FF00008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80"/>
      </top>
      <bottom/>
      <diagonal/>
    </border>
    <border>
      <left style="medium">
        <color rgb="FF000000"/>
      </left>
      <right style="medium">
        <color rgb="FF000000"/>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medium">
        <color rgb="FF000000"/>
      </left>
      <right style="medium">
        <color rgb="FF000000"/>
      </right>
      <top style="medium">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70">
    <xf numFmtId="0" fontId="0" fillId="0" borderId="0" xfId="0"/>
    <xf numFmtId="49" fontId="11" fillId="0" borderId="0" xfId="0" applyNumberFormat="1" applyFont="1" applyAlignment="1">
      <alignment horizontal="center"/>
    </xf>
    <xf numFmtId="49" fontId="11" fillId="0" borderId="0" xfId="0" applyNumberFormat="1" applyFont="1"/>
    <xf numFmtId="49" fontId="12" fillId="0" borderId="0" xfId="0" applyNumberFormat="1" applyFont="1"/>
    <xf numFmtId="49" fontId="12" fillId="0" borderId="0" xfId="0" applyNumberFormat="1" applyFont="1" applyAlignment="1">
      <alignment horizontal="center"/>
    </xf>
    <xf numFmtId="49" fontId="1" fillId="0" borderId="0" xfId="0" applyNumberFormat="1" applyFont="1" applyAlignment="1">
      <alignment horizontal="center"/>
    </xf>
    <xf numFmtId="0" fontId="1" fillId="0" borderId="0" xfId="0" applyFont="1" applyAlignment="1">
      <alignment horizontal="center" vertical="top" wrapText="1"/>
    </xf>
    <xf numFmtId="49" fontId="0" fillId="0" borderId="0" xfId="0" applyNumberFormat="1"/>
    <xf numFmtId="49" fontId="2" fillId="0" borderId="0" xfId="0" applyNumberFormat="1" applyFont="1" applyAlignment="1">
      <alignment horizontal="center"/>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2" fillId="0" borderId="1" xfId="0" applyFont="1" applyBorder="1" applyAlignment="1">
      <alignment horizontal="justify" vertical="top" wrapText="1"/>
    </xf>
    <xf numFmtId="49" fontId="3" fillId="0" borderId="0" xfId="0" applyNumberFormat="1" applyFont="1" applyAlignment="1">
      <alignment horizontal="center"/>
    </xf>
    <xf numFmtId="49" fontId="2" fillId="0" borderId="0" xfId="0" applyNumberFormat="1" applyFont="1"/>
    <xf numFmtId="0" fontId="8" fillId="0" borderId="1" xfId="0" applyFont="1" applyBorder="1" applyAlignment="1">
      <alignment horizontal="center" vertical="top"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5" fillId="0" borderId="2" xfId="0" applyFont="1" applyBorder="1" applyAlignment="1">
      <alignment horizontal="justify" vertical="center" wrapText="1"/>
    </xf>
    <xf numFmtId="0" fontId="7" fillId="0" borderId="2" xfId="0" applyFont="1" applyBorder="1" applyAlignment="1">
      <alignment horizontal="center" vertical="center" wrapText="1"/>
    </xf>
    <xf numFmtId="0" fontId="14"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2" xfId="0" applyFont="1" applyBorder="1" applyAlignment="1">
      <alignment vertical="center" wrapText="1"/>
    </xf>
    <xf numFmtId="49" fontId="2" fillId="0" borderId="1" xfId="0" applyNumberFormat="1" applyFont="1" applyBorder="1" applyAlignment="1">
      <alignment horizontal="center"/>
    </xf>
    <xf numFmtId="49" fontId="1" fillId="0" borderId="0" xfId="0" applyNumberFormat="1" applyFont="1"/>
    <xf numFmtId="0" fontId="2" fillId="0" borderId="0" xfId="0" applyFont="1" applyAlignment="1">
      <alignment horizontal="center" vertical="top" wrapText="1"/>
    </xf>
    <xf numFmtId="0" fontId="7" fillId="0" borderId="2" xfId="0" applyFont="1" applyBorder="1" applyAlignment="1">
      <alignment vertical="center" wrapText="1"/>
    </xf>
    <xf numFmtId="0" fontId="2" fillId="0" borderId="4" xfId="0" applyFont="1" applyBorder="1" applyAlignment="1">
      <alignment horizontal="justify" vertical="top" wrapText="1"/>
    </xf>
    <xf numFmtId="0" fontId="2" fillId="0" borderId="3" xfId="0" applyFont="1" applyBorder="1" applyAlignment="1">
      <alignment horizontal="justify" vertical="top" wrapText="1"/>
    </xf>
    <xf numFmtId="49" fontId="15" fillId="0" borderId="0" xfId="0" applyNumberFormat="1" applyFont="1" applyAlignment="1">
      <alignment horizontal="center"/>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49" fontId="17" fillId="0" borderId="1" xfId="0" applyNumberFormat="1" applyFont="1" applyBorder="1" applyAlignment="1">
      <alignment horizontal="center"/>
    </xf>
    <xf numFmtId="0" fontId="2" fillId="0" borderId="5" xfId="0" applyFont="1" applyBorder="1" applyAlignment="1">
      <alignment horizontal="center" vertical="top" wrapText="1"/>
    </xf>
    <xf numFmtId="0" fontId="2" fillId="0" borderId="5" xfId="0" applyFont="1" applyBorder="1" applyAlignment="1">
      <alignment horizontal="justify" vertical="top" wrapText="1"/>
    </xf>
    <xf numFmtId="0" fontId="5" fillId="2" borderId="2" xfId="0" applyFont="1" applyFill="1" applyBorder="1" applyAlignment="1">
      <alignment horizontal="center" vertical="center" wrapText="1"/>
    </xf>
    <xf numFmtId="0" fontId="5" fillId="2" borderId="2" xfId="0" applyFont="1" applyFill="1" applyBorder="1" applyAlignment="1">
      <alignment vertical="center" wrapText="1"/>
    </xf>
    <xf numFmtId="0" fontId="5" fillId="2" borderId="2" xfId="0" applyFont="1" applyFill="1" applyBorder="1" applyAlignment="1">
      <alignment horizontal="justify" vertical="center" wrapText="1"/>
    </xf>
    <xf numFmtId="0" fontId="7" fillId="2" borderId="2" xfId="0" applyFont="1" applyFill="1" applyBorder="1" applyAlignment="1">
      <alignment horizontal="center" vertical="center" wrapText="1"/>
    </xf>
    <xf numFmtId="0" fontId="2" fillId="0" borderId="0" xfId="0" applyFont="1" applyAlignment="1">
      <alignment horizontal="justify" vertical="top" wrapText="1"/>
    </xf>
    <xf numFmtId="0" fontId="5" fillId="0" borderId="7" xfId="0" applyFont="1" applyBorder="1" applyAlignment="1">
      <alignment horizontal="center" vertical="center" wrapText="1"/>
    </xf>
    <xf numFmtId="0" fontId="5" fillId="0" borderId="7" xfId="0" applyFont="1" applyBorder="1" applyAlignment="1">
      <alignment horizontal="justify" vertical="center" wrapText="1"/>
    </xf>
    <xf numFmtId="0" fontId="5" fillId="0" borderId="8" xfId="0" applyFont="1" applyBorder="1" applyAlignment="1">
      <alignment horizontal="center" vertical="center" wrapText="1"/>
    </xf>
    <xf numFmtId="0" fontId="5" fillId="0" borderId="8" xfId="0" applyFont="1" applyBorder="1" applyAlignment="1">
      <alignment horizontal="justify" vertical="center" wrapText="1"/>
    </xf>
    <xf numFmtId="0" fontId="5" fillId="0" borderId="6" xfId="0" applyFont="1" applyBorder="1" applyAlignment="1">
      <alignment horizontal="center" vertical="center" wrapText="1"/>
    </xf>
    <xf numFmtId="0" fontId="5" fillId="0" borderId="6" xfId="0" applyFont="1" applyBorder="1" applyAlignment="1">
      <alignment horizontal="justify" vertical="center" wrapText="1"/>
    </xf>
    <xf numFmtId="0" fontId="7" fillId="0" borderId="7" xfId="0" applyFont="1" applyBorder="1" applyAlignment="1">
      <alignment horizontal="center" vertical="center" wrapText="1"/>
    </xf>
    <xf numFmtId="0" fontId="7" fillId="0" borderId="7" xfId="0" applyFont="1" applyBorder="1" applyAlignment="1">
      <alignment vertical="center" wrapText="1"/>
    </xf>
    <xf numFmtId="0" fontId="7" fillId="0" borderId="8" xfId="0" applyFont="1" applyBorder="1" applyAlignment="1">
      <alignment horizontal="center" vertical="center" wrapText="1"/>
    </xf>
    <xf numFmtId="0" fontId="7" fillId="0" borderId="8" xfId="0" applyFont="1" applyBorder="1" applyAlignment="1">
      <alignment vertical="center" wrapText="1"/>
    </xf>
    <xf numFmtId="0" fontId="7" fillId="0" borderId="6" xfId="0" applyFont="1" applyBorder="1" applyAlignment="1">
      <alignment horizontal="center" vertical="center" wrapText="1"/>
    </xf>
    <xf numFmtId="0" fontId="7" fillId="0" borderId="6" xfId="0" applyFont="1" applyBorder="1" applyAlignment="1">
      <alignment vertical="center" wrapText="1"/>
    </xf>
    <xf numFmtId="49" fontId="11" fillId="2" borderId="0" xfId="0" applyNumberFormat="1" applyFont="1" applyFill="1" applyAlignment="1">
      <alignment horizontal="center"/>
    </xf>
    <xf numFmtId="49" fontId="16" fillId="0" borderId="0" xfId="0" applyNumberFormat="1" applyFont="1"/>
    <xf numFmtId="49" fontId="16" fillId="0" borderId="0" xfId="0" applyNumberFormat="1" applyFont="1" applyAlignment="1">
      <alignment horizontal="center"/>
    </xf>
    <xf numFmtId="49" fontId="18" fillId="0" borderId="0" xfId="0" applyNumberFormat="1" applyFont="1" applyAlignment="1">
      <alignment horizontal="center"/>
    </xf>
    <xf numFmtId="49" fontId="18" fillId="0" borderId="0" xfId="0" applyNumberFormat="1" applyFont="1"/>
    <xf numFmtId="49" fontId="19" fillId="0" borderId="0" xfId="0" applyNumberFormat="1" applyFont="1" applyAlignment="1">
      <alignment horizontal="center"/>
    </xf>
    <xf numFmtId="49" fontId="19" fillId="0" borderId="0" xfId="0" applyNumberFormat="1" applyFont="1"/>
    <xf numFmtId="49" fontId="20" fillId="0" borderId="0" xfId="0" applyNumberFormat="1" applyFont="1" applyAlignment="1">
      <alignment horizontal="center"/>
    </xf>
    <xf numFmtId="49" fontId="20" fillId="0" borderId="0" xfId="0" applyNumberFormat="1" applyFont="1"/>
    <xf numFmtId="49" fontId="11" fillId="3" borderId="0" xfId="0" applyNumberFormat="1" applyFont="1" applyFill="1"/>
    <xf numFmtId="49" fontId="12" fillId="3" borderId="0" xfId="0" applyNumberFormat="1" applyFont="1" applyFill="1" applyAlignment="1">
      <alignment horizontal="center"/>
    </xf>
    <xf numFmtId="49" fontId="11" fillId="3" borderId="0" xfId="0" applyNumberFormat="1" applyFont="1" applyFill="1" applyAlignment="1">
      <alignment horizontal="center"/>
    </xf>
    <xf numFmtId="49" fontId="12" fillId="3" borderId="0" xfId="0" applyNumberFormat="1" applyFont="1" applyFill="1"/>
    <xf numFmtId="0" fontId="7" fillId="0" borderId="0" xfId="0" applyFont="1" applyAlignment="1">
      <alignment vertical="center" wrapText="1"/>
    </xf>
    <xf numFmtId="0" fontId="5" fillId="0" borderId="0" xfId="0" applyFont="1" applyAlignment="1">
      <alignment horizontal="center" vertical="center" wrapText="1"/>
    </xf>
    <xf numFmtId="0" fontId="17" fillId="0" borderId="3" xfId="0" applyFont="1" applyBorder="1" applyAlignment="1">
      <alignment horizontal="justify" vertical="top" wrapText="1"/>
    </xf>
    <xf numFmtId="0" fontId="17" fillId="0" borderId="5" xfId="0" applyFont="1" applyBorder="1" applyAlignment="1">
      <alignment horizontal="justify" vertical="top" wrapText="1"/>
    </xf>
    <xf numFmtId="0" fontId="17" fillId="0" borderId="4" xfId="0" applyFont="1" applyBorder="1" applyAlignment="1">
      <alignment horizontal="justify" vertical="top" wrapText="1"/>
    </xf>
    <xf numFmtId="0" fontId="22" fillId="0" borderId="5" xfId="0" applyFont="1" applyBorder="1" applyAlignment="1">
      <alignment horizontal="center" vertical="top" wrapText="1"/>
    </xf>
    <xf numFmtId="0" fontId="22" fillId="0" borderId="5" xfId="0" quotePrefix="1" applyFont="1" applyBorder="1" applyAlignment="1">
      <alignment horizontal="center" vertical="top" wrapText="1"/>
    </xf>
    <xf numFmtId="0" fontId="22" fillId="0" borderId="4" xfId="0" applyFont="1" applyBorder="1" applyAlignment="1">
      <alignment horizontal="center" vertical="top" wrapText="1"/>
    </xf>
    <xf numFmtId="0" fontId="25" fillId="0" borderId="5" xfId="0" quotePrefix="1" applyFont="1" applyBorder="1" applyAlignment="1">
      <alignment horizontal="center" vertical="top" wrapText="1"/>
    </xf>
    <xf numFmtId="49" fontId="24" fillId="0" borderId="15" xfId="0" applyNumberFormat="1" applyFont="1" applyBorder="1" applyAlignment="1">
      <alignment horizontal="right"/>
    </xf>
    <xf numFmtId="49" fontId="24" fillId="0" borderId="10" xfId="0" applyNumberFormat="1" applyFont="1" applyBorder="1"/>
    <xf numFmtId="49" fontId="23" fillId="0" borderId="0" xfId="0" applyNumberFormat="1" applyFont="1" applyAlignment="1">
      <alignment horizontal="right"/>
    </xf>
    <xf numFmtId="49" fontId="23" fillId="0" borderId="0" xfId="0" applyNumberFormat="1" applyFont="1"/>
    <xf numFmtId="49" fontId="2" fillId="0" borderId="3" xfId="0" applyNumberFormat="1" applyFont="1" applyBorder="1" applyAlignment="1">
      <alignment horizontal="center"/>
    </xf>
    <xf numFmtId="49" fontId="2" fillId="0" borderId="5" xfId="0" applyNumberFormat="1" applyFont="1" applyBorder="1" applyAlignment="1">
      <alignment horizontal="center"/>
    </xf>
    <xf numFmtId="49" fontId="2" fillId="0" borderId="4" xfId="0" applyNumberFormat="1" applyFont="1" applyBorder="1" applyAlignment="1">
      <alignment horizontal="center"/>
    </xf>
    <xf numFmtId="49" fontId="28" fillId="0" borderId="0" xfId="0" applyNumberFormat="1" applyFont="1" applyAlignment="1">
      <alignment horizontal="center"/>
    </xf>
    <xf numFmtId="49" fontId="29" fillId="0" borderId="0" xfId="0" applyNumberFormat="1" applyFont="1" applyAlignment="1">
      <alignment horizontal="center"/>
    </xf>
    <xf numFmtId="49" fontId="30" fillId="0" borderId="0" xfId="0" applyNumberFormat="1" applyFont="1"/>
    <xf numFmtId="49" fontId="31" fillId="0" borderId="0" xfId="0" applyNumberFormat="1" applyFont="1"/>
    <xf numFmtId="49" fontId="25" fillId="0" borderId="0" xfId="0" applyNumberFormat="1" applyFont="1" applyAlignment="1">
      <alignment horizontal="right" vertical="center"/>
    </xf>
    <xf numFmtId="49" fontId="33" fillId="0" borderId="0" xfId="0" applyNumberFormat="1" applyFont="1" applyAlignment="1">
      <alignment horizontal="center"/>
    </xf>
    <xf numFmtId="49" fontId="33" fillId="0" borderId="0" xfId="0" applyNumberFormat="1" applyFont="1"/>
    <xf numFmtId="49" fontId="34" fillId="0" borderId="0" xfId="0" applyNumberFormat="1" applyFont="1" applyAlignment="1">
      <alignment horizontal="center"/>
    </xf>
    <xf numFmtId="49" fontId="34" fillId="0" borderId="0" xfId="0" applyNumberFormat="1" applyFont="1"/>
    <xf numFmtId="49" fontId="35" fillId="0" borderId="0" xfId="0" applyNumberFormat="1" applyFont="1" applyAlignment="1">
      <alignment horizontal="center"/>
    </xf>
    <xf numFmtId="0" fontId="36" fillId="0" borderId="1" xfId="0" applyFont="1" applyBorder="1" applyAlignment="1">
      <alignment horizontal="center" vertical="top" wrapText="1"/>
    </xf>
    <xf numFmtId="0" fontId="36" fillId="0" borderId="1" xfId="0" applyFont="1" applyBorder="1" applyAlignment="1">
      <alignment horizontal="justify" vertical="top" wrapText="1"/>
    </xf>
    <xf numFmtId="49" fontId="36" fillId="0" borderId="0" xfId="0" applyNumberFormat="1" applyFont="1" applyAlignment="1">
      <alignment horizontal="center"/>
    </xf>
    <xf numFmtId="49" fontId="37" fillId="0" borderId="0" xfId="0" applyNumberFormat="1" applyFont="1"/>
    <xf numFmtId="0" fontId="36" fillId="0" borderId="1" xfId="0" applyFont="1" applyBorder="1" applyAlignment="1">
      <alignment horizontal="left" vertical="top" wrapText="1"/>
    </xf>
    <xf numFmtId="49" fontId="36" fillId="0" borderId="1" xfId="0" applyNumberFormat="1" applyFont="1" applyBorder="1" applyAlignment="1">
      <alignment horizontal="justify" vertical="top" wrapText="1"/>
    </xf>
    <xf numFmtId="49" fontId="36" fillId="0" borderId="1" xfId="0" applyNumberFormat="1" applyFont="1" applyBorder="1" applyAlignment="1">
      <alignment horizontal="center" vertical="top" wrapText="1"/>
    </xf>
    <xf numFmtId="49" fontId="36" fillId="0" borderId="16" xfId="0" applyNumberFormat="1" applyFont="1" applyBorder="1" applyAlignment="1">
      <alignment horizontal="center" vertical="top" wrapText="1"/>
    </xf>
    <xf numFmtId="0" fontId="36" fillId="0" borderId="20" xfId="0" applyFont="1" applyBorder="1" applyAlignment="1">
      <alignment horizontal="center" vertical="top" wrapText="1"/>
    </xf>
    <xf numFmtId="0" fontId="36" fillId="0" borderId="11" xfId="0" applyFont="1" applyBorder="1" applyAlignment="1">
      <alignment horizontal="center" vertical="top" wrapText="1"/>
    </xf>
    <xf numFmtId="0" fontId="36" fillId="0" borderId="19" xfId="0" applyFont="1" applyBorder="1" applyAlignment="1">
      <alignment horizontal="center" vertical="top" wrapText="1"/>
    </xf>
    <xf numFmtId="0" fontId="36" fillId="0" borderId="14" xfId="0" applyFont="1" applyBorder="1" applyAlignment="1">
      <alignment horizontal="center" vertical="top" wrapText="1"/>
    </xf>
    <xf numFmtId="49" fontId="2" fillId="0" borderId="1" xfId="0" applyNumberFormat="1" applyFont="1" applyBorder="1" applyAlignment="1">
      <alignment vertical="top" wrapText="1"/>
    </xf>
    <xf numFmtId="0" fontId="38" fillId="0" borderId="2" xfId="0" applyFont="1" applyBorder="1" applyAlignment="1">
      <alignment horizontal="center" vertical="center" wrapText="1"/>
    </xf>
    <xf numFmtId="0" fontId="37" fillId="0" borderId="0" xfId="0" applyFont="1"/>
    <xf numFmtId="0" fontId="39" fillId="0" borderId="0" xfId="0" applyFont="1"/>
    <xf numFmtId="0" fontId="39" fillId="0" borderId="11" xfId="0" applyFont="1" applyBorder="1"/>
    <xf numFmtId="49" fontId="37" fillId="0" borderId="0" xfId="0" applyNumberFormat="1" applyFont="1" applyAlignment="1">
      <alignment horizontal="right"/>
    </xf>
    <xf numFmtId="49" fontId="36" fillId="0" borderId="5" xfId="0" applyNumberFormat="1" applyFont="1" applyBorder="1" applyAlignment="1">
      <alignment horizontal="center"/>
    </xf>
    <xf numFmtId="49" fontId="36" fillId="0" borderId="0" xfId="0" applyNumberFormat="1" applyFont="1" applyAlignment="1">
      <alignment horizontal="right" vertical="center"/>
    </xf>
    <xf numFmtId="0" fontId="36" fillId="0" borderId="5" xfId="0" quotePrefix="1" applyFont="1" applyBorder="1" applyAlignment="1">
      <alignment horizontal="center" vertical="top" wrapText="1"/>
    </xf>
    <xf numFmtId="49" fontId="37" fillId="0" borderId="13" xfId="0" applyNumberFormat="1" applyFont="1" applyBorder="1"/>
    <xf numFmtId="49" fontId="37" fillId="0" borderId="19" xfId="0" applyNumberFormat="1" applyFont="1" applyBorder="1" applyAlignment="1">
      <alignment horizontal="right"/>
    </xf>
    <xf numFmtId="14" fontId="26" fillId="0" borderId="13" xfId="0" applyNumberFormat="1" applyFont="1" applyBorder="1" applyAlignment="1">
      <alignment horizontal="center"/>
    </xf>
    <xf numFmtId="14" fontId="26" fillId="0" borderId="14" xfId="0" applyNumberFormat="1" applyFont="1" applyBorder="1" applyAlignment="1">
      <alignment horizontal="center"/>
    </xf>
    <xf numFmtId="49" fontId="36" fillId="0" borderId="0" xfId="0" applyNumberFormat="1" applyFont="1" applyAlignment="1">
      <alignment horizontal="left"/>
    </xf>
    <xf numFmtId="0" fontId="2" fillId="0" borderId="1" xfId="0" applyFont="1" applyBorder="1" applyAlignment="1">
      <alignment horizontal="left" vertical="top" wrapText="1"/>
    </xf>
    <xf numFmtId="0" fontId="38" fillId="0" borderId="1" xfId="0" applyFont="1" applyBorder="1" applyAlignment="1">
      <alignment horizontal="center" vertical="top" wrapText="1"/>
    </xf>
    <xf numFmtId="0" fontId="36" fillId="0" borderId="3" xfId="0" applyFont="1" applyBorder="1" applyAlignment="1">
      <alignment horizontal="justify" vertical="top" wrapText="1"/>
    </xf>
    <xf numFmtId="0" fontId="36" fillId="0" borderId="5" xfId="0" applyFont="1" applyBorder="1" applyAlignment="1">
      <alignment horizontal="justify" vertical="top" wrapText="1"/>
    </xf>
    <xf numFmtId="0" fontId="36" fillId="0" borderId="4" xfId="0" applyFont="1" applyBorder="1" applyAlignment="1">
      <alignment horizontal="justify" vertical="top" wrapText="1"/>
    </xf>
    <xf numFmtId="0" fontId="36" fillId="0" borderId="0" xfId="0" applyFont="1" applyAlignment="1">
      <alignment horizontal="center" vertical="top" wrapText="1"/>
    </xf>
    <xf numFmtId="0" fontId="36" fillId="0" borderId="0" xfId="0" applyFont="1" applyAlignment="1">
      <alignment horizontal="left" vertical="top" wrapText="1"/>
    </xf>
    <xf numFmtId="49" fontId="34" fillId="0" borderId="0" xfId="0" applyNumberFormat="1" applyFont="1" applyAlignment="1">
      <alignment horizontal="left"/>
    </xf>
    <xf numFmtId="0" fontId="36" fillId="0" borderId="1" xfId="0" applyFont="1" applyBorder="1" applyAlignment="1">
      <alignment vertical="top" wrapText="1"/>
    </xf>
    <xf numFmtId="0" fontId="36" fillId="0" borderId="5" xfId="0" applyFont="1" applyBorder="1" applyAlignment="1">
      <alignment horizontal="center" vertical="top" wrapText="1"/>
    </xf>
    <xf numFmtId="0" fontId="17" fillId="0" borderId="1" xfId="0" applyFont="1" applyBorder="1" applyAlignment="1">
      <alignment horizontal="center" vertical="top" wrapText="1"/>
    </xf>
    <xf numFmtId="14" fontId="23" fillId="0" borderId="0" xfId="0" applyNumberFormat="1" applyFont="1" applyAlignment="1">
      <alignment horizontal="center"/>
    </xf>
    <xf numFmtId="14" fontId="23" fillId="0" borderId="11" xfId="0" applyNumberFormat="1" applyFont="1" applyBorder="1" applyAlignment="1">
      <alignment horizontal="center"/>
    </xf>
    <xf numFmtId="14" fontId="37" fillId="0" borderId="0" xfId="0" applyNumberFormat="1" applyFont="1" applyAlignment="1">
      <alignment horizontal="center"/>
    </xf>
    <xf numFmtId="14" fontId="37" fillId="0" borderId="11" xfId="0" applyNumberFormat="1" applyFont="1" applyBorder="1" applyAlignment="1">
      <alignment horizontal="center"/>
    </xf>
    <xf numFmtId="49" fontId="26" fillId="0" borderId="0" xfId="0" applyNumberFormat="1" applyFont="1" applyAlignment="1">
      <alignment horizontal="right"/>
    </xf>
    <xf numFmtId="49" fontId="26" fillId="0" borderId="0" xfId="0" applyNumberFormat="1" applyFont="1"/>
    <xf numFmtId="14" fontId="26" fillId="0" borderId="0" xfId="0" applyNumberFormat="1" applyFont="1" applyAlignment="1">
      <alignment horizontal="center"/>
    </xf>
    <xf numFmtId="14" fontId="26" fillId="0" borderId="11" xfId="0" applyNumberFormat="1" applyFont="1" applyBorder="1" applyAlignment="1">
      <alignment horizontal="center"/>
    </xf>
    <xf numFmtId="49" fontId="27" fillId="0" borderId="0" xfId="0" applyNumberFormat="1" applyFont="1" applyAlignment="1">
      <alignment horizontal="right"/>
    </xf>
    <xf numFmtId="49" fontId="27" fillId="0" borderId="0" xfId="0" applyNumberFormat="1" applyFont="1"/>
    <xf numFmtId="0" fontId="29" fillId="0" borderId="1" xfId="0" applyFont="1" applyBorder="1" applyAlignment="1">
      <alignment horizontal="center" vertical="top" wrapText="1"/>
    </xf>
    <xf numFmtId="0" fontId="29" fillId="0" borderId="1" xfId="0" applyFont="1" applyBorder="1" applyAlignment="1">
      <alignment horizontal="justify" vertical="top" wrapText="1"/>
    </xf>
    <xf numFmtId="0" fontId="23" fillId="0" borderId="0" xfId="0" applyFont="1" applyAlignment="1">
      <alignment horizontal="center"/>
    </xf>
    <xf numFmtId="0" fontId="23" fillId="0" borderId="11" xfId="0" applyFont="1" applyBorder="1" applyAlignment="1">
      <alignment horizontal="center"/>
    </xf>
    <xf numFmtId="49" fontId="24" fillId="0" borderId="16" xfId="0" applyNumberFormat="1" applyFont="1" applyBorder="1" applyAlignment="1">
      <alignment horizontal="right"/>
    </xf>
    <xf numFmtId="49" fontId="24" fillId="0" borderId="18" xfId="0" applyNumberFormat="1" applyFont="1" applyBorder="1"/>
    <xf numFmtId="49" fontId="23" fillId="0" borderId="16" xfId="0" applyNumberFormat="1" applyFont="1" applyBorder="1" applyAlignment="1">
      <alignment horizontal="right"/>
    </xf>
    <xf numFmtId="49" fontId="23" fillId="0" borderId="18" xfId="0" applyNumberFormat="1" applyFont="1" applyBorder="1"/>
    <xf numFmtId="49" fontId="23" fillId="0" borderId="13" xfId="0" applyNumberFormat="1" applyFont="1" applyBorder="1" applyAlignment="1">
      <alignment horizontal="right"/>
    </xf>
    <xf numFmtId="49" fontId="23" fillId="0" borderId="13" xfId="0" applyNumberFormat="1" applyFont="1" applyBorder="1"/>
    <xf numFmtId="49" fontId="23" fillId="0" borderId="19" xfId="0" applyNumberFormat="1" applyFont="1" applyBorder="1" applyAlignment="1">
      <alignment horizontal="right"/>
    </xf>
    <xf numFmtId="0" fontId="8" fillId="0" borderId="2" xfId="0" applyFont="1" applyBorder="1" applyAlignment="1">
      <alignment horizontal="center" vertical="center" wrapText="1"/>
    </xf>
    <xf numFmtId="0" fontId="8" fillId="0" borderId="2" xfId="0" applyFont="1" applyBorder="1" applyAlignment="1">
      <alignment vertical="center" wrapText="1"/>
    </xf>
    <xf numFmtId="0" fontId="7" fillId="0" borderId="0" xfId="0" applyFont="1" applyAlignment="1">
      <alignment vertical="center"/>
    </xf>
    <xf numFmtId="0" fontId="7" fillId="0" borderId="9" xfId="0" applyFont="1" applyBorder="1"/>
    <xf numFmtId="0" fontId="38" fillId="0" borderId="21" xfId="0" applyFont="1" applyBorder="1" applyAlignment="1">
      <alignment vertical="center" wrapText="1"/>
    </xf>
    <xf numFmtId="0" fontId="38" fillId="0" borderId="21" xfId="0" applyFont="1" applyBorder="1" applyAlignment="1">
      <alignment horizontal="center" vertical="center" wrapText="1"/>
    </xf>
    <xf numFmtId="0" fontId="38" fillId="0" borderId="22" xfId="0" applyFont="1" applyBorder="1" applyAlignment="1">
      <alignment vertical="center" wrapText="1"/>
    </xf>
    <xf numFmtId="0" fontId="38" fillId="0" borderId="22" xfId="0" applyFont="1" applyBorder="1" applyAlignment="1">
      <alignment horizontal="center" vertical="center" wrapText="1"/>
    </xf>
    <xf numFmtId="0" fontId="42" fillId="4" borderId="26" xfId="0" applyFont="1" applyFill="1" applyBorder="1" applyAlignment="1">
      <alignment horizontal="center" vertical="center" wrapText="1"/>
    </xf>
    <xf numFmtId="0" fontId="42" fillId="4" borderId="26" xfId="0" applyFont="1" applyFill="1" applyBorder="1" applyAlignment="1">
      <alignment vertical="center" wrapText="1"/>
    </xf>
    <xf numFmtId="0" fontId="42" fillId="4" borderId="27" xfId="0" applyFont="1" applyFill="1" applyBorder="1" applyAlignment="1">
      <alignment horizontal="center" vertical="center" wrapText="1"/>
    </xf>
    <xf numFmtId="0" fontId="38" fillId="4" borderId="22" xfId="0" applyFont="1" applyFill="1" applyBorder="1" applyAlignment="1">
      <alignment horizontal="center" vertical="center" wrapText="1"/>
    </xf>
    <xf numFmtId="0" fontId="38" fillId="4" borderId="22" xfId="0" applyFont="1" applyFill="1" applyBorder="1" applyAlignment="1">
      <alignment vertical="center" wrapText="1"/>
    </xf>
    <xf numFmtId="0" fontId="38" fillId="4" borderId="22" xfId="0" applyFont="1" applyFill="1" applyBorder="1" applyAlignment="1">
      <alignment horizontal="justify" vertical="center" wrapText="1"/>
    </xf>
    <xf numFmtId="0" fontId="38" fillId="4" borderId="23" xfId="0" applyFont="1" applyFill="1" applyBorder="1" applyAlignment="1">
      <alignment horizontal="center" vertical="center" wrapText="1"/>
    </xf>
    <xf numFmtId="0" fontId="43" fillId="4" borderId="22" xfId="0" applyFont="1" applyFill="1" applyBorder="1" applyAlignment="1">
      <alignment horizontal="center" vertical="center" wrapText="1"/>
    </xf>
    <xf numFmtId="0" fontId="42" fillId="4" borderId="22" xfId="0" applyFont="1" applyFill="1" applyBorder="1" applyAlignment="1">
      <alignment horizontal="center" vertical="center" wrapText="1"/>
    </xf>
    <xf numFmtId="0" fontId="38" fillId="4" borderId="28" xfId="0" applyFont="1" applyFill="1" applyBorder="1" applyAlignment="1">
      <alignment horizontal="justify" vertical="center" wrapText="1"/>
    </xf>
    <xf numFmtId="0" fontId="36" fillId="0" borderId="3" xfId="0" applyFont="1" applyBorder="1" applyAlignment="1">
      <alignment horizontal="center" vertical="top" wrapText="1"/>
    </xf>
    <xf numFmtId="0" fontId="2" fillId="0" borderId="3" xfId="0" applyFont="1" applyBorder="1" applyAlignment="1">
      <alignment horizontal="left" vertical="top" wrapText="1"/>
    </xf>
    <xf numFmtId="0" fontId="36" fillId="0" borderId="3" xfId="0" applyFont="1" applyBorder="1" applyAlignment="1">
      <alignment horizontal="left" vertical="top" wrapText="1"/>
    </xf>
    <xf numFmtId="49" fontId="36" fillId="0" borderId="1" xfId="0" applyNumberFormat="1" applyFont="1" applyBorder="1" applyAlignment="1">
      <alignment horizontal="center"/>
    </xf>
    <xf numFmtId="0" fontId="35" fillId="0" borderId="0" xfId="0" applyFont="1"/>
    <xf numFmtId="49" fontId="36" fillId="0" borderId="1" xfId="0" applyNumberFormat="1" applyFont="1" applyBorder="1" applyAlignment="1">
      <alignment vertical="top" wrapText="1"/>
    </xf>
    <xf numFmtId="0" fontId="2" fillId="0" borderId="2" xfId="0" applyFont="1" applyBorder="1" applyAlignment="1">
      <alignment horizontal="center" vertical="top" wrapText="1"/>
    </xf>
    <xf numFmtId="0" fontId="2" fillId="0" borderId="12" xfId="0" applyFont="1" applyBorder="1" applyAlignment="1">
      <alignment horizontal="center" vertical="top" wrapText="1"/>
    </xf>
    <xf numFmtId="0" fontId="36" fillId="0" borderId="2" xfId="0" applyFont="1" applyBorder="1" applyAlignment="1">
      <alignment horizontal="center" vertical="top" wrapText="1"/>
    </xf>
    <xf numFmtId="0" fontId="36" fillId="0" borderId="30" xfId="0" applyFont="1" applyBorder="1" applyAlignment="1">
      <alignment horizontal="center" vertical="top" wrapText="1"/>
    </xf>
    <xf numFmtId="0" fontId="36" fillId="0" borderId="31" xfId="0" applyFont="1" applyBorder="1" applyAlignment="1">
      <alignment horizontal="center" vertical="top" wrapText="1"/>
    </xf>
    <xf numFmtId="0" fontId="36" fillId="0" borderId="2" xfId="0" applyFont="1" applyBorder="1" applyAlignment="1">
      <alignment horizontal="justify" vertical="top" wrapText="1"/>
    </xf>
    <xf numFmtId="0" fontId="36" fillId="0" borderId="31" xfId="0" applyFont="1" applyBorder="1" applyAlignment="1">
      <alignment horizontal="left" vertical="top" wrapText="1"/>
    </xf>
    <xf numFmtId="0" fontId="38" fillId="4" borderId="29" xfId="0" applyFont="1" applyFill="1" applyBorder="1" applyAlignment="1">
      <alignment horizontal="center" vertical="center" wrapText="1"/>
    </xf>
    <xf numFmtId="0" fontId="38" fillId="4" borderId="25" xfId="0" applyFont="1" applyFill="1" applyBorder="1" applyAlignment="1">
      <alignment horizontal="center" vertical="center" wrapText="1"/>
    </xf>
    <xf numFmtId="0" fontId="38" fillId="4" borderId="23" xfId="0" applyFont="1" applyFill="1" applyBorder="1" applyAlignment="1">
      <alignment horizontal="center" vertical="center" wrapText="1"/>
    </xf>
    <xf numFmtId="0" fontId="38" fillId="4" borderId="29" xfId="0" applyFont="1" applyFill="1" applyBorder="1" applyAlignment="1">
      <alignment vertical="center" wrapText="1"/>
    </xf>
    <xf numFmtId="0" fontId="38" fillId="4" borderId="25" xfId="0" applyFont="1" applyFill="1" applyBorder="1" applyAlignment="1">
      <alignment vertical="center" wrapText="1"/>
    </xf>
    <xf numFmtId="0" fontId="38" fillId="4" borderId="23" xfId="0" applyFont="1" applyFill="1" applyBorder="1" applyAlignment="1">
      <alignment vertical="center" wrapText="1"/>
    </xf>
    <xf numFmtId="0" fontId="38" fillId="0" borderId="24" xfId="0" applyFont="1" applyBorder="1" applyAlignment="1">
      <alignment horizontal="center" vertical="center" wrapText="1"/>
    </xf>
    <xf numFmtId="0" fontId="38" fillId="0" borderId="25" xfId="0" applyFont="1" applyBorder="1" applyAlignment="1">
      <alignment horizontal="center" vertical="center" wrapText="1"/>
    </xf>
    <xf numFmtId="0" fontId="38" fillId="0" borderId="23" xfId="0" applyFont="1" applyBorder="1" applyAlignment="1">
      <alignment horizontal="center" vertical="center" wrapText="1"/>
    </xf>
    <xf numFmtId="0" fontId="36" fillId="0" borderId="3" xfId="0" applyFont="1" applyBorder="1" applyAlignment="1">
      <alignment horizontal="center" vertical="top" wrapText="1"/>
    </xf>
    <xf numFmtId="0" fontId="36" fillId="0" borderId="5" xfId="0" applyFont="1" applyBorder="1" applyAlignment="1">
      <alignment horizontal="center" vertical="top" wrapText="1"/>
    </xf>
    <xf numFmtId="0" fontId="36" fillId="0" borderId="4" xfId="0" applyFont="1" applyBorder="1" applyAlignment="1">
      <alignment horizontal="center" vertical="top" wrapText="1"/>
    </xf>
    <xf numFmtId="14" fontId="37" fillId="0" borderId="0" xfId="0" applyNumberFormat="1" applyFont="1" applyAlignment="1">
      <alignment horizontal="center"/>
    </xf>
    <xf numFmtId="14" fontId="23" fillId="0" borderId="0" xfId="0" applyNumberFormat="1" applyFont="1" applyAlignment="1">
      <alignment horizontal="center"/>
    </xf>
    <xf numFmtId="0" fontId="2" fillId="0" borderId="1" xfId="0" applyFont="1" applyBorder="1" applyAlignment="1">
      <alignment horizontal="center" vertical="top" wrapText="1"/>
    </xf>
    <xf numFmtId="0" fontId="36" fillId="0" borderId="1" xfId="0" applyFont="1" applyBorder="1" applyAlignment="1">
      <alignment horizontal="center" vertical="top" wrapText="1"/>
    </xf>
    <xf numFmtId="14" fontId="23" fillId="0" borderId="11" xfId="0" applyNumberFormat="1" applyFont="1" applyBorder="1" applyAlignment="1">
      <alignment horizontal="center"/>
    </xf>
    <xf numFmtId="0" fontId="36" fillId="0" borderId="1" xfId="0" applyFont="1" applyBorder="1" applyAlignment="1">
      <alignment horizontal="left" vertical="top" wrapText="1"/>
    </xf>
    <xf numFmtId="0" fontId="2" fillId="0" borderId="1" xfId="0" applyFont="1" applyBorder="1" applyAlignment="1">
      <alignment horizontal="left" vertical="top" wrapText="1"/>
    </xf>
    <xf numFmtId="0" fontId="36" fillId="0" borderId="3" xfId="0" applyFont="1" applyBorder="1" applyAlignment="1">
      <alignment horizontal="left" vertical="top" wrapText="1"/>
    </xf>
    <xf numFmtId="0" fontId="36" fillId="0" borderId="15" xfId="0" applyFont="1" applyBorder="1" applyAlignment="1">
      <alignment horizontal="center" vertical="top" wrapText="1"/>
    </xf>
    <xf numFmtId="0" fontId="36" fillId="0" borderId="12" xfId="0" applyFont="1" applyBorder="1" applyAlignment="1">
      <alignment horizontal="center" vertical="top" wrapText="1"/>
    </xf>
    <xf numFmtId="0" fontId="36" fillId="0" borderId="16" xfId="0" applyFont="1" applyBorder="1" applyAlignment="1">
      <alignment horizontal="center" vertical="top" wrapText="1"/>
    </xf>
    <xf numFmtId="0" fontId="36" fillId="0" borderId="17" xfId="0" applyFont="1" applyBorder="1" applyAlignment="1">
      <alignment horizontal="center" vertical="top" wrapText="1"/>
    </xf>
    <xf numFmtId="14" fontId="26" fillId="0" borderId="0" xfId="0" applyNumberFormat="1" applyFont="1" applyAlignment="1">
      <alignment horizontal="center"/>
    </xf>
    <xf numFmtId="49" fontId="36" fillId="0" borderId="1" xfId="0" applyNumberFormat="1" applyFont="1" applyBorder="1" applyAlignment="1">
      <alignment horizontal="center" vertical="top" wrapText="1"/>
    </xf>
    <xf numFmtId="0" fontId="23" fillId="0" borderId="0" xfId="0" applyFont="1" applyAlignment="1">
      <alignment horizontal="center"/>
    </xf>
    <xf numFmtId="0" fontId="23" fillId="0" borderId="11" xfId="0" applyFont="1" applyBorder="1" applyAlignment="1">
      <alignment horizontal="center"/>
    </xf>
    <xf numFmtId="14" fontId="26" fillId="0" borderId="11" xfId="0" applyNumberFormat="1" applyFont="1" applyBorder="1" applyAlignment="1">
      <alignment horizontal="center"/>
    </xf>
    <xf numFmtId="0" fontId="5" fillId="0" borderId="2" xfId="0" applyFont="1" applyBorder="1" applyAlignment="1">
      <alignment horizontal="center" vertical="center" wrapText="1"/>
    </xf>
    <xf numFmtId="49" fontId="11" fillId="0" borderId="0" xfId="0" applyNumberFormat="1" applyFont="1" applyAlignment="1">
      <alignment horizontal="center"/>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wrapText="1"/>
    </xf>
    <xf numFmtId="0" fontId="17" fillId="0" borderId="1" xfId="0" applyFont="1" applyBorder="1" applyAlignment="1">
      <alignment horizontal="center" vertical="top" wrapText="1"/>
    </xf>
    <xf numFmtId="0" fontId="5" fillId="0" borderId="2" xfId="0" applyFont="1" applyBorder="1" applyAlignment="1">
      <alignment horizontal="justify" vertical="center" wrapText="1"/>
    </xf>
    <xf numFmtId="0" fontId="2" fillId="0" borderId="5" xfId="0" applyFont="1" applyBorder="1" applyAlignment="1">
      <alignment horizontal="center" vertical="top" wrapText="1"/>
    </xf>
    <xf numFmtId="0" fontId="5" fillId="0" borderId="1" xfId="0" applyFont="1" applyBorder="1" applyAlignment="1">
      <alignment horizontal="center" vertical="top" wrapText="1"/>
    </xf>
    <xf numFmtId="0" fontId="5" fillId="0" borderId="2" xfId="0" applyFont="1" applyBorder="1" applyAlignment="1">
      <alignment vertical="center" wrapText="1"/>
    </xf>
    <xf numFmtId="0" fontId="2" fillId="0" borderId="1" xfId="0" applyFont="1" applyBorder="1" applyAlignment="1">
      <alignment vertical="top" wrapText="1"/>
    </xf>
    <xf numFmtId="0" fontId="8" fillId="0" borderId="1" xfId="0" applyFont="1" applyBorder="1" applyAlignment="1">
      <alignment horizontal="center" vertical="top" wrapText="1"/>
    </xf>
    <xf numFmtId="0" fontId="8" fillId="0" borderId="2" xfId="0" applyFont="1" applyBorder="1" applyAlignment="1">
      <alignment horizontal="center" vertical="center" wrapText="1"/>
    </xf>
    <xf numFmtId="0" fontId="8" fillId="0" borderId="2" xfId="0" applyFont="1" applyBorder="1" applyAlignment="1">
      <alignment vertical="center" wrapText="1"/>
    </xf>
    <xf numFmtId="14" fontId="37" fillId="0" borderId="11" xfId="0" applyNumberFormat="1" applyFont="1" applyBorder="1" applyAlignment="1">
      <alignment horizontal="center"/>
    </xf>
    <xf numFmtId="0" fontId="36" fillId="0" borderId="20" xfId="0" applyFont="1" applyBorder="1" applyAlignment="1">
      <alignment horizontal="center" vertical="top" wrapText="1"/>
    </xf>
    <xf numFmtId="0" fontId="36" fillId="0" borderId="11" xfId="0" applyFont="1" applyBorder="1" applyAlignment="1">
      <alignment horizontal="center" vertical="top" wrapText="1"/>
    </xf>
    <xf numFmtId="0" fontId="36" fillId="0" borderId="19" xfId="0" applyFont="1" applyBorder="1" applyAlignment="1">
      <alignment horizontal="center" vertical="top" wrapText="1"/>
    </xf>
    <xf numFmtId="0" fontId="36" fillId="0" borderId="14" xfId="0" applyFont="1" applyBorder="1" applyAlignment="1">
      <alignment horizontal="center" vertical="top" wrapText="1"/>
    </xf>
    <xf numFmtId="0" fontId="12" fillId="0" borderId="0" xfId="0" applyNumberFormat="1" applyFont="1" applyAlignment="1">
      <alignment horizontal="center"/>
    </xf>
    <xf numFmtId="0" fontId="12" fillId="0" borderId="0" xfId="0" applyNumberFormat="1" applyFont="1"/>
    <xf numFmtId="0" fontId="0" fillId="0" borderId="0" xfId="0" applyNumberFormat="1"/>
    <xf numFmtId="0" fontId="2" fillId="0" borderId="0" xfId="0" applyNumberFormat="1" applyFont="1" applyAlignment="1">
      <alignment horizontal="center"/>
    </xf>
    <xf numFmtId="0" fontId="12" fillId="3" borderId="0" xfId="0" applyNumberFormat="1" applyFont="1" applyFill="1" applyAlignment="1">
      <alignment horizontal="center"/>
    </xf>
    <xf numFmtId="0" fontId="34" fillId="0" borderId="0" xfId="0" applyNumberFormat="1" applyFont="1" applyAlignment="1">
      <alignment horizontal="center"/>
    </xf>
    <xf numFmtId="0" fontId="36" fillId="0" borderId="0" xfId="0" applyNumberFormat="1" applyFont="1" applyAlignment="1">
      <alignment horizontal="center"/>
    </xf>
    <xf numFmtId="0" fontId="18" fillId="0" borderId="0" xfId="0" applyNumberFormat="1" applyFont="1" applyAlignment="1">
      <alignment horizontal="center"/>
    </xf>
    <xf numFmtId="0" fontId="20" fillId="0" borderId="0" xfId="0" applyNumberFormat="1" applyFont="1" applyAlignment="1">
      <alignment horizontal="center"/>
    </xf>
    <xf numFmtId="0" fontId="29" fillId="0" borderId="0" xfId="0" applyNumberFormat="1" applyFont="1" applyAlignment="1">
      <alignment horizontal="center"/>
    </xf>
    <xf numFmtId="0" fontId="12" fillId="0" borderId="0" xfId="0" applyNumberFormat="1" applyFont="1" applyAlignment="1">
      <alignment horizontal="left"/>
    </xf>
    <xf numFmtId="49" fontId="11" fillId="0" borderId="0" xfId="0" applyNumberFormat="1" applyFont="1" applyAlignment="1"/>
    <xf numFmtId="0" fontId="8" fillId="0" borderId="1" xfId="0" applyFont="1" applyBorder="1" applyAlignment="1">
      <alignment vertical="top" wrapText="1"/>
    </xf>
    <xf numFmtId="0" fontId="36" fillId="0" borderId="3" xfId="0" applyFont="1" applyBorder="1" applyAlignment="1">
      <alignment vertical="top" wrapText="1"/>
    </xf>
    <xf numFmtId="0" fontId="36" fillId="0" borderId="5" xfId="0" applyFont="1" applyBorder="1" applyAlignment="1">
      <alignment vertical="top" wrapText="1"/>
    </xf>
    <xf numFmtId="0" fontId="36" fillId="0" borderId="4" xfId="0" applyFont="1" applyBorder="1" applyAlignment="1">
      <alignment vertical="top" wrapText="1"/>
    </xf>
    <xf numFmtId="0" fontId="36" fillId="0" borderId="16" xfId="0" applyFont="1" applyBorder="1" applyAlignment="1">
      <alignment vertical="top" wrapText="1"/>
    </xf>
    <xf numFmtId="0" fontId="5" fillId="0" borderId="1" xfId="0" applyFont="1" applyBorder="1" applyAlignment="1">
      <alignment vertical="top" wrapText="1"/>
    </xf>
    <xf numFmtId="0" fontId="5" fillId="0" borderId="3" xfId="0" applyFont="1" applyBorder="1" applyAlignment="1">
      <alignment vertical="top" wrapText="1"/>
    </xf>
    <xf numFmtId="0" fontId="5" fillId="0" borderId="5" xfId="0" applyFont="1" applyBorder="1" applyAlignment="1">
      <alignment vertical="top" wrapText="1"/>
    </xf>
    <xf numFmtId="0" fontId="5" fillId="0" borderId="4" xfId="0" applyFont="1" applyBorder="1" applyAlignment="1">
      <alignment vertical="top" wrapText="1"/>
    </xf>
    <xf numFmtId="0" fontId="36" fillId="0" borderId="15" xfId="0" applyFont="1" applyBorder="1" applyAlignment="1">
      <alignment vertical="top" wrapText="1"/>
    </xf>
    <xf numFmtId="0" fontId="38" fillId="0" borderId="3" xfId="0" applyFont="1" applyBorder="1" applyAlignment="1">
      <alignment vertical="top" wrapText="1"/>
    </xf>
    <xf numFmtId="0" fontId="36" fillId="0" borderId="20" xfId="0" applyFont="1" applyBorder="1" applyAlignment="1">
      <alignment vertical="top" wrapText="1"/>
    </xf>
    <xf numFmtId="0" fontId="38" fillId="0" borderId="5" xfId="0" applyFont="1" applyBorder="1" applyAlignment="1">
      <alignment vertical="top" wrapText="1"/>
    </xf>
    <xf numFmtId="0" fontId="36" fillId="0" borderId="19" xfId="0" applyFont="1" applyBorder="1" applyAlignment="1">
      <alignment vertical="top" wrapText="1"/>
    </xf>
    <xf numFmtId="0" fontId="38" fillId="0" borderId="4" xfId="0" applyFont="1" applyBorder="1" applyAlignment="1">
      <alignment vertical="top" wrapText="1"/>
    </xf>
    <xf numFmtId="0" fontId="42" fillId="4" borderId="29" xfId="0" applyFont="1" applyFill="1" applyBorder="1" applyAlignment="1">
      <alignment vertical="center" wrapText="1"/>
    </xf>
    <xf numFmtId="0" fontId="42" fillId="4" borderId="25" xfId="0" applyFont="1" applyFill="1" applyBorder="1" applyAlignment="1">
      <alignment vertical="center" wrapText="1"/>
    </xf>
    <xf numFmtId="0" fontId="42" fillId="4" borderId="23" xfId="0" applyFont="1" applyFill="1" applyBorder="1" applyAlignment="1">
      <alignment vertical="center" wrapText="1"/>
    </xf>
    <xf numFmtId="14" fontId="24" fillId="0" borderId="10" xfId="0" applyNumberFormat="1" applyFont="1" applyBorder="1" applyAlignment="1"/>
    <xf numFmtId="0" fontId="24" fillId="0" borderId="10" xfId="0" applyFont="1" applyBorder="1" applyAlignment="1"/>
    <xf numFmtId="0" fontId="24" fillId="0" borderId="12" xfId="0" applyFont="1" applyBorder="1" applyAlignment="1"/>
    <xf numFmtId="14" fontId="23" fillId="0" borderId="0" xfId="0" applyNumberFormat="1" applyFont="1" applyAlignment="1"/>
    <xf numFmtId="14" fontId="23" fillId="0" borderId="11" xfId="0" applyNumberFormat="1" applyFont="1" applyBorder="1" applyAlignment="1"/>
    <xf numFmtId="14" fontId="37" fillId="0" borderId="0" xfId="0" applyNumberFormat="1" applyFont="1" applyAlignment="1"/>
    <xf numFmtId="14" fontId="26" fillId="0" borderId="0" xfId="0" applyNumberFormat="1" applyFont="1" applyAlignment="1"/>
    <xf numFmtId="14" fontId="26" fillId="0" borderId="11" xfId="0" applyNumberFormat="1" applyFont="1" applyBorder="1" applyAlignment="1"/>
    <xf numFmtId="14" fontId="27" fillId="0" borderId="0" xfId="0" applyNumberFormat="1" applyFont="1" applyAlignment="1"/>
    <xf numFmtId="14" fontId="37" fillId="0" borderId="11" xfId="0" applyNumberFormat="1" applyFont="1" applyBorder="1" applyAlignment="1"/>
    <xf numFmtId="0" fontId="3" fillId="0" borderId="1" xfId="0" applyFont="1" applyBorder="1" applyAlignment="1">
      <alignment vertical="top" wrapText="1"/>
    </xf>
    <xf numFmtId="0" fontId="2" fillId="0" borderId="3" xfId="0" applyFont="1" applyBorder="1" applyAlignment="1">
      <alignment vertical="top" wrapText="1"/>
    </xf>
    <xf numFmtId="0" fontId="23" fillId="0" borderId="0" xfId="0" applyFont="1" applyAlignment="1"/>
    <xf numFmtId="0" fontId="23" fillId="0" borderId="11" xfId="0" applyFont="1" applyBorder="1" applyAlignment="1"/>
    <xf numFmtId="14" fontId="37" fillId="0" borderId="13" xfId="0" applyNumberFormat="1" applyFont="1" applyBorder="1" applyAlignment="1"/>
    <xf numFmtId="14" fontId="24" fillId="0" borderId="18" xfId="0" applyNumberFormat="1" applyFont="1" applyBorder="1" applyAlignment="1"/>
    <xf numFmtId="0" fontId="24" fillId="0" borderId="18" xfId="0" applyFont="1" applyBorder="1" applyAlignment="1"/>
    <xf numFmtId="0" fontId="24" fillId="0" borderId="17" xfId="0" applyFont="1" applyBorder="1" applyAlignment="1"/>
    <xf numFmtId="14" fontId="23" fillId="0" borderId="18" xfId="0" applyNumberFormat="1" applyFont="1" applyBorder="1" applyAlignment="1"/>
    <xf numFmtId="0" fontId="23" fillId="0" borderId="18" xfId="0" applyFont="1" applyBorder="1" applyAlignment="1"/>
    <xf numFmtId="0" fontId="23" fillId="0" borderId="17" xfId="0" applyFont="1" applyBorder="1" applyAlignment="1"/>
    <xf numFmtId="14" fontId="23" fillId="0" borderId="13" xfId="0" applyNumberFormat="1" applyFont="1" applyBorder="1" applyAlignment="1"/>
    <xf numFmtId="14" fontId="23" fillId="0" borderId="14" xfId="0" applyNumberFormat="1" applyFont="1" applyBorder="1" applyAlignment="1"/>
    <xf numFmtId="0" fontId="2" fillId="0" borderId="5" xfId="0" applyFont="1" applyBorder="1" applyAlignment="1">
      <alignment vertical="top" wrapText="1"/>
    </xf>
    <xf numFmtId="0" fontId="2" fillId="0" borderId="4" xfId="0" applyFont="1" applyBorder="1" applyAlignment="1">
      <alignment vertical="top" wrapText="1"/>
    </xf>
    <xf numFmtId="0" fontId="17" fillId="0" borderId="1" xfId="0" applyFont="1" applyBorder="1" applyAlignment="1">
      <alignment vertical="top" wrapText="1"/>
    </xf>
    <xf numFmtId="14" fontId="37" fillId="0" borderId="14" xfId="0" applyNumberFormat="1" applyFont="1" applyBorder="1" applyAlignment="1"/>
    <xf numFmtId="0" fontId="0" fillId="0" borderId="0" xfId="0" applyNumberFormat="1" applyAlignment="1">
      <alignment horizontal="left"/>
    </xf>
    <xf numFmtId="0" fontId="2" fillId="0" borderId="0" xfId="0" applyNumberFormat="1" applyFont="1" applyAlignment="1">
      <alignment horizontal="left"/>
    </xf>
    <xf numFmtId="0" fontId="1" fillId="0" borderId="0" xfId="0" applyNumberFormat="1" applyFont="1" applyAlignment="1">
      <alignment horizontal="center"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5" fillId="0" borderId="2" xfId="0" applyFont="1" applyBorder="1" applyAlignment="1">
      <alignment horizontal="center" vertical="center" wrapText="1"/>
    </xf>
    <xf numFmtId="49" fontId="11" fillId="0" borderId="0" xfId="0" applyNumberFormat="1" applyFont="1" applyAlignment="1">
      <alignment horizontal="center"/>
    </xf>
    <xf numFmtId="0" fontId="1" fillId="0" borderId="0" xfId="0" applyNumberFormat="1" applyFont="1" applyAlignment="1">
      <alignment horizontal="center"/>
    </xf>
    <xf numFmtId="0" fontId="11" fillId="0" borderId="0" xfId="0" applyNumberFormat="1" applyFont="1" applyAlignment="1">
      <alignment horizontal="center"/>
    </xf>
    <xf numFmtId="0" fontId="36" fillId="0" borderId="3" xfId="0" applyFont="1" applyBorder="1" applyAlignment="1">
      <alignment horizontal="center" vertical="top" wrapText="1"/>
    </xf>
    <xf numFmtId="0" fontId="36" fillId="0" borderId="5" xfId="0" applyFont="1" applyBorder="1" applyAlignment="1">
      <alignment horizontal="center" vertical="top" wrapText="1"/>
    </xf>
    <xf numFmtId="0" fontId="36" fillId="0" borderId="4" xfId="0" applyFont="1" applyBorder="1" applyAlignment="1">
      <alignment horizontal="center" vertical="top" wrapText="1"/>
    </xf>
    <xf numFmtId="0" fontId="2" fillId="0" borderId="1" xfId="0" applyFont="1" applyBorder="1" applyAlignment="1">
      <alignment horizontal="center" vertical="top" wrapText="1"/>
    </xf>
    <xf numFmtId="0" fontId="36" fillId="0" borderId="15" xfId="0" applyFont="1" applyBorder="1" applyAlignment="1">
      <alignment horizontal="center" vertical="top" wrapText="1"/>
    </xf>
    <xf numFmtId="0" fontId="36" fillId="0" borderId="20" xfId="0" applyFont="1" applyBorder="1" applyAlignment="1">
      <alignment horizontal="center" vertical="top" wrapText="1"/>
    </xf>
    <xf numFmtId="0" fontId="36" fillId="0" borderId="19" xfId="0" applyFont="1" applyBorder="1" applyAlignment="1">
      <alignment horizontal="center" vertical="top" wrapText="1"/>
    </xf>
    <xf numFmtId="0" fontId="38" fillId="0" borderId="3" xfId="0" applyFont="1" applyBorder="1" applyAlignment="1">
      <alignment horizontal="center" vertical="top" wrapText="1"/>
    </xf>
    <xf numFmtId="0" fontId="38" fillId="0" borderId="5" xfId="0" applyFont="1" applyBorder="1" applyAlignment="1">
      <alignment horizontal="center" vertical="top" wrapText="1"/>
    </xf>
    <xf numFmtId="0" fontId="38" fillId="0" borderId="4" xfId="0" applyFont="1" applyBorder="1" applyAlignment="1">
      <alignment horizontal="center" vertical="top" wrapText="1"/>
    </xf>
    <xf numFmtId="14" fontId="23" fillId="0" borderId="0" xfId="0" applyNumberFormat="1" applyFont="1" applyAlignment="1">
      <alignment horizontal="center"/>
    </xf>
    <xf numFmtId="14" fontId="23" fillId="0" borderId="11" xfId="0" applyNumberFormat="1" applyFont="1" applyBorder="1" applyAlignment="1">
      <alignment horizontal="center"/>
    </xf>
    <xf numFmtId="0" fontId="36" fillId="0" borderId="1" xfId="0" applyFont="1" applyBorder="1" applyAlignment="1">
      <alignment horizontal="center" vertical="top" wrapText="1"/>
    </xf>
    <xf numFmtId="0" fontId="36" fillId="0" borderId="1" xfId="0" applyFont="1" applyBorder="1" applyAlignment="1">
      <alignment horizontal="left" vertical="top" wrapText="1"/>
    </xf>
    <xf numFmtId="0" fontId="36" fillId="0" borderId="12" xfId="0" applyFont="1" applyBorder="1" applyAlignment="1">
      <alignment horizontal="center" vertical="top" wrapText="1"/>
    </xf>
    <xf numFmtId="0" fontId="36" fillId="0" borderId="11" xfId="0" applyFont="1" applyBorder="1" applyAlignment="1">
      <alignment horizontal="center" vertical="top" wrapText="1"/>
    </xf>
    <xf numFmtId="0" fontId="36" fillId="0" borderId="14" xfId="0" applyFont="1" applyBorder="1" applyAlignment="1">
      <alignment horizontal="center" vertical="top" wrapText="1"/>
    </xf>
    <xf numFmtId="14" fontId="27" fillId="0" borderId="0" xfId="0" applyNumberFormat="1" applyFont="1" applyAlignment="1">
      <alignment horizontal="center"/>
    </xf>
    <xf numFmtId="14" fontId="37" fillId="0" borderId="0" xfId="0" applyNumberFormat="1" applyFont="1" applyAlignment="1">
      <alignment horizontal="center"/>
    </xf>
    <xf numFmtId="14" fontId="37" fillId="0" borderId="11" xfId="0" applyNumberFormat="1" applyFont="1" applyBorder="1" applyAlignment="1">
      <alignment horizontal="center"/>
    </xf>
    <xf numFmtId="0" fontId="36" fillId="0" borderId="16" xfId="0" applyFont="1" applyBorder="1" applyAlignment="1">
      <alignment horizontal="center" vertical="top" wrapText="1"/>
    </xf>
    <xf numFmtId="0" fontId="36" fillId="0" borderId="17" xfId="0" applyFont="1" applyBorder="1" applyAlignment="1">
      <alignment horizontal="center" vertical="top" wrapText="1"/>
    </xf>
    <xf numFmtId="0" fontId="5" fillId="0" borderId="3" xfId="0" applyFont="1" applyBorder="1" applyAlignment="1">
      <alignment horizontal="center" vertical="top" wrapText="1"/>
    </xf>
    <xf numFmtId="0" fontId="5" fillId="0" borderId="5" xfId="0" applyFont="1" applyBorder="1" applyAlignment="1">
      <alignment horizontal="center" vertical="top" wrapText="1"/>
    </xf>
    <xf numFmtId="0" fontId="5" fillId="0" borderId="4" xfId="0" applyFont="1" applyBorder="1" applyAlignment="1">
      <alignment horizontal="center" vertical="top" wrapText="1"/>
    </xf>
    <xf numFmtId="0" fontId="2" fillId="0" borderId="1" xfId="0" applyFont="1" applyBorder="1" applyAlignment="1">
      <alignment horizontal="left" vertical="top" wrapText="1"/>
    </xf>
    <xf numFmtId="49" fontId="36" fillId="0" borderId="1" xfId="0" applyNumberFormat="1" applyFont="1" applyBorder="1" applyAlignment="1">
      <alignment horizontal="center" vertical="top" wrapText="1"/>
    </xf>
    <xf numFmtId="14" fontId="24" fillId="0" borderId="10" xfId="0" applyNumberFormat="1" applyFont="1" applyBorder="1" applyAlignment="1">
      <alignment horizontal="center"/>
    </xf>
    <xf numFmtId="0" fontId="24" fillId="0" borderId="10" xfId="0" applyFont="1" applyBorder="1" applyAlignment="1">
      <alignment horizontal="center"/>
    </xf>
    <xf numFmtId="0" fontId="24" fillId="0" borderId="12" xfId="0" applyFont="1" applyBorder="1" applyAlignment="1">
      <alignment horizontal="center"/>
    </xf>
    <xf numFmtId="14" fontId="26" fillId="0" borderId="0" xfId="0" applyNumberFormat="1" applyFont="1" applyAlignment="1">
      <alignment horizontal="center"/>
    </xf>
    <xf numFmtId="14" fontId="26" fillId="0" borderId="11" xfId="0" applyNumberFormat="1" applyFont="1" applyBorder="1" applyAlignment="1">
      <alignment horizontal="center"/>
    </xf>
    <xf numFmtId="14" fontId="37" fillId="0" borderId="13" xfId="0" applyNumberFormat="1" applyFont="1" applyBorder="1" applyAlignment="1">
      <alignment horizontal="center"/>
    </xf>
    <xf numFmtId="14" fontId="37" fillId="0" borderId="14" xfId="0" applyNumberFormat="1" applyFont="1" applyBorder="1" applyAlignment="1">
      <alignment horizontal="center"/>
    </xf>
    <xf numFmtId="14" fontId="23" fillId="0" borderId="13" xfId="0" applyNumberFormat="1" applyFont="1" applyBorder="1" applyAlignment="1">
      <alignment horizontal="center"/>
    </xf>
    <xf numFmtId="14" fontId="23" fillId="0" borderId="14" xfId="0" applyNumberFormat="1" applyFont="1" applyBorder="1" applyAlignment="1">
      <alignment horizontal="center"/>
    </xf>
    <xf numFmtId="0" fontId="8" fillId="0" borderId="2" xfId="0" applyFont="1" applyBorder="1" applyAlignment="1">
      <alignment horizontal="center" vertical="center" wrapText="1"/>
    </xf>
    <xf numFmtId="0" fontId="8" fillId="0" borderId="2" xfId="0" applyFont="1" applyBorder="1" applyAlignment="1">
      <alignment vertical="center" wrapText="1"/>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left" vertical="top" wrapText="1"/>
    </xf>
    <xf numFmtId="0" fontId="5" fillId="0" borderId="2" xfId="0" applyFont="1" applyBorder="1" applyAlignment="1">
      <alignment horizontal="center" vertical="center" wrapText="1"/>
    </xf>
    <xf numFmtId="0" fontId="5" fillId="0" borderId="2" xfId="0" applyFont="1" applyBorder="1" applyAlignment="1">
      <alignment horizontal="justify" vertical="center" wrapText="1"/>
    </xf>
    <xf numFmtId="49" fontId="11" fillId="0" borderId="0" xfId="0" applyNumberFormat="1" applyFont="1" applyAlignment="1">
      <alignment horizontal="left"/>
    </xf>
    <xf numFmtId="0" fontId="8" fillId="0" borderId="1" xfId="0" applyFont="1" applyBorder="1" applyAlignment="1">
      <alignment horizontal="center" vertical="top" wrapText="1"/>
    </xf>
    <xf numFmtId="0" fontId="2" fillId="0" borderId="1" xfId="0" applyFont="1" applyBorder="1" applyAlignment="1">
      <alignment vertical="top" wrapText="1"/>
    </xf>
    <xf numFmtId="0" fontId="3" fillId="0" borderId="1" xfId="0" applyFont="1" applyBorder="1" applyAlignment="1">
      <alignment horizontal="center" vertical="top" wrapText="1"/>
    </xf>
    <xf numFmtId="0" fontId="5" fillId="0" borderId="1" xfId="0" applyFont="1" applyBorder="1" applyAlignment="1">
      <alignment horizontal="center" vertical="top" wrapText="1"/>
    </xf>
    <xf numFmtId="0" fontId="5" fillId="0" borderId="2" xfId="0" applyFont="1" applyBorder="1" applyAlignment="1">
      <alignment vertical="center" wrapText="1"/>
    </xf>
    <xf numFmtId="49" fontId="11" fillId="0" borderId="0" xfId="0" applyNumberFormat="1" applyFont="1" applyAlignment="1">
      <alignment horizontal="center"/>
    </xf>
    <xf numFmtId="0" fontId="36" fillId="0" borderId="3" xfId="0" applyFont="1" applyBorder="1" applyAlignment="1">
      <alignment horizontal="left" vertical="top" wrapText="1"/>
    </xf>
    <xf numFmtId="0" fontId="36" fillId="0" borderId="5" xfId="0" applyFont="1" applyBorder="1" applyAlignment="1">
      <alignment horizontal="left" vertical="top" wrapText="1"/>
    </xf>
    <xf numFmtId="0" fontId="36" fillId="0" borderId="4" xfId="0" applyFont="1" applyBorder="1" applyAlignment="1">
      <alignment horizontal="left" vertical="top" wrapText="1"/>
    </xf>
    <xf numFmtId="0" fontId="23" fillId="0" borderId="0" xfId="0" applyFont="1" applyAlignment="1">
      <alignment horizontal="center"/>
    </xf>
    <xf numFmtId="0" fontId="23" fillId="0" borderId="11" xfId="0" applyFont="1" applyBorder="1" applyAlignment="1">
      <alignment horizontal="center"/>
    </xf>
    <xf numFmtId="0" fontId="17" fillId="0" borderId="1" xfId="0" applyFont="1" applyBorder="1" applyAlignment="1">
      <alignment horizontal="center" vertical="top" wrapText="1"/>
    </xf>
    <xf numFmtId="14" fontId="24" fillId="0" borderId="18" xfId="0" applyNumberFormat="1" applyFont="1" applyBorder="1" applyAlignment="1">
      <alignment horizontal="center"/>
    </xf>
    <xf numFmtId="0" fontId="24" fillId="0" borderId="18" xfId="0" applyFont="1" applyBorder="1" applyAlignment="1">
      <alignment horizontal="center"/>
    </xf>
    <xf numFmtId="0" fontId="24" fillId="0" borderId="17" xfId="0" applyFont="1" applyBorder="1" applyAlignment="1">
      <alignment horizontal="center"/>
    </xf>
    <xf numFmtId="14" fontId="23" fillId="0" borderId="18" xfId="0" applyNumberFormat="1" applyFont="1" applyBorder="1" applyAlignment="1">
      <alignment horizontal="center"/>
    </xf>
    <xf numFmtId="0" fontId="23" fillId="0" borderId="18" xfId="0" applyFont="1" applyBorder="1" applyAlignment="1">
      <alignment horizontal="center"/>
    </xf>
    <xf numFmtId="0" fontId="23" fillId="0" borderId="17" xfId="0" applyFont="1" applyBorder="1" applyAlignment="1">
      <alignment horizontal="center"/>
    </xf>
    <xf numFmtId="0" fontId="38" fillId="4" borderId="29" xfId="0" applyFont="1" applyFill="1" applyBorder="1" applyAlignment="1">
      <alignment horizontal="center" vertical="center" wrapText="1"/>
    </xf>
    <xf numFmtId="0" fontId="38" fillId="4" borderId="25" xfId="0" applyFont="1" applyFill="1" applyBorder="1" applyAlignment="1">
      <alignment horizontal="center" vertical="center" wrapText="1"/>
    </xf>
    <xf numFmtId="0" fontId="38" fillId="4" borderId="23" xfId="0" applyFont="1" applyFill="1" applyBorder="1" applyAlignment="1">
      <alignment horizontal="center" vertical="center" wrapText="1"/>
    </xf>
    <xf numFmtId="0" fontId="38" fillId="4" borderId="29" xfId="0" applyFont="1" applyFill="1" applyBorder="1" applyAlignment="1">
      <alignment vertical="center" wrapText="1"/>
    </xf>
    <xf numFmtId="0" fontId="38" fillId="4" borderId="25" xfId="0" applyFont="1" applyFill="1" applyBorder="1" applyAlignment="1">
      <alignment vertical="center" wrapText="1"/>
    </xf>
    <xf numFmtId="0" fontId="38" fillId="4" borderId="23" xfId="0" applyFont="1" applyFill="1" applyBorder="1" applyAlignment="1">
      <alignment vertical="center" wrapText="1"/>
    </xf>
    <xf numFmtId="0" fontId="42" fillId="4" borderId="29" xfId="0" applyFont="1" applyFill="1" applyBorder="1" applyAlignment="1">
      <alignment horizontal="center" vertical="center" wrapText="1"/>
    </xf>
    <xf numFmtId="0" fontId="42" fillId="4" borderId="25" xfId="0" applyFont="1" applyFill="1" applyBorder="1" applyAlignment="1">
      <alignment horizontal="center" vertical="center" wrapText="1"/>
    </xf>
    <xf numFmtId="0" fontId="42" fillId="4" borderId="23" xfId="0" applyFont="1" applyFill="1" applyBorder="1" applyAlignment="1">
      <alignment horizontal="center" vertical="center" wrapText="1"/>
    </xf>
    <xf numFmtId="0" fontId="38" fillId="0" borderId="24" xfId="0" applyFont="1" applyBorder="1" applyAlignment="1">
      <alignment horizontal="center" vertical="center" wrapText="1"/>
    </xf>
    <xf numFmtId="0" fontId="38" fillId="0" borderId="25" xfId="0" applyFont="1" applyBorder="1" applyAlignment="1">
      <alignment horizontal="center" vertical="center" wrapText="1"/>
    </xf>
    <xf numFmtId="0" fontId="38" fillId="0" borderId="23"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E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microsoft.com/office/2017/10/relationships/person" Target="persons/person.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uilherme Henrique Paiva Vieira" id="{60B4252E-0873-4CE0-8E90-4CD0295FAC63}" userId="Guilherme Henrique Paiva Vieira" providerId="None"/>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852" dT="2020-05-22T19:04:41.74" personId="{60B4252E-0873-4CE0-8E90-4CD0295FAC63}" id="{AE26C7E5-BC28-4C9B-90E8-4C3A3F9A395C}">
    <text>BP emitido por PED, não Rodoviário: D300, D301 e D310.</text>
  </threadedComment>
  <threadedComment ref="D1882" dT="2020-05-22T19:07:50.37" personId="{60B4252E-0873-4CE0-8E90-4CD0295FAC63}" id="{6F33AC2C-452A-48B3-B7D3-1619805D6C29}">
    <text>Cupom Fiscal Bilhete de Passagem. Registro D350, D355, D360, D365 e D390.</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Z3656"/>
  <sheetViews>
    <sheetView zoomScale="99" zoomScaleNormal="99" workbookViewId="0">
      <pane ySplit="2" topLeftCell="A3" activePane="bottomLeft" state="frozen"/>
      <selection pane="bottomLeft" activeCell="D12" sqref="D12"/>
    </sheetView>
  </sheetViews>
  <sheetFormatPr defaultColWidth="9.1796875" defaultRowHeight="14.5" customHeight="1" x14ac:dyDescent="0.35"/>
  <cols>
    <col min="1" max="1" width="6.54296875" style="5" customWidth="1"/>
    <col min="2" max="9" width="5.26953125" style="5" customWidth="1"/>
    <col min="10" max="10" width="6" style="23" customWidth="1"/>
    <col min="11" max="11" width="21.81640625" style="8" customWidth="1"/>
    <col min="12" max="12" width="110.7265625" style="8" customWidth="1"/>
    <col min="13" max="18" width="6.453125" style="8" customWidth="1"/>
    <col min="19" max="19" width="12.54296875" style="8" bestFit="1" customWidth="1"/>
    <col min="20" max="20" width="10.7265625" style="8" bestFit="1" customWidth="1"/>
    <col min="21" max="21" width="9" style="8" bestFit="1" customWidth="1"/>
    <col min="22" max="22" width="8.54296875" style="8" bestFit="1" customWidth="1"/>
    <col min="23" max="23" width="11.453125" style="8" customWidth="1"/>
    <col min="24" max="16384" width="9.1796875" style="7"/>
  </cols>
  <sheetData>
    <row r="1" spans="1:26" s="3" customFormat="1" ht="14.5" customHeight="1" x14ac:dyDescent="0.35">
      <c r="A1" s="1" t="s">
        <v>0</v>
      </c>
      <c r="B1" s="345" t="s">
        <v>1</v>
      </c>
      <c r="C1" s="345"/>
      <c r="D1" s="345"/>
      <c r="E1" s="345"/>
      <c r="F1" s="345"/>
      <c r="G1" s="345"/>
      <c r="H1" s="345"/>
      <c r="I1" s="1" t="s">
        <v>2</v>
      </c>
      <c r="J1" s="339" t="s">
        <v>3</v>
      </c>
      <c r="K1" s="339"/>
      <c r="L1" s="51" t="s">
        <v>4</v>
      </c>
      <c r="P1" s="345" t="s">
        <v>5</v>
      </c>
      <c r="Q1" s="345"/>
      <c r="W1" s="4"/>
      <c r="Z1" s="3" t="s">
        <v>6</v>
      </c>
    </row>
    <row r="2" spans="1:26" ht="14.5" customHeight="1" x14ac:dyDescent="0.35">
      <c r="A2" s="28" t="s">
        <v>0</v>
      </c>
      <c r="B2" s="28" t="s">
        <v>7</v>
      </c>
      <c r="C2" s="28" t="s">
        <v>8</v>
      </c>
      <c r="D2" s="28" t="s">
        <v>9</v>
      </c>
      <c r="E2" s="28" t="s">
        <v>10</v>
      </c>
      <c r="F2" s="28" t="s">
        <v>11</v>
      </c>
      <c r="G2" s="28" t="s">
        <v>12</v>
      </c>
      <c r="H2" s="28" t="s">
        <v>13</v>
      </c>
      <c r="J2" s="6" t="s">
        <v>14</v>
      </c>
      <c r="K2" s="6" t="s">
        <v>15</v>
      </c>
      <c r="L2" s="6" t="s">
        <v>16</v>
      </c>
      <c r="M2" s="6" t="s">
        <v>17</v>
      </c>
      <c r="N2" s="6" t="s">
        <v>18</v>
      </c>
      <c r="O2" s="6" t="s">
        <v>19</v>
      </c>
      <c r="P2" s="6" t="s">
        <v>20</v>
      </c>
      <c r="Q2" s="6" t="s">
        <v>21</v>
      </c>
      <c r="R2" s="7"/>
      <c r="S2" s="7"/>
      <c r="T2" s="7"/>
      <c r="U2" s="7"/>
      <c r="V2" s="7"/>
      <c r="Z2" s="3" t="s">
        <v>6</v>
      </c>
    </row>
    <row r="3" spans="1:26" s="3" customFormat="1" ht="14.5" customHeight="1" collapsed="1" x14ac:dyDescent="0.35">
      <c r="A3" s="1" t="s">
        <v>22</v>
      </c>
      <c r="B3" s="1" t="s">
        <v>23</v>
      </c>
      <c r="C3" s="1"/>
      <c r="D3" s="1"/>
      <c r="E3" s="1"/>
      <c r="F3" s="1"/>
      <c r="G3" s="1"/>
      <c r="H3" s="1"/>
      <c r="I3" s="1" t="s">
        <v>8</v>
      </c>
      <c r="J3" s="2" t="s">
        <v>24</v>
      </c>
      <c r="K3" s="4"/>
      <c r="L3" s="4"/>
      <c r="M3" s="4"/>
      <c r="N3" s="4"/>
      <c r="O3" s="4"/>
      <c r="P3" s="4"/>
      <c r="Q3" s="4"/>
      <c r="R3" s="4"/>
      <c r="S3" s="4"/>
      <c r="T3" s="4"/>
      <c r="U3" s="4"/>
      <c r="V3" s="4"/>
      <c r="W3" s="4"/>
      <c r="Z3" s="3" t="s">
        <v>6</v>
      </c>
    </row>
    <row r="4" spans="1:26" ht="14.5" customHeight="1" x14ac:dyDescent="0.35">
      <c r="J4" s="9">
        <v>1</v>
      </c>
      <c r="K4" s="10" t="s">
        <v>25</v>
      </c>
      <c r="L4" s="10" t="s">
        <v>26</v>
      </c>
      <c r="M4" s="9" t="s">
        <v>27</v>
      </c>
      <c r="N4" s="9">
        <v>4</v>
      </c>
      <c r="O4" s="9" t="s">
        <v>28</v>
      </c>
      <c r="P4" s="9" t="s">
        <v>29</v>
      </c>
      <c r="Z4" s="3" t="s">
        <v>6</v>
      </c>
    </row>
    <row r="5" spans="1:26" ht="14.5" customHeight="1" x14ac:dyDescent="0.35">
      <c r="J5" s="9">
        <v>2</v>
      </c>
      <c r="K5" s="10" t="s">
        <v>30</v>
      </c>
      <c r="L5" s="10" t="s">
        <v>31</v>
      </c>
      <c r="M5" s="9" t="s">
        <v>32</v>
      </c>
      <c r="N5" s="9" t="s">
        <v>33</v>
      </c>
      <c r="O5" s="9" t="s">
        <v>28</v>
      </c>
      <c r="P5" s="9" t="s">
        <v>29</v>
      </c>
      <c r="Z5" s="3" t="s">
        <v>6</v>
      </c>
    </row>
    <row r="6" spans="1:26" ht="14.5" customHeight="1" x14ac:dyDescent="0.35">
      <c r="J6" s="296">
        <v>3</v>
      </c>
      <c r="K6" s="341" t="s">
        <v>34</v>
      </c>
      <c r="L6" s="10" t="s">
        <v>35</v>
      </c>
      <c r="M6" s="296" t="s">
        <v>32</v>
      </c>
      <c r="N6" s="296">
        <v>1</v>
      </c>
      <c r="O6" s="296" t="s">
        <v>28</v>
      </c>
      <c r="P6" s="296" t="s">
        <v>29</v>
      </c>
      <c r="Z6" s="3" t="s">
        <v>6</v>
      </c>
    </row>
    <row r="7" spans="1:26" ht="14.5" customHeight="1" x14ac:dyDescent="0.35">
      <c r="J7" s="296"/>
      <c r="K7" s="341"/>
      <c r="L7" s="10" t="s">
        <v>36</v>
      </c>
      <c r="M7" s="296"/>
      <c r="N7" s="296"/>
      <c r="O7" s="296"/>
      <c r="P7" s="296"/>
      <c r="Z7" s="3" t="s">
        <v>6</v>
      </c>
    </row>
    <row r="8" spans="1:26" ht="14.5" customHeight="1" x14ac:dyDescent="0.35">
      <c r="J8" s="296"/>
      <c r="K8" s="341"/>
      <c r="L8" s="10" t="s">
        <v>37</v>
      </c>
      <c r="M8" s="296"/>
      <c r="N8" s="296"/>
      <c r="O8" s="296"/>
      <c r="P8" s="296"/>
      <c r="Z8" s="3" t="s">
        <v>6</v>
      </c>
    </row>
    <row r="9" spans="1:26" ht="14.5" customHeight="1" x14ac:dyDescent="0.35">
      <c r="J9" s="9">
        <v>4</v>
      </c>
      <c r="K9" s="10" t="s">
        <v>38</v>
      </c>
      <c r="L9" s="10" t="s">
        <v>39</v>
      </c>
      <c r="M9" s="9" t="s">
        <v>32</v>
      </c>
      <c r="N9" s="9" t="s">
        <v>40</v>
      </c>
      <c r="O9" s="9" t="s">
        <v>28</v>
      </c>
      <c r="P9" s="9" t="s">
        <v>29</v>
      </c>
      <c r="Z9" s="3" t="s">
        <v>6</v>
      </c>
    </row>
    <row r="10" spans="1:26" ht="14.5" customHeight="1" x14ac:dyDescent="0.35">
      <c r="J10" s="9">
        <v>5</v>
      </c>
      <c r="K10" s="10" t="s">
        <v>41</v>
      </c>
      <c r="L10" s="10" t="s">
        <v>42</v>
      </c>
      <c r="M10" s="9" t="s">
        <v>32</v>
      </c>
      <c r="N10" s="9" t="s">
        <v>40</v>
      </c>
      <c r="O10" s="9" t="s">
        <v>28</v>
      </c>
      <c r="P10" s="9" t="s">
        <v>29</v>
      </c>
      <c r="Z10" s="3" t="s">
        <v>6</v>
      </c>
    </row>
    <row r="11" spans="1:26" ht="14.5" customHeight="1" x14ac:dyDescent="0.35">
      <c r="J11" s="9">
        <v>6</v>
      </c>
      <c r="K11" s="10" t="s">
        <v>43</v>
      </c>
      <c r="L11" s="10" t="s">
        <v>44</v>
      </c>
      <c r="M11" s="9" t="s">
        <v>27</v>
      </c>
      <c r="N11" s="9">
        <v>100</v>
      </c>
      <c r="O11" s="9" t="s">
        <v>28</v>
      </c>
      <c r="P11" s="9" t="s">
        <v>29</v>
      </c>
      <c r="Z11" s="3" t="s">
        <v>6</v>
      </c>
    </row>
    <row r="12" spans="1:26" ht="14.5" customHeight="1" x14ac:dyDescent="0.35">
      <c r="J12" s="9">
        <v>7</v>
      </c>
      <c r="K12" s="10" t="s">
        <v>45</v>
      </c>
      <c r="L12" s="10" t="s">
        <v>46</v>
      </c>
      <c r="M12" s="9" t="s">
        <v>32</v>
      </c>
      <c r="N12" s="9" t="s">
        <v>47</v>
      </c>
      <c r="O12" s="9" t="s">
        <v>28</v>
      </c>
      <c r="P12" s="9" t="s">
        <v>48</v>
      </c>
      <c r="Z12" s="3" t="s">
        <v>6</v>
      </c>
    </row>
    <row r="13" spans="1:26" ht="14.5" customHeight="1" x14ac:dyDescent="0.35">
      <c r="J13" s="9">
        <v>8</v>
      </c>
      <c r="K13" s="10" t="s">
        <v>49</v>
      </c>
      <c r="L13" s="10" t="s">
        <v>50</v>
      </c>
      <c r="M13" s="9" t="s">
        <v>32</v>
      </c>
      <c r="N13" s="9" t="s">
        <v>51</v>
      </c>
      <c r="O13" s="9"/>
      <c r="P13" s="9" t="s">
        <v>48</v>
      </c>
      <c r="Z13" s="3" t="s">
        <v>6</v>
      </c>
    </row>
    <row r="14" spans="1:26" ht="14.5" customHeight="1" x14ac:dyDescent="0.35">
      <c r="J14" s="9">
        <v>9</v>
      </c>
      <c r="K14" s="10" t="s">
        <v>52</v>
      </c>
      <c r="L14" s="10" t="s">
        <v>53</v>
      </c>
      <c r="M14" s="9" t="s">
        <v>27</v>
      </c>
      <c r="N14" s="9" t="s">
        <v>54</v>
      </c>
      <c r="O14" s="9" t="s">
        <v>28</v>
      </c>
      <c r="P14" s="9" t="s">
        <v>29</v>
      </c>
      <c r="Z14" s="3" t="s">
        <v>6</v>
      </c>
    </row>
    <row r="15" spans="1:26" ht="14.5" customHeight="1" x14ac:dyDescent="0.35">
      <c r="J15" s="9">
        <v>10</v>
      </c>
      <c r="K15" s="10" t="s">
        <v>55</v>
      </c>
      <c r="L15" s="10" t="s">
        <v>56</v>
      </c>
      <c r="M15" s="9" t="s">
        <v>27</v>
      </c>
      <c r="N15" s="9">
        <v>14</v>
      </c>
      <c r="O15" s="9" t="s">
        <v>28</v>
      </c>
      <c r="P15" s="9" t="s">
        <v>29</v>
      </c>
      <c r="Z15" s="3" t="s">
        <v>6</v>
      </c>
    </row>
    <row r="16" spans="1:26" ht="14.5" customHeight="1" x14ac:dyDescent="0.35">
      <c r="J16" s="9">
        <v>11</v>
      </c>
      <c r="K16" s="10" t="s">
        <v>57</v>
      </c>
      <c r="L16" s="11" t="s">
        <v>58</v>
      </c>
      <c r="M16" s="9" t="s">
        <v>32</v>
      </c>
      <c r="N16" s="9" t="s">
        <v>59</v>
      </c>
      <c r="O16" s="9" t="s">
        <v>28</v>
      </c>
      <c r="P16" s="9" t="s">
        <v>29</v>
      </c>
      <c r="Z16" s="3" t="s">
        <v>6</v>
      </c>
    </row>
    <row r="17" spans="1:26" ht="14.5" customHeight="1" x14ac:dyDescent="0.35">
      <c r="J17" s="9">
        <v>12</v>
      </c>
      <c r="K17" s="10" t="s">
        <v>60</v>
      </c>
      <c r="L17" s="10" t="s">
        <v>61</v>
      </c>
      <c r="M17" s="9" t="s">
        <v>27</v>
      </c>
      <c r="N17" s="9" t="s">
        <v>28</v>
      </c>
      <c r="O17" s="9" t="s">
        <v>28</v>
      </c>
      <c r="P17" s="9" t="s">
        <v>48</v>
      </c>
      <c r="Z17" s="3" t="s">
        <v>6</v>
      </c>
    </row>
    <row r="18" spans="1:26" ht="14.5" customHeight="1" x14ac:dyDescent="0.35">
      <c r="J18" s="9">
        <v>13</v>
      </c>
      <c r="K18" s="10" t="s">
        <v>62</v>
      </c>
      <c r="L18" s="10" t="s">
        <v>63</v>
      </c>
      <c r="M18" s="9" t="s">
        <v>27</v>
      </c>
      <c r="N18" s="9" t="s">
        <v>64</v>
      </c>
      <c r="O18" s="9" t="s">
        <v>28</v>
      </c>
      <c r="P18" s="9" t="s">
        <v>48</v>
      </c>
      <c r="Z18" s="3" t="s">
        <v>6</v>
      </c>
    </row>
    <row r="19" spans="1:26" ht="14.5" customHeight="1" x14ac:dyDescent="0.35">
      <c r="J19" s="296">
        <v>14</v>
      </c>
      <c r="K19" s="341" t="s">
        <v>65</v>
      </c>
      <c r="L19" s="10" t="s">
        <v>66</v>
      </c>
      <c r="M19" s="296" t="s">
        <v>27</v>
      </c>
      <c r="N19" s="296">
        <v>1</v>
      </c>
      <c r="O19" s="296" t="s">
        <v>28</v>
      </c>
      <c r="P19" s="340" t="s">
        <v>29</v>
      </c>
      <c r="Z19" s="3" t="s">
        <v>6</v>
      </c>
    </row>
    <row r="20" spans="1:26" ht="14.5" customHeight="1" x14ac:dyDescent="0.35">
      <c r="J20" s="296"/>
      <c r="K20" s="341"/>
      <c r="L20" s="10" t="s">
        <v>67</v>
      </c>
      <c r="M20" s="296"/>
      <c r="N20" s="296"/>
      <c r="O20" s="296"/>
      <c r="P20" s="340"/>
      <c r="Z20" s="3" t="s">
        <v>6</v>
      </c>
    </row>
    <row r="21" spans="1:26" ht="14.5" customHeight="1" x14ac:dyDescent="0.35">
      <c r="J21" s="296"/>
      <c r="K21" s="341"/>
      <c r="L21" s="10" t="s">
        <v>68</v>
      </c>
      <c r="M21" s="296"/>
      <c r="N21" s="296"/>
      <c r="O21" s="296"/>
      <c r="P21" s="340"/>
      <c r="Z21" s="3" t="s">
        <v>6</v>
      </c>
    </row>
    <row r="22" spans="1:26" ht="14.5" customHeight="1" x14ac:dyDescent="0.35">
      <c r="J22" s="296"/>
      <c r="K22" s="341"/>
      <c r="L22" s="10" t="s">
        <v>69</v>
      </c>
      <c r="M22" s="296"/>
      <c r="N22" s="296"/>
      <c r="O22" s="296"/>
      <c r="P22" s="340"/>
      <c r="Z22" s="3" t="s">
        <v>6</v>
      </c>
    </row>
    <row r="23" spans="1:26" ht="14.5" customHeight="1" x14ac:dyDescent="0.35">
      <c r="J23" s="296">
        <v>15</v>
      </c>
      <c r="K23" s="341" t="s">
        <v>70</v>
      </c>
      <c r="L23" s="10" t="s">
        <v>71</v>
      </c>
      <c r="M23" s="296" t="s">
        <v>32</v>
      </c>
      <c r="N23" s="296">
        <v>1</v>
      </c>
      <c r="O23" s="296" t="s">
        <v>28</v>
      </c>
      <c r="P23" s="340" t="s">
        <v>29</v>
      </c>
      <c r="Z23" s="3" t="s">
        <v>6</v>
      </c>
    </row>
    <row r="24" spans="1:26" ht="14.5" customHeight="1" x14ac:dyDescent="0.35">
      <c r="J24" s="296"/>
      <c r="K24" s="341"/>
      <c r="L24" s="10" t="s">
        <v>72</v>
      </c>
      <c r="M24" s="296"/>
      <c r="N24" s="296"/>
      <c r="O24" s="296"/>
      <c r="P24" s="340"/>
      <c r="Z24" s="3" t="s">
        <v>6</v>
      </c>
    </row>
    <row r="25" spans="1:26" ht="14.5" customHeight="1" x14ac:dyDescent="0.35">
      <c r="J25" s="296"/>
      <c r="K25" s="341"/>
      <c r="L25" s="10" t="s">
        <v>73</v>
      </c>
      <c r="M25" s="296"/>
      <c r="N25" s="296"/>
      <c r="O25" s="296"/>
      <c r="P25" s="340"/>
      <c r="Z25" s="3" t="s">
        <v>6</v>
      </c>
    </row>
    <row r="26" spans="1:26" s="63" customFormat="1" ht="14.5" customHeight="1" collapsed="1" x14ac:dyDescent="0.35">
      <c r="A26" s="62" t="s">
        <v>22</v>
      </c>
      <c r="B26" s="62"/>
      <c r="C26" s="62" t="s">
        <v>74</v>
      </c>
      <c r="D26" s="62"/>
      <c r="E26" s="62"/>
      <c r="F26" s="62"/>
      <c r="G26" s="62"/>
      <c r="H26" s="62"/>
      <c r="I26" s="62" t="s">
        <v>8</v>
      </c>
      <c r="J26" s="60" t="s">
        <v>75</v>
      </c>
      <c r="K26" s="61"/>
      <c r="L26" s="61"/>
      <c r="M26" s="61"/>
      <c r="N26" s="61"/>
      <c r="O26" s="61"/>
      <c r="P26" s="61"/>
      <c r="Q26" s="61"/>
      <c r="R26" s="61"/>
      <c r="S26" s="61"/>
      <c r="T26" s="61"/>
      <c r="U26" s="61"/>
      <c r="V26" s="61"/>
      <c r="W26" s="61"/>
      <c r="Z26" s="63" t="s">
        <v>6</v>
      </c>
    </row>
    <row r="27" spans="1:26" ht="14.5" customHeight="1" x14ac:dyDescent="0.35">
      <c r="J27" s="9">
        <v>1</v>
      </c>
      <c r="K27" s="10" t="s">
        <v>25</v>
      </c>
      <c r="L27" s="10" t="s">
        <v>76</v>
      </c>
      <c r="M27" s="9" t="s">
        <v>27</v>
      </c>
      <c r="N27" s="9">
        <v>4</v>
      </c>
      <c r="O27" s="9" t="s">
        <v>28</v>
      </c>
      <c r="P27" s="9" t="s">
        <v>29</v>
      </c>
      <c r="Z27" s="3" t="s">
        <v>6</v>
      </c>
    </row>
    <row r="28" spans="1:26" ht="14.5" customHeight="1" x14ac:dyDescent="0.35">
      <c r="J28" s="296">
        <v>2</v>
      </c>
      <c r="K28" s="341" t="s">
        <v>77</v>
      </c>
      <c r="L28" s="10" t="s">
        <v>78</v>
      </c>
      <c r="M28" s="296" t="s">
        <v>32</v>
      </c>
      <c r="N28" s="296">
        <v>1</v>
      </c>
      <c r="O28" s="296" t="s">
        <v>28</v>
      </c>
      <c r="P28" s="296" t="s">
        <v>29</v>
      </c>
      <c r="Z28" s="3" t="s">
        <v>6</v>
      </c>
    </row>
    <row r="29" spans="1:26" ht="14.5" customHeight="1" x14ac:dyDescent="0.35">
      <c r="J29" s="296"/>
      <c r="K29" s="341"/>
      <c r="L29" s="10" t="s">
        <v>79</v>
      </c>
      <c r="M29" s="296"/>
      <c r="N29" s="296"/>
      <c r="O29" s="296"/>
      <c r="P29" s="296"/>
      <c r="Z29" s="3" t="s">
        <v>6</v>
      </c>
    </row>
    <row r="30" spans="1:26" ht="14.5" customHeight="1" x14ac:dyDescent="0.35">
      <c r="J30" s="296"/>
      <c r="K30" s="341"/>
      <c r="L30" s="10" t="s">
        <v>80</v>
      </c>
      <c r="M30" s="296"/>
      <c r="N30" s="296"/>
      <c r="O30" s="296"/>
      <c r="P30" s="296"/>
      <c r="Z30" s="3" t="s">
        <v>6</v>
      </c>
    </row>
    <row r="31" spans="1:26" s="88" customFormat="1" ht="14.5" customHeight="1" collapsed="1" x14ac:dyDescent="0.35">
      <c r="A31" s="85" t="s">
        <v>22</v>
      </c>
      <c r="B31" s="85"/>
      <c r="D31" s="85" t="s">
        <v>81</v>
      </c>
      <c r="E31" s="85"/>
      <c r="F31" s="85"/>
      <c r="G31" s="85"/>
      <c r="H31" s="85"/>
      <c r="I31" s="85" t="s">
        <v>8</v>
      </c>
      <c r="J31" s="86" t="s">
        <v>82</v>
      </c>
      <c r="K31" s="87"/>
      <c r="L31" s="87"/>
      <c r="M31" s="87"/>
      <c r="N31" s="87"/>
      <c r="O31" s="87"/>
      <c r="P31" s="87"/>
      <c r="Q31" s="87"/>
      <c r="R31" s="87"/>
      <c r="S31" s="87"/>
      <c r="T31" s="87"/>
      <c r="U31" s="87"/>
      <c r="V31" s="87"/>
      <c r="W31" s="87"/>
    </row>
    <row r="32" spans="1:26" s="93" customFormat="1" ht="14.5" customHeight="1" x14ac:dyDescent="0.35">
      <c r="A32" s="89"/>
      <c r="B32" s="89"/>
      <c r="C32" s="89"/>
      <c r="D32" s="89"/>
      <c r="E32" s="89"/>
      <c r="F32" s="89"/>
      <c r="G32" s="89"/>
      <c r="H32" s="89"/>
      <c r="I32" s="89"/>
      <c r="J32" s="90">
        <v>1</v>
      </c>
      <c r="K32" s="124" t="s">
        <v>25</v>
      </c>
      <c r="L32" s="124" t="s">
        <v>83</v>
      </c>
      <c r="M32" s="90" t="s">
        <v>27</v>
      </c>
      <c r="N32" s="90">
        <v>4</v>
      </c>
      <c r="O32" s="90" t="s">
        <v>28</v>
      </c>
      <c r="P32" s="90" t="s">
        <v>29</v>
      </c>
      <c r="Q32" s="92"/>
      <c r="R32" s="92"/>
      <c r="S32" s="92"/>
      <c r="T32" s="92"/>
      <c r="U32" s="92"/>
      <c r="V32" s="92"/>
      <c r="W32" s="92"/>
      <c r="Z32" s="88"/>
    </row>
    <row r="33" spans="1:26" s="93" customFormat="1" ht="14.5" customHeight="1" x14ac:dyDescent="0.35">
      <c r="A33" s="89"/>
      <c r="B33" s="89"/>
      <c r="C33" s="89"/>
      <c r="D33" s="89"/>
      <c r="E33" s="89"/>
      <c r="F33" s="89"/>
      <c r="G33" s="89"/>
      <c r="H33" s="89"/>
      <c r="I33" s="89"/>
      <c r="J33" s="90">
        <v>2</v>
      </c>
      <c r="K33" s="124" t="s">
        <v>84</v>
      </c>
      <c r="L33" s="124" t="s">
        <v>85</v>
      </c>
      <c r="M33" s="90" t="s">
        <v>32</v>
      </c>
      <c r="N33" s="90">
        <v>2</v>
      </c>
      <c r="O33" s="90" t="s">
        <v>28</v>
      </c>
      <c r="P33" s="90" t="s">
        <v>29</v>
      </c>
      <c r="Q33" s="92"/>
      <c r="R33" s="92"/>
      <c r="S33" s="92"/>
      <c r="T33" s="92"/>
      <c r="U33" s="92"/>
      <c r="V33" s="92"/>
      <c r="W33" s="92"/>
      <c r="Z33" s="88"/>
    </row>
    <row r="34" spans="1:26" s="3" customFormat="1" ht="14.5" customHeight="1" collapsed="1" x14ac:dyDescent="0.35">
      <c r="A34" s="1" t="s">
        <v>22</v>
      </c>
      <c r="B34" s="1"/>
      <c r="C34" s="1"/>
      <c r="D34" s="1" t="s">
        <v>86</v>
      </c>
      <c r="E34" s="1"/>
      <c r="F34" s="1"/>
      <c r="G34" s="1"/>
      <c r="H34" s="1"/>
      <c r="I34" s="1" t="s">
        <v>8</v>
      </c>
      <c r="J34" s="2" t="s">
        <v>87</v>
      </c>
      <c r="K34" s="4"/>
      <c r="L34" s="4"/>
      <c r="M34" s="4"/>
      <c r="N34" s="4"/>
      <c r="O34" s="4"/>
      <c r="P34" s="4"/>
      <c r="Q34" s="4"/>
      <c r="R34" s="4"/>
      <c r="S34" s="4"/>
      <c r="T34" s="4"/>
      <c r="U34" s="4"/>
      <c r="V34" s="4"/>
      <c r="W34" s="4"/>
      <c r="Z34" s="3" t="s">
        <v>6</v>
      </c>
    </row>
    <row r="35" spans="1:26" s="13" customFormat="1" ht="14.5" customHeight="1" x14ac:dyDescent="0.35">
      <c r="A35" s="12"/>
      <c r="B35" s="12"/>
      <c r="C35" s="12"/>
      <c r="D35" s="12"/>
      <c r="E35" s="12"/>
      <c r="F35" s="12"/>
      <c r="G35" s="12"/>
      <c r="H35" s="12"/>
      <c r="I35" s="12"/>
      <c r="J35" s="9">
        <v>1</v>
      </c>
      <c r="K35" s="10" t="s">
        <v>25</v>
      </c>
      <c r="L35" s="11" t="s">
        <v>88</v>
      </c>
      <c r="M35" s="9" t="s">
        <v>27</v>
      </c>
      <c r="N35" s="9">
        <v>4</v>
      </c>
      <c r="O35" s="9" t="s">
        <v>28</v>
      </c>
      <c r="P35" s="9" t="s">
        <v>29</v>
      </c>
      <c r="Q35" s="8"/>
      <c r="R35" s="8"/>
      <c r="S35" s="8"/>
      <c r="T35" s="8"/>
      <c r="U35" s="8"/>
      <c r="V35" s="8"/>
      <c r="W35" s="8"/>
      <c r="Z35" s="3" t="s">
        <v>6</v>
      </c>
    </row>
    <row r="36" spans="1:26" s="13" customFormat="1" ht="14.5" customHeight="1" x14ac:dyDescent="0.35">
      <c r="A36" s="12"/>
      <c r="B36" s="12"/>
      <c r="C36" s="12"/>
      <c r="D36" s="12"/>
      <c r="E36" s="12"/>
      <c r="F36" s="12"/>
      <c r="G36" s="12"/>
      <c r="H36" s="12"/>
      <c r="I36" s="12"/>
      <c r="J36" s="9">
        <v>2</v>
      </c>
      <c r="K36" s="10" t="s">
        <v>89</v>
      </c>
      <c r="L36" s="11" t="s">
        <v>90</v>
      </c>
      <c r="M36" s="9" t="s">
        <v>27</v>
      </c>
      <c r="N36" s="9">
        <v>60</v>
      </c>
      <c r="O36" s="9" t="s">
        <v>28</v>
      </c>
      <c r="P36" s="9" t="s">
        <v>29</v>
      </c>
      <c r="Q36" s="8"/>
      <c r="R36" s="8"/>
      <c r="S36" s="8"/>
      <c r="T36" s="8"/>
      <c r="U36" s="8"/>
      <c r="V36" s="8"/>
      <c r="W36" s="8"/>
      <c r="Z36" s="3" t="s">
        <v>6</v>
      </c>
    </row>
    <row r="37" spans="1:26" s="13" customFormat="1" ht="14.5" customHeight="1" x14ac:dyDescent="0.35">
      <c r="A37" s="12"/>
      <c r="B37" s="12"/>
      <c r="C37" s="12"/>
      <c r="D37" s="12"/>
      <c r="E37" s="12"/>
      <c r="F37" s="12"/>
      <c r="G37" s="12"/>
      <c r="H37" s="12"/>
      <c r="I37" s="12"/>
      <c r="J37" s="9">
        <v>3</v>
      </c>
      <c r="K37" s="10" t="s">
        <v>91</v>
      </c>
      <c r="L37" s="11" t="s">
        <v>92</v>
      </c>
      <c r="M37" s="9" t="s">
        <v>32</v>
      </c>
      <c r="N37" s="9" t="s">
        <v>40</v>
      </c>
      <c r="O37" s="9" t="s">
        <v>28</v>
      </c>
      <c r="P37" s="9" t="s">
        <v>29</v>
      </c>
      <c r="Q37" s="8"/>
      <c r="R37" s="8"/>
      <c r="S37" s="8"/>
      <c r="T37" s="8"/>
      <c r="U37" s="8"/>
      <c r="V37" s="8"/>
      <c r="W37" s="8"/>
      <c r="Z37" s="3" t="s">
        <v>6</v>
      </c>
    </row>
    <row r="38" spans="1:26" s="13" customFormat="1" ht="14.5" customHeight="1" x14ac:dyDescent="0.35">
      <c r="A38" s="12"/>
      <c r="B38" s="12"/>
      <c r="C38" s="12"/>
      <c r="D38" s="12"/>
      <c r="E38" s="12"/>
      <c r="F38" s="12"/>
      <c r="G38" s="12"/>
      <c r="H38" s="12"/>
      <c r="I38" s="12"/>
      <c r="J38" s="9">
        <v>4</v>
      </c>
      <c r="K38" s="10" t="s">
        <v>93</v>
      </c>
      <c r="L38" s="11" t="s">
        <v>94</v>
      </c>
      <c r="M38" s="9" t="s">
        <v>27</v>
      </c>
      <c r="N38" s="9">
        <v>60</v>
      </c>
      <c r="O38" s="9" t="s">
        <v>28</v>
      </c>
      <c r="P38" s="9" t="s">
        <v>29</v>
      </c>
      <c r="Q38" s="8"/>
      <c r="R38" s="8"/>
      <c r="S38" s="8"/>
      <c r="T38" s="8"/>
      <c r="U38" s="8"/>
      <c r="V38" s="8"/>
      <c r="W38" s="8"/>
      <c r="Z38" s="3" t="s">
        <v>6</v>
      </c>
    </row>
    <row r="39" spans="1:26" s="13" customFormat="1" ht="14.5" customHeight="1" x14ac:dyDescent="0.35">
      <c r="A39" s="12"/>
      <c r="B39" s="12"/>
      <c r="C39" s="12"/>
      <c r="D39" s="12"/>
      <c r="E39" s="12"/>
      <c r="F39" s="12"/>
      <c r="G39" s="12"/>
      <c r="H39" s="12"/>
      <c r="I39" s="12"/>
      <c r="J39" s="9">
        <v>5</v>
      </c>
      <c r="K39" s="10" t="s">
        <v>95</v>
      </c>
      <c r="L39" s="11" t="s">
        <v>96</v>
      </c>
      <c r="M39" s="9" t="s">
        <v>27</v>
      </c>
      <c r="N39" s="9">
        <v>10</v>
      </c>
      <c r="O39" s="9" t="s">
        <v>28</v>
      </c>
      <c r="P39" s="9" t="s">
        <v>48</v>
      </c>
      <c r="Q39" s="8"/>
      <c r="R39" s="8"/>
      <c r="S39" s="8"/>
      <c r="T39" s="8"/>
      <c r="U39" s="8"/>
      <c r="V39" s="8"/>
      <c r="W39" s="8"/>
      <c r="Z39" s="3" t="s">
        <v>6</v>
      </c>
    </row>
    <row r="40" spans="1:26" s="13" customFormat="1" ht="14.5" customHeight="1" x14ac:dyDescent="0.35">
      <c r="A40" s="12"/>
      <c r="B40" s="12"/>
      <c r="C40" s="12"/>
      <c r="D40" s="12"/>
      <c r="E40" s="12"/>
      <c r="F40" s="12"/>
      <c r="G40" s="12"/>
      <c r="H40" s="12"/>
      <c r="I40" s="12"/>
      <c r="J40" s="9">
        <v>6</v>
      </c>
      <c r="K40" s="10" t="s">
        <v>97</v>
      </c>
      <c r="L40" s="11" t="s">
        <v>98</v>
      </c>
      <c r="M40" s="9" t="s">
        <v>27</v>
      </c>
      <c r="N40" s="9">
        <v>60</v>
      </c>
      <c r="O40" s="9" t="s">
        <v>28</v>
      </c>
      <c r="P40" s="9" t="s">
        <v>48</v>
      </c>
      <c r="Q40" s="8"/>
      <c r="R40" s="8"/>
      <c r="S40" s="8"/>
      <c r="T40" s="8"/>
      <c r="U40" s="8"/>
      <c r="V40" s="8"/>
      <c r="W40" s="8"/>
      <c r="Z40" s="3" t="s">
        <v>6</v>
      </c>
    </row>
    <row r="41" spans="1:26" s="13" customFormat="1" ht="14.5" customHeight="1" x14ac:dyDescent="0.35">
      <c r="A41" s="12"/>
      <c r="B41" s="12"/>
      <c r="C41" s="12"/>
      <c r="D41" s="12"/>
      <c r="E41" s="12"/>
      <c r="F41" s="12"/>
      <c r="G41" s="12"/>
      <c r="H41" s="12"/>
      <c r="I41" s="12"/>
      <c r="J41" s="9">
        <v>7</v>
      </c>
      <c r="K41" s="10" t="s">
        <v>99</v>
      </c>
      <c r="L41" s="11" t="s">
        <v>100</v>
      </c>
      <c r="M41" s="9" t="s">
        <v>27</v>
      </c>
      <c r="N41" s="9">
        <v>60</v>
      </c>
      <c r="O41" s="9" t="s">
        <v>28</v>
      </c>
      <c r="P41" s="9" t="s">
        <v>29</v>
      </c>
      <c r="Q41" s="8"/>
      <c r="R41" s="8"/>
      <c r="S41" s="8"/>
      <c r="T41" s="8"/>
      <c r="U41" s="8"/>
      <c r="V41" s="8"/>
      <c r="W41" s="8"/>
      <c r="Z41" s="3" t="s">
        <v>6</v>
      </c>
    </row>
    <row r="42" spans="1:26" s="13" customFormat="1" ht="14.5" customHeight="1" x14ac:dyDescent="0.35">
      <c r="A42" s="12"/>
      <c r="B42" s="12"/>
      <c r="C42" s="12"/>
      <c r="D42" s="12"/>
      <c r="E42" s="12"/>
      <c r="F42" s="12"/>
      <c r="G42" s="12"/>
      <c r="H42" s="12"/>
      <c r="I42" s="12"/>
      <c r="J42" s="9">
        <v>8</v>
      </c>
      <c r="K42" s="10" t="s">
        <v>101</v>
      </c>
      <c r="L42" s="11" t="s">
        <v>102</v>
      </c>
      <c r="M42" s="9" t="s">
        <v>27</v>
      </c>
      <c r="N42" s="9">
        <v>11</v>
      </c>
      <c r="O42" s="9" t="s">
        <v>28</v>
      </c>
      <c r="P42" s="9" t="s">
        <v>48</v>
      </c>
      <c r="Q42" s="8"/>
      <c r="R42" s="8"/>
      <c r="S42" s="8"/>
      <c r="T42" s="8"/>
      <c r="U42" s="8"/>
      <c r="V42" s="8"/>
      <c r="W42" s="8"/>
      <c r="Z42" s="3" t="s">
        <v>6</v>
      </c>
    </row>
    <row r="43" spans="1:26" s="13" customFormat="1" ht="14.5" customHeight="1" x14ac:dyDescent="0.35">
      <c r="A43" s="12"/>
      <c r="B43" s="12"/>
      <c r="C43" s="12"/>
      <c r="D43" s="12"/>
      <c r="E43" s="12"/>
      <c r="F43" s="12"/>
      <c r="G43" s="12"/>
      <c r="H43" s="12"/>
      <c r="I43" s="12"/>
      <c r="J43" s="9">
        <v>9</v>
      </c>
      <c r="K43" s="10" t="s">
        <v>103</v>
      </c>
      <c r="L43" s="11" t="s">
        <v>104</v>
      </c>
      <c r="M43" s="9" t="s">
        <v>27</v>
      </c>
      <c r="N43" s="9">
        <v>11</v>
      </c>
      <c r="O43" s="9" t="s">
        <v>28</v>
      </c>
      <c r="P43" s="9" t="s">
        <v>48</v>
      </c>
      <c r="Q43" s="8"/>
      <c r="R43" s="8"/>
      <c r="S43" s="8"/>
      <c r="T43" s="8"/>
      <c r="U43" s="8"/>
      <c r="V43" s="8"/>
      <c r="W43" s="8"/>
      <c r="Z43" s="3" t="s">
        <v>6</v>
      </c>
    </row>
    <row r="44" spans="1:26" s="13" customFormat="1" ht="14.5" customHeight="1" x14ac:dyDescent="0.35">
      <c r="A44" s="12"/>
      <c r="B44" s="12"/>
      <c r="C44" s="12"/>
      <c r="D44" s="12"/>
      <c r="E44" s="12"/>
      <c r="F44" s="12"/>
      <c r="G44" s="12"/>
      <c r="H44" s="12"/>
      <c r="I44" s="12"/>
      <c r="J44" s="9">
        <v>10</v>
      </c>
      <c r="K44" s="10" t="s">
        <v>105</v>
      </c>
      <c r="L44" s="11" t="s">
        <v>106</v>
      </c>
      <c r="M44" s="9" t="s">
        <v>27</v>
      </c>
      <c r="N44" s="9" t="s">
        <v>28</v>
      </c>
      <c r="O44" s="9" t="s">
        <v>28</v>
      </c>
      <c r="P44" s="9" t="s">
        <v>48</v>
      </c>
      <c r="Q44" s="8"/>
      <c r="R44" s="8"/>
      <c r="S44" s="8"/>
      <c r="T44" s="8"/>
      <c r="U44" s="8"/>
      <c r="V44" s="8"/>
      <c r="W44" s="8"/>
      <c r="Z44" s="3" t="s">
        <v>6</v>
      </c>
    </row>
    <row r="45" spans="1:26" s="3" customFormat="1" ht="14.5" customHeight="1" collapsed="1" x14ac:dyDescent="0.35">
      <c r="A45" s="1" t="s">
        <v>22</v>
      </c>
      <c r="B45" s="1"/>
      <c r="C45" s="1"/>
      <c r="D45" s="1" t="s">
        <v>107</v>
      </c>
      <c r="E45" s="1"/>
      <c r="F45" s="1"/>
      <c r="G45" s="1"/>
      <c r="H45" s="1"/>
      <c r="I45" s="1" t="s">
        <v>108</v>
      </c>
      <c r="J45" s="2" t="s">
        <v>109</v>
      </c>
      <c r="K45" s="4"/>
      <c r="L45" s="4"/>
      <c r="M45" s="4"/>
      <c r="N45" s="4"/>
      <c r="O45" s="4"/>
      <c r="P45" s="4"/>
      <c r="Q45" s="4"/>
      <c r="R45" s="4"/>
      <c r="S45" s="4"/>
      <c r="T45" s="4"/>
      <c r="U45" s="4"/>
      <c r="V45" s="4"/>
      <c r="W45" s="4"/>
      <c r="Z45" s="3" t="s">
        <v>6</v>
      </c>
    </row>
    <row r="46" spans="1:26" ht="14.5" customHeight="1" x14ac:dyDescent="0.35">
      <c r="J46" s="9">
        <v>1</v>
      </c>
      <c r="K46" s="10" t="s">
        <v>25</v>
      </c>
      <c r="L46" s="11" t="s">
        <v>110</v>
      </c>
      <c r="M46" s="9" t="s">
        <v>27</v>
      </c>
      <c r="N46" s="9">
        <v>4</v>
      </c>
      <c r="O46" s="9" t="s">
        <v>28</v>
      </c>
      <c r="P46" s="9" t="s">
        <v>29</v>
      </c>
      <c r="Z46" s="3" t="s">
        <v>6</v>
      </c>
    </row>
    <row r="47" spans="1:26" ht="14.5" customHeight="1" x14ac:dyDescent="0.35">
      <c r="J47" s="9">
        <v>2</v>
      </c>
      <c r="K47" s="10" t="s">
        <v>111</v>
      </c>
      <c r="L47" s="11" t="s">
        <v>112</v>
      </c>
      <c r="M47" s="9" t="s">
        <v>27</v>
      </c>
      <c r="N47" s="9" t="s">
        <v>54</v>
      </c>
      <c r="O47" s="9" t="s">
        <v>28</v>
      </c>
      <c r="P47" s="9" t="s">
        <v>29</v>
      </c>
      <c r="Z47" s="3" t="s">
        <v>6</v>
      </c>
    </row>
    <row r="48" spans="1:26" ht="14.5" customHeight="1" x14ac:dyDescent="0.35">
      <c r="J48" s="9">
        <v>3</v>
      </c>
      <c r="K48" s="10" t="s">
        <v>113</v>
      </c>
      <c r="L48" s="11" t="s">
        <v>114</v>
      </c>
      <c r="M48" s="9" t="s">
        <v>27</v>
      </c>
      <c r="N48" s="9">
        <v>14</v>
      </c>
      <c r="O48" s="9" t="s">
        <v>28</v>
      </c>
      <c r="P48" s="9" t="s">
        <v>29</v>
      </c>
      <c r="Z48" s="3" t="s">
        <v>6</v>
      </c>
    </row>
    <row r="49" spans="1:26" s="3" customFormat="1" ht="14.5" customHeight="1" collapsed="1" x14ac:dyDescent="0.35">
      <c r="A49" s="1" t="s">
        <v>115</v>
      </c>
      <c r="B49" s="1"/>
      <c r="C49" s="1"/>
      <c r="D49" s="1" t="s">
        <v>116</v>
      </c>
      <c r="E49" s="1"/>
      <c r="F49" s="1"/>
      <c r="G49" s="1"/>
      <c r="H49" s="1"/>
      <c r="I49" s="1" t="s">
        <v>8</v>
      </c>
      <c r="J49" s="2" t="s">
        <v>117</v>
      </c>
      <c r="K49" s="4"/>
      <c r="L49" s="4"/>
      <c r="M49" s="4"/>
      <c r="N49" s="4"/>
      <c r="O49" s="4"/>
      <c r="P49" s="4"/>
      <c r="Q49" s="4"/>
      <c r="R49" s="4"/>
      <c r="S49" s="4"/>
      <c r="T49" s="4"/>
      <c r="U49" s="4"/>
      <c r="V49" s="4"/>
      <c r="W49" s="4"/>
      <c r="Z49" s="3" t="s">
        <v>6</v>
      </c>
    </row>
    <row r="50" spans="1:26" ht="14.5" customHeight="1" x14ac:dyDescent="0.35">
      <c r="J50" s="9">
        <v>1</v>
      </c>
      <c r="K50" s="10" t="s">
        <v>25</v>
      </c>
      <c r="L50" s="11" t="s">
        <v>118</v>
      </c>
      <c r="M50" s="9" t="s">
        <v>27</v>
      </c>
      <c r="N50" s="9">
        <v>4</v>
      </c>
      <c r="O50" s="9" t="s">
        <v>28</v>
      </c>
      <c r="P50" s="9" t="s">
        <v>29</v>
      </c>
      <c r="Z50" s="3" t="s">
        <v>6</v>
      </c>
    </row>
    <row r="51" spans="1:26" ht="14.5" customHeight="1" x14ac:dyDescent="0.35">
      <c r="J51" s="9">
        <v>2</v>
      </c>
      <c r="K51" s="10" t="s">
        <v>43</v>
      </c>
      <c r="L51" s="11" t="s">
        <v>119</v>
      </c>
      <c r="M51" s="9" t="s">
        <v>27</v>
      </c>
      <c r="N51" s="9">
        <v>100</v>
      </c>
      <c r="O51" s="9" t="s">
        <v>28</v>
      </c>
      <c r="P51" s="9" t="s">
        <v>29</v>
      </c>
      <c r="Z51" s="3" t="s">
        <v>6</v>
      </c>
    </row>
    <row r="52" spans="1:26" ht="14.5" customHeight="1" x14ac:dyDescent="0.35">
      <c r="J52" s="9">
        <v>3</v>
      </c>
      <c r="K52" s="10" t="s">
        <v>49</v>
      </c>
      <c r="L52" s="11" t="s">
        <v>120</v>
      </c>
      <c r="M52" s="9" t="s">
        <v>32</v>
      </c>
      <c r="N52" s="9" t="s">
        <v>51</v>
      </c>
      <c r="O52" s="9" t="s">
        <v>28</v>
      </c>
      <c r="P52" s="9" t="s">
        <v>29</v>
      </c>
      <c r="Z52" s="3" t="s">
        <v>6</v>
      </c>
    </row>
    <row r="53" spans="1:26" ht="14.5" customHeight="1" x14ac:dyDescent="0.35">
      <c r="J53" s="9">
        <v>4</v>
      </c>
      <c r="K53" s="10" t="s">
        <v>121</v>
      </c>
      <c r="L53" s="11" t="s">
        <v>122</v>
      </c>
      <c r="M53" s="9" t="s">
        <v>27</v>
      </c>
      <c r="N53" s="9">
        <v>15</v>
      </c>
      <c r="O53" s="9" t="s">
        <v>28</v>
      </c>
      <c r="P53" s="9" t="s">
        <v>29</v>
      </c>
      <c r="Z53" s="3" t="s">
        <v>6</v>
      </c>
    </row>
    <row r="54" spans="1:26" ht="14.5" customHeight="1" x14ac:dyDescent="0.35">
      <c r="J54" s="9">
        <v>5</v>
      </c>
      <c r="K54" s="10" t="s">
        <v>45</v>
      </c>
      <c r="L54" s="11" t="s">
        <v>123</v>
      </c>
      <c r="M54" s="9" t="s">
        <v>32</v>
      </c>
      <c r="N54" s="9" t="s">
        <v>47</v>
      </c>
      <c r="O54" s="9" t="s">
        <v>28</v>
      </c>
      <c r="P54" s="9" t="s">
        <v>48</v>
      </c>
      <c r="Z54" s="3" t="s">
        <v>6</v>
      </c>
    </row>
    <row r="55" spans="1:26" ht="14.5" customHeight="1" x14ac:dyDescent="0.35">
      <c r="J55" s="9">
        <v>6</v>
      </c>
      <c r="K55" s="10" t="s">
        <v>91</v>
      </c>
      <c r="L55" s="11" t="s">
        <v>92</v>
      </c>
      <c r="M55" s="9" t="s">
        <v>32</v>
      </c>
      <c r="N55" s="9" t="s">
        <v>40</v>
      </c>
      <c r="O55" s="9" t="s">
        <v>28</v>
      </c>
      <c r="P55" s="9" t="s">
        <v>48</v>
      </c>
      <c r="Z55" s="3" t="s">
        <v>6</v>
      </c>
    </row>
    <row r="56" spans="1:26" ht="14.5" customHeight="1" x14ac:dyDescent="0.35">
      <c r="J56" s="9">
        <v>7</v>
      </c>
      <c r="K56" s="10" t="s">
        <v>93</v>
      </c>
      <c r="L56" s="11" t="s">
        <v>94</v>
      </c>
      <c r="M56" s="9" t="s">
        <v>27</v>
      </c>
      <c r="N56" s="9">
        <v>60</v>
      </c>
      <c r="O56" s="9" t="s">
        <v>28</v>
      </c>
      <c r="P56" s="9" t="s">
        <v>48</v>
      </c>
      <c r="Z56" s="3" t="s">
        <v>6</v>
      </c>
    </row>
    <row r="57" spans="1:26" ht="14.5" customHeight="1" x14ac:dyDescent="0.35">
      <c r="J57" s="9">
        <v>8</v>
      </c>
      <c r="K57" s="10" t="s">
        <v>95</v>
      </c>
      <c r="L57" s="11" t="s">
        <v>96</v>
      </c>
      <c r="M57" s="9" t="s">
        <v>27</v>
      </c>
      <c r="N57" s="9">
        <v>10</v>
      </c>
      <c r="O57" s="9" t="s">
        <v>28</v>
      </c>
      <c r="P57" s="9" t="s">
        <v>48</v>
      </c>
      <c r="Z57" s="3" t="s">
        <v>6</v>
      </c>
    </row>
    <row r="58" spans="1:26" ht="14.5" customHeight="1" x14ac:dyDescent="0.35">
      <c r="J58" s="9">
        <v>9</v>
      </c>
      <c r="K58" s="10" t="s">
        <v>97</v>
      </c>
      <c r="L58" s="11" t="s">
        <v>98</v>
      </c>
      <c r="M58" s="9" t="s">
        <v>27</v>
      </c>
      <c r="N58" s="9">
        <v>60</v>
      </c>
      <c r="O58" s="9" t="s">
        <v>28</v>
      </c>
      <c r="P58" s="9" t="s">
        <v>48</v>
      </c>
      <c r="Z58" s="3" t="s">
        <v>6</v>
      </c>
    </row>
    <row r="59" spans="1:26" ht="14.5" customHeight="1" x14ac:dyDescent="0.35">
      <c r="J59" s="9">
        <v>10</v>
      </c>
      <c r="K59" s="10" t="s">
        <v>99</v>
      </c>
      <c r="L59" s="11" t="s">
        <v>100</v>
      </c>
      <c r="M59" s="9" t="s">
        <v>27</v>
      </c>
      <c r="N59" s="9">
        <v>60</v>
      </c>
      <c r="O59" s="9" t="s">
        <v>28</v>
      </c>
      <c r="P59" s="9" t="s">
        <v>48</v>
      </c>
      <c r="Z59" s="3" t="s">
        <v>6</v>
      </c>
    </row>
    <row r="60" spans="1:26" ht="14.5" customHeight="1" x14ac:dyDescent="0.35">
      <c r="J60" s="9">
        <v>11</v>
      </c>
      <c r="K60" s="10" t="s">
        <v>101</v>
      </c>
      <c r="L60" s="11" t="s">
        <v>124</v>
      </c>
      <c r="M60" s="9" t="s">
        <v>27</v>
      </c>
      <c r="N60" s="9">
        <v>11</v>
      </c>
      <c r="O60" s="9" t="s">
        <v>28</v>
      </c>
      <c r="P60" s="9" t="s">
        <v>48</v>
      </c>
      <c r="Z60" s="3" t="s">
        <v>6</v>
      </c>
    </row>
    <row r="61" spans="1:26" ht="14.5" customHeight="1" x14ac:dyDescent="0.35">
      <c r="J61" s="9">
        <v>12</v>
      </c>
      <c r="K61" s="10" t="s">
        <v>103</v>
      </c>
      <c r="L61" s="11" t="s">
        <v>104</v>
      </c>
      <c r="M61" s="9" t="s">
        <v>27</v>
      </c>
      <c r="N61" s="9">
        <v>11</v>
      </c>
      <c r="O61" s="9" t="s">
        <v>28</v>
      </c>
      <c r="P61" s="9" t="s">
        <v>48</v>
      </c>
      <c r="Z61" s="3" t="s">
        <v>6</v>
      </c>
    </row>
    <row r="62" spans="1:26" ht="14.5" customHeight="1" x14ac:dyDescent="0.35">
      <c r="J62" s="9">
        <v>13</v>
      </c>
      <c r="K62" s="10" t="s">
        <v>105</v>
      </c>
      <c r="L62" s="11" t="s">
        <v>106</v>
      </c>
      <c r="M62" s="9" t="s">
        <v>27</v>
      </c>
      <c r="N62" s="9" t="s">
        <v>28</v>
      </c>
      <c r="O62" s="9" t="s">
        <v>28</v>
      </c>
      <c r="P62" s="9" t="s">
        <v>29</v>
      </c>
      <c r="Z62" s="3" t="s">
        <v>6</v>
      </c>
    </row>
    <row r="63" spans="1:26" ht="14.5" customHeight="1" x14ac:dyDescent="0.35">
      <c r="J63" s="9">
        <v>14</v>
      </c>
      <c r="K63" s="10" t="s">
        <v>57</v>
      </c>
      <c r="L63" s="11" t="s">
        <v>125</v>
      </c>
      <c r="M63" s="9" t="s">
        <v>32</v>
      </c>
      <c r="N63" s="9" t="s">
        <v>59</v>
      </c>
      <c r="O63" s="9" t="s">
        <v>28</v>
      </c>
      <c r="P63" s="9" t="s">
        <v>48</v>
      </c>
      <c r="Z63" s="3" t="s">
        <v>6</v>
      </c>
    </row>
    <row r="64" spans="1:26" s="3" customFormat="1" ht="14.5" customHeight="1" collapsed="1" x14ac:dyDescent="0.35">
      <c r="A64" s="1" t="s">
        <v>22</v>
      </c>
      <c r="B64" s="1"/>
      <c r="C64" s="1"/>
      <c r="D64" s="1" t="s">
        <v>126</v>
      </c>
      <c r="E64" s="1"/>
      <c r="F64" s="1"/>
      <c r="G64" s="1"/>
      <c r="H64" s="1"/>
      <c r="I64" s="1" t="s">
        <v>108</v>
      </c>
      <c r="J64" s="2" t="s">
        <v>127</v>
      </c>
      <c r="K64" s="4"/>
      <c r="L64" s="4"/>
      <c r="M64" s="4"/>
      <c r="N64" s="4"/>
      <c r="O64" s="4"/>
      <c r="P64" s="4"/>
      <c r="Q64" s="4"/>
      <c r="R64" s="4"/>
      <c r="S64" s="4"/>
      <c r="T64" s="4"/>
      <c r="U64" s="4"/>
      <c r="V64" s="4"/>
      <c r="W64" s="4"/>
      <c r="Z64" s="3" t="s">
        <v>6</v>
      </c>
    </row>
    <row r="65" spans="1:26" ht="14.5" customHeight="1" x14ac:dyDescent="0.35">
      <c r="J65" s="9">
        <v>1</v>
      </c>
      <c r="K65" s="10" t="s">
        <v>25</v>
      </c>
      <c r="L65" s="11" t="s">
        <v>128</v>
      </c>
      <c r="M65" s="9" t="s">
        <v>27</v>
      </c>
      <c r="N65" s="9">
        <v>4</v>
      </c>
      <c r="O65" s="9" t="s">
        <v>28</v>
      </c>
      <c r="P65" s="9" t="s">
        <v>29</v>
      </c>
      <c r="Z65" s="3" t="s">
        <v>6</v>
      </c>
    </row>
    <row r="66" spans="1:26" ht="14.5" customHeight="1" x14ac:dyDescent="0.35">
      <c r="J66" s="9">
        <v>2</v>
      </c>
      <c r="K66" s="10" t="s">
        <v>129</v>
      </c>
      <c r="L66" s="11" t="s">
        <v>130</v>
      </c>
      <c r="M66" s="9" t="s">
        <v>27</v>
      </c>
      <c r="N66" s="9">
        <v>60</v>
      </c>
      <c r="O66" s="9" t="s">
        <v>28</v>
      </c>
      <c r="P66" s="9" t="s">
        <v>29</v>
      </c>
      <c r="Z66" s="3" t="s">
        <v>6</v>
      </c>
    </row>
    <row r="67" spans="1:26" ht="14.5" customHeight="1" x14ac:dyDescent="0.35">
      <c r="J67" s="9">
        <v>3</v>
      </c>
      <c r="K67" s="10" t="s">
        <v>43</v>
      </c>
      <c r="L67" s="11" t="s">
        <v>131</v>
      </c>
      <c r="M67" s="9" t="s">
        <v>27</v>
      </c>
      <c r="N67" s="9">
        <v>100</v>
      </c>
      <c r="O67" s="9" t="s">
        <v>28</v>
      </c>
      <c r="P67" s="9" t="s">
        <v>29</v>
      </c>
      <c r="Z67" s="3" t="s">
        <v>6</v>
      </c>
    </row>
    <row r="68" spans="1:26" ht="14.5" customHeight="1" x14ac:dyDescent="0.35">
      <c r="J68" s="9">
        <v>4</v>
      </c>
      <c r="K68" s="10" t="s">
        <v>132</v>
      </c>
      <c r="L68" s="11" t="s">
        <v>133</v>
      </c>
      <c r="M68" s="9" t="s">
        <v>32</v>
      </c>
      <c r="N68" s="9">
        <v>5</v>
      </c>
      <c r="O68" s="9" t="s">
        <v>28</v>
      </c>
      <c r="P68" s="9" t="s">
        <v>29</v>
      </c>
      <c r="Z68" s="3" t="s">
        <v>6</v>
      </c>
    </row>
    <row r="69" spans="1:26" ht="14.5" customHeight="1" x14ac:dyDescent="0.35">
      <c r="J69" s="9">
        <v>5</v>
      </c>
      <c r="K69" s="10" t="s">
        <v>45</v>
      </c>
      <c r="L69" s="11" t="s">
        <v>134</v>
      </c>
      <c r="M69" s="9" t="s">
        <v>32</v>
      </c>
      <c r="N69" s="9" t="s">
        <v>47</v>
      </c>
      <c r="O69" s="9" t="s">
        <v>28</v>
      </c>
      <c r="P69" s="9" t="s">
        <v>48</v>
      </c>
      <c r="Z69" s="3" t="s">
        <v>6</v>
      </c>
    </row>
    <row r="70" spans="1:26" ht="14.5" customHeight="1" x14ac:dyDescent="0.35">
      <c r="J70" s="9">
        <v>6</v>
      </c>
      <c r="K70" s="10" t="s">
        <v>49</v>
      </c>
      <c r="L70" s="11" t="s">
        <v>135</v>
      </c>
      <c r="M70" s="9" t="s">
        <v>32</v>
      </c>
      <c r="N70" s="9" t="s">
        <v>51</v>
      </c>
      <c r="O70" s="9" t="s">
        <v>28</v>
      </c>
      <c r="P70" s="9" t="s">
        <v>48</v>
      </c>
      <c r="Z70" s="3" t="s">
        <v>6</v>
      </c>
    </row>
    <row r="71" spans="1:26" ht="14.5" customHeight="1" x14ac:dyDescent="0.35">
      <c r="J71" s="9">
        <v>7</v>
      </c>
      <c r="K71" s="10" t="s">
        <v>55</v>
      </c>
      <c r="L71" s="11" t="s">
        <v>136</v>
      </c>
      <c r="M71" s="9" t="s">
        <v>27</v>
      </c>
      <c r="N71" s="9">
        <v>14</v>
      </c>
      <c r="O71" s="9" t="s">
        <v>28</v>
      </c>
      <c r="P71" s="9" t="s">
        <v>48</v>
      </c>
      <c r="Z71" s="3" t="s">
        <v>6</v>
      </c>
    </row>
    <row r="72" spans="1:26" ht="14.5" customHeight="1" x14ac:dyDescent="0.35">
      <c r="J72" s="9">
        <v>8</v>
      </c>
      <c r="K72" s="10" t="s">
        <v>57</v>
      </c>
      <c r="L72" s="11" t="s">
        <v>137</v>
      </c>
      <c r="M72" s="9" t="s">
        <v>32</v>
      </c>
      <c r="N72" s="9" t="s">
        <v>59</v>
      </c>
      <c r="O72" s="9" t="s">
        <v>28</v>
      </c>
      <c r="P72" s="9" t="s">
        <v>48</v>
      </c>
      <c r="Z72" s="3" t="s">
        <v>6</v>
      </c>
    </row>
    <row r="73" spans="1:26" ht="14.5" customHeight="1" x14ac:dyDescent="0.35">
      <c r="J73" s="9">
        <v>9</v>
      </c>
      <c r="K73" s="10" t="s">
        <v>62</v>
      </c>
      <c r="L73" s="11" t="s">
        <v>138</v>
      </c>
      <c r="M73" s="9" t="s">
        <v>27</v>
      </c>
      <c r="N73" s="9" t="s">
        <v>64</v>
      </c>
      <c r="O73" s="9" t="s">
        <v>28</v>
      </c>
      <c r="P73" s="9" t="s">
        <v>48</v>
      </c>
      <c r="Z73" s="3" t="s">
        <v>6</v>
      </c>
    </row>
    <row r="74" spans="1:26" ht="14.5" customHeight="1" x14ac:dyDescent="0.35">
      <c r="J74" s="9">
        <v>10</v>
      </c>
      <c r="K74" s="10" t="s">
        <v>93</v>
      </c>
      <c r="L74" s="11" t="s">
        <v>139</v>
      </c>
      <c r="M74" s="9" t="s">
        <v>27</v>
      </c>
      <c r="N74" s="9">
        <v>60</v>
      </c>
      <c r="O74" s="9" t="s">
        <v>28</v>
      </c>
      <c r="P74" s="14" t="s">
        <v>29</v>
      </c>
      <c r="Z74" s="3" t="s">
        <v>6</v>
      </c>
    </row>
    <row r="75" spans="1:26" ht="14.5" customHeight="1" x14ac:dyDescent="0.35">
      <c r="J75" s="9">
        <v>11</v>
      </c>
      <c r="K75" s="10" t="s">
        <v>95</v>
      </c>
      <c r="L75" s="11" t="s">
        <v>140</v>
      </c>
      <c r="M75" s="9" t="s">
        <v>27</v>
      </c>
      <c r="N75" s="9">
        <v>10</v>
      </c>
      <c r="O75" s="9" t="s">
        <v>28</v>
      </c>
      <c r="P75" s="14" t="s">
        <v>48</v>
      </c>
      <c r="Z75" s="3" t="s">
        <v>6</v>
      </c>
    </row>
    <row r="76" spans="1:26" ht="14.5" customHeight="1" x14ac:dyDescent="0.35">
      <c r="J76" s="9">
        <v>12</v>
      </c>
      <c r="K76" s="10" t="s">
        <v>97</v>
      </c>
      <c r="L76" s="11" t="s">
        <v>141</v>
      </c>
      <c r="M76" s="9" t="s">
        <v>27</v>
      </c>
      <c r="N76" s="9">
        <v>60</v>
      </c>
      <c r="O76" s="9" t="s">
        <v>28</v>
      </c>
      <c r="P76" s="14" t="s">
        <v>48</v>
      </c>
      <c r="Z76" s="3" t="s">
        <v>6</v>
      </c>
    </row>
    <row r="77" spans="1:26" ht="14.5" customHeight="1" x14ac:dyDescent="0.35">
      <c r="J77" s="9">
        <v>13</v>
      </c>
      <c r="K77" s="10" t="s">
        <v>99</v>
      </c>
      <c r="L77" s="11" t="s">
        <v>142</v>
      </c>
      <c r="M77" s="9" t="s">
        <v>27</v>
      </c>
      <c r="N77" s="9">
        <v>60</v>
      </c>
      <c r="O77" s="9" t="s">
        <v>28</v>
      </c>
      <c r="P77" s="14" t="s">
        <v>48</v>
      </c>
      <c r="Z77" s="3" t="s">
        <v>6</v>
      </c>
    </row>
    <row r="78" spans="1:26" s="3" customFormat="1" ht="14.5" customHeight="1" collapsed="1" x14ac:dyDescent="0.35">
      <c r="A78" s="1" t="s">
        <v>22</v>
      </c>
      <c r="B78" s="1"/>
      <c r="C78" s="1"/>
      <c r="D78" s="1"/>
      <c r="E78" s="1" t="s">
        <v>143</v>
      </c>
      <c r="F78" s="1"/>
      <c r="G78" s="1"/>
      <c r="H78" s="1"/>
      <c r="I78" s="1" t="s">
        <v>144</v>
      </c>
      <c r="J78" s="2" t="s">
        <v>145</v>
      </c>
      <c r="K78" s="4"/>
      <c r="L78" s="4"/>
      <c r="M78" s="4"/>
      <c r="N78" s="4"/>
      <c r="O78" s="4"/>
      <c r="P78" s="4"/>
      <c r="Q78" s="4"/>
      <c r="R78" s="4"/>
      <c r="S78" s="4"/>
      <c r="T78" s="4"/>
      <c r="U78" s="4"/>
      <c r="V78" s="4"/>
      <c r="W78" s="4"/>
      <c r="Z78" s="3" t="s">
        <v>6</v>
      </c>
    </row>
    <row r="79" spans="1:26" ht="14.5" customHeight="1" x14ac:dyDescent="0.35">
      <c r="J79" s="9">
        <v>1</v>
      </c>
      <c r="K79" s="10" t="s">
        <v>25</v>
      </c>
      <c r="L79" s="11" t="s">
        <v>146</v>
      </c>
      <c r="M79" s="9" t="s">
        <v>27</v>
      </c>
      <c r="N79" s="9">
        <v>4</v>
      </c>
      <c r="O79" s="9" t="s">
        <v>28</v>
      </c>
      <c r="P79" s="14" t="s">
        <v>29</v>
      </c>
      <c r="Z79" s="3" t="s">
        <v>6</v>
      </c>
    </row>
    <row r="80" spans="1:26" ht="14.5" customHeight="1" x14ac:dyDescent="0.35">
      <c r="J80" s="9">
        <v>2</v>
      </c>
      <c r="K80" s="10" t="s">
        <v>147</v>
      </c>
      <c r="L80" s="11" t="s">
        <v>148</v>
      </c>
      <c r="M80" s="9" t="s">
        <v>32</v>
      </c>
      <c r="N80" s="9" t="s">
        <v>40</v>
      </c>
      <c r="O80" s="9" t="s">
        <v>28</v>
      </c>
      <c r="P80" s="14" t="s">
        <v>29</v>
      </c>
      <c r="Z80" s="3" t="s">
        <v>6</v>
      </c>
    </row>
    <row r="81" spans="1:26" ht="14.5" customHeight="1" x14ac:dyDescent="0.35">
      <c r="J81" s="9">
        <v>3</v>
      </c>
      <c r="K81" s="10" t="s">
        <v>149</v>
      </c>
      <c r="L81" s="11" t="s">
        <v>150</v>
      </c>
      <c r="M81" s="9" t="s">
        <v>27</v>
      </c>
      <c r="N81" s="9">
        <v>2</v>
      </c>
      <c r="O81" s="9" t="s">
        <v>28</v>
      </c>
      <c r="P81" s="14" t="s">
        <v>29</v>
      </c>
      <c r="Z81" s="3" t="s">
        <v>6</v>
      </c>
    </row>
    <row r="82" spans="1:26" ht="14.5" customHeight="1" x14ac:dyDescent="0.35">
      <c r="J82" s="9">
        <v>4</v>
      </c>
      <c r="K82" s="10" t="s">
        <v>151</v>
      </c>
      <c r="L82" s="11" t="s">
        <v>152</v>
      </c>
      <c r="M82" s="9" t="s">
        <v>27</v>
      </c>
      <c r="N82" s="9">
        <v>100</v>
      </c>
      <c r="O82" s="9" t="s">
        <v>28</v>
      </c>
      <c r="P82" s="14" t="s">
        <v>29</v>
      </c>
      <c r="Z82" s="3" t="s">
        <v>6</v>
      </c>
    </row>
    <row r="83" spans="1:26" s="3" customFormat="1" ht="14.5" customHeight="1" collapsed="1" x14ac:dyDescent="0.35">
      <c r="A83" s="1" t="s">
        <v>22</v>
      </c>
      <c r="B83" s="1"/>
      <c r="C83" s="1"/>
      <c r="D83" s="1" t="s">
        <v>153</v>
      </c>
      <c r="E83" s="1"/>
      <c r="F83" s="1"/>
      <c r="G83" s="1"/>
      <c r="H83" s="1"/>
      <c r="I83" s="1" t="s">
        <v>108</v>
      </c>
      <c r="J83" s="2" t="s">
        <v>154</v>
      </c>
      <c r="K83" s="4"/>
      <c r="L83" s="4"/>
      <c r="M83" s="4"/>
      <c r="N83" s="4"/>
      <c r="O83" s="4"/>
      <c r="P83" s="4"/>
      <c r="Q83" s="4"/>
      <c r="R83" s="4"/>
      <c r="S83" s="4"/>
      <c r="T83" s="4"/>
      <c r="U83" s="4"/>
      <c r="V83" s="4"/>
      <c r="W83" s="4"/>
      <c r="Z83" s="3" t="s">
        <v>6</v>
      </c>
    </row>
    <row r="84" spans="1:26" ht="14.5" customHeight="1" x14ac:dyDescent="0.35">
      <c r="J84" s="9">
        <v>1</v>
      </c>
      <c r="K84" s="10" t="s">
        <v>25</v>
      </c>
      <c r="L84" s="11" t="s">
        <v>155</v>
      </c>
      <c r="M84" s="9" t="s">
        <v>27</v>
      </c>
      <c r="N84" s="9">
        <v>4</v>
      </c>
      <c r="O84" s="9" t="s">
        <v>28</v>
      </c>
      <c r="P84" s="14" t="s">
        <v>29</v>
      </c>
      <c r="Z84" s="3" t="s">
        <v>6</v>
      </c>
    </row>
    <row r="85" spans="1:26" ht="14.5" customHeight="1" x14ac:dyDescent="0.35">
      <c r="J85" s="9">
        <v>2</v>
      </c>
      <c r="K85" s="10" t="s">
        <v>156</v>
      </c>
      <c r="L85" s="11" t="s">
        <v>157</v>
      </c>
      <c r="M85" s="9" t="s">
        <v>27</v>
      </c>
      <c r="N85" s="9">
        <v>6</v>
      </c>
      <c r="O85" s="9" t="s">
        <v>28</v>
      </c>
      <c r="P85" s="14" t="s">
        <v>29</v>
      </c>
      <c r="Z85" s="3" t="s">
        <v>6</v>
      </c>
    </row>
    <row r="86" spans="1:26" ht="14.5" customHeight="1" x14ac:dyDescent="0.35">
      <c r="J86" s="9">
        <v>3</v>
      </c>
      <c r="K86" s="10" t="s">
        <v>158</v>
      </c>
      <c r="L86" s="11" t="s">
        <v>159</v>
      </c>
      <c r="M86" s="9" t="s">
        <v>27</v>
      </c>
      <c r="N86" s="9" t="s">
        <v>28</v>
      </c>
      <c r="O86" s="9" t="s">
        <v>28</v>
      </c>
      <c r="P86" s="14" t="s">
        <v>29</v>
      </c>
      <c r="Z86" s="3" t="s">
        <v>6</v>
      </c>
    </row>
    <row r="87" spans="1:26" s="3" customFormat="1" ht="14.5" customHeight="1" collapsed="1" x14ac:dyDescent="0.35">
      <c r="A87" s="1" t="s">
        <v>22</v>
      </c>
      <c r="B87" s="1"/>
      <c r="C87" s="1"/>
      <c r="D87" s="1" t="s">
        <v>160</v>
      </c>
      <c r="E87" s="1"/>
      <c r="F87" s="1"/>
      <c r="G87" s="1"/>
      <c r="H87" s="1"/>
      <c r="I87" s="1" t="s">
        <v>108</v>
      </c>
      <c r="J87" s="2" t="s">
        <v>161</v>
      </c>
      <c r="K87" s="4"/>
      <c r="L87" s="4"/>
      <c r="M87" s="4"/>
      <c r="N87" s="4"/>
      <c r="O87" s="4"/>
      <c r="P87" s="4"/>
      <c r="Q87" s="4"/>
      <c r="R87" s="4"/>
      <c r="S87" s="4"/>
      <c r="T87" s="4"/>
      <c r="U87" s="4"/>
      <c r="V87" s="4"/>
      <c r="W87" s="4"/>
      <c r="Z87" s="3" t="s">
        <v>6</v>
      </c>
    </row>
    <row r="88" spans="1:26" ht="14.5" customHeight="1" x14ac:dyDescent="0.35">
      <c r="J88" s="15">
        <v>1</v>
      </c>
      <c r="K88" s="16" t="s">
        <v>25</v>
      </c>
      <c r="L88" s="17" t="s">
        <v>162</v>
      </c>
      <c r="M88" s="15" t="s">
        <v>27</v>
      </c>
      <c r="N88" s="15">
        <v>4</v>
      </c>
      <c r="O88" s="15" t="s">
        <v>28</v>
      </c>
      <c r="P88" s="18" t="s">
        <v>29</v>
      </c>
      <c r="Z88" s="3" t="s">
        <v>6</v>
      </c>
    </row>
    <row r="89" spans="1:26" ht="14.5" customHeight="1" x14ac:dyDescent="0.35">
      <c r="J89" s="15">
        <v>2</v>
      </c>
      <c r="K89" s="16" t="s">
        <v>163</v>
      </c>
      <c r="L89" s="17" t="s">
        <v>164</v>
      </c>
      <c r="M89" s="15" t="s">
        <v>27</v>
      </c>
      <c r="N89" s="15">
        <v>60</v>
      </c>
      <c r="O89" s="15" t="s">
        <v>28</v>
      </c>
      <c r="P89" s="18" t="s">
        <v>29</v>
      </c>
      <c r="Z89" s="3" t="s">
        <v>6</v>
      </c>
    </row>
    <row r="90" spans="1:26" ht="14.5" customHeight="1" x14ac:dyDescent="0.35">
      <c r="J90" s="15">
        <v>3</v>
      </c>
      <c r="K90" s="16" t="s">
        <v>165</v>
      </c>
      <c r="L90" s="17" t="s">
        <v>166</v>
      </c>
      <c r="M90" s="15" t="s">
        <v>27</v>
      </c>
      <c r="N90" s="15" t="s">
        <v>28</v>
      </c>
      <c r="O90" s="15" t="s">
        <v>28</v>
      </c>
      <c r="P90" s="18" t="s">
        <v>29</v>
      </c>
      <c r="Z90" s="3" t="s">
        <v>6</v>
      </c>
    </row>
    <row r="91" spans="1:26" ht="14.5" customHeight="1" x14ac:dyDescent="0.35">
      <c r="J91" s="15">
        <v>4</v>
      </c>
      <c r="K91" s="16" t="s">
        <v>167</v>
      </c>
      <c r="L91" s="17" t="s">
        <v>168</v>
      </c>
      <c r="M91" s="15" t="s">
        <v>27</v>
      </c>
      <c r="N91" s="15" t="s">
        <v>28</v>
      </c>
      <c r="O91" s="15" t="s">
        <v>28</v>
      </c>
      <c r="P91" s="18" t="s">
        <v>48</v>
      </c>
      <c r="Z91" s="3" t="s">
        <v>6</v>
      </c>
    </row>
    <row r="92" spans="1:26" ht="14.5" customHeight="1" x14ac:dyDescent="0.35">
      <c r="J92" s="15">
        <v>5</v>
      </c>
      <c r="K92" s="16" t="s">
        <v>169</v>
      </c>
      <c r="L92" s="17" t="s">
        <v>170</v>
      </c>
      <c r="M92" s="15" t="s">
        <v>27</v>
      </c>
      <c r="N92" s="15">
        <v>60</v>
      </c>
      <c r="O92" s="15" t="s">
        <v>28</v>
      </c>
      <c r="P92" s="18" t="s">
        <v>171</v>
      </c>
      <c r="Z92" s="3" t="s">
        <v>6</v>
      </c>
    </row>
    <row r="93" spans="1:26" ht="14.5" customHeight="1" x14ac:dyDescent="0.35">
      <c r="J93" s="15">
        <v>6</v>
      </c>
      <c r="K93" s="16" t="s">
        <v>172</v>
      </c>
      <c r="L93" s="17" t="s">
        <v>173</v>
      </c>
      <c r="M93" s="15" t="s">
        <v>27</v>
      </c>
      <c r="N93" s="15">
        <v>6</v>
      </c>
      <c r="O93" s="15" t="s">
        <v>28</v>
      </c>
      <c r="P93" s="18" t="s">
        <v>29</v>
      </c>
      <c r="Z93" s="3" t="s">
        <v>6</v>
      </c>
    </row>
    <row r="94" spans="1:26" ht="14.5" customHeight="1" x14ac:dyDescent="0.35">
      <c r="J94" s="337">
        <v>7</v>
      </c>
      <c r="K94" s="344" t="s">
        <v>174</v>
      </c>
      <c r="L94" s="16" t="s">
        <v>175</v>
      </c>
      <c r="M94" s="337" t="s">
        <v>32</v>
      </c>
      <c r="N94" s="337">
        <v>2</v>
      </c>
      <c r="O94" s="337" t="s">
        <v>28</v>
      </c>
      <c r="P94" s="337" t="s">
        <v>29</v>
      </c>
      <c r="Z94" s="3" t="s">
        <v>6</v>
      </c>
    </row>
    <row r="95" spans="1:26" ht="14.5" customHeight="1" x14ac:dyDescent="0.35">
      <c r="J95" s="337"/>
      <c r="K95" s="344"/>
      <c r="L95" s="16" t="s">
        <v>176</v>
      </c>
      <c r="M95" s="337"/>
      <c r="N95" s="337"/>
      <c r="O95" s="337"/>
      <c r="P95" s="337"/>
      <c r="Z95" s="3" t="s">
        <v>6</v>
      </c>
    </row>
    <row r="96" spans="1:26" ht="14.5" customHeight="1" x14ac:dyDescent="0.35">
      <c r="J96" s="337"/>
      <c r="K96" s="344"/>
      <c r="L96" s="16" t="s">
        <v>177</v>
      </c>
      <c r="M96" s="337"/>
      <c r="N96" s="337"/>
      <c r="O96" s="337"/>
      <c r="P96" s="337"/>
      <c r="Z96" s="3" t="s">
        <v>6</v>
      </c>
    </row>
    <row r="97" spans="10:26" ht="14.5" customHeight="1" x14ac:dyDescent="0.35">
      <c r="J97" s="337"/>
      <c r="K97" s="344"/>
      <c r="L97" s="16" t="s">
        <v>178</v>
      </c>
      <c r="M97" s="337"/>
      <c r="N97" s="337"/>
      <c r="O97" s="337"/>
      <c r="P97" s="337"/>
      <c r="Z97" s="3" t="s">
        <v>6</v>
      </c>
    </row>
    <row r="98" spans="10:26" ht="14.5" customHeight="1" x14ac:dyDescent="0.35">
      <c r="J98" s="337"/>
      <c r="K98" s="344"/>
      <c r="L98" s="16" t="s">
        <v>179</v>
      </c>
      <c r="M98" s="337"/>
      <c r="N98" s="337"/>
      <c r="O98" s="337"/>
      <c r="P98" s="337"/>
      <c r="Z98" s="3" t="s">
        <v>6</v>
      </c>
    </row>
    <row r="99" spans="10:26" ht="14.5" customHeight="1" x14ac:dyDescent="0.35">
      <c r="J99" s="337"/>
      <c r="K99" s="344"/>
      <c r="L99" s="16" t="s">
        <v>180</v>
      </c>
      <c r="M99" s="337"/>
      <c r="N99" s="337"/>
      <c r="O99" s="337"/>
      <c r="P99" s="337"/>
      <c r="Z99" s="3" t="s">
        <v>6</v>
      </c>
    </row>
    <row r="100" spans="10:26" ht="14.5" customHeight="1" x14ac:dyDescent="0.35">
      <c r="J100" s="337"/>
      <c r="K100" s="344"/>
      <c r="L100" s="16" t="s">
        <v>181</v>
      </c>
      <c r="M100" s="337"/>
      <c r="N100" s="337"/>
      <c r="O100" s="337"/>
      <c r="P100" s="337"/>
      <c r="Z100" s="3" t="s">
        <v>6</v>
      </c>
    </row>
    <row r="101" spans="10:26" ht="14.5" customHeight="1" x14ac:dyDescent="0.35">
      <c r="J101" s="337"/>
      <c r="K101" s="344"/>
      <c r="L101" s="16" t="s">
        <v>182</v>
      </c>
      <c r="M101" s="337"/>
      <c r="N101" s="337"/>
      <c r="O101" s="337"/>
      <c r="P101" s="337"/>
      <c r="Z101" s="3" t="s">
        <v>6</v>
      </c>
    </row>
    <row r="102" spans="10:26" ht="14.5" customHeight="1" x14ac:dyDescent="0.35">
      <c r="J102" s="337"/>
      <c r="K102" s="344"/>
      <c r="L102" s="16" t="s">
        <v>183</v>
      </c>
      <c r="M102" s="337"/>
      <c r="N102" s="337"/>
      <c r="O102" s="337"/>
      <c r="P102" s="337"/>
      <c r="Z102" s="3" t="s">
        <v>6</v>
      </c>
    </row>
    <row r="103" spans="10:26" ht="14.5" customHeight="1" x14ac:dyDescent="0.35">
      <c r="J103" s="337"/>
      <c r="K103" s="344"/>
      <c r="L103" s="16" t="s">
        <v>184</v>
      </c>
      <c r="M103" s="337"/>
      <c r="N103" s="337"/>
      <c r="O103" s="337"/>
      <c r="P103" s="337"/>
      <c r="Z103" s="3" t="s">
        <v>6</v>
      </c>
    </row>
    <row r="104" spans="10:26" ht="14.5" customHeight="1" x14ac:dyDescent="0.35">
      <c r="J104" s="337"/>
      <c r="K104" s="344"/>
      <c r="L104" s="16" t="s">
        <v>185</v>
      </c>
      <c r="M104" s="337"/>
      <c r="N104" s="337"/>
      <c r="O104" s="337"/>
      <c r="P104" s="337"/>
      <c r="Z104" s="3" t="s">
        <v>6</v>
      </c>
    </row>
    <row r="105" spans="10:26" ht="14.5" customHeight="1" x14ac:dyDescent="0.35">
      <c r="J105" s="337"/>
      <c r="K105" s="344"/>
      <c r="L105" s="16" t="s">
        <v>186</v>
      </c>
      <c r="M105" s="337"/>
      <c r="N105" s="337"/>
      <c r="O105" s="337"/>
      <c r="P105" s="337"/>
      <c r="Z105" s="3" t="s">
        <v>6</v>
      </c>
    </row>
    <row r="106" spans="10:26" ht="14.5" customHeight="1" x14ac:dyDescent="0.35">
      <c r="J106" s="337"/>
      <c r="K106" s="344"/>
      <c r="L106" s="17" t="s">
        <v>187</v>
      </c>
      <c r="M106" s="337"/>
      <c r="N106" s="337"/>
      <c r="O106" s="337"/>
      <c r="P106" s="337"/>
      <c r="Z106" s="3" t="s">
        <v>6</v>
      </c>
    </row>
    <row r="107" spans="10:26" ht="14.5" customHeight="1" x14ac:dyDescent="0.35">
      <c r="J107" s="15">
        <v>8</v>
      </c>
      <c r="K107" s="16" t="s">
        <v>188</v>
      </c>
      <c r="L107" s="17" t="s">
        <v>189</v>
      </c>
      <c r="M107" s="15" t="s">
        <v>27</v>
      </c>
      <c r="N107" s="15" t="s">
        <v>40</v>
      </c>
      <c r="O107" s="19" t="s">
        <v>28</v>
      </c>
      <c r="P107" s="18" t="s">
        <v>48</v>
      </c>
      <c r="Z107" s="3" t="s">
        <v>6</v>
      </c>
    </row>
    <row r="108" spans="10:26" ht="14.5" customHeight="1" x14ac:dyDescent="0.35">
      <c r="J108" s="15">
        <v>9</v>
      </c>
      <c r="K108" s="16" t="s">
        <v>190</v>
      </c>
      <c r="L108" s="17" t="s">
        <v>191</v>
      </c>
      <c r="M108" s="15" t="s">
        <v>27</v>
      </c>
      <c r="N108" s="15">
        <v>3</v>
      </c>
      <c r="O108" s="19" t="s">
        <v>28</v>
      </c>
      <c r="P108" s="18" t="s">
        <v>48</v>
      </c>
      <c r="Z108" s="3" t="s">
        <v>6</v>
      </c>
    </row>
    <row r="109" spans="10:26" ht="14.5" customHeight="1" x14ac:dyDescent="0.35">
      <c r="J109" s="15">
        <v>10</v>
      </c>
      <c r="K109" s="16" t="s">
        <v>192</v>
      </c>
      <c r="L109" s="17" t="s">
        <v>193</v>
      </c>
      <c r="M109" s="15" t="s">
        <v>32</v>
      </c>
      <c r="N109" s="15" t="s">
        <v>54</v>
      </c>
      <c r="O109" s="15" t="s">
        <v>28</v>
      </c>
      <c r="P109" s="18" t="s">
        <v>48</v>
      </c>
      <c r="Z109" s="3" t="s">
        <v>6</v>
      </c>
    </row>
    <row r="110" spans="10:26" ht="14.5" customHeight="1" x14ac:dyDescent="0.35">
      <c r="J110" s="15">
        <v>11</v>
      </c>
      <c r="K110" s="16" t="s">
        <v>194</v>
      </c>
      <c r="L110" s="17" t="s">
        <v>195</v>
      </c>
      <c r="M110" s="15" t="s">
        <v>27</v>
      </c>
      <c r="N110" s="15">
        <v>5</v>
      </c>
      <c r="O110" s="15"/>
      <c r="P110" s="18" t="s">
        <v>48</v>
      </c>
      <c r="Z110" s="3" t="s">
        <v>6</v>
      </c>
    </row>
    <row r="111" spans="10:26" ht="14.5" customHeight="1" x14ac:dyDescent="0.35">
      <c r="J111" s="15">
        <v>12</v>
      </c>
      <c r="K111" s="16" t="s">
        <v>196</v>
      </c>
      <c r="L111" s="17" t="s">
        <v>197</v>
      </c>
      <c r="M111" s="15" t="s">
        <v>32</v>
      </c>
      <c r="N111" s="15">
        <v>6</v>
      </c>
      <c r="O111" s="15">
        <v>2</v>
      </c>
      <c r="P111" s="18" t="s">
        <v>48</v>
      </c>
      <c r="Z111" s="3" t="s">
        <v>6</v>
      </c>
    </row>
    <row r="112" spans="10:26" ht="14.5" customHeight="1" x14ac:dyDescent="0.35">
      <c r="J112" s="34">
        <v>13</v>
      </c>
      <c r="K112" s="35" t="s">
        <v>198</v>
      </c>
      <c r="L112" s="36" t="s">
        <v>199</v>
      </c>
      <c r="M112" s="34" t="s">
        <v>32</v>
      </c>
      <c r="N112" s="34" t="s">
        <v>59</v>
      </c>
      <c r="O112" s="34" t="s">
        <v>28</v>
      </c>
      <c r="P112" s="37" t="s">
        <v>48</v>
      </c>
      <c r="Z112" s="3" t="s">
        <v>6</v>
      </c>
    </row>
    <row r="113" spans="1:26" s="3" customFormat="1" ht="14.5" customHeight="1" collapsed="1" x14ac:dyDescent="0.35">
      <c r="A113" s="1" t="s">
        <v>22</v>
      </c>
      <c r="B113" s="1"/>
      <c r="C113" s="1"/>
      <c r="D113" s="1"/>
      <c r="E113" s="1" t="s">
        <v>200</v>
      </c>
      <c r="F113" s="1"/>
      <c r="G113" s="1"/>
      <c r="H113" s="1"/>
      <c r="I113" s="1" t="s">
        <v>144</v>
      </c>
      <c r="J113" s="2" t="s">
        <v>201</v>
      </c>
      <c r="K113" s="4"/>
      <c r="L113" s="4"/>
      <c r="M113" s="4"/>
      <c r="N113" s="4"/>
      <c r="O113" s="4"/>
      <c r="P113" s="4"/>
      <c r="Q113" s="4"/>
      <c r="R113" s="4"/>
      <c r="S113" s="4"/>
      <c r="T113" s="4"/>
      <c r="U113" s="4"/>
      <c r="V113" s="4"/>
      <c r="W113" s="4"/>
      <c r="Z113" s="3" t="s">
        <v>6</v>
      </c>
    </row>
    <row r="114" spans="1:26" ht="14.5" customHeight="1" x14ac:dyDescent="0.35">
      <c r="J114" s="9">
        <v>1</v>
      </c>
      <c r="K114" s="10" t="s">
        <v>25</v>
      </c>
      <c r="L114" s="11" t="s">
        <v>202</v>
      </c>
      <c r="M114" s="9" t="s">
        <v>27</v>
      </c>
      <c r="N114" s="9">
        <v>4</v>
      </c>
      <c r="O114" s="9" t="s">
        <v>28</v>
      </c>
      <c r="P114" s="14" t="s">
        <v>29</v>
      </c>
      <c r="Z114" s="3" t="s">
        <v>6</v>
      </c>
    </row>
    <row r="115" spans="1:26" ht="14.5" customHeight="1" x14ac:dyDescent="0.35">
      <c r="J115" s="9">
        <v>2</v>
      </c>
      <c r="K115" s="10" t="s">
        <v>203</v>
      </c>
      <c r="L115" s="11" t="s">
        <v>204</v>
      </c>
      <c r="M115" s="9" t="s">
        <v>27</v>
      </c>
      <c r="N115" s="9" t="s">
        <v>28</v>
      </c>
      <c r="O115" s="9" t="s">
        <v>28</v>
      </c>
      <c r="P115" s="14" t="s">
        <v>29</v>
      </c>
      <c r="Z115" s="3" t="s">
        <v>6</v>
      </c>
    </row>
    <row r="116" spans="1:26" ht="14.5" customHeight="1" x14ac:dyDescent="0.35">
      <c r="J116" s="9">
        <v>3</v>
      </c>
      <c r="K116" s="10" t="s">
        <v>38</v>
      </c>
      <c r="L116" s="11" t="s">
        <v>205</v>
      </c>
      <c r="M116" s="9" t="s">
        <v>32</v>
      </c>
      <c r="N116" s="9" t="s">
        <v>40</v>
      </c>
      <c r="O116" s="9" t="s">
        <v>28</v>
      </c>
      <c r="P116" s="14" t="s">
        <v>29</v>
      </c>
      <c r="Z116" s="3" t="s">
        <v>6</v>
      </c>
    </row>
    <row r="117" spans="1:26" ht="14.5" customHeight="1" x14ac:dyDescent="0.35">
      <c r="J117" s="9">
        <v>4</v>
      </c>
      <c r="K117" s="10" t="s">
        <v>206</v>
      </c>
      <c r="L117" s="11" t="s">
        <v>207</v>
      </c>
      <c r="M117" s="9" t="s">
        <v>32</v>
      </c>
      <c r="N117" s="9" t="s">
        <v>40</v>
      </c>
      <c r="O117" s="9" t="s">
        <v>28</v>
      </c>
      <c r="P117" s="14" t="s">
        <v>29</v>
      </c>
      <c r="Z117" s="3" t="s">
        <v>6</v>
      </c>
    </row>
    <row r="118" spans="1:26" ht="14.5" customHeight="1" x14ac:dyDescent="0.35">
      <c r="J118" s="9">
        <v>5</v>
      </c>
      <c r="K118" s="10" t="s">
        <v>169</v>
      </c>
      <c r="L118" s="11" t="s">
        <v>170</v>
      </c>
      <c r="M118" s="9" t="s">
        <v>27</v>
      </c>
      <c r="N118" s="9">
        <v>60</v>
      </c>
      <c r="O118" s="9" t="s">
        <v>28</v>
      </c>
      <c r="P118" s="14" t="s">
        <v>29</v>
      </c>
      <c r="Z118" s="3" t="s">
        <v>6</v>
      </c>
    </row>
    <row r="119" spans="1:26" s="3" customFormat="1" ht="14.5" customHeight="1" collapsed="1" x14ac:dyDescent="0.35">
      <c r="A119" s="1" t="s">
        <v>22</v>
      </c>
      <c r="B119" s="1"/>
      <c r="C119" s="1"/>
      <c r="D119" s="1"/>
      <c r="E119" s="1" t="s">
        <v>208</v>
      </c>
      <c r="F119" s="1"/>
      <c r="G119" s="1"/>
      <c r="H119" s="1"/>
      <c r="I119" s="1" t="s">
        <v>209</v>
      </c>
      <c r="J119" s="2" t="s">
        <v>210</v>
      </c>
      <c r="K119" s="4"/>
      <c r="L119" s="4"/>
      <c r="M119" s="4"/>
      <c r="N119" s="4"/>
      <c r="O119" s="4"/>
      <c r="P119" s="4"/>
      <c r="Q119" s="4"/>
      <c r="R119" s="4"/>
      <c r="S119" s="4"/>
      <c r="T119" s="4"/>
      <c r="U119" s="4"/>
      <c r="V119" s="4"/>
      <c r="W119" s="4"/>
      <c r="Z119" s="3" t="s">
        <v>6</v>
      </c>
    </row>
    <row r="120" spans="1:26" ht="14.5" customHeight="1" x14ac:dyDescent="0.35">
      <c r="J120" s="9">
        <v>1</v>
      </c>
      <c r="K120" s="10" t="s">
        <v>25</v>
      </c>
      <c r="L120" s="11" t="s">
        <v>211</v>
      </c>
      <c r="M120" s="9" t="s">
        <v>27</v>
      </c>
      <c r="N120" s="9">
        <v>4</v>
      </c>
      <c r="O120" s="9" t="s">
        <v>28</v>
      </c>
      <c r="P120" s="14" t="s">
        <v>29</v>
      </c>
      <c r="Z120" s="3" t="s">
        <v>6</v>
      </c>
    </row>
    <row r="121" spans="1:26" ht="14.5" customHeight="1" x14ac:dyDescent="0.35">
      <c r="J121" s="9">
        <v>2</v>
      </c>
      <c r="K121" s="10" t="s">
        <v>212</v>
      </c>
      <c r="L121" s="11" t="s">
        <v>213</v>
      </c>
      <c r="M121" s="9" t="s">
        <v>27</v>
      </c>
      <c r="N121" s="9" t="s">
        <v>28</v>
      </c>
      <c r="O121" s="9" t="s">
        <v>28</v>
      </c>
      <c r="P121" s="14" t="s">
        <v>29</v>
      </c>
      <c r="Z121" s="3" t="s">
        <v>6</v>
      </c>
    </row>
    <row r="122" spans="1:26" s="3" customFormat="1" ht="14.5" customHeight="1" collapsed="1" x14ac:dyDescent="0.35">
      <c r="A122" s="1" t="s">
        <v>22</v>
      </c>
      <c r="B122" s="1"/>
      <c r="C122" s="1"/>
      <c r="D122" s="1"/>
      <c r="E122" s="1" t="s">
        <v>214</v>
      </c>
      <c r="F122" s="1"/>
      <c r="G122" s="1"/>
      <c r="H122" s="1"/>
      <c r="I122" s="1" t="s">
        <v>144</v>
      </c>
      <c r="J122" s="86" t="s">
        <v>215</v>
      </c>
      <c r="K122" s="4"/>
      <c r="L122" s="4"/>
      <c r="M122" s="4"/>
      <c r="N122" s="4"/>
      <c r="O122" s="4"/>
      <c r="P122" s="4"/>
      <c r="Q122" s="4"/>
      <c r="R122" s="4"/>
      <c r="S122" s="4"/>
      <c r="T122" s="4"/>
      <c r="U122" s="4"/>
      <c r="V122" s="4"/>
      <c r="W122" s="4"/>
      <c r="Z122" s="3" t="s">
        <v>6</v>
      </c>
    </row>
    <row r="123" spans="1:26" ht="14.5" customHeight="1" x14ac:dyDescent="0.35">
      <c r="J123" s="15">
        <v>1</v>
      </c>
      <c r="K123" s="17" t="s">
        <v>25</v>
      </c>
      <c r="L123" s="17" t="s">
        <v>216</v>
      </c>
      <c r="M123" s="15" t="s">
        <v>27</v>
      </c>
      <c r="N123" s="15">
        <v>4</v>
      </c>
      <c r="O123" s="15" t="s">
        <v>28</v>
      </c>
      <c r="P123" s="15" t="s">
        <v>29</v>
      </c>
      <c r="Z123" s="3" t="s">
        <v>6</v>
      </c>
    </row>
    <row r="124" spans="1:26" ht="14.5" customHeight="1" x14ac:dyDescent="0.35">
      <c r="J124" s="15">
        <v>2</v>
      </c>
      <c r="K124" s="17" t="s">
        <v>217</v>
      </c>
      <c r="L124" s="17" t="s">
        <v>218</v>
      </c>
      <c r="M124" s="15" t="s">
        <v>27</v>
      </c>
      <c r="N124" s="15">
        <v>60</v>
      </c>
      <c r="O124" s="15" t="s">
        <v>28</v>
      </c>
      <c r="P124" s="15" t="s">
        <v>29</v>
      </c>
      <c r="Z124" s="3" t="s">
        <v>6</v>
      </c>
    </row>
    <row r="125" spans="1:26" ht="14.5" customHeight="1" x14ac:dyDescent="0.35">
      <c r="J125" s="20">
        <v>3</v>
      </c>
      <c r="K125" s="21" t="s">
        <v>219</v>
      </c>
      <c r="L125" s="21" t="s">
        <v>220</v>
      </c>
      <c r="M125" s="20" t="s">
        <v>32</v>
      </c>
      <c r="N125" s="20" t="s">
        <v>28</v>
      </c>
      <c r="O125" s="20">
        <v>6</v>
      </c>
      <c r="P125" s="20" t="s">
        <v>29</v>
      </c>
      <c r="Z125" s="3" t="s">
        <v>6</v>
      </c>
    </row>
    <row r="126" spans="1:26" ht="14.5" customHeight="1" x14ac:dyDescent="0.35">
      <c r="J126" s="20">
        <v>4</v>
      </c>
      <c r="K126" s="21" t="s">
        <v>221</v>
      </c>
      <c r="L126" s="21" t="s">
        <v>222</v>
      </c>
      <c r="M126" s="20" t="s">
        <v>32</v>
      </c>
      <c r="N126" s="20" t="s">
        <v>28</v>
      </c>
      <c r="O126" s="20">
        <v>4</v>
      </c>
      <c r="P126" s="20" t="s">
        <v>29</v>
      </c>
      <c r="Z126" s="3" t="s">
        <v>6</v>
      </c>
    </row>
    <row r="127" spans="1:26" s="3" customFormat="1" ht="14.5" customHeight="1" collapsed="1" x14ac:dyDescent="0.35">
      <c r="A127" s="1" t="s">
        <v>22</v>
      </c>
      <c r="B127" s="1"/>
      <c r="C127" s="1"/>
      <c r="D127" s="1"/>
      <c r="E127" s="1" t="s">
        <v>223</v>
      </c>
      <c r="F127" s="1"/>
      <c r="G127" s="1"/>
      <c r="H127" s="1"/>
      <c r="I127" s="1" t="s">
        <v>144</v>
      </c>
      <c r="J127" s="2" t="s">
        <v>224</v>
      </c>
      <c r="K127" s="4"/>
      <c r="L127" s="4"/>
      <c r="M127" s="4"/>
      <c r="N127" s="4"/>
      <c r="O127" s="4"/>
      <c r="P127" s="4"/>
      <c r="Q127" s="4"/>
      <c r="R127" s="4"/>
      <c r="S127" s="4"/>
      <c r="T127" s="4"/>
      <c r="U127" s="4"/>
      <c r="V127" s="4"/>
      <c r="W127" s="4"/>
      <c r="Z127" s="3" t="s">
        <v>6</v>
      </c>
    </row>
    <row r="128" spans="1:26" ht="14.5" customHeight="1" x14ac:dyDescent="0.35">
      <c r="J128" s="9">
        <v>1</v>
      </c>
      <c r="K128" s="10" t="s">
        <v>25</v>
      </c>
      <c r="L128" s="11" t="s">
        <v>225</v>
      </c>
      <c r="M128" s="9" t="s">
        <v>27</v>
      </c>
      <c r="N128" s="9">
        <v>4</v>
      </c>
      <c r="O128" s="9" t="s">
        <v>28</v>
      </c>
      <c r="P128" s="14" t="s">
        <v>29</v>
      </c>
      <c r="Z128" s="3" t="s">
        <v>6</v>
      </c>
    </row>
    <row r="129" spans="1:26" ht="14.5" customHeight="1" x14ac:dyDescent="0.35">
      <c r="J129" s="9">
        <v>2</v>
      </c>
      <c r="K129" s="10" t="s">
        <v>226</v>
      </c>
      <c r="L129" s="11" t="s">
        <v>227</v>
      </c>
      <c r="M129" s="9" t="s">
        <v>27</v>
      </c>
      <c r="N129" s="9">
        <v>6</v>
      </c>
      <c r="O129" s="9" t="s">
        <v>28</v>
      </c>
      <c r="P129" s="14" t="s">
        <v>29</v>
      </c>
      <c r="Z129" s="3" t="s">
        <v>6</v>
      </c>
    </row>
    <row r="130" spans="1:26" ht="14.5" customHeight="1" x14ac:dyDescent="0.35">
      <c r="J130" s="9">
        <v>3</v>
      </c>
      <c r="K130" s="10" t="s">
        <v>228</v>
      </c>
      <c r="L130" s="11" t="s">
        <v>229</v>
      </c>
      <c r="M130" s="9" t="s">
        <v>32</v>
      </c>
      <c r="N130" s="9" t="s">
        <v>230</v>
      </c>
      <c r="O130" s="9">
        <v>6</v>
      </c>
      <c r="P130" s="14" t="s">
        <v>29</v>
      </c>
      <c r="Z130" s="3" t="s">
        <v>6</v>
      </c>
    </row>
    <row r="131" spans="1:26" ht="14.5" customHeight="1" x14ac:dyDescent="0.35">
      <c r="J131" s="90">
        <v>4</v>
      </c>
      <c r="K131" s="124" t="s">
        <v>167</v>
      </c>
      <c r="L131" s="94" t="s">
        <v>231</v>
      </c>
      <c r="M131" s="90" t="s">
        <v>27</v>
      </c>
      <c r="N131" s="90" t="s">
        <v>230</v>
      </c>
      <c r="O131" s="90" t="s">
        <v>28</v>
      </c>
      <c r="P131" s="90" t="s">
        <v>48</v>
      </c>
      <c r="Z131" s="3"/>
    </row>
    <row r="132" spans="1:26" s="3" customFormat="1" ht="14.5" customHeight="1" collapsed="1" x14ac:dyDescent="0.35">
      <c r="A132" s="1" t="s">
        <v>22</v>
      </c>
      <c r="B132" s="1"/>
      <c r="C132" s="1"/>
      <c r="D132" s="1" t="s">
        <v>232</v>
      </c>
      <c r="E132" s="1"/>
      <c r="F132" s="1"/>
      <c r="G132" s="1"/>
      <c r="H132" s="1"/>
      <c r="I132" s="1" t="s">
        <v>108</v>
      </c>
      <c r="J132" s="2" t="s">
        <v>233</v>
      </c>
      <c r="K132" s="4"/>
      <c r="L132" s="4"/>
      <c r="M132" s="4"/>
      <c r="N132" s="4"/>
      <c r="O132" s="4"/>
      <c r="P132" s="4"/>
      <c r="Q132" s="4"/>
      <c r="R132" s="4"/>
      <c r="S132" s="4"/>
      <c r="T132" s="4"/>
      <c r="U132" s="4"/>
      <c r="V132" s="4"/>
      <c r="W132" s="4"/>
      <c r="Z132" s="3" t="s">
        <v>6</v>
      </c>
    </row>
    <row r="133" spans="1:26" ht="14.5" customHeight="1" x14ac:dyDescent="0.35">
      <c r="J133" s="9">
        <v>1</v>
      </c>
      <c r="K133" s="10" t="s">
        <v>25</v>
      </c>
      <c r="L133" s="11" t="s">
        <v>234</v>
      </c>
      <c r="M133" s="9" t="s">
        <v>27</v>
      </c>
      <c r="N133" s="9" t="s">
        <v>235</v>
      </c>
      <c r="O133" s="9" t="s">
        <v>28</v>
      </c>
      <c r="P133" s="14" t="s">
        <v>29</v>
      </c>
      <c r="Z133" s="3" t="s">
        <v>6</v>
      </c>
    </row>
    <row r="134" spans="1:26" ht="14.5" customHeight="1" x14ac:dyDescent="0.35">
      <c r="J134" s="9">
        <v>2</v>
      </c>
      <c r="K134" s="10" t="s">
        <v>236</v>
      </c>
      <c r="L134" s="11" t="s">
        <v>237</v>
      </c>
      <c r="M134" s="9" t="s">
        <v>27</v>
      </c>
      <c r="N134" s="9">
        <v>60</v>
      </c>
      <c r="O134" s="9" t="s">
        <v>28</v>
      </c>
      <c r="P134" s="14" t="s">
        <v>29</v>
      </c>
      <c r="Z134" s="3" t="s">
        <v>6</v>
      </c>
    </row>
    <row r="135" spans="1:26" ht="14.5" customHeight="1" x14ac:dyDescent="0.35">
      <c r="J135" s="296">
        <v>3</v>
      </c>
      <c r="K135" s="318" t="s">
        <v>238</v>
      </c>
      <c r="L135" s="11" t="s">
        <v>239</v>
      </c>
      <c r="M135" s="296" t="s">
        <v>27</v>
      </c>
      <c r="N135" s="296" t="s">
        <v>240</v>
      </c>
      <c r="O135" s="296" t="s">
        <v>28</v>
      </c>
      <c r="P135" s="296" t="s">
        <v>29</v>
      </c>
      <c r="Z135" s="3" t="s">
        <v>6</v>
      </c>
    </row>
    <row r="136" spans="1:26" ht="14.5" customHeight="1" x14ac:dyDescent="0.35">
      <c r="J136" s="296"/>
      <c r="K136" s="318"/>
      <c r="L136" s="11" t="s">
        <v>241</v>
      </c>
      <c r="M136" s="296"/>
      <c r="N136" s="296"/>
      <c r="O136" s="296"/>
      <c r="P136" s="296"/>
      <c r="Z136" s="3" t="s">
        <v>6</v>
      </c>
    </row>
    <row r="137" spans="1:26" ht="14.5" customHeight="1" x14ac:dyDescent="0.35">
      <c r="J137" s="296"/>
      <c r="K137" s="318"/>
      <c r="L137" s="11" t="s">
        <v>242</v>
      </c>
      <c r="M137" s="296"/>
      <c r="N137" s="296"/>
      <c r="O137" s="296"/>
      <c r="P137" s="296"/>
      <c r="Z137" s="3" t="s">
        <v>6</v>
      </c>
    </row>
    <row r="138" spans="1:26" ht="14.5" customHeight="1" x14ac:dyDescent="0.35">
      <c r="J138" s="9">
        <v>4</v>
      </c>
      <c r="K138" s="10" t="s">
        <v>165</v>
      </c>
      <c r="L138" s="11" t="s">
        <v>243</v>
      </c>
      <c r="M138" s="9" t="s">
        <v>27</v>
      </c>
      <c r="N138" s="9" t="s">
        <v>28</v>
      </c>
      <c r="O138" s="9" t="s">
        <v>28</v>
      </c>
      <c r="P138" s="14" t="s">
        <v>29</v>
      </c>
      <c r="Z138" s="3" t="s">
        <v>6</v>
      </c>
    </row>
    <row r="139" spans="1:26" ht="14.5" customHeight="1" x14ac:dyDescent="0.35">
      <c r="J139" s="9">
        <v>5</v>
      </c>
      <c r="K139" s="10" t="s">
        <v>244</v>
      </c>
      <c r="L139" s="11" t="s">
        <v>245</v>
      </c>
      <c r="M139" s="9" t="s">
        <v>27</v>
      </c>
      <c r="N139" s="9">
        <v>60</v>
      </c>
      <c r="O139" s="9" t="s">
        <v>28</v>
      </c>
      <c r="P139" s="14" t="s">
        <v>48</v>
      </c>
      <c r="Z139" s="3" t="s">
        <v>6</v>
      </c>
    </row>
    <row r="140" spans="1:26" ht="14.5" customHeight="1" x14ac:dyDescent="0.35">
      <c r="J140" s="9">
        <v>6</v>
      </c>
      <c r="K140" s="10" t="s">
        <v>246</v>
      </c>
      <c r="L140" s="11" t="s">
        <v>247</v>
      </c>
      <c r="M140" s="9" t="s">
        <v>27</v>
      </c>
      <c r="N140" s="9">
        <v>60</v>
      </c>
      <c r="O140" s="9" t="s">
        <v>28</v>
      </c>
      <c r="P140" s="14" t="s">
        <v>29</v>
      </c>
      <c r="Z140" s="3" t="s">
        <v>6</v>
      </c>
    </row>
    <row r="141" spans="1:26" ht="14.5" customHeight="1" x14ac:dyDescent="0.35">
      <c r="J141" s="9">
        <v>7</v>
      </c>
      <c r="K141" s="10" t="s">
        <v>248</v>
      </c>
      <c r="L141" s="11" t="s">
        <v>249</v>
      </c>
      <c r="M141" s="9" t="s">
        <v>32</v>
      </c>
      <c r="N141" s="9">
        <v>3</v>
      </c>
      <c r="O141" s="9" t="s">
        <v>28</v>
      </c>
      <c r="P141" s="14" t="s">
        <v>48</v>
      </c>
      <c r="Z141" s="3" t="s">
        <v>6</v>
      </c>
    </row>
    <row r="142" spans="1:26" s="3" customFormat="1" ht="14.5" customHeight="1" collapsed="1" x14ac:dyDescent="0.35">
      <c r="A142" s="1" t="s">
        <v>22</v>
      </c>
      <c r="B142" s="1"/>
      <c r="C142" s="1"/>
      <c r="D142" s="1"/>
      <c r="E142" s="1" t="s">
        <v>250</v>
      </c>
      <c r="F142" s="1"/>
      <c r="G142" s="1"/>
      <c r="H142" s="1"/>
      <c r="I142" s="1" t="s">
        <v>209</v>
      </c>
      <c r="J142" s="2" t="s">
        <v>251</v>
      </c>
      <c r="K142" s="4"/>
      <c r="L142" s="4"/>
      <c r="M142" s="4"/>
      <c r="N142" s="4"/>
      <c r="O142" s="4"/>
      <c r="P142" s="4"/>
      <c r="Q142" s="4"/>
      <c r="R142" s="4"/>
      <c r="S142" s="4"/>
      <c r="T142" s="4"/>
      <c r="U142" s="4"/>
      <c r="V142" s="4"/>
      <c r="W142" s="4"/>
      <c r="Z142" s="3" t="s">
        <v>6</v>
      </c>
    </row>
    <row r="143" spans="1:26" ht="14.5" customHeight="1" x14ac:dyDescent="0.35">
      <c r="J143" s="9">
        <v>1</v>
      </c>
      <c r="K143" s="11" t="s">
        <v>25</v>
      </c>
      <c r="L143" s="11" t="s">
        <v>252</v>
      </c>
      <c r="M143" s="9" t="s">
        <v>27</v>
      </c>
      <c r="N143" s="9" t="s">
        <v>235</v>
      </c>
      <c r="O143" s="9" t="s">
        <v>28</v>
      </c>
      <c r="P143" s="9" t="s">
        <v>29</v>
      </c>
      <c r="Z143" s="3" t="s">
        <v>6</v>
      </c>
    </row>
    <row r="144" spans="1:26" ht="14.5" customHeight="1" x14ac:dyDescent="0.35">
      <c r="J144" s="9">
        <v>2</v>
      </c>
      <c r="K144" s="11" t="s">
        <v>253</v>
      </c>
      <c r="L144" s="11" t="s">
        <v>254</v>
      </c>
      <c r="M144" s="9" t="s">
        <v>27</v>
      </c>
      <c r="N144" s="9">
        <v>60</v>
      </c>
      <c r="O144" s="9" t="s">
        <v>28</v>
      </c>
      <c r="P144" s="9" t="s">
        <v>29</v>
      </c>
      <c r="Z144" s="3" t="s">
        <v>6</v>
      </c>
    </row>
    <row r="145" spans="1:26" ht="14.5" customHeight="1" x14ac:dyDescent="0.35">
      <c r="J145" s="9">
        <v>3</v>
      </c>
      <c r="K145" s="11" t="s">
        <v>255</v>
      </c>
      <c r="L145" s="11" t="s">
        <v>256</v>
      </c>
      <c r="M145" s="9" t="s">
        <v>27</v>
      </c>
      <c r="N145" s="9" t="s">
        <v>28</v>
      </c>
      <c r="O145" s="9" t="s">
        <v>28</v>
      </c>
      <c r="P145" s="9" t="s">
        <v>29</v>
      </c>
      <c r="Z145" s="3" t="s">
        <v>6</v>
      </c>
    </row>
    <row r="146" spans="1:26" ht="14.5" customHeight="1" x14ac:dyDescent="0.35">
      <c r="J146" s="9">
        <v>4</v>
      </c>
      <c r="K146" s="11" t="s">
        <v>257</v>
      </c>
      <c r="L146" s="11" t="s">
        <v>258</v>
      </c>
      <c r="M146" s="9" t="s">
        <v>32</v>
      </c>
      <c r="N146" s="9">
        <v>3</v>
      </c>
      <c r="O146" s="9" t="s">
        <v>28</v>
      </c>
      <c r="P146" s="9" t="s">
        <v>48</v>
      </c>
      <c r="Z146" s="3" t="s">
        <v>6</v>
      </c>
    </row>
    <row r="147" spans="1:26" s="3" customFormat="1" ht="14.5" customHeight="1" collapsed="1" x14ac:dyDescent="0.35">
      <c r="A147" s="1" t="s">
        <v>22</v>
      </c>
      <c r="B147" s="1"/>
      <c r="C147" s="1"/>
      <c r="D147" s="1" t="s">
        <v>259</v>
      </c>
      <c r="E147" s="1"/>
      <c r="F147" s="1"/>
      <c r="G147" s="1"/>
      <c r="H147" s="1"/>
      <c r="I147" s="1" t="s">
        <v>108</v>
      </c>
      <c r="J147" s="2" t="s">
        <v>260</v>
      </c>
      <c r="K147" s="4"/>
      <c r="L147" s="4"/>
      <c r="M147" s="4"/>
      <c r="N147" s="4"/>
      <c r="O147" s="4"/>
      <c r="P147" s="4"/>
      <c r="Q147" s="4"/>
      <c r="R147" s="4"/>
      <c r="S147" s="4"/>
      <c r="T147" s="4"/>
      <c r="U147" s="4"/>
      <c r="V147" s="4"/>
      <c r="W147" s="4"/>
      <c r="Z147" s="3" t="s">
        <v>6</v>
      </c>
    </row>
    <row r="148" spans="1:26" ht="14.5" customHeight="1" x14ac:dyDescent="0.35">
      <c r="J148" s="9">
        <v>1</v>
      </c>
      <c r="K148" s="11" t="s">
        <v>25</v>
      </c>
      <c r="L148" s="11" t="s">
        <v>261</v>
      </c>
      <c r="M148" s="9" t="s">
        <v>27</v>
      </c>
      <c r="N148" s="9">
        <v>4</v>
      </c>
      <c r="O148" s="9" t="s">
        <v>28</v>
      </c>
      <c r="P148" s="9" t="s">
        <v>29</v>
      </c>
      <c r="Z148" s="3" t="s">
        <v>6</v>
      </c>
    </row>
    <row r="149" spans="1:26" ht="14.5" customHeight="1" x14ac:dyDescent="0.35">
      <c r="J149" s="9">
        <v>2</v>
      </c>
      <c r="K149" s="11" t="s">
        <v>262</v>
      </c>
      <c r="L149" s="11" t="s">
        <v>263</v>
      </c>
      <c r="M149" s="9" t="s">
        <v>27</v>
      </c>
      <c r="N149" s="9">
        <v>10</v>
      </c>
      <c r="O149" s="9" t="s">
        <v>28</v>
      </c>
      <c r="P149" s="9" t="s">
        <v>29</v>
      </c>
      <c r="Z149" s="3" t="s">
        <v>6</v>
      </c>
    </row>
    <row r="150" spans="1:26" ht="14.5" customHeight="1" x14ac:dyDescent="0.35">
      <c r="J150" s="9">
        <v>3</v>
      </c>
      <c r="K150" s="11" t="s">
        <v>264</v>
      </c>
      <c r="L150" s="11" t="s">
        <v>265</v>
      </c>
      <c r="M150" s="9" t="s">
        <v>27</v>
      </c>
      <c r="N150" s="9" t="s">
        <v>28</v>
      </c>
      <c r="O150" s="9" t="s">
        <v>28</v>
      </c>
      <c r="P150" s="9" t="s">
        <v>29</v>
      </c>
      <c r="Z150" s="3" t="s">
        <v>6</v>
      </c>
    </row>
    <row r="151" spans="1:26" s="3" customFormat="1" ht="14.5" customHeight="1" collapsed="1" x14ac:dyDescent="0.35">
      <c r="A151" s="1" t="s">
        <v>22</v>
      </c>
      <c r="B151" s="1"/>
      <c r="C151" s="1"/>
      <c r="D151" s="1" t="s">
        <v>266</v>
      </c>
      <c r="E151" s="1"/>
      <c r="F151" s="1"/>
      <c r="G151" s="1"/>
      <c r="H151" s="1"/>
      <c r="I151" s="1" t="s">
        <v>108</v>
      </c>
      <c r="J151" s="2" t="s">
        <v>267</v>
      </c>
      <c r="K151" s="4"/>
      <c r="L151" s="4"/>
      <c r="M151" s="4"/>
      <c r="N151" s="4"/>
      <c r="O151" s="4"/>
      <c r="P151" s="4"/>
      <c r="Q151" s="4"/>
      <c r="R151" s="4"/>
      <c r="S151" s="4"/>
      <c r="T151" s="4"/>
      <c r="U151" s="4"/>
      <c r="V151" s="4"/>
      <c r="W151" s="4"/>
      <c r="Z151" s="3" t="s">
        <v>6</v>
      </c>
    </row>
    <row r="152" spans="1:26" ht="14.5" customHeight="1" x14ac:dyDescent="0.35">
      <c r="J152" s="9">
        <v>1</v>
      </c>
      <c r="K152" s="11" t="s">
        <v>25</v>
      </c>
      <c r="L152" s="11" t="s">
        <v>268</v>
      </c>
      <c r="M152" s="9" t="s">
        <v>27</v>
      </c>
      <c r="N152" s="9">
        <v>4</v>
      </c>
      <c r="O152" s="9" t="s">
        <v>28</v>
      </c>
      <c r="P152" s="9" t="s">
        <v>29</v>
      </c>
      <c r="Z152" s="3" t="s">
        <v>6</v>
      </c>
    </row>
    <row r="153" spans="1:26" ht="14.5" customHeight="1" x14ac:dyDescent="0.35">
      <c r="J153" s="9">
        <v>2</v>
      </c>
      <c r="K153" s="11" t="s">
        <v>269</v>
      </c>
      <c r="L153" s="11" t="s">
        <v>270</v>
      </c>
      <c r="M153" s="9" t="s">
        <v>27</v>
      </c>
      <c r="N153" s="9">
        <v>6</v>
      </c>
      <c r="O153" s="9" t="s">
        <v>28</v>
      </c>
      <c r="P153" s="9" t="s">
        <v>29</v>
      </c>
      <c r="Z153" s="3" t="s">
        <v>6</v>
      </c>
    </row>
    <row r="154" spans="1:26" ht="14.5" customHeight="1" x14ac:dyDescent="0.35">
      <c r="J154" s="9">
        <v>3</v>
      </c>
      <c r="K154" s="11" t="s">
        <v>271</v>
      </c>
      <c r="L154" s="11" t="s">
        <v>272</v>
      </c>
      <c r="M154" s="9" t="s">
        <v>27</v>
      </c>
      <c r="N154" s="9" t="s">
        <v>28</v>
      </c>
      <c r="O154" s="9" t="s">
        <v>28</v>
      </c>
      <c r="P154" s="9" t="s">
        <v>29</v>
      </c>
      <c r="Z154" s="3" t="s">
        <v>6</v>
      </c>
    </row>
    <row r="155" spans="1:26" s="3" customFormat="1" ht="14.5" customHeight="1" collapsed="1" x14ac:dyDescent="0.35">
      <c r="A155" s="1" t="s">
        <v>22</v>
      </c>
      <c r="B155" s="1"/>
      <c r="C155" s="1"/>
      <c r="D155" s="1" t="s">
        <v>273</v>
      </c>
      <c r="E155" s="1"/>
      <c r="F155" s="1"/>
      <c r="G155" s="1"/>
      <c r="H155" s="1"/>
      <c r="I155" s="1" t="s">
        <v>108</v>
      </c>
      <c r="J155" s="2" t="s">
        <v>274</v>
      </c>
      <c r="K155" s="4"/>
      <c r="L155" s="4"/>
      <c r="M155" s="4"/>
      <c r="N155" s="4"/>
      <c r="O155" s="4"/>
      <c r="P155" s="4"/>
      <c r="Q155" s="4"/>
      <c r="R155" s="4"/>
      <c r="S155" s="4"/>
      <c r="T155" s="4"/>
      <c r="U155" s="4"/>
      <c r="V155" s="4"/>
      <c r="W155" s="4"/>
      <c r="Z155" s="3" t="s">
        <v>6</v>
      </c>
    </row>
    <row r="156" spans="1:26" ht="14.5" customHeight="1" x14ac:dyDescent="0.35">
      <c r="J156" s="9">
        <v>1</v>
      </c>
      <c r="K156" s="11" t="s">
        <v>25</v>
      </c>
      <c r="L156" s="11" t="s">
        <v>275</v>
      </c>
      <c r="M156" s="9" t="s">
        <v>27</v>
      </c>
      <c r="N156" s="9">
        <v>4</v>
      </c>
      <c r="O156" s="9" t="s">
        <v>28</v>
      </c>
      <c r="P156" s="9" t="s">
        <v>29</v>
      </c>
      <c r="Z156" s="3" t="s">
        <v>6</v>
      </c>
    </row>
    <row r="157" spans="1:26" ht="14.5" customHeight="1" x14ac:dyDescent="0.35">
      <c r="J157" s="9">
        <v>2</v>
      </c>
      <c r="K157" s="11" t="s">
        <v>276</v>
      </c>
      <c r="L157" s="11" t="s">
        <v>277</v>
      </c>
      <c r="M157" s="9" t="s">
        <v>27</v>
      </c>
      <c r="N157" s="9">
        <v>6</v>
      </c>
      <c r="O157" s="9" t="s">
        <v>28</v>
      </c>
      <c r="P157" s="9" t="s">
        <v>29</v>
      </c>
      <c r="Z157" s="3" t="s">
        <v>6</v>
      </c>
    </row>
    <row r="158" spans="1:26" ht="14.5" customHeight="1" x14ac:dyDescent="0.35">
      <c r="J158" s="9">
        <v>3</v>
      </c>
      <c r="K158" s="11" t="s">
        <v>271</v>
      </c>
      <c r="L158" s="11" t="s">
        <v>278</v>
      </c>
      <c r="M158" s="9" t="s">
        <v>27</v>
      </c>
      <c r="N158" s="9" t="s">
        <v>28</v>
      </c>
      <c r="O158" s="9" t="s">
        <v>28</v>
      </c>
      <c r="P158" s="9" t="s">
        <v>29</v>
      </c>
      <c r="Z158" s="3" t="s">
        <v>6</v>
      </c>
    </row>
    <row r="159" spans="1:26" s="3" customFormat="1" ht="14.5" customHeight="1" collapsed="1" x14ac:dyDescent="0.35">
      <c r="A159" s="1" t="s">
        <v>22</v>
      </c>
      <c r="B159" s="1"/>
      <c r="C159" s="1"/>
      <c r="D159" s="1" t="s">
        <v>279</v>
      </c>
      <c r="E159" s="1"/>
      <c r="F159" s="1"/>
      <c r="G159" s="1"/>
      <c r="H159" s="1"/>
      <c r="I159" s="1" t="s">
        <v>108</v>
      </c>
      <c r="J159" s="2" t="s">
        <v>280</v>
      </c>
      <c r="K159" s="4"/>
      <c r="L159" s="4"/>
      <c r="M159" s="4"/>
      <c r="N159" s="4"/>
      <c r="O159" s="4"/>
      <c r="P159" s="4"/>
      <c r="Q159" s="4"/>
      <c r="R159" s="4"/>
      <c r="S159" s="4"/>
      <c r="T159" s="4"/>
      <c r="U159" s="4"/>
      <c r="V159" s="4"/>
      <c r="W159" s="4"/>
      <c r="Z159" s="3" t="s">
        <v>6</v>
      </c>
    </row>
    <row r="160" spans="1:26" ht="14.5" customHeight="1" x14ac:dyDescent="0.35">
      <c r="J160" s="9">
        <v>1</v>
      </c>
      <c r="K160" s="11" t="s">
        <v>281</v>
      </c>
      <c r="L160" s="11" t="s">
        <v>282</v>
      </c>
      <c r="M160" s="9" t="s">
        <v>283</v>
      </c>
      <c r="N160" s="9" t="s">
        <v>284</v>
      </c>
      <c r="O160" s="9" t="s">
        <v>285</v>
      </c>
      <c r="P160" s="9" t="s">
        <v>29</v>
      </c>
      <c r="Z160" s="3" t="s">
        <v>6</v>
      </c>
    </row>
    <row r="161" spans="1:26" ht="14.5" customHeight="1" x14ac:dyDescent="0.35">
      <c r="J161" s="9">
        <v>2</v>
      </c>
      <c r="K161" s="11" t="s">
        <v>286</v>
      </c>
      <c r="L161" s="11" t="s">
        <v>287</v>
      </c>
      <c r="M161" s="9" t="s">
        <v>288</v>
      </c>
      <c r="N161" s="9" t="s">
        <v>40</v>
      </c>
      <c r="O161" s="9" t="s">
        <v>285</v>
      </c>
      <c r="P161" s="9" t="s">
        <v>29</v>
      </c>
      <c r="Z161" s="3" t="s">
        <v>6</v>
      </c>
    </row>
    <row r="162" spans="1:26" ht="14.5" customHeight="1" x14ac:dyDescent="0.35">
      <c r="J162" s="296">
        <v>3</v>
      </c>
      <c r="K162" s="318" t="s">
        <v>289</v>
      </c>
      <c r="L162" s="11" t="s">
        <v>290</v>
      </c>
      <c r="M162" s="296" t="s">
        <v>283</v>
      </c>
      <c r="N162" s="296" t="s">
        <v>291</v>
      </c>
      <c r="O162" s="296" t="s">
        <v>285</v>
      </c>
      <c r="P162" s="296" t="s">
        <v>29</v>
      </c>
      <c r="Z162" s="3" t="s">
        <v>6</v>
      </c>
    </row>
    <row r="163" spans="1:26" ht="14.5" customHeight="1" x14ac:dyDescent="0.35">
      <c r="J163" s="296"/>
      <c r="K163" s="318"/>
      <c r="L163" s="11" t="s">
        <v>292</v>
      </c>
      <c r="M163" s="296"/>
      <c r="N163" s="296"/>
      <c r="O163" s="296"/>
      <c r="P163" s="296"/>
      <c r="Z163" s="3" t="s">
        <v>6</v>
      </c>
    </row>
    <row r="164" spans="1:26" ht="14.5" customHeight="1" x14ac:dyDescent="0.35">
      <c r="J164" s="296"/>
      <c r="K164" s="318"/>
      <c r="L164" s="11" t="s">
        <v>293</v>
      </c>
      <c r="M164" s="296"/>
      <c r="N164" s="296"/>
      <c r="O164" s="296"/>
      <c r="P164" s="296"/>
      <c r="Z164" s="3" t="s">
        <v>6</v>
      </c>
    </row>
    <row r="165" spans="1:26" ht="14.5" customHeight="1" x14ac:dyDescent="0.35">
      <c r="J165" s="296"/>
      <c r="K165" s="318"/>
      <c r="L165" s="11" t="s">
        <v>294</v>
      </c>
      <c r="M165" s="296"/>
      <c r="N165" s="296"/>
      <c r="O165" s="296"/>
      <c r="P165" s="296"/>
      <c r="Z165" s="3" t="s">
        <v>6</v>
      </c>
    </row>
    <row r="166" spans="1:26" ht="14.5" customHeight="1" x14ac:dyDescent="0.35">
      <c r="J166" s="296"/>
      <c r="K166" s="318"/>
      <c r="L166" s="11" t="s">
        <v>295</v>
      </c>
      <c r="M166" s="296"/>
      <c r="N166" s="296"/>
      <c r="O166" s="296"/>
      <c r="P166" s="296"/>
      <c r="Z166" s="3" t="s">
        <v>6</v>
      </c>
    </row>
    <row r="167" spans="1:26" ht="14.5" customHeight="1" x14ac:dyDescent="0.35">
      <c r="J167" s="296"/>
      <c r="K167" s="318"/>
      <c r="L167" s="11" t="s">
        <v>296</v>
      </c>
      <c r="M167" s="296"/>
      <c r="N167" s="296"/>
      <c r="O167" s="296"/>
      <c r="P167" s="296"/>
      <c r="Z167" s="3" t="s">
        <v>6</v>
      </c>
    </row>
    <row r="168" spans="1:26" ht="14.5" customHeight="1" x14ac:dyDescent="0.35">
      <c r="J168" s="296"/>
      <c r="K168" s="318"/>
      <c r="L168" s="11" t="s">
        <v>297</v>
      </c>
      <c r="M168" s="296"/>
      <c r="N168" s="296"/>
      <c r="O168" s="296"/>
      <c r="P168" s="296"/>
      <c r="Z168" s="3" t="s">
        <v>6</v>
      </c>
    </row>
    <row r="169" spans="1:26" ht="14.5" customHeight="1" x14ac:dyDescent="0.35">
      <c r="J169" s="296">
        <v>4</v>
      </c>
      <c r="K169" s="318" t="s">
        <v>298</v>
      </c>
      <c r="L169" s="11" t="s">
        <v>299</v>
      </c>
      <c r="M169" s="296" t="s">
        <v>283</v>
      </c>
      <c r="N169" s="296" t="s">
        <v>300</v>
      </c>
      <c r="O169" s="296" t="s">
        <v>285</v>
      </c>
      <c r="P169" s="296" t="s">
        <v>29</v>
      </c>
      <c r="Z169" s="3" t="s">
        <v>6</v>
      </c>
    </row>
    <row r="170" spans="1:26" ht="14.5" customHeight="1" x14ac:dyDescent="0.35">
      <c r="J170" s="296"/>
      <c r="K170" s="318"/>
      <c r="L170" s="11" t="s">
        <v>301</v>
      </c>
      <c r="M170" s="296"/>
      <c r="N170" s="296"/>
      <c r="O170" s="296"/>
      <c r="P170" s="296"/>
      <c r="Z170" s="3" t="s">
        <v>6</v>
      </c>
    </row>
    <row r="171" spans="1:26" ht="14.5" customHeight="1" x14ac:dyDescent="0.35">
      <c r="J171" s="296"/>
      <c r="K171" s="318"/>
      <c r="L171" s="11" t="s">
        <v>302</v>
      </c>
      <c r="M171" s="296"/>
      <c r="N171" s="296"/>
      <c r="O171" s="296"/>
      <c r="P171" s="296"/>
      <c r="Z171" s="3" t="s">
        <v>6</v>
      </c>
    </row>
    <row r="172" spans="1:26" ht="14.5" customHeight="1" x14ac:dyDescent="0.35">
      <c r="J172" s="9">
        <v>5</v>
      </c>
      <c r="K172" s="11" t="s">
        <v>303</v>
      </c>
      <c r="L172" s="11" t="s">
        <v>304</v>
      </c>
      <c r="M172" s="9" t="s">
        <v>288</v>
      </c>
      <c r="N172" s="9">
        <v>5</v>
      </c>
      <c r="O172" s="9" t="s">
        <v>285</v>
      </c>
      <c r="P172" s="9" t="s">
        <v>29</v>
      </c>
      <c r="Z172" s="3" t="s">
        <v>6</v>
      </c>
    </row>
    <row r="173" spans="1:26" ht="14.5" customHeight="1" x14ac:dyDescent="0.35">
      <c r="J173" s="9">
        <v>6</v>
      </c>
      <c r="K173" s="11" t="s">
        <v>305</v>
      </c>
      <c r="L173" s="11" t="s">
        <v>306</v>
      </c>
      <c r="M173" s="9" t="s">
        <v>283</v>
      </c>
      <c r="N173" s="9">
        <v>60</v>
      </c>
      <c r="O173" s="9" t="s">
        <v>285</v>
      </c>
      <c r="P173" s="9" t="s">
        <v>29</v>
      </c>
      <c r="Z173" s="3" t="s">
        <v>6</v>
      </c>
    </row>
    <row r="174" spans="1:26" ht="14.5" customHeight="1" x14ac:dyDescent="0.35">
      <c r="J174" s="9">
        <v>7</v>
      </c>
      <c r="K174" s="11" t="s">
        <v>307</v>
      </c>
      <c r="L174" s="11" t="s">
        <v>308</v>
      </c>
      <c r="M174" s="9" t="s">
        <v>283</v>
      </c>
      <c r="N174" s="9">
        <v>60</v>
      </c>
      <c r="O174" s="9" t="s">
        <v>285</v>
      </c>
      <c r="P174" s="9" t="s">
        <v>29</v>
      </c>
      <c r="Z174" s="3" t="s">
        <v>6</v>
      </c>
    </row>
    <row r="175" spans="1:26" s="3" customFormat="1" ht="14.5" customHeight="1" collapsed="1" x14ac:dyDescent="0.35">
      <c r="A175" s="1" t="s">
        <v>22</v>
      </c>
      <c r="B175" s="1"/>
      <c r="C175" s="1"/>
      <c r="D175" s="1" t="s">
        <v>309</v>
      </c>
      <c r="E175" s="1"/>
      <c r="F175" s="1"/>
      <c r="G175" s="1"/>
      <c r="H175" s="1"/>
      <c r="I175" s="1" t="s">
        <v>108</v>
      </c>
      <c r="J175" s="2" t="s">
        <v>310</v>
      </c>
      <c r="K175" s="4"/>
      <c r="L175" s="4"/>
      <c r="M175" s="4"/>
      <c r="N175" s="4"/>
      <c r="O175" s="4"/>
      <c r="P175" s="4"/>
      <c r="Q175" s="4"/>
      <c r="R175" s="4"/>
      <c r="S175" s="4"/>
      <c r="T175" s="4"/>
      <c r="U175" s="4"/>
      <c r="V175" s="4"/>
      <c r="W175" s="4"/>
      <c r="Z175" s="3" t="s">
        <v>6</v>
      </c>
    </row>
    <row r="176" spans="1:26" ht="14.5" customHeight="1" x14ac:dyDescent="0.35">
      <c r="J176" s="9">
        <v>1</v>
      </c>
      <c r="K176" s="11" t="s">
        <v>281</v>
      </c>
      <c r="L176" s="11" t="s">
        <v>311</v>
      </c>
      <c r="M176" s="9" t="s">
        <v>283</v>
      </c>
      <c r="N176" s="9" t="s">
        <v>284</v>
      </c>
      <c r="O176" s="9" t="s">
        <v>285</v>
      </c>
      <c r="P176" s="9" t="s">
        <v>29</v>
      </c>
      <c r="Z176" s="3" t="s">
        <v>6</v>
      </c>
    </row>
    <row r="177" spans="1:26" ht="14.5" customHeight="1" x14ac:dyDescent="0.35">
      <c r="J177" s="9">
        <v>2</v>
      </c>
      <c r="K177" s="11" t="s">
        <v>286</v>
      </c>
      <c r="L177" s="11" t="s">
        <v>312</v>
      </c>
      <c r="M177" s="9" t="s">
        <v>288</v>
      </c>
      <c r="N177" s="9" t="s">
        <v>313</v>
      </c>
      <c r="O177" s="9" t="s">
        <v>285</v>
      </c>
      <c r="P177" s="9" t="s">
        <v>29</v>
      </c>
      <c r="Z177" s="3" t="s">
        <v>6</v>
      </c>
    </row>
    <row r="178" spans="1:26" ht="14.5" customHeight="1" x14ac:dyDescent="0.35">
      <c r="J178" s="9">
        <v>3</v>
      </c>
      <c r="K178" s="11" t="s">
        <v>314</v>
      </c>
      <c r="L178" s="11" t="s">
        <v>315</v>
      </c>
      <c r="M178" s="9" t="s">
        <v>283</v>
      </c>
      <c r="N178" s="9">
        <v>60</v>
      </c>
      <c r="O178" s="9" t="s">
        <v>285</v>
      </c>
      <c r="P178" s="9" t="s">
        <v>29</v>
      </c>
      <c r="Z178" s="3" t="s">
        <v>6</v>
      </c>
    </row>
    <row r="179" spans="1:26" ht="14.5" customHeight="1" x14ac:dyDescent="0.35">
      <c r="J179" s="9">
        <v>4</v>
      </c>
      <c r="K179" s="11" t="s">
        <v>316</v>
      </c>
      <c r="L179" s="11" t="s">
        <v>317</v>
      </c>
      <c r="M179" s="9" t="s">
        <v>283</v>
      </c>
      <c r="N179" s="9">
        <v>60</v>
      </c>
      <c r="O179" s="9" t="s">
        <v>285</v>
      </c>
      <c r="P179" s="9" t="s">
        <v>29</v>
      </c>
      <c r="Z179" s="3" t="s">
        <v>6</v>
      </c>
    </row>
    <row r="180" spans="1:26" s="3" customFormat="1" ht="14.5" customHeight="1" collapsed="1" x14ac:dyDescent="0.35">
      <c r="A180" s="1" t="s">
        <v>22</v>
      </c>
      <c r="B180" s="1"/>
      <c r="C180" s="85" t="s">
        <v>318</v>
      </c>
      <c r="E180" s="1"/>
      <c r="F180" s="1"/>
      <c r="G180" s="1"/>
      <c r="H180" s="1"/>
      <c r="I180" s="1" t="s">
        <v>8</v>
      </c>
      <c r="J180" s="2" t="s">
        <v>319</v>
      </c>
      <c r="K180" s="4"/>
      <c r="L180" s="4"/>
      <c r="M180" s="4"/>
      <c r="N180" s="4"/>
      <c r="O180" s="4"/>
      <c r="P180" s="4"/>
      <c r="Q180" s="4"/>
      <c r="R180" s="4"/>
      <c r="S180" s="4"/>
      <c r="T180" s="4"/>
      <c r="U180" s="4"/>
      <c r="V180" s="4"/>
      <c r="W180" s="4"/>
      <c r="Z180" s="3" t="s">
        <v>6</v>
      </c>
    </row>
    <row r="181" spans="1:26" ht="14.5" customHeight="1" x14ac:dyDescent="0.35">
      <c r="J181" s="9">
        <v>1</v>
      </c>
      <c r="K181" s="11" t="s">
        <v>25</v>
      </c>
      <c r="L181" s="11" t="s">
        <v>320</v>
      </c>
      <c r="M181" s="9" t="s">
        <v>27</v>
      </c>
      <c r="N181" s="9">
        <v>4</v>
      </c>
      <c r="O181" s="9" t="s">
        <v>28</v>
      </c>
      <c r="P181" s="9" t="s">
        <v>29</v>
      </c>
      <c r="Z181" s="3" t="s">
        <v>6</v>
      </c>
    </row>
    <row r="182" spans="1:26" ht="14.5" customHeight="1" x14ac:dyDescent="0.35">
      <c r="J182" s="9">
        <v>2</v>
      </c>
      <c r="K182" s="11" t="s">
        <v>321</v>
      </c>
      <c r="L182" s="11" t="s">
        <v>322</v>
      </c>
      <c r="M182" s="9" t="s">
        <v>32</v>
      </c>
      <c r="N182" s="9" t="s">
        <v>28</v>
      </c>
      <c r="O182" s="9" t="s">
        <v>28</v>
      </c>
      <c r="P182" s="9" t="s">
        <v>29</v>
      </c>
      <c r="Z182" s="3" t="s">
        <v>6</v>
      </c>
    </row>
    <row r="183" spans="1:26" s="13" customFormat="1" ht="14.5" customHeight="1" x14ac:dyDescent="0.35">
      <c r="A183" s="12"/>
      <c r="B183" s="12"/>
      <c r="C183" s="12"/>
      <c r="D183" s="12"/>
      <c r="E183" s="12"/>
      <c r="F183" s="12"/>
      <c r="G183" s="12"/>
      <c r="H183" s="12"/>
      <c r="I183" s="12"/>
      <c r="J183" s="9">
        <v>1</v>
      </c>
      <c r="K183" s="10" t="s">
        <v>25</v>
      </c>
      <c r="L183" s="11" t="s">
        <v>323</v>
      </c>
      <c r="M183" s="9" t="s">
        <v>27</v>
      </c>
      <c r="N183" s="9">
        <v>4</v>
      </c>
      <c r="O183" s="9" t="s">
        <v>28</v>
      </c>
      <c r="P183" s="9" t="s">
        <v>29</v>
      </c>
      <c r="Q183" s="8"/>
      <c r="R183" s="8"/>
      <c r="S183" s="8"/>
      <c r="T183" s="8"/>
      <c r="U183" s="8"/>
      <c r="V183" s="8"/>
      <c r="W183" s="8"/>
      <c r="Z183" s="3" t="s">
        <v>6</v>
      </c>
    </row>
    <row r="184" spans="1:26" s="13" customFormat="1" ht="14.5" customHeight="1" x14ac:dyDescent="0.35">
      <c r="A184" s="12"/>
      <c r="B184" s="12"/>
      <c r="C184" s="12"/>
      <c r="D184" s="12"/>
      <c r="E184" s="12"/>
      <c r="F184" s="12"/>
      <c r="G184" s="12"/>
      <c r="H184" s="12"/>
      <c r="I184" s="12"/>
      <c r="J184" s="9">
        <v>2</v>
      </c>
      <c r="K184" s="10" t="s">
        <v>84</v>
      </c>
      <c r="L184" s="11" t="s">
        <v>85</v>
      </c>
      <c r="M184" s="9" t="s">
        <v>32</v>
      </c>
      <c r="N184" s="9">
        <v>2</v>
      </c>
      <c r="O184" s="9" t="s">
        <v>28</v>
      </c>
      <c r="P184" s="9" t="s">
        <v>29</v>
      </c>
      <c r="Q184" s="8"/>
      <c r="R184" s="8"/>
      <c r="S184" s="8"/>
      <c r="T184" s="8"/>
      <c r="U184" s="8"/>
      <c r="V184" s="8"/>
      <c r="W184" s="8"/>
      <c r="Z184" s="3" t="s">
        <v>6</v>
      </c>
    </row>
    <row r="185" spans="1:26" s="88" customFormat="1" ht="14.5" customHeight="1" collapsed="1" x14ac:dyDescent="0.35">
      <c r="A185" s="85" t="s">
        <v>22</v>
      </c>
      <c r="B185" s="85"/>
      <c r="C185" s="85" t="s">
        <v>324</v>
      </c>
      <c r="D185" s="85"/>
      <c r="E185" s="85"/>
      <c r="F185" s="85"/>
      <c r="G185" s="85"/>
      <c r="H185" s="85"/>
      <c r="I185" s="85" t="s">
        <v>8</v>
      </c>
      <c r="J185" s="86" t="s">
        <v>325</v>
      </c>
      <c r="K185" s="87"/>
      <c r="L185" s="87"/>
      <c r="M185" s="87"/>
      <c r="N185" s="87"/>
      <c r="O185" s="87"/>
      <c r="P185" s="87"/>
      <c r="Q185" s="87"/>
      <c r="R185" s="87"/>
      <c r="S185" s="87"/>
      <c r="T185" s="87"/>
      <c r="U185" s="87"/>
      <c r="V185" s="87"/>
      <c r="W185" s="87"/>
      <c r="Z185" s="88" t="s">
        <v>6</v>
      </c>
    </row>
    <row r="186" spans="1:26" s="93" customFormat="1" ht="14.5" customHeight="1" x14ac:dyDescent="0.35">
      <c r="A186" s="89"/>
      <c r="B186" s="89"/>
      <c r="C186" s="89"/>
      <c r="D186" s="89"/>
      <c r="E186" s="89"/>
      <c r="F186" s="89"/>
      <c r="G186" s="89"/>
      <c r="H186" s="89"/>
      <c r="I186" s="89"/>
      <c r="J186" s="90">
        <v>1</v>
      </c>
      <c r="K186" s="91" t="s">
        <v>25</v>
      </c>
      <c r="L186" s="91" t="s">
        <v>326</v>
      </c>
      <c r="M186" s="90" t="s">
        <v>27</v>
      </c>
      <c r="N186" s="90" t="s">
        <v>235</v>
      </c>
      <c r="O186" s="90" t="s">
        <v>28</v>
      </c>
      <c r="P186" s="90" t="s">
        <v>29</v>
      </c>
      <c r="Q186" s="92"/>
      <c r="R186" s="92"/>
      <c r="S186" s="92"/>
      <c r="T186" s="92"/>
      <c r="U186" s="92"/>
      <c r="V186" s="92"/>
      <c r="W186" s="92"/>
      <c r="Z186" s="88" t="s">
        <v>6</v>
      </c>
    </row>
    <row r="187" spans="1:26" s="93" customFormat="1" ht="14.5" customHeight="1" x14ac:dyDescent="0.35">
      <c r="A187" s="89"/>
      <c r="B187" s="89"/>
      <c r="C187" s="89"/>
      <c r="D187" s="89"/>
      <c r="E187" s="89"/>
      <c r="F187" s="89"/>
      <c r="G187" s="89"/>
      <c r="H187" s="89"/>
      <c r="I187" s="89"/>
      <c r="J187" s="305">
        <v>2</v>
      </c>
      <c r="K187" s="306" t="s">
        <v>327</v>
      </c>
      <c r="L187" s="91" t="s">
        <v>78</v>
      </c>
      <c r="M187" s="305" t="s">
        <v>27</v>
      </c>
      <c r="N187" s="305" t="s">
        <v>240</v>
      </c>
      <c r="O187" s="305" t="s">
        <v>28</v>
      </c>
      <c r="P187" s="305" t="s">
        <v>29</v>
      </c>
      <c r="Q187" s="92"/>
      <c r="R187" s="92"/>
      <c r="S187" s="92"/>
      <c r="T187" s="92"/>
      <c r="U187" s="92"/>
      <c r="V187" s="92"/>
      <c r="W187" s="92"/>
      <c r="Z187" s="88" t="s">
        <v>6</v>
      </c>
    </row>
    <row r="188" spans="1:26" s="93" customFormat="1" ht="14.5" customHeight="1" x14ac:dyDescent="0.35">
      <c r="A188" s="89"/>
      <c r="B188" s="89"/>
      <c r="C188" s="89"/>
      <c r="D188" s="89"/>
      <c r="E188" s="89"/>
      <c r="F188" s="89"/>
      <c r="G188" s="89"/>
      <c r="H188" s="89"/>
      <c r="I188" s="89"/>
      <c r="J188" s="305"/>
      <c r="K188" s="306"/>
      <c r="L188" s="91" t="s">
        <v>79</v>
      </c>
      <c r="M188" s="305"/>
      <c r="N188" s="305"/>
      <c r="O188" s="305"/>
      <c r="P188" s="305"/>
      <c r="Q188" s="92"/>
      <c r="R188" s="92"/>
      <c r="S188" s="92"/>
      <c r="T188" s="92"/>
      <c r="U188" s="92"/>
      <c r="V188" s="92"/>
      <c r="W188" s="92"/>
      <c r="Z188" s="88" t="s">
        <v>6</v>
      </c>
    </row>
    <row r="189" spans="1:26" s="93" customFormat="1" ht="14.5" customHeight="1" x14ac:dyDescent="0.35">
      <c r="A189" s="89"/>
      <c r="B189" s="89"/>
      <c r="C189" s="89"/>
      <c r="D189" s="89"/>
      <c r="E189" s="89"/>
      <c r="F189" s="89"/>
      <c r="G189" s="89"/>
      <c r="H189" s="89"/>
      <c r="I189" s="89"/>
      <c r="J189" s="305"/>
      <c r="K189" s="306"/>
      <c r="L189" s="91" t="s">
        <v>328</v>
      </c>
      <c r="M189" s="305"/>
      <c r="N189" s="305"/>
      <c r="O189" s="305"/>
      <c r="P189" s="305"/>
      <c r="Q189" s="92"/>
      <c r="R189" s="92"/>
      <c r="S189" s="92"/>
      <c r="T189" s="92"/>
      <c r="U189" s="92"/>
      <c r="V189" s="92"/>
      <c r="W189" s="92"/>
      <c r="Z189" s="88" t="s">
        <v>6</v>
      </c>
    </row>
    <row r="190" spans="1:26" s="88" customFormat="1" ht="14.5" customHeight="1" collapsed="1" x14ac:dyDescent="0.35">
      <c r="A190" s="85" t="s">
        <v>22</v>
      </c>
      <c r="B190" s="85"/>
      <c r="C190" s="85"/>
      <c r="D190" s="85" t="s">
        <v>329</v>
      </c>
      <c r="E190" s="85"/>
      <c r="F190" s="85"/>
      <c r="G190" s="85"/>
      <c r="H190" s="85"/>
      <c r="I190" s="85" t="s">
        <v>108</v>
      </c>
      <c r="J190" s="86" t="s">
        <v>330</v>
      </c>
      <c r="K190" s="87"/>
      <c r="L190" s="87"/>
      <c r="M190" s="87"/>
      <c r="N190" s="87"/>
      <c r="O190" s="87"/>
      <c r="P190" s="87"/>
      <c r="Q190" s="87"/>
      <c r="R190" s="87"/>
      <c r="S190" s="87"/>
      <c r="T190" s="87"/>
      <c r="U190" s="87"/>
      <c r="V190" s="87"/>
      <c r="W190" s="87"/>
      <c r="Z190" s="88" t="s">
        <v>6</v>
      </c>
    </row>
    <row r="191" spans="1:26" s="93" customFormat="1" ht="14.5" customHeight="1" x14ac:dyDescent="0.35">
      <c r="A191" s="89"/>
      <c r="B191" s="89"/>
      <c r="C191" s="89"/>
      <c r="D191" s="89"/>
      <c r="E191" s="89"/>
      <c r="F191" s="89"/>
      <c r="G191" s="89"/>
      <c r="H191" s="89"/>
      <c r="I191" s="89"/>
      <c r="J191" s="90">
        <v>1</v>
      </c>
      <c r="K191" s="91" t="s">
        <v>25</v>
      </c>
      <c r="L191" s="91" t="s">
        <v>331</v>
      </c>
      <c r="M191" s="90" t="s">
        <v>27</v>
      </c>
      <c r="N191" s="90" t="s">
        <v>235</v>
      </c>
      <c r="O191" s="90" t="s">
        <v>28</v>
      </c>
      <c r="P191" s="90" t="s">
        <v>29</v>
      </c>
      <c r="Q191" s="90" t="s">
        <v>29</v>
      </c>
      <c r="R191" s="92"/>
      <c r="S191" s="92"/>
      <c r="T191" s="92"/>
      <c r="U191" s="92"/>
      <c r="V191" s="92"/>
      <c r="W191" s="92"/>
      <c r="Z191" s="88" t="s">
        <v>6</v>
      </c>
    </row>
    <row r="192" spans="1:26" s="93" customFormat="1" ht="14.5" customHeight="1" x14ac:dyDescent="0.35">
      <c r="A192" s="89"/>
      <c r="B192" s="89"/>
      <c r="C192" s="89"/>
      <c r="D192" s="89"/>
      <c r="E192" s="89"/>
      <c r="F192" s="89"/>
      <c r="G192" s="89"/>
      <c r="H192" s="89"/>
      <c r="I192" s="89"/>
      <c r="J192" s="305">
        <v>2</v>
      </c>
      <c r="K192" s="306" t="s">
        <v>332</v>
      </c>
      <c r="L192" s="91" t="s">
        <v>333</v>
      </c>
      <c r="M192" s="305" t="s">
        <v>27</v>
      </c>
      <c r="N192" s="305" t="s">
        <v>240</v>
      </c>
      <c r="O192" s="305" t="s">
        <v>28</v>
      </c>
      <c r="P192" s="305" t="s">
        <v>29</v>
      </c>
      <c r="Q192" s="305" t="s">
        <v>29</v>
      </c>
      <c r="R192" s="92"/>
      <c r="S192" s="92"/>
      <c r="T192" s="92"/>
      <c r="U192" s="92"/>
      <c r="V192" s="92"/>
      <c r="W192" s="92"/>
      <c r="Z192" s="88" t="s">
        <v>6</v>
      </c>
    </row>
    <row r="193" spans="1:26" s="93" customFormat="1" ht="14.5" customHeight="1" x14ac:dyDescent="0.35">
      <c r="A193" s="89"/>
      <c r="B193" s="89"/>
      <c r="C193" s="89"/>
      <c r="D193" s="89"/>
      <c r="E193" s="89"/>
      <c r="F193" s="89"/>
      <c r="G193" s="89"/>
      <c r="H193" s="89"/>
      <c r="I193" s="89"/>
      <c r="J193" s="305"/>
      <c r="K193" s="306"/>
      <c r="L193" s="91" t="s">
        <v>334</v>
      </c>
      <c r="M193" s="305"/>
      <c r="N193" s="305"/>
      <c r="O193" s="305"/>
      <c r="P193" s="305"/>
      <c r="Q193" s="305"/>
      <c r="R193" s="92"/>
      <c r="S193" s="92"/>
      <c r="T193" s="92"/>
      <c r="U193" s="92"/>
      <c r="V193" s="92"/>
      <c r="W193" s="92"/>
      <c r="Z193" s="88" t="s">
        <v>6</v>
      </c>
    </row>
    <row r="194" spans="1:26" s="93" customFormat="1" ht="14.5" customHeight="1" x14ac:dyDescent="0.35">
      <c r="A194" s="89"/>
      <c r="B194" s="89"/>
      <c r="C194" s="89"/>
      <c r="D194" s="89"/>
      <c r="E194" s="89"/>
      <c r="F194" s="89"/>
      <c r="G194" s="89"/>
      <c r="H194" s="89"/>
      <c r="I194" s="89"/>
      <c r="J194" s="305"/>
      <c r="K194" s="306"/>
      <c r="L194" s="91" t="s">
        <v>335</v>
      </c>
      <c r="M194" s="305"/>
      <c r="N194" s="305"/>
      <c r="O194" s="305"/>
      <c r="P194" s="305"/>
      <c r="Q194" s="305"/>
      <c r="R194" s="92"/>
      <c r="S194" s="92"/>
      <c r="T194" s="92"/>
      <c r="U194" s="92"/>
      <c r="V194" s="92"/>
      <c r="W194" s="92"/>
      <c r="Z194" s="88" t="s">
        <v>6</v>
      </c>
    </row>
    <row r="195" spans="1:26" s="93" customFormat="1" ht="14.5" customHeight="1" x14ac:dyDescent="0.35">
      <c r="A195" s="89"/>
      <c r="B195" s="89"/>
      <c r="C195" s="89"/>
      <c r="D195" s="89"/>
      <c r="E195" s="89"/>
      <c r="F195" s="89"/>
      <c r="G195" s="89"/>
      <c r="H195" s="89"/>
      <c r="I195" s="89"/>
      <c r="J195" s="305">
        <v>3</v>
      </c>
      <c r="K195" s="306" t="s">
        <v>336</v>
      </c>
      <c r="L195" s="91" t="s">
        <v>337</v>
      </c>
      <c r="M195" s="305" t="s">
        <v>27</v>
      </c>
      <c r="N195" s="305" t="s">
        <v>240</v>
      </c>
      <c r="O195" s="305" t="s">
        <v>28</v>
      </c>
      <c r="P195" s="305" t="s">
        <v>29</v>
      </c>
      <c r="Q195" s="305" t="s">
        <v>29</v>
      </c>
      <c r="R195" s="92"/>
      <c r="S195" s="92"/>
      <c r="T195" s="92"/>
      <c r="U195" s="92"/>
      <c r="V195" s="92"/>
      <c r="W195" s="92"/>
      <c r="Z195" s="88" t="s">
        <v>6</v>
      </c>
    </row>
    <row r="196" spans="1:26" s="93" customFormat="1" ht="14.5" customHeight="1" x14ac:dyDescent="0.35">
      <c r="A196" s="89"/>
      <c r="B196" s="89"/>
      <c r="C196" s="89"/>
      <c r="D196" s="89"/>
      <c r="E196" s="89"/>
      <c r="F196" s="89"/>
      <c r="G196" s="89"/>
      <c r="H196" s="89"/>
      <c r="I196" s="89"/>
      <c r="J196" s="305"/>
      <c r="K196" s="306"/>
      <c r="L196" s="91" t="s">
        <v>338</v>
      </c>
      <c r="M196" s="305"/>
      <c r="N196" s="305"/>
      <c r="O196" s="305"/>
      <c r="P196" s="305"/>
      <c r="Q196" s="305"/>
      <c r="R196" s="92"/>
      <c r="S196" s="92"/>
      <c r="T196" s="92"/>
      <c r="U196" s="92"/>
      <c r="V196" s="92"/>
      <c r="W196" s="92"/>
      <c r="Z196" s="88" t="s">
        <v>6</v>
      </c>
    </row>
    <row r="197" spans="1:26" s="93" customFormat="1" ht="14.5" customHeight="1" x14ac:dyDescent="0.35">
      <c r="A197" s="89"/>
      <c r="B197" s="89"/>
      <c r="C197" s="89"/>
      <c r="D197" s="89"/>
      <c r="E197" s="89"/>
      <c r="F197" s="89"/>
      <c r="G197" s="89"/>
      <c r="H197" s="89"/>
      <c r="I197" s="89"/>
      <c r="J197" s="305"/>
      <c r="K197" s="306"/>
      <c r="L197" s="91" t="s">
        <v>339</v>
      </c>
      <c r="M197" s="305"/>
      <c r="N197" s="305"/>
      <c r="O197" s="305"/>
      <c r="P197" s="305"/>
      <c r="Q197" s="305"/>
      <c r="R197" s="92"/>
      <c r="S197" s="92"/>
      <c r="T197" s="92"/>
      <c r="U197" s="92"/>
      <c r="V197" s="92"/>
      <c r="W197" s="92"/>
      <c r="Z197" s="88" t="s">
        <v>6</v>
      </c>
    </row>
    <row r="198" spans="1:26" s="93" customFormat="1" ht="14.5" customHeight="1" x14ac:dyDescent="0.35">
      <c r="A198" s="89"/>
      <c r="B198" s="89"/>
      <c r="C198" s="89"/>
      <c r="D198" s="89"/>
      <c r="E198" s="89"/>
      <c r="F198" s="89"/>
      <c r="G198" s="89"/>
      <c r="H198" s="89"/>
      <c r="I198" s="89"/>
      <c r="J198" s="305">
        <v>4</v>
      </c>
      <c r="K198" s="306" t="s">
        <v>129</v>
      </c>
      <c r="L198" s="91" t="s">
        <v>340</v>
      </c>
      <c r="M198" s="305" t="s">
        <v>27</v>
      </c>
      <c r="N198" s="319" t="s">
        <v>341</v>
      </c>
      <c r="O198" s="305" t="s">
        <v>28</v>
      </c>
      <c r="P198" s="305" t="s">
        <v>29</v>
      </c>
      <c r="Q198" s="305" t="s">
        <v>48</v>
      </c>
      <c r="R198" s="92"/>
      <c r="S198" s="92"/>
      <c r="T198" s="92"/>
      <c r="U198" s="92"/>
      <c r="V198" s="92"/>
      <c r="W198" s="92"/>
      <c r="Z198" s="88" t="s">
        <v>6</v>
      </c>
    </row>
    <row r="199" spans="1:26" s="93" customFormat="1" ht="14.5" customHeight="1" x14ac:dyDescent="0.35">
      <c r="A199" s="89"/>
      <c r="B199" s="89"/>
      <c r="C199" s="89"/>
      <c r="D199" s="89"/>
      <c r="E199" s="89"/>
      <c r="F199" s="89"/>
      <c r="G199" s="89"/>
      <c r="H199" s="89"/>
      <c r="I199" s="89"/>
      <c r="J199" s="305"/>
      <c r="K199" s="306"/>
      <c r="L199" s="95" t="s">
        <v>342</v>
      </c>
      <c r="M199" s="305"/>
      <c r="N199" s="319"/>
      <c r="O199" s="305"/>
      <c r="P199" s="305"/>
      <c r="Q199" s="305"/>
      <c r="R199" s="92"/>
      <c r="S199" s="92"/>
      <c r="T199" s="92"/>
      <c r="U199" s="92"/>
      <c r="V199" s="92"/>
      <c r="W199" s="92"/>
      <c r="Z199" s="88" t="s">
        <v>6</v>
      </c>
    </row>
    <row r="200" spans="1:26" s="93" customFormat="1" ht="14.5" customHeight="1" x14ac:dyDescent="0.35">
      <c r="A200" s="89"/>
      <c r="B200" s="89"/>
      <c r="C200" s="89"/>
      <c r="D200" s="89"/>
      <c r="E200" s="89"/>
      <c r="F200" s="89"/>
      <c r="G200" s="89"/>
      <c r="H200" s="89"/>
      <c r="I200" s="89"/>
      <c r="J200" s="305"/>
      <c r="K200" s="306"/>
      <c r="L200" s="95" t="s">
        <v>343</v>
      </c>
      <c r="M200" s="305"/>
      <c r="N200" s="319"/>
      <c r="O200" s="305"/>
      <c r="P200" s="305"/>
      <c r="Q200" s="305"/>
      <c r="R200" s="92"/>
      <c r="S200" s="92"/>
      <c r="T200" s="92"/>
      <c r="U200" s="92"/>
      <c r="V200" s="92"/>
      <c r="W200" s="92"/>
      <c r="Z200" s="88" t="s">
        <v>6</v>
      </c>
    </row>
    <row r="201" spans="1:26" s="93" customFormat="1" ht="14.5" customHeight="1" x14ac:dyDescent="0.35">
      <c r="A201" s="89"/>
      <c r="B201" s="89"/>
      <c r="C201" s="89"/>
      <c r="D201" s="89"/>
      <c r="E201" s="89"/>
      <c r="F201" s="89"/>
      <c r="G201" s="89"/>
      <c r="H201" s="89"/>
      <c r="I201" s="89"/>
      <c r="J201" s="90">
        <v>5</v>
      </c>
      <c r="K201" s="91" t="s">
        <v>344</v>
      </c>
      <c r="L201" s="91" t="s">
        <v>345</v>
      </c>
      <c r="M201" s="90" t="s">
        <v>27</v>
      </c>
      <c r="N201" s="90" t="s">
        <v>54</v>
      </c>
      <c r="O201" s="90" t="s">
        <v>28</v>
      </c>
      <c r="P201" s="90" t="s">
        <v>29</v>
      </c>
      <c r="Q201" s="90" t="s">
        <v>29</v>
      </c>
      <c r="R201" s="92"/>
      <c r="S201" s="92"/>
      <c r="T201" s="92"/>
      <c r="U201" s="92"/>
      <c r="V201" s="92"/>
      <c r="W201" s="92"/>
      <c r="Z201" s="88" t="s">
        <v>6</v>
      </c>
    </row>
    <row r="202" spans="1:26" s="93" customFormat="1" ht="14.5" customHeight="1" x14ac:dyDescent="0.35">
      <c r="A202" s="89"/>
      <c r="B202" s="89"/>
      <c r="C202" s="89"/>
      <c r="D202" s="89"/>
      <c r="E202" s="89"/>
      <c r="F202" s="89"/>
      <c r="G202" s="89"/>
      <c r="H202" s="89"/>
      <c r="I202" s="89"/>
      <c r="J202" s="90">
        <v>6</v>
      </c>
      <c r="K202" s="91" t="s">
        <v>346</v>
      </c>
      <c r="L202" s="91" t="s">
        <v>347</v>
      </c>
      <c r="M202" s="90" t="s">
        <v>32</v>
      </c>
      <c r="N202" s="90" t="s">
        <v>54</v>
      </c>
      <c r="O202" s="90" t="s">
        <v>28</v>
      </c>
      <c r="P202" s="90" t="s">
        <v>29</v>
      </c>
      <c r="Q202" s="90" t="s">
        <v>29</v>
      </c>
      <c r="R202" s="92"/>
      <c r="S202" s="92"/>
      <c r="T202" s="92"/>
      <c r="U202" s="92"/>
      <c r="V202" s="92"/>
      <c r="W202" s="92"/>
      <c r="Z202" s="88" t="s">
        <v>6</v>
      </c>
    </row>
    <row r="203" spans="1:26" s="93" customFormat="1" ht="14.5" customHeight="1" x14ac:dyDescent="0.35">
      <c r="A203" s="89"/>
      <c r="B203" s="89"/>
      <c r="C203" s="89"/>
      <c r="D203" s="89"/>
      <c r="E203" s="89"/>
      <c r="F203" s="89"/>
      <c r="G203" s="89"/>
      <c r="H203" s="89"/>
      <c r="I203" s="89"/>
      <c r="J203" s="90">
        <v>7</v>
      </c>
      <c r="K203" s="91" t="s">
        <v>348</v>
      </c>
      <c r="L203" s="91" t="s">
        <v>349</v>
      </c>
      <c r="M203" s="90" t="s">
        <v>27</v>
      </c>
      <c r="N203" s="96" t="s">
        <v>350</v>
      </c>
      <c r="O203" s="90" t="s">
        <v>28</v>
      </c>
      <c r="P203" s="90" t="s">
        <v>48</v>
      </c>
      <c r="Q203" s="90" t="s">
        <v>48</v>
      </c>
      <c r="R203" s="92"/>
      <c r="S203" s="92"/>
      <c r="T203" s="92"/>
      <c r="U203" s="92"/>
      <c r="V203" s="92"/>
      <c r="W203" s="92"/>
      <c r="Z203" s="88" t="s">
        <v>6</v>
      </c>
    </row>
    <row r="204" spans="1:26" s="93" customFormat="1" ht="14.5" customHeight="1" x14ac:dyDescent="0.35">
      <c r="A204" s="89"/>
      <c r="B204" s="89"/>
      <c r="C204" s="89"/>
      <c r="D204" s="89"/>
      <c r="E204" s="89"/>
      <c r="F204" s="89"/>
      <c r="G204" s="89"/>
      <c r="H204" s="89"/>
      <c r="I204" s="89"/>
      <c r="J204" s="90">
        <v>8</v>
      </c>
      <c r="K204" s="91" t="s">
        <v>351</v>
      </c>
      <c r="L204" s="91" t="s">
        <v>352</v>
      </c>
      <c r="M204" s="90" t="s">
        <v>32</v>
      </c>
      <c r="N204" s="96" t="s">
        <v>353</v>
      </c>
      <c r="O204" s="90" t="s">
        <v>28</v>
      </c>
      <c r="P204" s="90" t="s">
        <v>29</v>
      </c>
      <c r="Q204" s="90" t="s">
        <v>29</v>
      </c>
      <c r="R204" s="92"/>
      <c r="S204" s="92"/>
      <c r="T204" s="92"/>
      <c r="U204" s="92"/>
      <c r="V204" s="92"/>
      <c r="W204" s="92"/>
      <c r="Z204" s="88" t="s">
        <v>6</v>
      </c>
    </row>
    <row r="205" spans="1:26" s="93" customFormat="1" ht="14.5" customHeight="1" x14ac:dyDescent="0.35">
      <c r="A205" s="89"/>
      <c r="B205" s="89"/>
      <c r="C205" s="89"/>
      <c r="D205" s="89"/>
      <c r="E205" s="89"/>
      <c r="F205" s="89"/>
      <c r="G205" s="89"/>
      <c r="H205" s="89"/>
      <c r="I205" s="89"/>
      <c r="J205" s="90">
        <v>9</v>
      </c>
      <c r="K205" s="91" t="s">
        <v>354</v>
      </c>
      <c r="L205" s="91" t="s">
        <v>355</v>
      </c>
      <c r="M205" s="90" t="s">
        <v>32</v>
      </c>
      <c r="N205" s="90" t="s">
        <v>356</v>
      </c>
      <c r="O205" s="90" t="s">
        <v>28</v>
      </c>
      <c r="P205" s="90" t="s">
        <v>48</v>
      </c>
      <c r="Q205" s="90" t="s">
        <v>48</v>
      </c>
      <c r="R205" s="92"/>
      <c r="S205" s="92"/>
      <c r="T205" s="92"/>
      <c r="U205" s="92"/>
      <c r="V205" s="92"/>
      <c r="W205" s="92"/>
      <c r="Z205" s="88" t="s">
        <v>6</v>
      </c>
    </row>
    <row r="206" spans="1:26" s="93" customFormat="1" ht="14.5" customHeight="1" x14ac:dyDescent="0.35">
      <c r="A206" s="89"/>
      <c r="B206" s="89"/>
      <c r="C206" s="89"/>
      <c r="D206" s="89"/>
      <c r="E206" s="89"/>
      <c r="F206" s="89"/>
      <c r="G206" s="89"/>
      <c r="H206" s="89"/>
      <c r="I206" s="89"/>
      <c r="J206" s="90">
        <v>10</v>
      </c>
      <c r="K206" s="91" t="s">
        <v>357</v>
      </c>
      <c r="L206" s="91" t="s">
        <v>358</v>
      </c>
      <c r="M206" s="90" t="s">
        <v>32</v>
      </c>
      <c r="N206" s="90" t="s">
        <v>40</v>
      </c>
      <c r="O206" s="90" t="s">
        <v>28</v>
      </c>
      <c r="P206" s="90" t="s">
        <v>28</v>
      </c>
      <c r="Q206" s="90" t="s">
        <v>29</v>
      </c>
      <c r="R206" s="92"/>
      <c r="S206" s="92"/>
      <c r="T206" s="92"/>
      <c r="U206" s="92"/>
      <c r="V206" s="92"/>
      <c r="W206" s="92"/>
      <c r="Z206" s="88" t="s">
        <v>6</v>
      </c>
    </row>
    <row r="207" spans="1:26" s="93" customFormat="1" ht="14.5" customHeight="1" x14ac:dyDescent="0.35">
      <c r="A207" s="89"/>
      <c r="B207" s="89"/>
      <c r="C207" s="89"/>
      <c r="D207" s="89"/>
      <c r="E207" s="89"/>
      <c r="F207" s="89"/>
      <c r="G207" s="89"/>
      <c r="H207" s="89"/>
      <c r="I207" s="89"/>
      <c r="J207" s="90">
        <v>11</v>
      </c>
      <c r="K207" s="91" t="s">
        <v>359</v>
      </c>
      <c r="L207" s="91" t="s">
        <v>360</v>
      </c>
      <c r="M207" s="90" t="s">
        <v>27</v>
      </c>
      <c r="N207" s="90" t="s">
        <v>59</v>
      </c>
      <c r="O207" s="90" t="s">
        <v>28</v>
      </c>
      <c r="P207" s="90" t="s">
        <v>29</v>
      </c>
      <c r="Q207" s="90" t="s">
        <v>29</v>
      </c>
      <c r="R207" s="92"/>
      <c r="S207" s="92"/>
      <c r="T207" s="92"/>
      <c r="U207" s="92"/>
      <c r="V207" s="92"/>
      <c r="W207" s="92"/>
      <c r="Z207" s="88" t="s">
        <v>6</v>
      </c>
    </row>
    <row r="208" spans="1:26" s="93" customFormat="1" ht="14.5" customHeight="1" x14ac:dyDescent="0.35">
      <c r="A208" s="89"/>
      <c r="B208" s="89"/>
      <c r="C208" s="89"/>
      <c r="D208" s="89"/>
      <c r="E208" s="89"/>
      <c r="F208" s="89"/>
      <c r="G208" s="89"/>
      <c r="H208" s="89"/>
      <c r="I208" s="89"/>
      <c r="J208" s="90">
        <v>12</v>
      </c>
      <c r="K208" s="91" t="s">
        <v>361</v>
      </c>
      <c r="L208" s="91" t="s">
        <v>362</v>
      </c>
      <c r="M208" s="90" t="s">
        <v>32</v>
      </c>
      <c r="N208" s="90" t="s">
        <v>28</v>
      </c>
      <c r="O208" s="96" t="s">
        <v>363</v>
      </c>
      <c r="P208" s="90" t="s">
        <v>29</v>
      </c>
      <c r="Q208" s="90" t="s">
        <v>29</v>
      </c>
      <c r="R208" s="92"/>
      <c r="S208" s="92"/>
      <c r="T208" s="92"/>
      <c r="U208" s="92"/>
      <c r="V208" s="92"/>
      <c r="W208" s="92"/>
      <c r="Z208" s="88" t="s">
        <v>6</v>
      </c>
    </row>
    <row r="209" spans="1:26" s="93" customFormat="1" ht="14.5" customHeight="1" x14ac:dyDescent="0.35">
      <c r="A209" s="89"/>
      <c r="B209" s="89"/>
      <c r="C209" s="89"/>
      <c r="D209" s="89"/>
      <c r="E209" s="89"/>
      <c r="F209" s="89"/>
      <c r="G209" s="89"/>
      <c r="H209" s="89"/>
      <c r="I209" s="89"/>
      <c r="J209" s="90">
        <v>13</v>
      </c>
      <c r="K209" s="91" t="s">
        <v>364</v>
      </c>
      <c r="L209" s="91" t="s">
        <v>365</v>
      </c>
      <c r="M209" s="90" t="s">
        <v>32</v>
      </c>
      <c r="N209" s="90" t="s">
        <v>28</v>
      </c>
      <c r="O209" s="90" t="s">
        <v>363</v>
      </c>
      <c r="P209" s="90" t="s">
        <v>29</v>
      </c>
      <c r="Q209" s="90" t="s">
        <v>29</v>
      </c>
      <c r="R209" s="92"/>
      <c r="S209" s="92"/>
      <c r="T209" s="92"/>
      <c r="U209" s="92"/>
      <c r="V209" s="92"/>
      <c r="W209" s="92"/>
      <c r="Z209" s="88" t="s">
        <v>6</v>
      </c>
    </row>
    <row r="210" spans="1:26" s="93" customFormat="1" ht="14.5" customHeight="1" x14ac:dyDescent="0.35">
      <c r="A210" s="89"/>
      <c r="B210" s="89"/>
      <c r="C210" s="89"/>
      <c r="D210" s="89"/>
      <c r="E210" s="89"/>
      <c r="F210" s="89"/>
      <c r="G210" s="89"/>
      <c r="H210" s="89"/>
      <c r="I210" s="89"/>
      <c r="J210" s="90">
        <v>14</v>
      </c>
      <c r="K210" s="91" t="s">
        <v>366</v>
      </c>
      <c r="L210" s="91" t="s">
        <v>367</v>
      </c>
      <c r="M210" s="90" t="s">
        <v>32</v>
      </c>
      <c r="N210" s="90" t="s">
        <v>28</v>
      </c>
      <c r="O210" s="90" t="s">
        <v>363</v>
      </c>
      <c r="P210" s="90" t="s">
        <v>29</v>
      </c>
      <c r="Q210" s="90" t="s">
        <v>29</v>
      </c>
      <c r="R210" s="92"/>
      <c r="S210" s="92"/>
      <c r="T210" s="92"/>
      <c r="U210" s="92"/>
      <c r="V210" s="92"/>
      <c r="W210" s="92"/>
      <c r="Z210" s="88" t="s">
        <v>6</v>
      </c>
    </row>
    <row r="211" spans="1:26" s="93" customFormat="1" ht="14.5" customHeight="1" x14ac:dyDescent="0.35">
      <c r="A211" s="89"/>
      <c r="B211" s="89"/>
      <c r="C211" s="89"/>
      <c r="D211" s="89"/>
      <c r="E211" s="89"/>
      <c r="F211" s="89"/>
      <c r="G211" s="89"/>
      <c r="H211" s="89"/>
      <c r="I211" s="89"/>
      <c r="J211" s="90">
        <v>15</v>
      </c>
      <c r="K211" s="91" t="s">
        <v>368</v>
      </c>
      <c r="L211" s="91" t="s">
        <v>369</v>
      </c>
      <c r="M211" s="90" t="s">
        <v>32</v>
      </c>
      <c r="N211" s="90" t="s">
        <v>28</v>
      </c>
      <c r="O211" s="90" t="s">
        <v>363</v>
      </c>
      <c r="P211" s="90" t="s">
        <v>29</v>
      </c>
      <c r="Q211" s="90" t="s">
        <v>29</v>
      </c>
      <c r="R211" s="92"/>
      <c r="S211" s="92"/>
      <c r="T211" s="92"/>
      <c r="U211" s="92"/>
      <c r="V211" s="92"/>
      <c r="W211" s="92"/>
      <c r="Z211" s="88" t="s">
        <v>6</v>
      </c>
    </row>
    <row r="212" spans="1:26" s="93" customFormat="1" ht="14.5" customHeight="1" x14ac:dyDescent="0.35">
      <c r="A212" s="89"/>
      <c r="B212" s="89"/>
      <c r="C212" s="89"/>
      <c r="D212" s="89"/>
      <c r="E212" s="89"/>
      <c r="F212" s="89"/>
      <c r="G212" s="89"/>
      <c r="H212" s="89"/>
      <c r="I212" s="89"/>
      <c r="J212" s="90">
        <v>16</v>
      </c>
      <c r="K212" s="91" t="s">
        <v>370</v>
      </c>
      <c r="L212" s="91" t="s">
        <v>371</v>
      </c>
      <c r="M212" s="90" t="s">
        <v>32</v>
      </c>
      <c r="N212" s="90" t="s">
        <v>28</v>
      </c>
      <c r="O212" s="90" t="s">
        <v>363</v>
      </c>
      <c r="P212" s="90" t="s">
        <v>29</v>
      </c>
      <c r="Q212" s="90" t="s">
        <v>29</v>
      </c>
      <c r="R212" s="92"/>
      <c r="S212" s="92"/>
      <c r="T212" s="92"/>
      <c r="U212" s="92"/>
      <c r="V212" s="92"/>
      <c r="W212" s="92"/>
      <c r="Z212" s="88" t="s">
        <v>6</v>
      </c>
    </row>
    <row r="213" spans="1:26" s="93" customFormat="1" ht="14.5" customHeight="1" x14ac:dyDescent="0.35">
      <c r="A213" s="89"/>
      <c r="B213" s="89"/>
      <c r="C213" s="89"/>
      <c r="D213" s="89"/>
      <c r="E213" s="89"/>
      <c r="F213" s="89"/>
      <c r="G213" s="89"/>
      <c r="H213" s="89"/>
      <c r="I213" s="89"/>
      <c r="J213" s="90">
        <v>17</v>
      </c>
      <c r="K213" s="91" t="s">
        <v>372</v>
      </c>
      <c r="L213" s="91" t="s">
        <v>373</v>
      </c>
      <c r="M213" s="90" t="s">
        <v>32</v>
      </c>
      <c r="N213" s="90" t="s">
        <v>28</v>
      </c>
      <c r="O213" s="90" t="s">
        <v>363</v>
      </c>
      <c r="P213" s="90" t="s">
        <v>29</v>
      </c>
      <c r="Q213" s="90" t="s">
        <v>29</v>
      </c>
      <c r="R213" s="92"/>
      <c r="S213" s="92"/>
      <c r="T213" s="92"/>
      <c r="U213" s="92"/>
      <c r="V213" s="92"/>
      <c r="W213" s="92"/>
      <c r="Z213" s="88" t="s">
        <v>6</v>
      </c>
    </row>
    <row r="214" spans="1:26" s="93" customFormat="1" ht="14.5" customHeight="1" x14ac:dyDescent="0.35">
      <c r="A214" s="89"/>
      <c r="B214" s="89"/>
      <c r="C214" s="89"/>
      <c r="D214" s="89"/>
      <c r="E214" s="89"/>
      <c r="F214" s="89"/>
      <c r="G214" s="89"/>
      <c r="H214" s="89"/>
      <c r="I214" s="89"/>
      <c r="J214" s="90">
        <v>18</v>
      </c>
      <c r="K214" s="91" t="s">
        <v>374</v>
      </c>
      <c r="L214" s="91" t="s">
        <v>375</v>
      </c>
      <c r="M214" s="90" t="s">
        <v>32</v>
      </c>
      <c r="N214" s="90" t="s">
        <v>28</v>
      </c>
      <c r="O214" s="90" t="s">
        <v>363</v>
      </c>
      <c r="P214" s="90" t="s">
        <v>29</v>
      </c>
      <c r="Q214" s="90" t="s">
        <v>29</v>
      </c>
      <c r="R214" s="92"/>
      <c r="S214" s="92"/>
      <c r="T214" s="92"/>
      <c r="U214" s="92"/>
      <c r="V214" s="92"/>
      <c r="W214" s="92"/>
      <c r="Z214" s="88" t="s">
        <v>6</v>
      </c>
    </row>
    <row r="215" spans="1:26" s="93" customFormat="1" ht="14.5" customHeight="1" x14ac:dyDescent="0.35">
      <c r="A215" s="89"/>
      <c r="B215" s="89"/>
      <c r="C215" s="89"/>
      <c r="D215" s="89"/>
      <c r="E215" s="89"/>
      <c r="F215" s="89"/>
      <c r="G215" s="89"/>
      <c r="H215" s="89"/>
      <c r="I215" s="89"/>
      <c r="J215" s="90">
        <v>19</v>
      </c>
      <c r="K215" s="91" t="s">
        <v>376</v>
      </c>
      <c r="L215" s="91" t="s">
        <v>377</v>
      </c>
      <c r="M215" s="90" t="s">
        <v>32</v>
      </c>
      <c r="N215" s="90" t="s">
        <v>28</v>
      </c>
      <c r="O215" s="90" t="s">
        <v>363</v>
      </c>
      <c r="P215" s="90" t="s">
        <v>29</v>
      </c>
      <c r="Q215" s="90" t="s">
        <v>29</v>
      </c>
      <c r="R215" s="92"/>
      <c r="S215" s="92"/>
      <c r="T215" s="92"/>
      <c r="U215" s="92"/>
      <c r="V215" s="92"/>
      <c r="W215" s="92"/>
      <c r="Z215" s="88" t="s">
        <v>6</v>
      </c>
    </row>
    <row r="216" spans="1:26" s="93" customFormat="1" ht="14.5" customHeight="1" x14ac:dyDescent="0.35">
      <c r="A216" s="89"/>
      <c r="B216" s="89"/>
      <c r="C216" s="89"/>
      <c r="D216" s="89"/>
      <c r="E216" s="89"/>
      <c r="F216" s="89"/>
      <c r="G216" s="89"/>
      <c r="H216" s="89"/>
      <c r="I216" s="89"/>
      <c r="J216" s="90">
        <v>20</v>
      </c>
      <c r="K216" s="91" t="s">
        <v>378</v>
      </c>
      <c r="L216" s="91" t="s">
        <v>379</v>
      </c>
      <c r="M216" s="90" t="s">
        <v>32</v>
      </c>
      <c r="N216" s="90" t="s">
        <v>28</v>
      </c>
      <c r="O216" s="90" t="s">
        <v>363</v>
      </c>
      <c r="P216" s="90" t="s">
        <v>29</v>
      </c>
      <c r="Q216" s="90" t="s">
        <v>29</v>
      </c>
      <c r="R216" s="92"/>
      <c r="S216" s="92"/>
      <c r="T216" s="92"/>
      <c r="U216" s="92"/>
      <c r="V216" s="92"/>
      <c r="W216" s="92"/>
      <c r="Z216" s="88" t="s">
        <v>6</v>
      </c>
    </row>
    <row r="217" spans="1:26" s="93" customFormat="1" ht="14.5" customHeight="1" x14ac:dyDescent="0.35">
      <c r="A217" s="89"/>
      <c r="B217" s="89"/>
      <c r="C217" s="89"/>
      <c r="D217" s="89"/>
      <c r="E217" s="89"/>
      <c r="F217" s="89"/>
      <c r="G217" s="89"/>
      <c r="H217" s="89"/>
      <c r="I217" s="89"/>
      <c r="J217" s="90">
        <v>21</v>
      </c>
      <c r="K217" s="91" t="s">
        <v>380</v>
      </c>
      <c r="L217" s="91" t="s">
        <v>381</v>
      </c>
      <c r="M217" s="90" t="s">
        <v>27</v>
      </c>
      <c r="N217" s="90">
        <v>60</v>
      </c>
      <c r="O217" s="90" t="s">
        <v>28</v>
      </c>
      <c r="P217" s="90" t="s">
        <v>48</v>
      </c>
      <c r="Q217" s="90" t="s">
        <v>48</v>
      </c>
      <c r="R217" s="92"/>
      <c r="S217" s="92"/>
      <c r="T217" s="92"/>
      <c r="U217" s="92"/>
      <c r="V217" s="92"/>
      <c r="W217" s="92"/>
      <c r="Z217" s="88" t="s">
        <v>6</v>
      </c>
    </row>
    <row r="218" spans="1:26" s="88" customFormat="1" ht="14.5" customHeight="1" collapsed="1" x14ac:dyDescent="0.35">
      <c r="A218" s="85" t="s">
        <v>22</v>
      </c>
      <c r="B218" s="85"/>
      <c r="C218" s="85"/>
      <c r="D218" s="85"/>
      <c r="E218" s="85" t="s">
        <v>382</v>
      </c>
      <c r="F218" s="85"/>
      <c r="G218" s="85"/>
      <c r="H218" s="85"/>
      <c r="I218" s="85" t="s">
        <v>144</v>
      </c>
      <c r="J218" s="86" t="s">
        <v>383</v>
      </c>
      <c r="K218" s="87"/>
      <c r="L218" s="87"/>
      <c r="M218" s="87"/>
      <c r="N218" s="87"/>
      <c r="O218" s="87"/>
      <c r="P218" s="87"/>
      <c r="Q218" s="87"/>
      <c r="R218" s="87"/>
      <c r="S218" s="87"/>
      <c r="T218" s="87"/>
      <c r="U218" s="87"/>
      <c r="V218" s="87"/>
      <c r="W218" s="87"/>
      <c r="Z218" s="88" t="s">
        <v>6</v>
      </c>
    </row>
    <row r="219" spans="1:26" s="93" customFormat="1" ht="14.5" customHeight="1" x14ac:dyDescent="0.35">
      <c r="A219" s="89"/>
      <c r="B219" s="89"/>
      <c r="C219" s="89"/>
      <c r="D219" s="89"/>
      <c r="E219" s="89"/>
      <c r="F219" s="89"/>
      <c r="G219" s="89"/>
      <c r="H219" s="89"/>
      <c r="I219" s="89"/>
      <c r="J219" s="90">
        <v>1</v>
      </c>
      <c r="K219" s="91" t="s">
        <v>25</v>
      </c>
      <c r="L219" s="91" t="s">
        <v>384</v>
      </c>
      <c r="M219" s="90" t="s">
        <v>27</v>
      </c>
      <c r="N219" s="90" t="s">
        <v>235</v>
      </c>
      <c r="O219" s="90" t="s">
        <v>28</v>
      </c>
      <c r="P219" s="90" t="s">
        <v>29</v>
      </c>
      <c r="Q219" s="90" t="s">
        <v>29</v>
      </c>
      <c r="R219" s="92"/>
      <c r="S219" s="92"/>
      <c r="T219" s="92"/>
      <c r="U219" s="92"/>
      <c r="V219" s="92"/>
      <c r="W219" s="92"/>
      <c r="Z219" s="88" t="s">
        <v>6</v>
      </c>
    </row>
    <row r="220" spans="1:26" s="93" customFormat="1" ht="14.5" customHeight="1" x14ac:dyDescent="0.35">
      <c r="A220" s="89"/>
      <c r="B220" s="89"/>
      <c r="C220" s="89"/>
      <c r="D220" s="89"/>
      <c r="E220" s="89"/>
      <c r="F220" s="89"/>
      <c r="G220" s="89"/>
      <c r="H220" s="89"/>
      <c r="I220" s="89"/>
      <c r="J220" s="90">
        <v>2</v>
      </c>
      <c r="K220" s="91" t="s">
        <v>385</v>
      </c>
      <c r="L220" s="91" t="s">
        <v>386</v>
      </c>
      <c r="M220" s="90" t="s">
        <v>32</v>
      </c>
      <c r="N220" s="90" t="s">
        <v>28</v>
      </c>
      <c r="O220" s="90" t="s">
        <v>363</v>
      </c>
      <c r="P220" s="90" t="s">
        <v>29</v>
      </c>
      <c r="Q220" s="90" t="s">
        <v>29</v>
      </c>
      <c r="R220" s="92"/>
      <c r="S220" s="92"/>
      <c r="T220" s="92"/>
      <c r="U220" s="92"/>
      <c r="V220" s="92"/>
      <c r="W220" s="92"/>
      <c r="Z220" s="88" t="s">
        <v>6</v>
      </c>
    </row>
    <row r="221" spans="1:26" s="93" customFormat="1" ht="14.5" customHeight="1" x14ac:dyDescent="0.35">
      <c r="A221" s="89"/>
      <c r="B221" s="89"/>
      <c r="C221" s="89"/>
      <c r="D221" s="89"/>
      <c r="E221" s="89"/>
      <c r="F221" s="89"/>
      <c r="G221" s="89"/>
      <c r="H221" s="89"/>
      <c r="I221" s="89"/>
      <c r="J221" s="90">
        <v>3</v>
      </c>
      <c r="K221" s="91" t="s">
        <v>387</v>
      </c>
      <c r="L221" s="91" t="s">
        <v>388</v>
      </c>
      <c r="M221" s="90" t="s">
        <v>32</v>
      </c>
      <c r="N221" s="90" t="s">
        <v>28</v>
      </c>
      <c r="O221" s="90" t="s">
        <v>363</v>
      </c>
      <c r="P221" s="90" t="s">
        <v>29</v>
      </c>
      <c r="Q221" s="90" t="s">
        <v>29</v>
      </c>
      <c r="R221" s="92"/>
      <c r="S221" s="92"/>
      <c r="T221" s="92"/>
      <c r="U221" s="92"/>
      <c r="V221" s="92"/>
      <c r="W221" s="92"/>
      <c r="Z221" s="88" t="s">
        <v>6</v>
      </c>
    </row>
    <row r="222" spans="1:26" s="93" customFormat="1" ht="14.5" customHeight="1" x14ac:dyDescent="0.35">
      <c r="A222" s="89"/>
      <c r="B222" s="89"/>
      <c r="C222" s="89"/>
      <c r="D222" s="89"/>
      <c r="E222" s="89"/>
      <c r="F222" s="89"/>
      <c r="G222" s="89"/>
      <c r="H222" s="89"/>
      <c r="I222" s="89"/>
      <c r="J222" s="90">
        <v>4</v>
      </c>
      <c r="K222" s="91" t="s">
        <v>389</v>
      </c>
      <c r="L222" s="91" t="s">
        <v>390</v>
      </c>
      <c r="M222" s="90" t="s">
        <v>32</v>
      </c>
      <c r="N222" s="90" t="s">
        <v>28</v>
      </c>
      <c r="O222" s="90" t="s">
        <v>363</v>
      </c>
      <c r="P222" s="90" t="s">
        <v>29</v>
      </c>
      <c r="Q222" s="90" t="s">
        <v>29</v>
      </c>
      <c r="R222" s="92"/>
      <c r="S222" s="92"/>
      <c r="T222" s="92"/>
      <c r="U222" s="92"/>
      <c r="V222" s="92"/>
      <c r="W222" s="92"/>
      <c r="Z222" s="88" t="s">
        <v>6</v>
      </c>
    </row>
    <row r="223" spans="1:26" s="93" customFormat="1" ht="14.5" customHeight="1" x14ac:dyDescent="0.35">
      <c r="A223" s="89"/>
      <c r="B223" s="89"/>
      <c r="C223" s="89"/>
      <c r="D223" s="89"/>
      <c r="E223" s="89"/>
      <c r="F223" s="89"/>
      <c r="G223" s="89"/>
      <c r="H223" s="89"/>
      <c r="I223" s="89"/>
      <c r="J223" s="90">
        <v>5</v>
      </c>
      <c r="K223" s="91" t="s">
        <v>391</v>
      </c>
      <c r="L223" s="91" t="s">
        <v>392</v>
      </c>
      <c r="M223" s="90" t="s">
        <v>32</v>
      </c>
      <c r="N223" s="90" t="s">
        <v>28</v>
      </c>
      <c r="O223" s="90" t="s">
        <v>363</v>
      </c>
      <c r="P223" s="90" t="s">
        <v>29</v>
      </c>
      <c r="Q223" s="90" t="s">
        <v>29</v>
      </c>
      <c r="R223" s="92"/>
      <c r="S223" s="92"/>
      <c r="T223" s="92"/>
      <c r="U223" s="92"/>
      <c r="V223" s="92"/>
      <c r="W223" s="92"/>
      <c r="Z223" s="88" t="s">
        <v>6</v>
      </c>
    </row>
    <row r="224" spans="1:26" s="93" customFormat="1" ht="14.5" customHeight="1" x14ac:dyDescent="0.35">
      <c r="A224" s="89"/>
      <c r="B224" s="89"/>
      <c r="C224" s="89"/>
      <c r="D224" s="89"/>
      <c r="E224" s="89"/>
      <c r="F224" s="89"/>
      <c r="G224" s="89"/>
      <c r="H224" s="89"/>
      <c r="I224" s="89"/>
      <c r="J224" s="90">
        <v>6</v>
      </c>
      <c r="K224" s="91" t="s">
        <v>393</v>
      </c>
      <c r="L224" s="91" t="s">
        <v>394</v>
      </c>
      <c r="M224" s="90" t="s">
        <v>32</v>
      </c>
      <c r="N224" s="90" t="s">
        <v>28</v>
      </c>
      <c r="O224" s="90" t="s">
        <v>363</v>
      </c>
      <c r="P224" s="90" t="s">
        <v>29</v>
      </c>
      <c r="Q224" s="90" t="s">
        <v>29</v>
      </c>
      <c r="R224" s="92"/>
      <c r="S224" s="92"/>
      <c r="T224" s="92"/>
      <c r="U224" s="92"/>
      <c r="V224" s="92"/>
      <c r="W224" s="92"/>
      <c r="Z224" s="88" t="s">
        <v>6</v>
      </c>
    </row>
    <row r="225" spans="1:26" s="93" customFormat="1" ht="14.5" customHeight="1" x14ac:dyDescent="0.35">
      <c r="A225" s="89"/>
      <c r="B225" s="89"/>
      <c r="C225" s="89"/>
      <c r="D225" s="89"/>
      <c r="E225" s="89"/>
      <c r="F225" s="89"/>
      <c r="G225" s="89"/>
      <c r="H225" s="89"/>
      <c r="I225" s="89"/>
      <c r="J225" s="90">
        <v>7</v>
      </c>
      <c r="K225" s="91" t="s">
        <v>395</v>
      </c>
      <c r="L225" s="91" t="s">
        <v>396</v>
      </c>
      <c r="M225" s="90" t="s">
        <v>27</v>
      </c>
      <c r="N225" s="90" t="s">
        <v>235</v>
      </c>
      <c r="O225" s="90" t="s">
        <v>28</v>
      </c>
      <c r="P225" s="90" t="s">
        <v>29</v>
      </c>
      <c r="Q225" s="90" t="s">
        <v>29</v>
      </c>
      <c r="R225" s="92"/>
      <c r="S225" s="92"/>
      <c r="T225" s="92"/>
      <c r="U225" s="92"/>
      <c r="V225" s="92"/>
      <c r="W225" s="92"/>
      <c r="Z225" s="88" t="s">
        <v>6</v>
      </c>
    </row>
    <row r="226" spans="1:26" s="88" customFormat="1" ht="14.5" customHeight="1" collapsed="1" x14ac:dyDescent="0.35">
      <c r="A226" s="85" t="s">
        <v>22</v>
      </c>
      <c r="B226" s="85"/>
      <c r="C226" s="85"/>
      <c r="D226" s="85" t="s">
        <v>397</v>
      </c>
      <c r="E226" s="85"/>
      <c r="F226" s="85"/>
      <c r="G226" s="85"/>
      <c r="H226" s="85"/>
      <c r="I226" s="85" t="s">
        <v>108</v>
      </c>
      <c r="J226" s="86" t="s">
        <v>398</v>
      </c>
      <c r="K226" s="87"/>
      <c r="L226" s="87"/>
      <c r="M226" s="87"/>
      <c r="N226" s="87"/>
      <c r="O226" s="87"/>
      <c r="P226" s="87"/>
      <c r="Q226" s="87"/>
      <c r="R226" s="87"/>
      <c r="S226" s="87"/>
      <c r="T226" s="87"/>
      <c r="U226" s="87"/>
      <c r="V226" s="87"/>
      <c r="W226" s="87"/>
      <c r="Z226" s="88" t="s">
        <v>6</v>
      </c>
    </row>
    <row r="227" spans="1:26" s="93" customFormat="1" ht="14.5" customHeight="1" x14ac:dyDescent="0.35">
      <c r="A227" s="89"/>
      <c r="B227" s="89"/>
      <c r="C227" s="89"/>
      <c r="D227" s="89"/>
      <c r="E227" s="89"/>
      <c r="F227" s="89"/>
      <c r="G227" s="89"/>
      <c r="H227" s="89"/>
      <c r="I227" s="89"/>
      <c r="J227" s="90">
        <v>1</v>
      </c>
      <c r="K227" s="91" t="s">
        <v>25</v>
      </c>
      <c r="L227" s="91" t="s">
        <v>399</v>
      </c>
      <c r="M227" s="90" t="s">
        <v>27</v>
      </c>
      <c r="N227" s="90" t="s">
        <v>235</v>
      </c>
      <c r="O227" s="90" t="s">
        <v>28</v>
      </c>
      <c r="P227" s="293" t="s">
        <v>400</v>
      </c>
      <c r="Q227" s="90" t="s">
        <v>29</v>
      </c>
      <c r="R227" s="92"/>
      <c r="S227" s="92"/>
      <c r="T227" s="92"/>
      <c r="U227" s="92"/>
      <c r="V227" s="92"/>
      <c r="W227" s="92"/>
      <c r="Z227" s="88" t="s">
        <v>6</v>
      </c>
    </row>
    <row r="228" spans="1:26" s="93" customFormat="1" ht="14.5" customHeight="1" x14ac:dyDescent="0.35">
      <c r="A228" s="89"/>
      <c r="B228" s="89"/>
      <c r="C228" s="89"/>
      <c r="D228" s="89"/>
      <c r="E228" s="89"/>
      <c r="F228" s="89"/>
      <c r="G228" s="89"/>
      <c r="H228" s="89"/>
      <c r="I228" s="89"/>
      <c r="J228" s="90">
        <v>2</v>
      </c>
      <c r="K228" s="91" t="s">
        <v>401</v>
      </c>
      <c r="L228" s="91" t="s">
        <v>345</v>
      </c>
      <c r="M228" s="90" t="s">
        <v>27</v>
      </c>
      <c r="N228" s="96" t="s">
        <v>54</v>
      </c>
      <c r="O228" s="90" t="s">
        <v>28</v>
      </c>
      <c r="P228" s="294"/>
      <c r="Q228" s="90" t="s">
        <v>29</v>
      </c>
      <c r="R228" s="92"/>
      <c r="S228" s="92"/>
      <c r="T228" s="92"/>
      <c r="U228" s="92"/>
      <c r="V228" s="92"/>
      <c r="W228" s="92"/>
      <c r="Z228" s="88" t="s">
        <v>6</v>
      </c>
    </row>
    <row r="229" spans="1:26" s="93" customFormat="1" ht="14.5" customHeight="1" x14ac:dyDescent="0.35">
      <c r="A229" s="89"/>
      <c r="B229" s="89"/>
      <c r="C229" s="89"/>
      <c r="D229" s="89"/>
      <c r="E229" s="89"/>
      <c r="F229" s="89"/>
      <c r="G229" s="89"/>
      <c r="H229" s="89"/>
      <c r="I229" s="89"/>
      <c r="J229" s="90">
        <v>3</v>
      </c>
      <c r="K229" s="91" t="s">
        <v>348</v>
      </c>
      <c r="L229" s="91" t="s">
        <v>349</v>
      </c>
      <c r="M229" s="90" t="s">
        <v>27</v>
      </c>
      <c r="N229" s="96" t="s">
        <v>350</v>
      </c>
      <c r="O229" s="90" t="s">
        <v>28</v>
      </c>
      <c r="P229" s="294"/>
      <c r="Q229" s="90" t="s">
        <v>48</v>
      </c>
      <c r="R229" s="92"/>
      <c r="S229" s="92"/>
      <c r="T229" s="92"/>
      <c r="U229" s="92"/>
      <c r="V229" s="92"/>
      <c r="W229" s="92"/>
      <c r="Z229" s="88" t="s">
        <v>6</v>
      </c>
    </row>
    <row r="230" spans="1:26" s="93" customFormat="1" ht="14.5" customHeight="1" x14ac:dyDescent="0.35">
      <c r="A230" s="89"/>
      <c r="B230" s="89"/>
      <c r="C230" s="89"/>
      <c r="D230" s="89"/>
      <c r="E230" s="89"/>
      <c r="F230" s="89"/>
      <c r="G230" s="89"/>
      <c r="H230" s="89"/>
      <c r="I230" s="89"/>
      <c r="J230" s="90">
        <v>4</v>
      </c>
      <c r="K230" s="91" t="s">
        <v>402</v>
      </c>
      <c r="L230" s="91" t="s">
        <v>403</v>
      </c>
      <c r="M230" s="90" t="s">
        <v>32</v>
      </c>
      <c r="N230" s="96" t="s">
        <v>353</v>
      </c>
      <c r="O230" s="90" t="s">
        <v>28</v>
      </c>
      <c r="P230" s="294"/>
      <c r="Q230" s="90" t="s">
        <v>29</v>
      </c>
      <c r="R230" s="92"/>
      <c r="S230" s="92"/>
      <c r="T230" s="92"/>
      <c r="U230" s="92"/>
      <c r="V230" s="92"/>
      <c r="W230" s="92"/>
      <c r="Z230" s="88" t="s">
        <v>6</v>
      </c>
    </row>
    <row r="231" spans="1:26" s="93" customFormat="1" ht="14.5" customHeight="1" x14ac:dyDescent="0.35">
      <c r="A231" s="89"/>
      <c r="B231" s="89"/>
      <c r="C231" s="89"/>
      <c r="D231" s="89"/>
      <c r="E231" s="89"/>
      <c r="F231" s="89"/>
      <c r="G231" s="89"/>
      <c r="H231" s="89"/>
      <c r="I231" s="89"/>
      <c r="J231" s="90">
        <v>5</v>
      </c>
      <c r="K231" s="91" t="s">
        <v>404</v>
      </c>
      <c r="L231" s="91" t="s">
        <v>405</v>
      </c>
      <c r="M231" s="90" t="s">
        <v>32</v>
      </c>
      <c r="N231" s="96" t="s">
        <v>353</v>
      </c>
      <c r="O231" s="90" t="s">
        <v>28</v>
      </c>
      <c r="P231" s="294"/>
      <c r="Q231" s="90" t="s">
        <v>29</v>
      </c>
      <c r="R231" s="92"/>
      <c r="S231" s="92"/>
      <c r="T231" s="92"/>
      <c r="U231" s="92"/>
      <c r="V231" s="92"/>
      <c r="W231" s="92"/>
      <c r="Z231" s="88" t="s">
        <v>6</v>
      </c>
    </row>
    <row r="232" spans="1:26" s="93" customFormat="1" ht="14.5" customHeight="1" x14ac:dyDescent="0.35">
      <c r="A232" s="89"/>
      <c r="B232" s="89"/>
      <c r="C232" s="89"/>
      <c r="D232" s="89"/>
      <c r="E232" s="89"/>
      <c r="F232" s="89"/>
      <c r="G232" s="89"/>
      <c r="H232" s="89"/>
      <c r="I232" s="89"/>
      <c r="J232" s="90">
        <v>6</v>
      </c>
      <c r="K232" s="91" t="s">
        <v>357</v>
      </c>
      <c r="L232" s="91" t="s">
        <v>406</v>
      </c>
      <c r="M232" s="90" t="s">
        <v>32</v>
      </c>
      <c r="N232" s="96" t="s">
        <v>40</v>
      </c>
      <c r="O232" s="96" t="s">
        <v>28</v>
      </c>
      <c r="P232" s="294"/>
      <c r="Q232" s="90" t="s">
        <v>29</v>
      </c>
      <c r="R232" s="92"/>
      <c r="S232" s="92"/>
      <c r="T232" s="92"/>
      <c r="U232" s="92"/>
      <c r="V232" s="92"/>
      <c r="W232" s="92"/>
      <c r="Z232" s="88" t="s">
        <v>6</v>
      </c>
    </row>
    <row r="233" spans="1:26" s="93" customFormat="1" ht="14.5" customHeight="1" x14ac:dyDescent="0.35">
      <c r="A233" s="89"/>
      <c r="B233" s="89"/>
      <c r="C233" s="89"/>
      <c r="D233" s="89"/>
      <c r="E233" s="89"/>
      <c r="F233" s="89"/>
      <c r="G233" s="89"/>
      <c r="H233" s="89"/>
      <c r="I233" s="89"/>
      <c r="J233" s="90">
        <v>7</v>
      </c>
      <c r="K233" s="91" t="s">
        <v>407</v>
      </c>
      <c r="L233" s="91" t="s">
        <v>408</v>
      </c>
      <c r="M233" s="90" t="s">
        <v>32</v>
      </c>
      <c r="N233" s="96" t="s">
        <v>28</v>
      </c>
      <c r="O233" s="96" t="s">
        <v>28</v>
      </c>
      <c r="P233" s="294"/>
      <c r="Q233" s="90" t="s">
        <v>29</v>
      </c>
      <c r="R233" s="92"/>
      <c r="S233" s="92"/>
      <c r="T233" s="92"/>
      <c r="U233" s="92"/>
      <c r="V233" s="92"/>
      <c r="W233" s="92"/>
      <c r="Z233" s="88" t="s">
        <v>6</v>
      </c>
    </row>
    <row r="234" spans="1:26" s="93" customFormat="1" ht="14.5" customHeight="1" x14ac:dyDescent="0.35">
      <c r="A234" s="89"/>
      <c r="B234" s="89"/>
      <c r="C234" s="89"/>
      <c r="D234" s="89"/>
      <c r="E234" s="89"/>
      <c r="F234" s="89"/>
      <c r="G234" s="89"/>
      <c r="H234" s="89"/>
      <c r="I234" s="89"/>
      <c r="J234" s="90">
        <v>8</v>
      </c>
      <c r="K234" s="91" t="s">
        <v>361</v>
      </c>
      <c r="L234" s="91" t="s">
        <v>409</v>
      </c>
      <c r="M234" s="90" t="s">
        <v>32</v>
      </c>
      <c r="N234" s="96" t="s">
        <v>28</v>
      </c>
      <c r="O234" s="96" t="s">
        <v>363</v>
      </c>
      <c r="P234" s="294"/>
      <c r="Q234" s="90" t="s">
        <v>29</v>
      </c>
      <c r="R234" s="92"/>
      <c r="S234" s="92"/>
      <c r="T234" s="92"/>
      <c r="U234" s="92"/>
      <c r="V234" s="92"/>
      <c r="W234" s="92"/>
      <c r="Z234" s="88" t="s">
        <v>6</v>
      </c>
    </row>
    <row r="235" spans="1:26" s="93" customFormat="1" ht="14.5" customHeight="1" x14ac:dyDescent="0.35">
      <c r="A235" s="89"/>
      <c r="B235" s="89"/>
      <c r="C235" s="89"/>
      <c r="D235" s="89"/>
      <c r="E235" s="89"/>
      <c r="F235" s="89"/>
      <c r="G235" s="89"/>
      <c r="H235" s="89"/>
      <c r="I235" s="89"/>
      <c r="J235" s="90">
        <v>9</v>
      </c>
      <c r="K235" s="91" t="s">
        <v>368</v>
      </c>
      <c r="L235" s="91" t="s">
        <v>410</v>
      </c>
      <c r="M235" s="90" t="s">
        <v>32</v>
      </c>
      <c r="N235" s="96" t="s">
        <v>28</v>
      </c>
      <c r="O235" s="96" t="s">
        <v>363</v>
      </c>
      <c r="P235" s="294"/>
      <c r="Q235" s="90" t="s">
        <v>29</v>
      </c>
      <c r="R235" s="92"/>
      <c r="S235" s="92"/>
      <c r="T235" s="92"/>
      <c r="U235" s="92"/>
      <c r="V235" s="92"/>
      <c r="W235" s="92"/>
      <c r="Z235" s="88" t="s">
        <v>6</v>
      </c>
    </row>
    <row r="236" spans="1:26" s="93" customFormat="1" ht="14.5" customHeight="1" x14ac:dyDescent="0.35">
      <c r="A236" s="89"/>
      <c r="B236" s="89"/>
      <c r="C236" s="89"/>
      <c r="D236" s="89"/>
      <c r="E236" s="89"/>
      <c r="F236" s="89"/>
      <c r="G236" s="89"/>
      <c r="H236" s="89"/>
      <c r="I236" s="89"/>
      <c r="J236" s="90">
        <v>10</v>
      </c>
      <c r="K236" s="91" t="s">
        <v>372</v>
      </c>
      <c r="L236" s="91" t="s">
        <v>411</v>
      </c>
      <c r="M236" s="90" t="s">
        <v>32</v>
      </c>
      <c r="N236" s="96" t="s">
        <v>28</v>
      </c>
      <c r="O236" s="96" t="s">
        <v>363</v>
      </c>
      <c r="P236" s="294"/>
      <c r="Q236" s="90" t="s">
        <v>29</v>
      </c>
      <c r="R236" s="92"/>
      <c r="S236" s="92"/>
      <c r="T236" s="92"/>
      <c r="U236" s="92"/>
      <c r="V236" s="92"/>
      <c r="W236" s="92"/>
      <c r="Z236" s="88" t="s">
        <v>6</v>
      </c>
    </row>
    <row r="237" spans="1:26" s="93" customFormat="1" ht="14.5" customHeight="1" x14ac:dyDescent="0.35">
      <c r="A237" s="89"/>
      <c r="B237" s="89"/>
      <c r="C237" s="89"/>
      <c r="D237" s="89"/>
      <c r="E237" s="89"/>
      <c r="F237" s="89"/>
      <c r="G237" s="89"/>
      <c r="H237" s="89"/>
      <c r="I237" s="89"/>
      <c r="J237" s="90">
        <v>11</v>
      </c>
      <c r="K237" s="91" t="s">
        <v>378</v>
      </c>
      <c r="L237" s="91" t="s">
        <v>412</v>
      </c>
      <c r="M237" s="90" t="s">
        <v>32</v>
      </c>
      <c r="N237" s="96" t="s">
        <v>28</v>
      </c>
      <c r="O237" s="96" t="s">
        <v>363</v>
      </c>
      <c r="P237" s="294"/>
      <c r="Q237" s="90" t="s">
        <v>29</v>
      </c>
      <c r="R237" s="92"/>
      <c r="S237" s="92"/>
      <c r="T237" s="92"/>
      <c r="U237" s="92"/>
      <c r="V237" s="92"/>
      <c r="W237" s="92"/>
      <c r="Z237" s="88" t="s">
        <v>6</v>
      </c>
    </row>
    <row r="238" spans="1:26" s="93" customFormat="1" ht="14.5" customHeight="1" x14ac:dyDescent="0.35">
      <c r="A238" s="89"/>
      <c r="B238" s="89"/>
      <c r="C238" s="89"/>
      <c r="D238" s="89"/>
      <c r="E238" s="89"/>
      <c r="F238" s="89"/>
      <c r="G238" s="89"/>
      <c r="H238" s="89"/>
      <c r="I238" s="89"/>
      <c r="J238" s="90">
        <v>12</v>
      </c>
      <c r="K238" s="91" t="s">
        <v>380</v>
      </c>
      <c r="L238" s="91" t="s">
        <v>381</v>
      </c>
      <c r="M238" s="90" t="s">
        <v>27</v>
      </c>
      <c r="N238" s="96" t="s">
        <v>341</v>
      </c>
      <c r="O238" s="96" t="s">
        <v>28</v>
      </c>
      <c r="P238" s="295"/>
      <c r="Q238" s="90" t="s">
        <v>48</v>
      </c>
      <c r="R238" s="92"/>
      <c r="S238" s="92"/>
      <c r="T238" s="92"/>
      <c r="U238" s="92"/>
      <c r="V238" s="92"/>
      <c r="W238" s="92"/>
      <c r="Z238" s="88" t="s">
        <v>6</v>
      </c>
    </row>
    <row r="239" spans="1:26" s="88" customFormat="1" ht="14.5" customHeight="1" collapsed="1" x14ac:dyDescent="0.35">
      <c r="A239" s="85" t="s">
        <v>22</v>
      </c>
      <c r="B239" s="85"/>
      <c r="C239" s="85"/>
      <c r="D239" s="85"/>
      <c r="E239" s="85" t="s">
        <v>413</v>
      </c>
      <c r="F239" s="85"/>
      <c r="G239" s="85"/>
      <c r="H239" s="85"/>
      <c r="I239" s="85" t="s">
        <v>144</v>
      </c>
      <c r="J239" s="86" t="s">
        <v>383</v>
      </c>
      <c r="K239" s="87"/>
      <c r="L239" s="87"/>
      <c r="M239" s="87"/>
      <c r="N239" s="87"/>
      <c r="O239" s="87"/>
      <c r="P239" s="87"/>
      <c r="Q239" s="87"/>
      <c r="R239" s="87"/>
      <c r="S239" s="87"/>
      <c r="T239" s="87"/>
      <c r="U239" s="87"/>
      <c r="V239" s="87"/>
      <c r="W239" s="87"/>
      <c r="Z239" s="88" t="s">
        <v>6</v>
      </c>
    </row>
    <row r="240" spans="1:26" s="93" customFormat="1" ht="14.5" customHeight="1" x14ac:dyDescent="0.35">
      <c r="A240" s="89"/>
      <c r="B240" s="89"/>
      <c r="C240" s="89"/>
      <c r="D240" s="89"/>
      <c r="E240" s="89"/>
      <c r="F240" s="89"/>
      <c r="G240" s="89"/>
      <c r="H240" s="89"/>
      <c r="I240" s="89"/>
      <c r="J240" s="90">
        <v>1</v>
      </c>
      <c r="K240" s="91" t="s">
        <v>25</v>
      </c>
      <c r="L240" s="91" t="s">
        <v>414</v>
      </c>
      <c r="M240" s="90" t="s">
        <v>27</v>
      </c>
      <c r="N240" s="90" t="s">
        <v>235</v>
      </c>
      <c r="O240" s="90" t="s">
        <v>28</v>
      </c>
      <c r="P240" s="293" t="s">
        <v>400</v>
      </c>
      <c r="Q240" s="90" t="s">
        <v>29</v>
      </c>
      <c r="R240" s="92"/>
      <c r="S240" s="92"/>
      <c r="T240" s="92"/>
      <c r="U240" s="92"/>
      <c r="V240" s="92"/>
      <c r="W240" s="92"/>
      <c r="Z240" s="88" t="s">
        <v>6</v>
      </c>
    </row>
    <row r="241" spans="1:26" s="93" customFormat="1" ht="14.5" customHeight="1" x14ac:dyDescent="0.35">
      <c r="A241" s="89"/>
      <c r="B241" s="89"/>
      <c r="C241" s="89"/>
      <c r="D241" s="89"/>
      <c r="E241" s="89"/>
      <c r="F241" s="89"/>
      <c r="G241" s="89"/>
      <c r="H241" s="89"/>
      <c r="I241" s="89"/>
      <c r="J241" s="90">
        <v>2</v>
      </c>
      <c r="K241" s="91" t="s">
        <v>385</v>
      </c>
      <c r="L241" s="91" t="s">
        <v>386</v>
      </c>
      <c r="M241" s="90" t="s">
        <v>32</v>
      </c>
      <c r="N241" s="90" t="s">
        <v>28</v>
      </c>
      <c r="O241" s="90" t="s">
        <v>363</v>
      </c>
      <c r="P241" s="294"/>
      <c r="Q241" s="90" t="s">
        <v>29</v>
      </c>
      <c r="R241" s="92"/>
      <c r="S241" s="92"/>
      <c r="T241" s="92"/>
      <c r="U241" s="92"/>
      <c r="V241" s="92"/>
      <c r="W241" s="92"/>
      <c r="Z241" s="88" t="s">
        <v>6</v>
      </c>
    </row>
    <row r="242" spans="1:26" s="93" customFormat="1" ht="14.5" customHeight="1" x14ac:dyDescent="0.35">
      <c r="A242" s="89"/>
      <c r="B242" s="89"/>
      <c r="C242" s="89"/>
      <c r="D242" s="89"/>
      <c r="E242" s="89"/>
      <c r="F242" s="89"/>
      <c r="G242" s="89"/>
      <c r="H242" s="89"/>
      <c r="I242" s="89"/>
      <c r="J242" s="90">
        <v>3</v>
      </c>
      <c r="K242" s="91" t="s">
        <v>387</v>
      </c>
      <c r="L242" s="91" t="s">
        <v>415</v>
      </c>
      <c r="M242" s="90" t="s">
        <v>32</v>
      </c>
      <c r="N242" s="90" t="s">
        <v>28</v>
      </c>
      <c r="O242" s="90" t="s">
        <v>363</v>
      </c>
      <c r="P242" s="294"/>
      <c r="Q242" s="90" t="s">
        <v>29</v>
      </c>
      <c r="R242" s="92"/>
      <c r="S242" s="92"/>
      <c r="T242" s="92"/>
      <c r="U242" s="92"/>
      <c r="V242" s="92"/>
      <c r="W242" s="92"/>
      <c r="Z242" s="88" t="s">
        <v>6</v>
      </c>
    </row>
    <row r="243" spans="1:26" s="93" customFormat="1" ht="14.5" customHeight="1" x14ac:dyDescent="0.35">
      <c r="A243" s="89"/>
      <c r="B243" s="89"/>
      <c r="C243" s="89"/>
      <c r="D243" s="89"/>
      <c r="E243" s="89"/>
      <c r="F243" s="89"/>
      <c r="G243" s="89"/>
      <c r="H243" s="89"/>
      <c r="I243" s="89"/>
      <c r="J243" s="90">
        <v>4</v>
      </c>
      <c r="K243" s="91" t="s">
        <v>389</v>
      </c>
      <c r="L243" s="91" t="s">
        <v>390</v>
      </c>
      <c r="M243" s="90" t="s">
        <v>32</v>
      </c>
      <c r="N243" s="90" t="s">
        <v>28</v>
      </c>
      <c r="O243" s="90" t="s">
        <v>363</v>
      </c>
      <c r="P243" s="294"/>
      <c r="Q243" s="90" t="s">
        <v>29</v>
      </c>
      <c r="R243" s="92"/>
      <c r="S243" s="92"/>
      <c r="T243" s="92"/>
      <c r="U243" s="92"/>
      <c r="V243" s="92"/>
      <c r="W243" s="92"/>
      <c r="Z243" s="88" t="s">
        <v>6</v>
      </c>
    </row>
    <row r="244" spans="1:26" s="93" customFormat="1" ht="14.5" customHeight="1" x14ac:dyDescent="0.35">
      <c r="A244" s="89"/>
      <c r="B244" s="89"/>
      <c r="C244" s="89"/>
      <c r="D244" s="89"/>
      <c r="E244" s="89"/>
      <c r="F244" s="89"/>
      <c r="G244" s="89"/>
      <c r="H244" s="89"/>
      <c r="I244" s="89"/>
      <c r="J244" s="90">
        <v>5</v>
      </c>
      <c r="K244" s="91" t="s">
        <v>391</v>
      </c>
      <c r="L244" s="91" t="s">
        <v>392</v>
      </c>
      <c r="M244" s="90" t="s">
        <v>32</v>
      </c>
      <c r="N244" s="90" t="s">
        <v>28</v>
      </c>
      <c r="O244" s="90" t="s">
        <v>363</v>
      </c>
      <c r="P244" s="294"/>
      <c r="Q244" s="90" t="s">
        <v>29</v>
      </c>
      <c r="R244" s="92"/>
      <c r="S244" s="92"/>
      <c r="T244" s="92"/>
      <c r="U244" s="92"/>
      <c r="V244" s="92"/>
      <c r="W244" s="92"/>
      <c r="Z244" s="88" t="s">
        <v>6</v>
      </c>
    </row>
    <row r="245" spans="1:26" s="93" customFormat="1" ht="14.5" customHeight="1" x14ac:dyDescent="0.35">
      <c r="A245" s="89"/>
      <c r="B245" s="89"/>
      <c r="C245" s="89"/>
      <c r="D245" s="89"/>
      <c r="E245" s="89"/>
      <c r="F245" s="89"/>
      <c r="G245" s="89"/>
      <c r="H245" s="89"/>
      <c r="I245" s="89"/>
      <c r="J245" s="90">
        <v>6</v>
      </c>
      <c r="K245" s="91" t="s">
        <v>393</v>
      </c>
      <c r="L245" s="91" t="s">
        <v>394</v>
      </c>
      <c r="M245" s="90" t="s">
        <v>32</v>
      </c>
      <c r="N245" s="90" t="s">
        <v>28</v>
      </c>
      <c r="O245" s="90" t="s">
        <v>363</v>
      </c>
      <c r="P245" s="294"/>
      <c r="Q245" s="90" t="s">
        <v>29</v>
      </c>
      <c r="R245" s="92"/>
      <c r="S245" s="92"/>
      <c r="T245" s="92"/>
      <c r="U245" s="92"/>
      <c r="V245" s="92"/>
      <c r="W245" s="92"/>
      <c r="Z245" s="88" t="s">
        <v>6</v>
      </c>
    </row>
    <row r="246" spans="1:26" s="93" customFormat="1" ht="14.5" customHeight="1" x14ac:dyDescent="0.35">
      <c r="A246" s="89"/>
      <c r="B246" s="89"/>
      <c r="C246" s="89"/>
      <c r="D246" s="89"/>
      <c r="E246" s="89"/>
      <c r="F246" s="89"/>
      <c r="G246" s="89"/>
      <c r="H246" s="89"/>
      <c r="I246" s="89"/>
      <c r="J246" s="90">
        <v>7</v>
      </c>
      <c r="K246" s="91" t="s">
        <v>395</v>
      </c>
      <c r="L246" s="91" t="s">
        <v>396</v>
      </c>
      <c r="M246" s="90" t="s">
        <v>27</v>
      </c>
      <c r="N246" s="90" t="s">
        <v>235</v>
      </c>
      <c r="O246" s="90" t="s">
        <v>28</v>
      </c>
      <c r="P246" s="295"/>
      <c r="Q246" s="90" t="s">
        <v>29</v>
      </c>
      <c r="R246" s="92"/>
      <c r="S246" s="92"/>
      <c r="T246" s="92"/>
      <c r="U246" s="92"/>
      <c r="V246" s="92"/>
      <c r="W246" s="92"/>
      <c r="Z246" s="88" t="s">
        <v>6</v>
      </c>
    </row>
    <row r="247" spans="1:26" s="88" customFormat="1" ht="14.5" customHeight="1" collapsed="1" x14ac:dyDescent="0.35">
      <c r="A247" s="85" t="s">
        <v>22</v>
      </c>
      <c r="B247" s="85"/>
      <c r="C247" s="85"/>
      <c r="D247" s="85" t="s">
        <v>416</v>
      </c>
      <c r="E247" s="85"/>
      <c r="F247" s="85"/>
      <c r="G247" s="85"/>
      <c r="H247" s="85"/>
      <c r="I247" s="85" t="s">
        <v>108</v>
      </c>
      <c r="J247" s="86" t="s">
        <v>417</v>
      </c>
      <c r="K247" s="87"/>
      <c r="L247" s="87"/>
      <c r="M247" s="87"/>
      <c r="N247" s="87"/>
      <c r="O247" s="87"/>
      <c r="P247" s="87"/>
      <c r="Q247" s="87"/>
      <c r="R247" s="87"/>
      <c r="S247" s="87"/>
      <c r="T247" s="87"/>
      <c r="U247" s="87"/>
      <c r="V247" s="87"/>
      <c r="W247" s="87"/>
      <c r="Z247" s="88" t="s">
        <v>6</v>
      </c>
    </row>
    <row r="248" spans="1:26" s="93" customFormat="1" ht="14.5" customHeight="1" x14ac:dyDescent="0.35">
      <c r="A248" s="89"/>
      <c r="B248" s="89"/>
      <c r="C248" s="89"/>
      <c r="D248" s="89"/>
      <c r="E248" s="89"/>
      <c r="F248" s="89"/>
      <c r="G248" s="89"/>
      <c r="H248" s="89"/>
      <c r="I248" s="89"/>
      <c r="J248" s="90">
        <v>1</v>
      </c>
      <c r="K248" s="91" t="s">
        <v>25</v>
      </c>
      <c r="L248" s="91" t="s">
        <v>418</v>
      </c>
      <c r="M248" s="90" t="s">
        <v>27</v>
      </c>
      <c r="N248" s="90" t="s">
        <v>235</v>
      </c>
      <c r="O248" s="90" t="s">
        <v>28</v>
      </c>
      <c r="P248" s="293" t="s">
        <v>400</v>
      </c>
      <c r="Q248" s="90" t="s">
        <v>29</v>
      </c>
      <c r="R248" s="92"/>
      <c r="S248" s="92"/>
      <c r="T248" s="92"/>
      <c r="U248" s="92"/>
      <c r="V248" s="92"/>
      <c r="W248" s="92"/>
      <c r="Z248" s="88" t="s">
        <v>6</v>
      </c>
    </row>
    <row r="249" spans="1:26" s="93" customFormat="1" ht="14.5" customHeight="1" x14ac:dyDescent="0.35">
      <c r="A249" s="89"/>
      <c r="B249" s="89"/>
      <c r="C249" s="89"/>
      <c r="D249" s="89"/>
      <c r="E249" s="89"/>
      <c r="F249" s="89"/>
      <c r="G249" s="89"/>
      <c r="H249" s="89"/>
      <c r="I249" s="89"/>
      <c r="J249" s="90">
        <v>2</v>
      </c>
      <c r="K249" s="91" t="s">
        <v>419</v>
      </c>
      <c r="L249" s="91" t="s">
        <v>420</v>
      </c>
      <c r="M249" s="90" t="s">
        <v>27</v>
      </c>
      <c r="N249" s="96" t="s">
        <v>28</v>
      </c>
      <c r="O249" s="90" t="s">
        <v>28</v>
      </c>
      <c r="P249" s="294"/>
      <c r="Q249" s="90" t="s">
        <v>29</v>
      </c>
      <c r="R249" s="92"/>
      <c r="S249" s="92"/>
      <c r="T249" s="92"/>
      <c r="U249" s="92"/>
      <c r="V249" s="92"/>
      <c r="W249" s="92"/>
      <c r="Z249" s="88" t="s">
        <v>6</v>
      </c>
    </row>
    <row r="250" spans="1:26" s="93" customFormat="1" ht="14.5" customHeight="1" x14ac:dyDescent="0.35">
      <c r="A250" s="89"/>
      <c r="B250" s="89"/>
      <c r="C250" s="89"/>
      <c r="D250" s="89"/>
      <c r="E250" s="89"/>
      <c r="F250" s="89"/>
      <c r="G250" s="89"/>
      <c r="H250" s="89"/>
      <c r="I250" s="89"/>
      <c r="J250" s="90">
        <v>3</v>
      </c>
      <c r="K250" s="91" t="s">
        <v>421</v>
      </c>
      <c r="L250" s="91" t="s">
        <v>422</v>
      </c>
      <c r="M250" s="90" t="s">
        <v>27</v>
      </c>
      <c r="N250" s="96" t="s">
        <v>28</v>
      </c>
      <c r="O250" s="90" t="s">
        <v>28</v>
      </c>
      <c r="P250" s="294"/>
      <c r="Q250" s="90" t="s">
        <v>29</v>
      </c>
      <c r="R250" s="92"/>
      <c r="S250" s="92"/>
      <c r="T250" s="92"/>
      <c r="U250" s="92"/>
      <c r="V250" s="92"/>
      <c r="W250" s="92"/>
      <c r="Z250" s="88" t="s">
        <v>6</v>
      </c>
    </row>
    <row r="251" spans="1:26" s="93" customFormat="1" ht="14.5" customHeight="1" x14ac:dyDescent="0.35">
      <c r="A251" s="89"/>
      <c r="B251" s="89"/>
      <c r="C251" s="89"/>
      <c r="D251" s="89"/>
      <c r="E251" s="89"/>
      <c r="F251" s="89"/>
      <c r="G251" s="89"/>
      <c r="H251" s="89"/>
      <c r="I251" s="89"/>
      <c r="J251" s="90">
        <v>4</v>
      </c>
      <c r="K251" s="91" t="s">
        <v>423</v>
      </c>
      <c r="L251" s="91" t="s">
        <v>424</v>
      </c>
      <c r="M251" s="90" t="s">
        <v>32</v>
      </c>
      <c r="N251" s="96" t="s">
        <v>40</v>
      </c>
      <c r="O251" s="90" t="s">
        <v>28</v>
      </c>
      <c r="P251" s="294"/>
      <c r="Q251" s="90" t="s">
        <v>29</v>
      </c>
      <c r="R251" s="92"/>
      <c r="S251" s="92"/>
      <c r="T251" s="92"/>
      <c r="U251" s="92"/>
      <c r="V251" s="92"/>
      <c r="W251" s="92"/>
      <c r="Z251" s="88" t="s">
        <v>6</v>
      </c>
    </row>
    <row r="252" spans="1:26" s="93" customFormat="1" ht="14.5" customHeight="1" x14ac:dyDescent="0.35">
      <c r="A252" s="89"/>
      <c r="B252" s="89"/>
      <c r="C252" s="89"/>
      <c r="D252" s="89"/>
      <c r="E252" s="89"/>
      <c r="F252" s="89"/>
      <c r="G252" s="89"/>
      <c r="H252" s="89"/>
      <c r="I252" s="89"/>
      <c r="J252" s="90">
        <v>5</v>
      </c>
      <c r="K252" s="91" t="s">
        <v>425</v>
      </c>
      <c r="L252" s="91" t="s">
        <v>426</v>
      </c>
      <c r="M252" s="90" t="s">
        <v>32</v>
      </c>
      <c r="N252" s="96" t="s">
        <v>28</v>
      </c>
      <c r="O252" s="90" t="s">
        <v>28</v>
      </c>
      <c r="P252" s="294"/>
      <c r="Q252" s="90" t="s">
        <v>29</v>
      </c>
      <c r="R252" s="92"/>
      <c r="S252" s="92"/>
      <c r="T252" s="92"/>
      <c r="U252" s="92"/>
      <c r="V252" s="92"/>
      <c r="W252" s="92"/>
      <c r="Z252" s="88" t="s">
        <v>6</v>
      </c>
    </row>
    <row r="253" spans="1:26" s="93" customFormat="1" ht="14.5" customHeight="1" x14ac:dyDescent="0.35">
      <c r="A253" s="89"/>
      <c r="B253" s="89"/>
      <c r="C253" s="89"/>
      <c r="D253" s="89"/>
      <c r="E253" s="89"/>
      <c r="F253" s="89"/>
      <c r="G253" s="89"/>
      <c r="H253" s="89"/>
      <c r="I253" s="89"/>
      <c r="J253" s="90">
        <v>6</v>
      </c>
      <c r="K253" s="91" t="s">
        <v>395</v>
      </c>
      <c r="L253" s="91" t="s">
        <v>396</v>
      </c>
      <c r="M253" s="90" t="s">
        <v>32</v>
      </c>
      <c r="N253" s="96" t="s">
        <v>235</v>
      </c>
      <c r="O253" s="96" t="s">
        <v>28</v>
      </c>
      <c r="P253" s="294"/>
      <c r="Q253" s="90" t="s">
        <v>29</v>
      </c>
      <c r="R253" s="92"/>
      <c r="S253" s="92"/>
      <c r="T253" s="92"/>
      <c r="U253" s="92"/>
      <c r="V253" s="92"/>
      <c r="W253" s="92"/>
      <c r="Z253" s="88" t="s">
        <v>6</v>
      </c>
    </row>
    <row r="254" spans="1:26" s="93" customFormat="1" ht="14.5" customHeight="1" x14ac:dyDescent="0.35">
      <c r="A254" s="89"/>
      <c r="B254" s="89"/>
      <c r="C254" s="89"/>
      <c r="D254" s="89"/>
      <c r="E254" s="89"/>
      <c r="F254" s="89"/>
      <c r="G254" s="89"/>
      <c r="H254" s="89"/>
      <c r="I254" s="89"/>
      <c r="J254" s="90">
        <v>7</v>
      </c>
      <c r="K254" s="91" t="s">
        <v>361</v>
      </c>
      <c r="L254" s="91" t="s">
        <v>427</v>
      </c>
      <c r="M254" s="90" t="s">
        <v>32</v>
      </c>
      <c r="N254" s="96" t="s">
        <v>28</v>
      </c>
      <c r="O254" s="96" t="s">
        <v>363</v>
      </c>
      <c r="P254" s="294"/>
      <c r="Q254" s="90" t="s">
        <v>29</v>
      </c>
      <c r="R254" s="92"/>
      <c r="S254" s="92"/>
      <c r="T254" s="92"/>
      <c r="U254" s="92"/>
      <c r="V254" s="92"/>
      <c r="W254" s="92"/>
      <c r="Z254" s="88" t="s">
        <v>6</v>
      </c>
    </row>
    <row r="255" spans="1:26" s="93" customFormat="1" ht="14.5" customHeight="1" x14ac:dyDescent="0.35">
      <c r="A255" s="89"/>
      <c r="B255" s="89"/>
      <c r="C255" s="89"/>
      <c r="D255" s="89"/>
      <c r="E255" s="89"/>
      <c r="F255" s="89"/>
      <c r="G255" s="89"/>
      <c r="H255" s="89"/>
      <c r="I255" s="89"/>
      <c r="J255" s="90">
        <v>8</v>
      </c>
      <c r="K255" s="91" t="s">
        <v>372</v>
      </c>
      <c r="L255" s="91" t="s">
        <v>373</v>
      </c>
      <c r="M255" s="90" t="s">
        <v>32</v>
      </c>
      <c r="N255" s="96" t="s">
        <v>28</v>
      </c>
      <c r="O255" s="96" t="s">
        <v>363</v>
      </c>
      <c r="P255" s="294"/>
      <c r="Q255" s="90" t="s">
        <v>29</v>
      </c>
      <c r="R255" s="92"/>
      <c r="S255" s="92"/>
      <c r="T255" s="92"/>
      <c r="U255" s="92"/>
      <c r="V255" s="92"/>
      <c r="W255" s="92"/>
      <c r="Z255" s="88" t="s">
        <v>6</v>
      </c>
    </row>
    <row r="256" spans="1:26" s="93" customFormat="1" ht="14.5" customHeight="1" x14ac:dyDescent="0.35">
      <c r="A256" s="89"/>
      <c r="B256" s="89"/>
      <c r="C256" s="89"/>
      <c r="D256" s="89"/>
      <c r="E256" s="89"/>
      <c r="F256" s="89"/>
      <c r="G256" s="89"/>
      <c r="H256" s="89"/>
      <c r="I256" s="89"/>
      <c r="J256" s="90">
        <v>9</v>
      </c>
      <c r="K256" s="91" t="s">
        <v>389</v>
      </c>
      <c r="L256" s="91" t="s">
        <v>390</v>
      </c>
      <c r="M256" s="90" t="s">
        <v>32</v>
      </c>
      <c r="N256" s="96" t="s">
        <v>28</v>
      </c>
      <c r="O256" s="96" t="s">
        <v>363</v>
      </c>
      <c r="P256" s="294"/>
      <c r="Q256" s="90" t="s">
        <v>29</v>
      </c>
      <c r="R256" s="92"/>
      <c r="S256" s="92"/>
      <c r="T256" s="92"/>
      <c r="U256" s="92"/>
      <c r="V256" s="92"/>
      <c r="W256" s="92"/>
      <c r="Z256" s="88" t="s">
        <v>6</v>
      </c>
    </row>
    <row r="257" spans="1:26" s="93" customFormat="1" ht="14.5" customHeight="1" x14ac:dyDescent="0.35">
      <c r="A257" s="89"/>
      <c r="B257" s="89"/>
      <c r="C257" s="89"/>
      <c r="D257" s="89"/>
      <c r="E257" s="89"/>
      <c r="F257" s="89"/>
      <c r="G257" s="89"/>
      <c r="H257" s="89"/>
      <c r="I257" s="89"/>
      <c r="J257" s="90">
        <v>10</v>
      </c>
      <c r="K257" s="91" t="s">
        <v>378</v>
      </c>
      <c r="L257" s="91" t="s">
        <v>428</v>
      </c>
      <c r="M257" s="90" t="s">
        <v>32</v>
      </c>
      <c r="N257" s="96" t="s">
        <v>28</v>
      </c>
      <c r="O257" s="96" t="s">
        <v>363</v>
      </c>
      <c r="P257" s="294"/>
      <c r="Q257" s="90" t="s">
        <v>29</v>
      </c>
      <c r="R257" s="92"/>
      <c r="S257" s="92"/>
      <c r="T257" s="92"/>
      <c r="U257" s="92"/>
      <c r="V257" s="92"/>
      <c r="W257" s="92"/>
      <c r="Z257" s="88" t="s">
        <v>6</v>
      </c>
    </row>
    <row r="258" spans="1:26" s="93" customFormat="1" ht="14.5" customHeight="1" x14ac:dyDescent="0.35">
      <c r="A258" s="89"/>
      <c r="B258" s="89"/>
      <c r="C258" s="89"/>
      <c r="D258" s="89"/>
      <c r="E258" s="89"/>
      <c r="F258" s="89"/>
      <c r="G258" s="89"/>
      <c r="H258" s="89"/>
      <c r="I258" s="89"/>
      <c r="J258" s="90">
        <v>11</v>
      </c>
      <c r="K258" s="91" t="s">
        <v>380</v>
      </c>
      <c r="L258" s="91" t="s">
        <v>381</v>
      </c>
      <c r="M258" s="90" t="s">
        <v>27</v>
      </c>
      <c r="N258" s="96" t="s">
        <v>341</v>
      </c>
      <c r="O258" s="96" t="s">
        <v>28</v>
      </c>
      <c r="P258" s="295"/>
      <c r="Q258" s="90" t="s">
        <v>48</v>
      </c>
      <c r="R258" s="92"/>
      <c r="S258" s="92"/>
      <c r="T258" s="92"/>
      <c r="U258" s="92"/>
      <c r="V258" s="92"/>
      <c r="W258" s="92"/>
      <c r="Z258" s="88" t="s">
        <v>6</v>
      </c>
    </row>
    <row r="259" spans="1:26" s="88" customFormat="1" ht="14.5" customHeight="1" collapsed="1" x14ac:dyDescent="0.35">
      <c r="A259" s="85" t="s">
        <v>22</v>
      </c>
      <c r="B259" s="85"/>
      <c r="C259" s="85"/>
      <c r="D259" s="85" t="s">
        <v>429</v>
      </c>
      <c r="E259" s="85"/>
      <c r="F259" s="85"/>
      <c r="G259" s="85"/>
      <c r="H259" s="85"/>
      <c r="I259" s="85" t="s">
        <v>108</v>
      </c>
      <c r="J259" s="86" t="s">
        <v>430</v>
      </c>
      <c r="K259" s="87"/>
      <c r="L259" s="87"/>
      <c r="M259" s="87"/>
      <c r="N259" s="87"/>
      <c r="O259" s="87"/>
      <c r="P259" s="87"/>
      <c r="Q259" s="87"/>
      <c r="R259" s="87"/>
      <c r="S259" s="87"/>
      <c r="T259" s="87"/>
      <c r="U259" s="87"/>
      <c r="V259" s="87"/>
      <c r="W259" s="87"/>
      <c r="Z259" s="88" t="s">
        <v>6</v>
      </c>
    </row>
    <row r="260" spans="1:26" s="93" customFormat="1" ht="14.5" customHeight="1" x14ac:dyDescent="0.35">
      <c r="A260" s="89"/>
      <c r="B260" s="89"/>
      <c r="C260" s="89"/>
      <c r="D260" s="89"/>
      <c r="E260" s="89"/>
      <c r="F260" s="89"/>
      <c r="G260" s="89"/>
      <c r="H260" s="89"/>
      <c r="I260" s="89"/>
      <c r="J260" s="90">
        <v>1</v>
      </c>
      <c r="K260" s="91" t="s">
        <v>25</v>
      </c>
      <c r="L260" s="91" t="s">
        <v>431</v>
      </c>
      <c r="M260" s="90" t="s">
        <v>27</v>
      </c>
      <c r="N260" s="90" t="s">
        <v>235</v>
      </c>
      <c r="O260" s="90" t="s">
        <v>28</v>
      </c>
      <c r="P260" s="293" t="s">
        <v>400</v>
      </c>
      <c r="Q260" s="90" t="s">
        <v>29</v>
      </c>
      <c r="R260" s="92"/>
      <c r="S260" s="92"/>
      <c r="T260" s="92"/>
      <c r="U260" s="92"/>
      <c r="V260" s="92"/>
      <c r="W260" s="92"/>
      <c r="Z260" s="88" t="s">
        <v>6</v>
      </c>
    </row>
    <row r="261" spans="1:26" s="93" customFormat="1" ht="14.5" customHeight="1" x14ac:dyDescent="0.35">
      <c r="A261" s="89"/>
      <c r="B261" s="89"/>
      <c r="C261" s="89"/>
      <c r="D261" s="89"/>
      <c r="E261" s="89"/>
      <c r="F261" s="89"/>
      <c r="G261" s="89"/>
      <c r="H261" s="89"/>
      <c r="I261" s="89"/>
      <c r="J261" s="90">
        <v>2</v>
      </c>
      <c r="K261" s="91" t="s">
        <v>361</v>
      </c>
      <c r="L261" s="91" t="s">
        <v>432</v>
      </c>
      <c r="M261" s="90" t="s">
        <v>32</v>
      </c>
      <c r="N261" s="90" t="s">
        <v>28</v>
      </c>
      <c r="O261" s="90" t="s">
        <v>363</v>
      </c>
      <c r="P261" s="294"/>
      <c r="Q261" s="90" t="s">
        <v>29</v>
      </c>
      <c r="R261" s="92"/>
      <c r="S261" s="92"/>
      <c r="T261" s="92"/>
      <c r="U261" s="92"/>
      <c r="V261" s="92"/>
      <c r="W261" s="92"/>
      <c r="Z261" s="88" t="s">
        <v>6</v>
      </c>
    </row>
    <row r="262" spans="1:26" s="93" customFormat="1" ht="14.5" customHeight="1" x14ac:dyDescent="0.35">
      <c r="A262" s="89"/>
      <c r="B262" s="89"/>
      <c r="C262" s="89"/>
      <c r="D262" s="89"/>
      <c r="E262" s="89"/>
      <c r="F262" s="89"/>
      <c r="G262" s="89"/>
      <c r="H262" s="89"/>
      <c r="I262" s="89"/>
      <c r="J262" s="90">
        <v>3</v>
      </c>
      <c r="K262" s="91" t="s">
        <v>372</v>
      </c>
      <c r="L262" s="91" t="s">
        <v>433</v>
      </c>
      <c r="M262" s="90" t="s">
        <v>32</v>
      </c>
      <c r="N262" s="90" t="s">
        <v>28</v>
      </c>
      <c r="O262" s="90" t="s">
        <v>363</v>
      </c>
      <c r="P262" s="294"/>
      <c r="Q262" s="90" t="s">
        <v>29</v>
      </c>
      <c r="R262" s="92"/>
      <c r="S262" s="92"/>
      <c r="T262" s="92"/>
      <c r="U262" s="92"/>
      <c r="V262" s="92"/>
      <c r="W262" s="92"/>
      <c r="Z262" s="88" t="s">
        <v>6</v>
      </c>
    </row>
    <row r="263" spans="1:26" s="93" customFormat="1" ht="14.5" customHeight="1" x14ac:dyDescent="0.35">
      <c r="A263" s="89"/>
      <c r="B263" s="89"/>
      <c r="C263" s="89"/>
      <c r="D263" s="89"/>
      <c r="E263" s="89"/>
      <c r="F263" s="89"/>
      <c r="G263" s="89"/>
      <c r="H263" s="89"/>
      <c r="I263" s="89"/>
      <c r="J263" s="90">
        <v>4</v>
      </c>
      <c r="K263" s="91" t="s">
        <v>389</v>
      </c>
      <c r="L263" s="91" t="s">
        <v>390</v>
      </c>
      <c r="M263" s="90" t="s">
        <v>32</v>
      </c>
      <c r="N263" s="90" t="s">
        <v>28</v>
      </c>
      <c r="O263" s="90" t="s">
        <v>363</v>
      </c>
      <c r="P263" s="294"/>
      <c r="Q263" s="90" t="s">
        <v>29</v>
      </c>
      <c r="R263" s="92"/>
      <c r="S263" s="92"/>
      <c r="T263" s="92"/>
      <c r="U263" s="92"/>
      <c r="V263" s="92"/>
      <c r="W263" s="92"/>
      <c r="Z263" s="88" t="s">
        <v>6</v>
      </c>
    </row>
    <row r="264" spans="1:26" s="93" customFormat="1" ht="14.5" customHeight="1" x14ac:dyDescent="0.35">
      <c r="A264" s="89"/>
      <c r="B264" s="89"/>
      <c r="C264" s="89"/>
      <c r="D264" s="89"/>
      <c r="E264" s="89"/>
      <c r="F264" s="89"/>
      <c r="G264" s="89"/>
      <c r="H264" s="89"/>
      <c r="I264" s="89"/>
      <c r="J264" s="90">
        <v>5</v>
      </c>
      <c r="K264" s="91" t="s">
        <v>368</v>
      </c>
      <c r="L264" s="91" t="s">
        <v>434</v>
      </c>
      <c r="M264" s="90" t="s">
        <v>32</v>
      </c>
      <c r="N264" s="90" t="s">
        <v>28</v>
      </c>
      <c r="O264" s="90" t="s">
        <v>363</v>
      </c>
      <c r="P264" s="294"/>
      <c r="Q264" s="90" t="s">
        <v>29</v>
      </c>
      <c r="R264" s="92"/>
      <c r="S264" s="92"/>
      <c r="T264" s="92"/>
      <c r="U264" s="92"/>
      <c r="V264" s="92"/>
      <c r="W264" s="92"/>
      <c r="Z264" s="88" t="s">
        <v>6</v>
      </c>
    </row>
    <row r="265" spans="1:26" s="93" customFormat="1" ht="14.5" customHeight="1" x14ac:dyDescent="0.35">
      <c r="A265" s="89"/>
      <c r="B265" s="89"/>
      <c r="C265" s="89"/>
      <c r="D265" s="89"/>
      <c r="E265" s="89"/>
      <c r="F265" s="89"/>
      <c r="G265" s="89"/>
      <c r="H265" s="89"/>
      <c r="I265" s="89"/>
      <c r="J265" s="90">
        <v>6</v>
      </c>
      <c r="K265" s="91" t="s">
        <v>378</v>
      </c>
      <c r="L265" s="91" t="s">
        <v>435</v>
      </c>
      <c r="M265" s="90" t="s">
        <v>32</v>
      </c>
      <c r="N265" s="90" t="s">
        <v>28</v>
      </c>
      <c r="O265" s="90" t="s">
        <v>363</v>
      </c>
      <c r="P265" s="294"/>
      <c r="Q265" s="90" t="s">
        <v>29</v>
      </c>
      <c r="R265" s="92"/>
      <c r="S265" s="92"/>
      <c r="T265" s="92"/>
      <c r="U265" s="92"/>
      <c r="V265" s="92"/>
      <c r="W265" s="92"/>
      <c r="Z265" s="88" t="s">
        <v>6</v>
      </c>
    </row>
    <row r="266" spans="1:26" s="93" customFormat="1" ht="14.5" customHeight="1" x14ac:dyDescent="0.35">
      <c r="A266" s="89"/>
      <c r="B266" s="89"/>
      <c r="C266" s="89"/>
      <c r="D266" s="89"/>
      <c r="E266" s="89"/>
      <c r="F266" s="89"/>
      <c r="G266" s="89"/>
      <c r="H266" s="89"/>
      <c r="I266" s="89"/>
      <c r="J266" s="90">
        <v>7</v>
      </c>
      <c r="K266" s="91" t="s">
        <v>395</v>
      </c>
      <c r="L266" s="91" t="s">
        <v>396</v>
      </c>
      <c r="M266" s="90" t="s">
        <v>27</v>
      </c>
      <c r="N266" s="90" t="s">
        <v>28</v>
      </c>
      <c r="O266" s="90" t="s">
        <v>28</v>
      </c>
      <c r="P266" s="295"/>
      <c r="Q266" s="90" t="s">
        <v>29</v>
      </c>
      <c r="R266" s="92"/>
      <c r="S266" s="92"/>
      <c r="T266" s="92"/>
      <c r="U266" s="92"/>
      <c r="V266" s="92"/>
      <c r="W266" s="92"/>
      <c r="Z266" s="88" t="s">
        <v>6</v>
      </c>
    </row>
    <row r="267" spans="1:26" s="88" customFormat="1" ht="14.5" customHeight="1" collapsed="1" x14ac:dyDescent="0.35">
      <c r="A267" s="85" t="s">
        <v>22</v>
      </c>
      <c r="B267" s="85"/>
      <c r="C267" s="85"/>
      <c r="D267" s="85" t="s">
        <v>436</v>
      </c>
      <c r="E267" s="85"/>
      <c r="F267" s="85"/>
      <c r="G267" s="85"/>
      <c r="H267" s="85"/>
      <c r="I267" s="85" t="s">
        <v>108</v>
      </c>
      <c r="J267" s="86" t="s">
        <v>437</v>
      </c>
      <c r="K267" s="87"/>
      <c r="L267" s="87"/>
      <c r="M267" s="87"/>
      <c r="N267" s="87"/>
      <c r="O267" s="87"/>
      <c r="P267" s="87"/>
      <c r="Q267" s="87"/>
      <c r="R267" s="87"/>
      <c r="S267" s="87"/>
      <c r="T267" s="87"/>
      <c r="U267" s="87"/>
      <c r="V267" s="87"/>
      <c r="W267" s="87"/>
      <c r="Z267" s="88" t="s">
        <v>6</v>
      </c>
    </row>
    <row r="268" spans="1:26" s="93" customFormat="1" ht="14.5" customHeight="1" x14ac:dyDescent="0.35">
      <c r="A268" s="89"/>
      <c r="B268" s="89"/>
      <c r="C268" s="89"/>
      <c r="D268" s="89"/>
      <c r="E268" s="89"/>
      <c r="F268" s="89"/>
      <c r="G268" s="89"/>
      <c r="H268" s="89"/>
      <c r="I268" s="89"/>
      <c r="J268" s="90">
        <v>1</v>
      </c>
      <c r="K268" s="91" t="s">
        <v>25</v>
      </c>
      <c r="L268" s="91" t="s">
        <v>438</v>
      </c>
      <c r="M268" s="90" t="s">
        <v>27</v>
      </c>
      <c r="N268" s="90" t="s">
        <v>235</v>
      </c>
      <c r="O268" s="90" t="s">
        <v>28</v>
      </c>
      <c r="P268" s="90" t="s">
        <v>29</v>
      </c>
      <c r="Q268" s="90" t="s">
        <v>29</v>
      </c>
      <c r="R268" s="92"/>
      <c r="S268" s="92"/>
      <c r="T268" s="92"/>
      <c r="U268" s="92"/>
      <c r="V268" s="92"/>
      <c r="W268" s="92"/>
      <c r="Z268" s="88" t="s">
        <v>6</v>
      </c>
    </row>
    <row r="269" spans="1:26" s="93" customFormat="1" ht="14.5" customHeight="1" x14ac:dyDescent="0.35">
      <c r="A269" s="89"/>
      <c r="B269" s="89"/>
      <c r="C269" s="89"/>
      <c r="D269" s="89"/>
      <c r="E269" s="89"/>
      <c r="F269" s="89"/>
      <c r="G269" s="89"/>
      <c r="H269" s="89"/>
      <c r="I269" s="89"/>
      <c r="J269" s="305">
        <v>2</v>
      </c>
      <c r="K269" s="306" t="s">
        <v>332</v>
      </c>
      <c r="L269" s="91" t="s">
        <v>333</v>
      </c>
      <c r="M269" s="305" t="s">
        <v>32</v>
      </c>
      <c r="N269" s="305" t="s">
        <v>28</v>
      </c>
      <c r="O269" s="305" t="s">
        <v>363</v>
      </c>
      <c r="P269" s="305" t="s">
        <v>29</v>
      </c>
      <c r="Q269" s="305" t="s">
        <v>29</v>
      </c>
      <c r="R269" s="92"/>
      <c r="S269" s="92"/>
      <c r="T269" s="92"/>
      <c r="U269" s="92"/>
      <c r="V269" s="92"/>
      <c r="W269" s="92"/>
      <c r="Z269" s="88" t="s">
        <v>6</v>
      </c>
    </row>
    <row r="270" spans="1:26" s="93" customFormat="1" ht="14.5" customHeight="1" x14ac:dyDescent="0.35">
      <c r="A270" s="89"/>
      <c r="B270" s="89"/>
      <c r="C270" s="89"/>
      <c r="D270" s="89"/>
      <c r="E270" s="89"/>
      <c r="F270" s="89"/>
      <c r="G270" s="89"/>
      <c r="H270" s="89"/>
      <c r="I270" s="89"/>
      <c r="J270" s="305"/>
      <c r="K270" s="306"/>
      <c r="L270" s="91" t="s">
        <v>334</v>
      </c>
      <c r="M270" s="305"/>
      <c r="N270" s="305"/>
      <c r="O270" s="305"/>
      <c r="P270" s="305"/>
      <c r="Q270" s="305"/>
      <c r="R270" s="92"/>
      <c r="S270" s="92"/>
      <c r="T270" s="92"/>
      <c r="U270" s="92"/>
      <c r="V270" s="92"/>
      <c r="W270" s="92"/>
      <c r="Z270" s="88" t="s">
        <v>6</v>
      </c>
    </row>
    <row r="271" spans="1:26" s="93" customFormat="1" ht="14.5" customHeight="1" x14ac:dyDescent="0.35">
      <c r="A271" s="89"/>
      <c r="B271" s="89"/>
      <c r="C271" s="89"/>
      <c r="D271" s="89"/>
      <c r="E271" s="89"/>
      <c r="F271" s="89"/>
      <c r="G271" s="89"/>
      <c r="H271" s="89"/>
      <c r="I271" s="89"/>
      <c r="J271" s="305"/>
      <c r="K271" s="306"/>
      <c r="L271" s="91" t="s">
        <v>335</v>
      </c>
      <c r="M271" s="305"/>
      <c r="N271" s="305"/>
      <c r="O271" s="305"/>
      <c r="P271" s="305"/>
      <c r="Q271" s="305"/>
      <c r="R271" s="92"/>
      <c r="S271" s="92"/>
      <c r="T271" s="92"/>
      <c r="U271" s="92"/>
      <c r="V271" s="92"/>
      <c r="W271" s="92"/>
      <c r="Z271" s="88" t="s">
        <v>6</v>
      </c>
    </row>
    <row r="272" spans="1:26" s="93" customFormat="1" ht="14.5" customHeight="1" x14ac:dyDescent="0.35">
      <c r="A272" s="89"/>
      <c r="B272" s="89"/>
      <c r="C272" s="89"/>
      <c r="D272" s="89"/>
      <c r="E272" s="89"/>
      <c r="F272" s="89"/>
      <c r="G272" s="89"/>
      <c r="H272" s="89"/>
      <c r="I272" s="89"/>
      <c r="J272" s="305">
        <v>3</v>
      </c>
      <c r="K272" s="306" t="s">
        <v>129</v>
      </c>
      <c r="L272" s="91" t="s">
        <v>340</v>
      </c>
      <c r="M272" s="305" t="s">
        <v>27</v>
      </c>
      <c r="N272" s="319" t="s">
        <v>28</v>
      </c>
      <c r="O272" s="305" t="s">
        <v>28</v>
      </c>
      <c r="P272" s="305" t="s">
        <v>29</v>
      </c>
      <c r="Q272" s="305" t="s">
        <v>29</v>
      </c>
      <c r="R272" s="92"/>
      <c r="S272" s="92"/>
      <c r="T272" s="92"/>
      <c r="U272" s="92"/>
      <c r="V272" s="92"/>
      <c r="W272" s="92"/>
      <c r="Z272" s="88" t="s">
        <v>6</v>
      </c>
    </row>
    <row r="273" spans="1:26" s="93" customFormat="1" ht="14.5" customHeight="1" x14ac:dyDescent="0.35">
      <c r="A273" s="89"/>
      <c r="B273" s="89"/>
      <c r="C273" s="89"/>
      <c r="D273" s="89"/>
      <c r="E273" s="89"/>
      <c r="F273" s="89"/>
      <c r="G273" s="89"/>
      <c r="H273" s="89"/>
      <c r="I273" s="89"/>
      <c r="J273" s="305"/>
      <c r="K273" s="306"/>
      <c r="L273" s="95" t="s">
        <v>439</v>
      </c>
      <c r="M273" s="305"/>
      <c r="N273" s="319"/>
      <c r="O273" s="305"/>
      <c r="P273" s="305"/>
      <c r="Q273" s="305"/>
      <c r="R273" s="92"/>
      <c r="S273" s="92"/>
      <c r="T273" s="92"/>
      <c r="U273" s="92"/>
      <c r="V273" s="92"/>
      <c r="W273" s="92"/>
      <c r="Z273" s="88" t="s">
        <v>6</v>
      </c>
    </row>
    <row r="274" spans="1:26" s="93" customFormat="1" ht="14.5" customHeight="1" x14ac:dyDescent="0.35">
      <c r="A274" s="89"/>
      <c r="B274" s="89"/>
      <c r="C274" s="89"/>
      <c r="D274" s="89"/>
      <c r="E274" s="89"/>
      <c r="F274" s="89"/>
      <c r="G274" s="89"/>
      <c r="H274" s="89"/>
      <c r="I274" s="89"/>
      <c r="J274" s="305"/>
      <c r="K274" s="306"/>
      <c r="L274" s="95" t="s">
        <v>440</v>
      </c>
      <c r="M274" s="305"/>
      <c r="N274" s="319"/>
      <c r="O274" s="305"/>
      <c r="P274" s="305"/>
      <c r="Q274" s="305"/>
      <c r="R274" s="92"/>
      <c r="S274" s="92"/>
      <c r="T274" s="92"/>
      <c r="U274" s="92"/>
      <c r="V274" s="92"/>
      <c r="W274" s="92"/>
      <c r="Z274" s="88" t="s">
        <v>6</v>
      </c>
    </row>
    <row r="275" spans="1:26" s="93" customFormat="1" ht="14.5" customHeight="1" x14ac:dyDescent="0.35">
      <c r="A275" s="89"/>
      <c r="B275" s="89"/>
      <c r="C275" s="89"/>
      <c r="D275" s="89"/>
      <c r="E275" s="89"/>
      <c r="F275" s="89"/>
      <c r="G275" s="89"/>
      <c r="H275" s="89"/>
      <c r="I275" s="89"/>
      <c r="J275" s="90">
        <v>4</v>
      </c>
      <c r="K275" s="94" t="s">
        <v>441</v>
      </c>
      <c r="L275" s="95" t="s">
        <v>442</v>
      </c>
      <c r="M275" s="90" t="s">
        <v>32</v>
      </c>
      <c r="N275" s="96" t="s">
        <v>28</v>
      </c>
      <c r="O275" s="90" t="s">
        <v>363</v>
      </c>
      <c r="P275" s="90" t="s">
        <v>29</v>
      </c>
      <c r="Q275" s="90" t="s">
        <v>29</v>
      </c>
      <c r="R275" s="92"/>
      <c r="S275" s="92"/>
      <c r="T275" s="92"/>
      <c r="U275" s="92"/>
      <c r="V275" s="92"/>
      <c r="W275" s="92"/>
      <c r="Z275" s="88"/>
    </row>
    <row r="276" spans="1:26" s="93" customFormat="1" ht="14.5" customHeight="1" x14ac:dyDescent="0.35">
      <c r="A276" s="89"/>
      <c r="B276" s="89"/>
      <c r="C276" s="89"/>
      <c r="D276" s="89"/>
      <c r="E276" s="89"/>
      <c r="F276" s="89"/>
      <c r="G276" s="89"/>
      <c r="H276" s="89"/>
      <c r="I276" s="89"/>
      <c r="J276" s="90">
        <v>5</v>
      </c>
      <c r="K276" s="91" t="s">
        <v>374</v>
      </c>
      <c r="L276" s="91" t="s">
        <v>443</v>
      </c>
      <c r="M276" s="90" t="s">
        <v>32</v>
      </c>
      <c r="N276" s="90" t="s">
        <v>28</v>
      </c>
      <c r="O276" s="90" t="s">
        <v>363</v>
      </c>
      <c r="P276" s="90" t="s">
        <v>29</v>
      </c>
      <c r="Q276" s="90" t="s">
        <v>29</v>
      </c>
      <c r="R276" s="92"/>
      <c r="S276" s="92"/>
      <c r="T276" s="92"/>
      <c r="U276" s="92"/>
      <c r="V276" s="92"/>
      <c r="W276" s="92"/>
      <c r="Z276" s="88" t="s">
        <v>6</v>
      </c>
    </row>
    <row r="277" spans="1:26" s="93" customFormat="1" ht="14.5" customHeight="1" x14ac:dyDescent="0.35">
      <c r="A277" s="89"/>
      <c r="B277" s="89"/>
      <c r="C277" s="89"/>
      <c r="D277" s="89"/>
      <c r="E277" s="89"/>
      <c r="F277" s="89"/>
      <c r="G277" s="89"/>
      <c r="H277" s="89"/>
      <c r="I277" s="89"/>
      <c r="J277" s="90">
        <v>6</v>
      </c>
      <c r="K277" s="91" t="s">
        <v>376</v>
      </c>
      <c r="L277" s="91" t="s">
        <v>444</v>
      </c>
      <c r="M277" s="90" t="s">
        <v>32</v>
      </c>
      <c r="N277" s="90" t="s">
        <v>28</v>
      </c>
      <c r="O277" s="90" t="s">
        <v>363</v>
      </c>
      <c r="P277" s="90" t="s">
        <v>29</v>
      </c>
      <c r="Q277" s="90" t="s">
        <v>29</v>
      </c>
      <c r="R277" s="92"/>
      <c r="S277" s="92"/>
      <c r="T277" s="92"/>
      <c r="U277" s="92"/>
      <c r="V277" s="92"/>
      <c r="W277" s="92"/>
      <c r="Z277" s="88" t="s">
        <v>6</v>
      </c>
    </row>
    <row r="278" spans="1:26" s="88" customFormat="1" ht="14.5" customHeight="1" collapsed="1" x14ac:dyDescent="0.35">
      <c r="A278" s="85" t="s">
        <v>22</v>
      </c>
      <c r="B278" s="85"/>
      <c r="C278" s="85"/>
      <c r="D278" s="85" t="s">
        <v>445</v>
      </c>
      <c r="E278" s="85"/>
      <c r="F278" s="85"/>
      <c r="G278" s="85"/>
      <c r="H278" s="85"/>
      <c r="I278" s="85" t="s">
        <v>108</v>
      </c>
      <c r="J278" s="86" t="s">
        <v>446</v>
      </c>
      <c r="K278" s="87"/>
      <c r="L278" s="87"/>
      <c r="M278" s="87"/>
      <c r="N278" s="87"/>
      <c r="O278" s="87"/>
      <c r="P278" s="87"/>
      <c r="Q278" s="87"/>
      <c r="R278" s="87"/>
      <c r="S278" s="87"/>
      <c r="T278" s="87"/>
      <c r="U278" s="87"/>
      <c r="V278" s="87"/>
      <c r="W278" s="87"/>
      <c r="Z278" s="88" t="s">
        <v>6</v>
      </c>
    </row>
    <row r="279" spans="1:26" s="93" customFormat="1" ht="14.5" customHeight="1" x14ac:dyDescent="0.35">
      <c r="A279" s="89"/>
      <c r="B279" s="89"/>
      <c r="C279" s="89"/>
      <c r="D279" s="89"/>
      <c r="E279" s="89"/>
      <c r="F279" s="89"/>
      <c r="G279" s="89"/>
      <c r="H279" s="89"/>
      <c r="I279" s="89"/>
      <c r="J279" s="90">
        <v>1</v>
      </c>
      <c r="K279" s="91" t="s">
        <v>25</v>
      </c>
      <c r="L279" s="91" t="s">
        <v>447</v>
      </c>
      <c r="M279" s="90" t="s">
        <v>27</v>
      </c>
      <c r="N279" s="90" t="s">
        <v>235</v>
      </c>
      <c r="O279" s="90" t="s">
        <v>28</v>
      </c>
      <c r="P279" s="90" t="s">
        <v>29</v>
      </c>
      <c r="Q279" s="90" t="s">
        <v>29</v>
      </c>
      <c r="R279" s="92"/>
      <c r="S279" s="92"/>
      <c r="T279" s="92"/>
      <c r="U279" s="92"/>
      <c r="V279" s="92"/>
      <c r="W279" s="92"/>
      <c r="Z279" s="88" t="s">
        <v>6</v>
      </c>
    </row>
    <row r="280" spans="1:26" s="93" customFormat="1" ht="14.5" customHeight="1" x14ac:dyDescent="0.35">
      <c r="A280" s="89"/>
      <c r="B280" s="89"/>
      <c r="C280" s="89"/>
      <c r="D280" s="89"/>
      <c r="E280" s="89"/>
      <c r="F280" s="89"/>
      <c r="G280" s="89"/>
      <c r="H280" s="89"/>
      <c r="I280" s="89"/>
      <c r="J280" s="305">
        <v>2</v>
      </c>
      <c r="K280" s="306" t="s">
        <v>448</v>
      </c>
      <c r="L280" s="91" t="s">
        <v>333</v>
      </c>
      <c r="M280" s="305" t="s">
        <v>27</v>
      </c>
      <c r="N280" s="305" t="s">
        <v>240</v>
      </c>
      <c r="O280" s="305" t="s">
        <v>28</v>
      </c>
      <c r="P280" s="305" t="s">
        <v>29</v>
      </c>
      <c r="Q280" s="305" t="s">
        <v>29</v>
      </c>
      <c r="R280" s="92"/>
      <c r="S280" s="92"/>
      <c r="T280" s="92"/>
      <c r="U280" s="92"/>
      <c r="V280" s="92"/>
      <c r="W280" s="92"/>
      <c r="Z280" s="88" t="s">
        <v>6</v>
      </c>
    </row>
    <row r="281" spans="1:26" s="93" customFormat="1" ht="14.5" customHeight="1" x14ac:dyDescent="0.35">
      <c r="A281" s="89"/>
      <c r="B281" s="89"/>
      <c r="C281" s="89"/>
      <c r="D281" s="89"/>
      <c r="E281" s="89"/>
      <c r="F281" s="89"/>
      <c r="G281" s="89"/>
      <c r="H281" s="89"/>
      <c r="I281" s="89"/>
      <c r="J281" s="305"/>
      <c r="K281" s="306"/>
      <c r="L281" s="91" t="s">
        <v>449</v>
      </c>
      <c r="M281" s="305"/>
      <c r="N281" s="305"/>
      <c r="O281" s="305"/>
      <c r="P281" s="305"/>
      <c r="Q281" s="305"/>
      <c r="R281" s="92"/>
      <c r="S281" s="92"/>
      <c r="T281" s="92"/>
      <c r="U281" s="92"/>
      <c r="V281" s="92"/>
      <c r="W281" s="92"/>
      <c r="Z281" s="88" t="s">
        <v>6</v>
      </c>
    </row>
    <row r="282" spans="1:26" s="93" customFormat="1" ht="14.5" customHeight="1" x14ac:dyDescent="0.35">
      <c r="A282" s="89"/>
      <c r="B282" s="89"/>
      <c r="C282" s="89"/>
      <c r="D282" s="89"/>
      <c r="E282" s="89"/>
      <c r="F282" s="89"/>
      <c r="G282" s="89"/>
      <c r="H282" s="89"/>
      <c r="I282" s="89"/>
      <c r="J282" s="305"/>
      <c r="K282" s="306"/>
      <c r="L282" s="91" t="s">
        <v>450</v>
      </c>
      <c r="M282" s="305"/>
      <c r="N282" s="305"/>
      <c r="O282" s="305"/>
      <c r="P282" s="305"/>
      <c r="Q282" s="305"/>
      <c r="R282" s="92"/>
      <c r="S282" s="92"/>
      <c r="T282" s="92"/>
      <c r="U282" s="92"/>
      <c r="V282" s="92"/>
      <c r="W282" s="92"/>
      <c r="Z282" s="88"/>
    </row>
    <row r="283" spans="1:26" s="93" customFormat="1" ht="14.5" customHeight="1" x14ac:dyDescent="0.35">
      <c r="A283" s="89"/>
      <c r="B283" s="89"/>
      <c r="C283" s="89"/>
      <c r="D283" s="89"/>
      <c r="E283" s="89"/>
      <c r="F283" s="89"/>
      <c r="G283" s="89"/>
      <c r="H283" s="89"/>
      <c r="I283" s="89"/>
      <c r="J283" s="305"/>
      <c r="K283" s="306"/>
      <c r="L283" s="91" t="s">
        <v>451</v>
      </c>
      <c r="M283" s="305"/>
      <c r="N283" s="305"/>
      <c r="O283" s="305"/>
      <c r="P283" s="305"/>
      <c r="Q283" s="305"/>
      <c r="R283" s="92"/>
      <c r="S283" s="92"/>
      <c r="T283" s="92"/>
      <c r="U283" s="92"/>
      <c r="V283" s="92"/>
      <c r="W283" s="92"/>
      <c r="Z283" s="88"/>
    </row>
    <row r="284" spans="1:26" s="93" customFormat="1" ht="14.5" customHeight="1" x14ac:dyDescent="0.35">
      <c r="A284" s="89"/>
      <c r="B284" s="89"/>
      <c r="C284" s="89"/>
      <c r="D284" s="89"/>
      <c r="E284" s="89"/>
      <c r="F284" s="89"/>
      <c r="G284" s="89"/>
      <c r="H284" s="89"/>
      <c r="I284" s="89"/>
      <c r="J284" s="305"/>
      <c r="K284" s="306"/>
      <c r="L284" s="91" t="s">
        <v>452</v>
      </c>
      <c r="M284" s="305"/>
      <c r="N284" s="305"/>
      <c r="O284" s="305"/>
      <c r="P284" s="305"/>
      <c r="Q284" s="305"/>
      <c r="R284" s="92"/>
      <c r="S284" s="92"/>
      <c r="T284" s="92"/>
      <c r="U284" s="92"/>
      <c r="V284" s="92"/>
      <c r="W284" s="92"/>
      <c r="Z284" s="88" t="s">
        <v>6</v>
      </c>
    </row>
    <row r="285" spans="1:26" s="93" customFormat="1" ht="14.5" customHeight="1" x14ac:dyDescent="0.35">
      <c r="A285" s="89"/>
      <c r="B285" s="89"/>
      <c r="C285" s="89"/>
      <c r="D285" s="89"/>
      <c r="E285" s="89"/>
      <c r="F285" s="89"/>
      <c r="G285" s="89"/>
      <c r="H285" s="89"/>
      <c r="I285" s="89"/>
      <c r="J285" s="90">
        <v>3</v>
      </c>
      <c r="K285" s="94" t="s">
        <v>453</v>
      </c>
      <c r="L285" s="91" t="s">
        <v>454</v>
      </c>
      <c r="M285" s="90" t="s">
        <v>32</v>
      </c>
      <c r="N285" s="90" t="s">
        <v>28</v>
      </c>
      <c r="O285" s="96" t="s">
        <v>363</v>
      </c>
      <c r="P285" s="90" t="s">
        <v>29</v>
      </c>
      <c r="Q285" s="90" t="s">
        <v>29</v>
      </c>
      <c r="R285" s="92"/>
      <c r="S285" s="92"/>
      <c r="T285" s="92"/>
      <c r="U285" s="92"/>
      <c r="V285" s="92"/>
      <c r="W285" s="92"/>
      <c r="Z285" s="88"/>
    </row>
    <row r="286" spans="1:26" s="93" customFormat="1" ht="14.5" customHeight="1" x14ac:dyDescent="0.35">
      <c r="A286" s="89"/>
      <c r="B286" s="89"/>
      <c r="C286" s="89"/>
      <c r="D286" s="89"/>
      <c r="E286" s="89"/>
      <c r="F286" s="89"/>
      <c r="G286" s="89"/>
      <c r="H286" s="89"/>
      <c r="I286" s="89"/>
      <c r="J286" s="90">
        <v>4</v>
      </c>
      <c r="K286" s="94" t="s">
        <v>455</v>
      </c>
      <c r="L286" s="95" t="s">
        <v>456</v>
      </c>
      <c r="M286" s="90" t="s">
        <v>27</v>
      </c>
      <c r="N286" s="96" t="s">
        <v>28</v>
      </c>
      <c r="O286" s="90" t="s">
        <v>28</v>
      </c>
      <c r="P286" s="90" t="s">
        <v>48</v>
      </c>
      <c r="Q286" s="90" t="s">
        <v>48</v>
      </c>
      <c r="R286" s="92"/>
      <c r="S286" s="92"/>
      <c r="T286" s="92"/>
      <c r="U286" s="92"/>
      <c r="V286" s="92"/>
      <c r="W286" s="92"/>
      <c r="Z286" s="88"/>
    </row>
    <row r="287" spans="1:26" s="93" customFormat="1" ht="14.5" customHeight="1" x14ac:dyDescent="0.35">
      <c r="A287" s="89"/>
      <c r="B287" s="89"/>
      <c r="C287" s="89"/>
      <c r="D287" s="89"/>
      <c r="E287" s="89"/>
      <c r="F287" s="89"/>
      <c r="G287" s="89"/>
      <c r="H287" s="89"/>
      <c r="I287" s="89"/>
      <c r="J287" s="305">
        <v>5</v>
      </c>
      <c r="K287" s="306" t="s">
        <v>457</v>
      </c>
      <c r="L287" s="91" t="s">
        <v>458</v>
      </c>
      <c r="M287" s="305" t="s">
        <v>27</v>
      </c>
      <c r="N287" s="305" t="s">
        <v>240</v>
      </c>
      <c r="O287" s="305" t="s">
        <v>28</v>
      </c>
      <c r="P287" s="305" t="s">
        <v>48</v>
      </c>
      <c r="Q287" s="305" t="s">
        <v>48</v>
      </c>
      <c r="R287" s="92"/>
      <c r="S287" s="92"/>
      <c r="T287" s="92"/>
      <c r="U287" s="92"/>
      <c r="V287" s="92"/>
      <c r="W287" s="92"/>
      <c r="Z287" s="88" t="s">
        <v>6</v>
      </c>
    </row>
    <row r="288" spans="1:26" s="93" customFormat="1" ht="14.5" customHeight="1" x14ac:dyDescent="0.35">
      <c r="A288" s="89"/>
      <c r="B288" s="89"/>
      <c r="C288" s="89"/>
      <c r="D288" s="89"/>
      <c r="E288" s="89"/>
      <c r="F288" s="89"/>
      <c r="G288" s="89"/>
      <c r="H288" s="89"/>
      <c r="I288" s="89"/>
      <c r="J288" s="305"/>
      <c r="K288" s="306"/>
      <c r="L288" s="91" t="s">
        <v>459</v>
      </c>
      <c r="M288" s="305"/>
      <c r="N288" s="305"/>
      <c r="O288" s="305"/>
      <c r="P288" s="305"/>
      <c r="Q288" s="305"/>
      <c r="R288" s="92"/>
      <c r="S288" s="92"/>
      <c r="T288" s="92"/>
      <c r="U288" s="92"/>
      <c r="V288" s="92"/>
      <c r="W288" s="92"/>
      <c r="Z288" s="88" t="s">
        <v>6</v>
      </c>
    </row>
    <row r="289" spans="1:26" s="93" customFormat="1" ht="14.5" customHeight="1" x14ac:dyDescent="0.35">
      <c r="A289" s="89"/>
      <c r="B289" s="89"/>
      <c r="C289" s="89"/>
      <c r="D289" s="89"/>
      <c r="E289" s="89"/>
      <c r="F289" s="89"/>
      <c r="G289" s="89"/>
      <c r="H289" s="89"/>
      <c r="I289" s="89"/>
      <c r="J289" s="305"/>
      <c r="K289" s="306"/>
      <c r="L289" s="91" t="s">
        <v>460</v>
      </c>
      <c r="M289" s="305"/>
      <c r="N289" s="305"/>
      <c r="O289" s="305"/>
      <c r="P289" s="305"/>
      <c r="Q289" s="305"/>
      <c r="R289" s="92"/>
      <c r="S289" s="92"/>
      <c r="T289" s="92"/>
      <c r="U289" s="92"/>
      <c r="V289" s="92"/>
      <c r="W289" s="92"/>
      <c r="Z289" s="88"/>
    </row>
    <row r="290" spans="1:26" s="93" customFormat="1" ht="14.5" customHeight="1" x14ac:dyDescent="0.35">
      <c r="A290" s="89"/>
      <c r="B290" s="89"/>
      <c r="C290" s="89"/>
      <c r="D290" s="89"/>
      <c r="E290" s="89"/>
      <c r="F290" s="89"/>
      <c r="G290" s="89"/>
      <c r="H290" s="89"/>
      <c r="I290" s="89"/>
      <c r="J290" s="305"/>
      <c r="K290" s="306"/>
      <c r="L290" s="91" t="s">
        <v>461</v>
      </c>
      <c r="M290" s="305"/>
      <c r="N290" s="305"/>
      <c r="O290" s="305"/>
      <c r="P290" s="305"/>
      <c r="Q290" s="305"/>
      <c r="R290" s="92"/>
      <c r="S290" s="92"/>
      <c r="T290" s="92"/>
      <c r="U290" s="92"/>
      <c r="V290" s="92"/>
      <c r="W290" s="92"/>
      <c r="Z290" s="88"/>
    </row>
    <row r="291" spans="1:26" s="93" customFormat="1" ht="14.5" customHeight="1" x14ac:dyDescent="0.35">
      <c r="A291" s="89"/>
      <c r="B291" s="89"/>
      <c r="C291" s="89"/>
      <c r="D291" s="89"/>
      <c r="E291" s="89"/>
      <c r="F291" s="89"/>
      <c r="G291" s="89"/>
      <c r="H291" s="89"/>
      <c r="I291" s="89"/>
      <c r="J291" s="305"/>
      <c r="K291" s="306"/>
      <c r="L291" s="91" t="s">
        <v>452</v>
      </c>
      <c r="M291" s="305"/>
      <c r="N291" s="305"/>
      <c r="O291" s="305"/>
      <c r="P291" s="305"/>
      <c r="Q291" s="305"/>
      <c r="R291" s="92"/>
      <c r="S291" s="92"/>
      <c r="T291" s="92"/>
      <c r="U291" s="92"/>
      <c r="V291" s="92"/>
      <c r="W291" s="92"/>
      <c r="Z291" s="88" t="s">
        <v>6</v>
      </c>
    </row>
    <row r="292" spans="1:26" s="93" customFormat="1" ht="14.5" customHeight="1" x14ac:dyDescent="0.35">
      <c r="A292" s="89"/>
      <c r="B292" s="89"/>
      <c r="C292" s="89"/>
      <c r="D292" s="89"/>
      <c r="E292" s="89"/>
      <c r="F292" s="89"/>
      <c r="G292" s="89"/>
      <c r="H292" s="89"/>
      <c r="I292" s="89"/>
      <c r="J292" s="90">
        <v>6</v>
      </c>
      <c r="K292" s="94" t="s">
        <v>462</v>
      </c>
      <c r="L292" s="91" t="s">
        <v>463</v>
      </c>
      <c r="M292" s="90" t="s">
        <v>27</v>
      </c>
      <c r="N292" s="90" t="s">
        <v>28</v>
      </c>
      <c r="O292" s="90" t="s">
        <v>28</v>
      </c>
      <c r="P292" s="90" t="s">
        <v>48</v>
      </c>
      <c r="Q292" s="90" t="s">
        <v>48</v>
      </c>
      <c r="R292" s="92"/>
      <c r="S292" s="92"/>
      <c r="T292" s="92"/>
      <c r="U292" s="92"/>
      <c r="V292" s="92"/>
      <c r="W292" s="92"/>
      <c r="Z292" s="88"/>
    </row>
    <row r="293" spans="1:26" s="93" customFormat="1" ht="14.5" customHeight="1" x14ac:dyDescent="0.35">
      <c r="A293" s="89"/>
      <c r="B293" s="89"/>
      <c r="C293" s="89"/>
      <c r="D293" s="89"/>
      <c r="E293" s="89"/>
      <c r="F293" s="89"/>
      <c r="G293" s="89"/>
      <c r="H293" s="89"/>
      <c r="I293" s="89"/>
      <c r="J293" s="90">
        <v>7</v>
      </c>
      <c r="K293" s="91" t="s">
        <v>380</v>
      </c>
      <c r="L293" s="91" t="s">
        <v>381</v>
      </c>
      <c r="M293" s="90" t="s">
        <v>27</v>
      </c>
      <c r="N293" s="96" t="s">
        <v>341</v>
      </c>
      <c r="O293" s="90" t="s">
        <v>28</v>
      </c>
      <c r="P293" s="90" t="s">
        <v>29</v>
      </c>
      <c r="Q293" s="90" t="s">
        <v>29</v>
      </c>
      <c r="R293" s="92"/>
      <c r="S293" s="92"/>
      <c r="T293" s="92"/>
      <c r="U293" s="92"/>
      <c r="V293" s="92"/>
      <c r="W293" s="92"/>
      <c r="Z293" s="88" t="s">
        <v>6</v>
      </c>
    </row>
    <row r="294" spans="1:26" s="93" customFormat="1" ht="14.5" customHeight="1" x14ac:dyDescent="0.35">
      <c r="A294" s="89"/>
      <c r="B294" s="89"/>
      <c r="C294" s="89"/>
      <c r="D294" s="89"/>
      <c r="E294" s="89"/>
      <c r="F294" s="89"/>
      <c r="G294" s="89"/>
      <c r="H294" s="89"/>
      <c r="I294" s="89"/>
      <c r="J294" s="305">
        <v>8</v>
      </c>
      <c r="K294" s="306" t="s">
        <v>464</v>
      </c>
      <c r="L294" s="91" t="s">
        <v>465</v>
      </c>
      <c r="M294" s="305" t="s">
        <v>27</v>
      </c>
      <c r="N294" s="305" t="s">
        <v>240</v>
      </c>
      <c r="O294" s="305" t="s">
        <v>28</v>
      </c>
      <c r="P294" s="305" t="s">
        <v>29</v>
      </c>
      <c r="Q294" s="305" t="s">
        <v>29</v>
      </c>
      <c r="R294" s="92"/>
      <c r="S294" s="92"/>
      <c r="T294" s="92"/>
      <c r="U294" s="92"/>
      <c r="V294" s="92"/>
      <c r="W294" s="92"/>
      <c r="Z294" s="88" t="s">
        <v>6</v>
      </c>
    </row>
    <row r="295" spans="1:26" s="93" customFormat="1" ht="14.5" customHeight="1" x14ac:dyDescent="0.35">
      <c r="A295" s="89"/>
      <c r="B295" s="89"/>
      <c r="C295" s="89"/>
      <c r="D295" s="89"/>
      <c r="E295" s="89"/>
      <c r="F295" s="89"/>
      <c r="G295" s="89"/>
      <c r="H295" s="89"/>
      <c r="I295" s="89"/>
      <c r="J295" s="305"/>
      <c r="K295" s="306"/>
      <c r="L295" s="91" t="s">
        <v>466</v>
      </c>
      <c r="M295" s="305"/>
      <c r="N295" s="305"/>
      <c r="O295" s="305"/>
      <c r="P295" s="305"/>
      <c r="Q295" s="305"/>
      <c r="R295" s="92"/>
      <c r="S295" s="92"/>
      <c r="T295" s="92"/>
      <c r="U295" s="92"/>
      <c r="V295" s="92"/>
      <c r="W295" s="92"/>
      <c r="Z295" s="88" t="s">
        <v>6</v>
      </c>
    </row>
    <row r="296" spans="1:26" s="93" customFormat="1" ht="14.5" customHeight="1" x14ac:dyDescent="0.35">
      <c r="A296" s="89"/>
      <c r="B296" s="89"/>
      <c r="C296" s="89"/>
      <c r="D296" s="89"/>
      <c r="E296" s="89"/>
      <c r="F296" s="89"/>
      <c r="G296" s="89"/>
      <c r="H296" s="89"/>
      <c r="I296" s="89"/>
      <c r="J296" s="305"/>
      <c r="K296" s="306"/>
      <c r="L296" s="91" t="s">
        <v>467</v>
      </c>
      <c r="M296" s="305"/>
      <c r="N296" s="305"/>
      <c r="O296" s="305"/>
      <c r="P296" s="305"/>
      <c r="Q296" s="305"/>
      <c r="R296" s="92"/>
      <c r="S296" s="92"/>
      <c r="T296" s="92"/>
      <c r="U296" s="92"/>
      <c r="V296" s="92"/>
      <c r="W296" s="92"/>
      <c r="Z296" s="88"/>
    </row>
    <row r="297" spans="1:26" s="93" customFormat="1" ht="14.5" customHeight="1" x14ac:dyDescent="0.35">
      <c r="A297" s="89"/>
      <c r="B297" s="89"/>
      <c r="C297" s="89"/>
      <c r="D297" s="89"/>
      <c r="E297" s="89"/>
      <c r="F297" s="89"/>
      <c r="G297" s="89"/>
      <c r="H297" s="89"/>
      <c r="I297" s="89"/>
      <c r="J297" s="305"/>
      <c r="K297" s="306"/>
      <c r="L297" s="91" t="s">
        <v>468</v>
      </c>
      <c r="M297" s="305"/>
      <c r="N297" s="305"/>
      <c r="O297" s="305"/>
      <c r="P297" s="305"/>
      <c r="Q297" s="305"/>
      <c r="R297" s="92"/>
      <c r="S297" s="92"/>
      <c r="T297" s="92"/>
      <c r="U297" s="92"/>
      <c r="V297" s="92"/>
      <c r="W297" s="92"/>
      <c r="Z297" s="88" t="s">
        <v>6</v>
      </c>
    </row>
    <row r="298" spans="1:26" s="88" customFormat="1" ht="14.5" customHeight="1" collapsed="1" x14ac:dyDescent="0.35">
      <c r="A298" s="85" t="s">
        <v>22</v>
      </c>
      <c r="B298" s="85"/>
      <c r="C298" s="85"/>
      <c r="D298" s="85" t="s">
        <v>469</v>
      </c>
      <c r="E298" s="85"/>
      <c r="F298" s="85"/>
      <c r="G298" s="85"/>
      <c r="H298" s="85"/>
      <c r="I298" s="85" t="s">
        <v>8</v>
      </c>
      <c r="J298" s="86" t="s">
        <v>470</v>
      </c>
      <c r="K298" s="87"/>
      <c r="L298" s="87"/>
      <c r="M298" s="87"/>
      <c r="N298" s="87"/>
      <c r="O298" s="87"/>
      <c r="P298" s="87"/>
      <c r="Q298" s="87"/>
      <c r="R298" s="87"/>
      <c r="S298" s="87"/>
      <c r="T298" s="87"/>
      <c r="U298" s="87"/>
      <c r="V298" s="87"/>
      <c r="W298" s="87"/>
      <c r="Z298" s="88" t="s">
        <v>6</v>
      </c>
    </row>
    <row r="299" spans="1:26" s="93" customFormat="1" ht="14.5" customHeight="1" x14ac:dyDescent="0.35">
      <c r="A299" s="89"/>
      <c r="B299" s="89"/>
      <c r="C299" s="89"/>
      <c r="D299" s="89"/>
      <c r="E299" s="89"/>
      <c r="F299" s="89"/>
      <c r="G299" s="89"/>
      <c r="H299" s="89"/>
      <c r="I299" s="89"/>
      <c r="J299" s="90">
        <v>1</v>
      </c>
      <c r="K299" s="91" t="s">
        <v>25</v>
      </c>
      <c r="L299" s="91" t="s">
        <v>471</v>
      </c>
      <c r="M299" s="90" t="s">
        <v>27</v>
      </c>
      <c r="N299" s="90" t="s">
        <v>235</v>
      </c>
      <c r="O299" s="97" t="s">
        <v>28</v>
      </c>
      <c r="P299" s="297" t="s">
        <v>29</v>
      </c>
      <c r="Q299" s="307"/>
      <c r="R299" s="92"/>
      <c r="S299" s="92"/>
      <c r="T299" s="92"/>
      <c r="U299" s="92"/>
      <c r="V299" s="92"/>
      <c r="W299" s="92"/>
      <c r="Z299" s="88" t="s">
        <v>6</v>
      </c>
    </row>
    <row r="300" spans="1:26" s="93" customFormat="1" ht="14.5" customHeight="1" x14ac:dyDescent="0.35">
      <c r="A300" s="89"/>
      <c r="B300" s="89"/>
      <c r="C300" s="89"/>
      <c r="D300" s="89"/>
      <c r="E300" s="89"/>
      <c r="F300" s="89"/>
      <c r="G300" s="89"/>
      <c r="H300" s="89"/>
      <c r="I300" s="89"/>
      <c r="J300" s="90">
        <v>2</v>
      </c>
      <c r="K300" s="91" t="s">
        <v>361</v>
      </c>
      <c r="L300" s="91" t="s">
        <v>472</v>
      </c>
      <c r="M300" s="90" t="s">
        <v>32</v>
      </c>
      <c r="N300" s="96" t="s">
        <v>28</v>
      </c>
      <c r="O300" s="97" t="s">
        <v>363</v>
      </c>
      <c r="P300" s="297" t="s">
        <v>29</v>
      </c>
      <c r="Q300" s="307"/>
      <c r="R300" s="92"/>
      <c r="S300" s="92"/>
      <c r="T300" s="92"/>
      <c r="U300" s="92"/>
      <c r="V300" s="92"/>
      <c r="W300" s="92"/>
      <c r="Z300" s="88" t="s">
        <v>6</v>
      </c>
    </row>
    <row r="301" spans="1:26" s="93" customFormat="1" ht="14.5" customHeight="1" x14ac:dyDescent="0.35">
      <c r="A301" s="89"/>
      <c r="B301" s="89"/>
      <c r="C301" s="89"/>
      <c r="D301" s="89"/>
      <c r="E301" s="89"/>
      <c r="F301" s="89"/>
      <c r="G301" s="89"/>
      <c r="H301" s="89"/>
      <c r="I301" s="89"/>
      <c r="J301" s="90">
        <v>3</v>
      </c>
      <c r="K301" s="91" t="s">
        <v>364</v>
      </c>
      <c r="L301" s="91" t="s">
        <v>473</v>
      </c>
      <c r="M301" s="90" t="s">
        <v>32</v>
      </c>
      <c r="N301" s="96" t="s">
        <v>28</v>
      </c>
      <c r="O301" s="97" t="s">
        <v>363</v>
      </c>
      <c r="P301" s="297" t="s">
        <v>29</v>
      </c>
      <c r="Q301" s="307"/>
      <c r="R301" s="92"/>
      <c r="S301" s="92"/>
      <c r="T301" s="92"/>
      <c r="U301" s="92"/>
      <c r="V301" s="92"/>
      <c r="W301" s="92"/>
      <c r="Z301" s="88" t="s">
        <v>6</v>
      </c>
    </row>
    <row r="302" spans="1:26" s="93" customFormat="1" ht="14.5" customHeight="1" x14ac:dyDescent="0.35">
      <c r="A302" s="89"/>
      <c r="B302" s="89"/>
      <c r="C302" s="89"/>
      <c r="D302" s="89"/>
      <c r="E302" s="89"/>
      <c r="F302" s="89"/>
      <c r="G302" s="89"/>
      <c r="H302" s="89"/>
      <c r="I302" s="89"/>
      <c r="J302" s="90">
        <v>4</v>
      </c>
      <c r="K302" s="91" t="s">
        <v>474</v>
      </c>
      <c r="L302" s="91" t="s">
        <v>475</v>
      </c>
      <c r="M302" s="90" t="s">
        <v>32</v>
      </c>
      <c r="N302" s="96" t="s">
        <v>28</v>
      </c>
      <c r="O302" s="97" t="s">
        <v>363</v>
      </c>
      <c r="P302" s="297" t="s">
        <v>29</v>
      </c>
      <c r="Q302" s="307"/>
      <c r="R302" s="92"/>
      <c r="S302" s="92"/>
      <c r="T302" s="92"/>
      <c r="U302" s="92"/>
      <c r="V302" s="92"/>
      <c r="W302" s="92"/>
      <c r="Z302" s="88" t="s">
        <v>6</v>
      </c>
    </row>
    <row r="303" spans="1:26" s="93" customFormat="1" ht="14.5" customHeight="1" x14ac:dyDescent="0.35">
      <c r="A303" s="89"/>
      <c r="B303" s="89"/>
      <c r="C303" s="89"/>
      <c r="D303" s="89"/>
      <c r="E303" s="89"/>
      <c r="F303" s="89"/>
      <c r="G303" s="89"/>
      <c r="H303" s="89"/>
      <c r="I303" s="89"/>
      <c r="J303" s="90">
        <v>5</v>
      </c>
      <c r="K303" s="91" t="s">
        <v>476</v>
      </c>
      <c r="L303" s="91" t="s">
        <v>477</v>
      </c>
      <c r="M303" s="90" t="s">
        <v>32</v>
      </c>
      <c r="N303" s="96" t="s">
        <v>28</v>
      </c>
      <c r="O303" s="97" t="s">
        <v>363</v>
      </c>
      <c r="P303" s="297" t="s">
        <v>29</v>
      </c>
      <c r="Q303" s="307"/>
      <c r="R303" s="92"/>
      <c r="S303" s="92"/>
      <c r="T303" s="92"/>
      <c r="U303" s="92"/>
      <c r="V303" s="92"/>
      <c r="W303" s="92"/>
      <c r="Z303" s="88" t="s">
        <v>6</v>
      </c>
    </row>
    <row r="304" spans="1:26" s="93" customFormat="1" ht="14.5" customHeight="1" x14ac:dyDescent="0.35">
      <c r="A304" s="89"/>
      <c r="B304" s="89"/>
      <c r="C304" s="89"/>
      <c r="D304" s="89"/>
      <c r="E304" s="89"/>
      <c r="F304" s="89"/>
      <c r="G304" s="89"/>
      <c r="H304" s="89"/>
      <c r="I304" s="89"/>
      <c r="J304" s="90">
        <v>6</v>
      </c>
      <c r="K304" s="91" t="s">
        <v>478</v>
      </c>
      <c r="L304" s="91" t="s">
        <v>479</v>
      </c>
      <c r="M304" s="90" t="s">
        <v>32</v>
      </c>
      <c r="N304" s="96" t="s">
        <v>28</v>
      </c>
      <c r="O304" s="97" t="s">
        <v>363</v>
      </c>
      <c r="P304" s="297" t="s">
        <v>29</v>
      </c>
      <c r="Q304" s="307"/>
      <c r="R304" s="92"/>
      <c r="S304" s="92"/>
      <c r="T304" s="92"/>
      <c r="U304" s="92"/>
      <c r="V304" s="92"/>
      <c r="W304" s="92"/>
      <c r="Z304" s="88" t="s">
        <v>6</v>
      </c>
    </row>
    <row r="305" spans="1:26" s="93" customFormat="1" ht="14.5" customHeight="1" x14ac:dyDescent="0.35">
      <c r="A305" s="89"/>
      <c r="B305" s="89"/>
      <c r="C305" s="89"/>
      <c r="D305" s="89"/>
      <c r="E305" s="89"/>
      <c r="F305" s="89"/>
      <c r="G305" s="89"/>
      <c r="H305" s="89"/>
      <c r="I305" s="89"/>
      <c r="J305" s="90">
        <v>7</v>
      </c>
      <c r="K305" s="91" t="s">
        <v>370</v>
      </c>
      <c r="L305" s="91" t="s">
        <v>480</v>
      </c>
      <c r="M305" s="90" t="s">
        <v>32</v>
      </c>
      <c r="N305" s="96" t="s">
        <v>28</v>
      </c>
      <c r="O305" s="97" t="s">
        <v>363</v>
      </c>
      <c r="P305" s="297" t="s">
        <v>29</v>
      </c>
      <c r="Q305" s="307"/>
      <c r="R305" s="92"/>
      <c r="S305" s="92"/>
      <c r="T305" s="92"/>
      <c r="U305" s="92"/>
      <c r="V305" s="92"/>
      <c r="W305" s="92"/>
      <c r="Z305" s="88" t="s">
        <v>6</v>
      </c>
    </row>
    <row r="306" spans="1:26" s="93" customFormat="1" ht="14.5" customHeight="1" x14ac:dyDescent="0.35">
      <c r="A306" s="89"/>
      <c r="B306" s="89"/>
      <c r="C306" s="89"/>
      <c r="D306" s="89"/>
      <c r="E306" s="89"/>
      <c r="F306" s="89"/>
      <c r="G306" s="89"/>
      <c r="H306" s="89"/>
      <c r="I306" s="89"/>
      <c r="J306" s="90">
        <v>8</v>
      </c>
      <c r="K306" s="91" t="s">
        <v>372</v>
      </c>
      <c r="L306" s="91" t="s">
        <v>481</v>
      </c>
      <c r="M306" s="90" t="s">
        <v>32</v>
      </c>
      <c r="N306" s="96" t="s">
        <v>28</v>
      </c>
      <c r="O306" s="97" t="s">
        <v>363</v>
      </c>
      <c r="P306" s="297" t="s">
        <v>29</v>
      </c>
      <c r="Q306" s="307"/>
      <c r="R306" s="92"/>
      <c r="S306" s="92"/>
      <c r="T306" s="92"/>
      <c r="U306" s="92"/>
      <c r="V306" s="92"/>
      <c r="W306" s="92"/>
      <c r="Z306" s="88" t="s">
        <v>6</v>
      </c>
    </row>
    <row r="307" spans="1:26" s="93" customFormat="1" ht="14.5" customHeight="1" x14ac:dyDescent="0.35">
      <c r="A307" s="89"/>
      <c r="B307" s="89"/>
      <c r="C307" s="89"/>
      <c r="D307" s="89"/>
      <c r="E307" s="89"/>
      <c r="F307" s="89"/>
      <c r="G307" s="89"/>
      <c r="H307" s="89"/>
      <c r="I307" s="89"/>
      <c r="J307" s="90">
        <v>9</v>
      </c>
      <c r="K307" s="91" t="s">
        <v>374</v>
      </c>
      <c r="L307" s="91" t="s">
        <v>482</v>
      </c>
      <c r="M307" s="90" t="s">
        <v>32</v>
      </c>
      <c r="N307" s="96" t="s">
        <v>28</v>
      </c>
      <c r="O307" s="97" t="s">
        <v>363</v>
      </c>
      <c r="P307" s="297" t="s">
        <v>29</v>
      </c>
      <c r="Q307" s="307"/>
      <c r="R307" s="92"/>
      <c r="S307" s="92"/>
      <c r="T307" s="92"/>
      <c r="U307" s="92"/>
      <c r="V307" s="92"/>
      <c r="W307" s="92"/>
      <c r="Z307" s="88" t="s">
        <v>6</v>
      </c>
    </row>
    <row r="308" spans="1:26" s="93" customFormat="1" ht="14.5" customHeight="1" x14ac:dyDescent="0.35">
      <c r="A308" s="89"/>
      <c r="B308" s="89"/>
      <c r="C308" s="89"/>
      <c r="D308" s="89"/>
      <c r="E308" s="89"/>
      <c r="F308" s="89"/>
      <c r="G308" s="89"/>
      <c r="H308" s="89"/>
      <c r="I308" s="89"/>
      <c r="J308" s="90">
        <v>10</v>
      </c>
      <c r="K308" s="91" t="s">
        <v>378</v>
      </c>
      <c r="L308" s="91" t="s">
        <v>483</v>
      </c>
      <c r="M308" s="90" t="s">
        <v>32</v>
      </c>
      <c r="N308" s="96" t="s">
        <v>28</v>
      </c>
      <c r="O308" s="97" t="s">
        <v>363</v>
      </c>
      <c r="P308" s="297" t="s">
        <v>29</v>
      </c>
      <c r="Q308" s="307"/>
      <c r="R308" s="92"/>
      <c r="S308" s="92"/>
      <c r="T308" s="92"/>
      <c r="U308" s="92"/>
      <c r="V308" s="92"/>
      <c r="W308" s="92"/>
      <c r="Z308" s="88" t="s">
        <v>6</v>
      </c>
    </row>
    <row r="309" spans="1:26" s="93" customFormat="1" ht="14.5" customHeight="1" x14ac:dyDescent="0.35">
      <c r="A309" s="89"/>
      <c r="B309" s="89"/>
      <c r="C309" s="89"/>
      <c r="D309" s="89"/>
      <c r="E309" s="89"/>
      <c r="F309" s="89"/>
      <c r="G309" s="89"/>
      <c r="H309" s="89"/>
      <c r="I309" s="89"/>
      <c r="J309" s="90">
        <v>11</v>
      </c>
      <c r="K309" s="91" t="s">
        <v>376</v>
      </c>
      <c r="L309" s="91" t="s">
        <v>484</v>
      </c>
      <c r="M309" s="90" t="s">
        <v>32</v>
      </c>
      <c r="N309" s="96" t="s">
        <v>28</v>
      </c>
      <c r="O309" s="97" t="s">
        <v>363</v>
      </c>
      <c r="P309" s="297" t="s">
        <v>29</v>
      </c>
      <c r="Q309" s="307"/>
      <c r="R309" s="92"/>
      <c r="S309" s="92"/>
      <c r="T309" s="92"/>
      <c r="U309" s="92"/>
      <c r="V309" s="92"/>
      <c r="W309" s="92"/>
      <c r="Z309" s="88" t="s">
        <v>6</v>
      </c>
    </row>
    <row r="310" spans="1:26" s="93" customFormat="1" ht="14.5" customHeight="1" x14ac:dyDescent="0.35">
      <c r="A310" s="89"/>
      <c r="B310" s="89"/>
      <c r="C310" s="89"/>
      <c r="D310" s="89"/>
      <c r="E310" s="89"/>
      <c r="F310" s="89"/>
      <c r="G310" s="89"/>
      <c r="H310" s="89"/>
      <c r="I310" s="89"/>
      <c r="J310" s="90">
        <v>12</v>
      </c>
      <c r="K310" s="91" t="s">
        <v>453</v>
      </c>
      <c r="L310" s="91" t="s">
        <v>485</v>
      </c>
      <c r="M310" s="90" t="s">
        <v>32</v>
      </c>
      <c r="N310" s="96" t="s">
        <v>28</v>
      </c>
      <c r="O310" s="97" t="s">
        <v>363</v>
      </c>
      <c r="P310" s="297" t="s">
        <v>29</v>
      </c>
      <c r="Q310" s="307"/>
      <c r="R310" s="92"/>
      <c r="S310" s="92"/>
      <c r="T310" s="92"/>
      <c r="U310" s="92"/>
      <c r="V310" s="92"/>
      <c r="W310" s="92"/>
      <c r="Z310" s="88" t="s">
        <v>6</v>
      </c>
    </row>
    <row r="311" spans="1:26" s="93" customFormat="1" ht="14.5" customHeight="1" x14ac:dyDescent="0.35">
      <c r="A311" s="89"/>
      <c r="B311" s="89"/>
      <c r="C311" s="89"/>
      <c r="D311" s="89"/>
      <c r="E311" s="89"/>
      <c r="F311" s="89"/>
      <c r="G311" s="89"/>
      <c r="H311" s="89"/>
      <c r="I311" s="89"/>
      <c r="J311" s="90">
        <v>13</v>
      </c>
      <c r="K311" s="91" t="s">
        <v>486</v>
      </c>
      <c r="L311" s="91" t="s">
        <v>487</v>
      </c>
      <c r="M311" s="90" t="s">
        <v>32</v>
      </c>
      <c r="N311" s="96" t="s">
        <v>28</v>
      </c>
      <c r="O311" s="97" t="s">
        <v>363</v>
      </c>
      <c r="P311" s="297" t="s">
        <v>29</v>
      </c>
      <c r="Q311" s="307"/>
      <c r="R311" s="92"/>
      <c r="S311" s="92"/>
      <c r="T311" s="92"/>
      <c r="U311" s="92"/>
      <c r="V311" s="92"/>
      <c r="W311" s="92"/>
      <c r="Z311" s="88" t="s">
        <v>6</v>
      </c>
    </row>
    <row r="312" spans="1:26" s="93" customFormat="1" ht="14.5" customHeight="1" x14ac:dyDescent="0.35">
      <c r="A312" s="89"/>
      <c r="B312" s="89"/>
      <c r="C312" s="89"/>
      <c r="D312" s="89"/>
      <c r="E312" s="89"/>
      <c r="F312" s="89"/>
      <c r="G312" s="89"/>
      <c r="H312" s="89"/>
      <c r="I312" s="89"/>
      <c r="J312" s="90">
        <v>14</v>
      </c>
      <c r="K312" s="91" t="s">
        <v>488</v>
      </c>
      <c r="L312" s="91" t="s">
        <v>489</v>
      </c>
      <c r="M312" s="90" t="s">
        <v>32</v>
      </c>
      <c r="N312" s="96" t="s">
        <v>28</v>
      </c>
      <c r="O312" s="97" t="s">
        <v>363</v>
      </c>
      <c r="P312" s="297" t="s">
        <v>29</v>
      </c>
      <c r="Q312" s="307"/>
      <c r="R312" s="92"/>
      <c r="S312" s="92"/>
      <c r="T312" s="92"/>
      <c r="U312" s="92"/>
      <c r="V312" s="92"/>
      <c r="W312" s="92"/>
      <c r="Z312" s="88" t="s">
        <v>6</v>
      </c>
    </row>
    <row r="313" spans="1:26" s="93" customFormat="1" ht="14.5" customHeight="1" x14ac:dyDescent="0.35">
      <c r="A313" s="89"/>
      <c r="B313" s="89"/>
      <c r="C313" s="89"/>
      <c r="D313" s="89"/>
      <c r="E313" s="89"/>
      <c r="F313" s="89"/>
      <c r="G313" s="89"/>
      <c r="H313" s="89"/>
      <c r="I313" s="89"/>
      <c r="J313" s="90">
        <v>15</v>
      </c>
      <c r="K313" s="91" t="s">
        <v>490</v>
      </c>
      <c r="L313" s="91" t="s">
        <v>491</v>
      </c>
      <c r="M313" s="90" t="s">
        <v>32</v>
      </c>
      <c r="N313" s="96" t="s">
        <v>28</v>
      </c>
      <c r="O313" s="97" t="s">
        <v>363</v>
      </c>
      <c r="P313" s="313" t="s">
        <v>29</v>
      </c>
      <c r="Q313" s="314"/>
      <c r="R313" s="92"/>
      <c r="S313" s="92"/>
      <c r="T313" s="92"/>
      <c r="U313" s="92"/>
      <c r="V313" s="92"/>
      <c r="W313" s="92"/>
      <c r="Z313" s="88" t="s">
        <v>6</v>
      </c>
    </row>
    <row r="314" spans="1:26" s="88" customFormat="1" ht="14.5" customHeight="1" collapsed="1" x14ac:dyDescent="0.35">
      <c r="A314" s="85" t="s">
        <v>22</v>
      </c>
      <c r="B314" s="85"/>
      <c r="C314" s="85"/>
      <c r="D314" s="85" t="s">
        <v>492</v>
      </c>
      <c r="E314" s="85"/>
      <c r="F314" s="85"/>
      <c r="G314" s="85"/>
      <c r="H314" s="85"/>
      <c r="I314" s="85" t="s">
        <v>8</v>
      </c>
      <c r="J314" s="86" t="s">
        <v>493</v>
      </c>
      <c r="K314" s="87"/>
      <c r="L314" s="87"/>
      <c r="M314" s="87"/>
      <c r="N314" s="87"/>
      <c r="O314" s="87"/>
      <c r="P314" s="87"/>
      <c r="Q314" s="87"/>
      <c r="R314" s="87"/>
      <c r="S314" s="87"/>
      <c r="T314" s="87"/>
      <c r="U314" s="87"/>
      <c r="V314" s="87"/>
      <c r="W314" s="87"/>
      <c r="Z314" s="88" t="s">
        <v>6</v>
      </c>
    </row>
    <row r="315" spans="1:26" s="93" customFormat="1" ht="14.5" customHeight="1" x14ac:dyDescent="0.35">
      <c r="A315" s="89"/>
      <c r="B315" s="89"/>
      <c r="C315" s="89"/>
      <c r="D315" s="89"/>
      <c r="E315" s="89"/>
      <c r="F315" s="89"/>
      <c r="G315" s="89"/>
      <c r="H315" s="89"/>
      <c r="I315" s="89"/>
      <c r="J315" s="90">
        <v>1</v>
      </c>
      <c r="K315" s="91" t="s">
        <v>25</v>
      </c>
      <c r="L315" s="91" t="s">
        <v>494</v>
      </c>
      <c r="M315" s="90" t="s">
        <v>27</v>
      </c>
      <c r="N315" s="90" t="s">
        <v>235</v>
      </c>
      <c r="O315" s="97" t="s">
        <v>28</v>
      </c>
      <c r="P315" s="297" t="s">
        <v>29</v>
      </c>
      <c r="Q315" s="307"/>
      <c r="R315" s="92"/>
      <c r="S315" s="92"/>
      <c r="T315" s="92"/>
      <c r="U315" s="92"/>
      <c r="V315" s="92"/>
      <c r="W315" s="92"/>
      <c r="Z315" s="88" t="s">
        <v>6</v>
      </c>
    </row>
    <row r="316" spans="1:26" s="93" customFormat="1" ht="14.5" customHeight="1" x14ac:dyDescent="0.35">
      <c r="A316" s="89"/>
      <c r="B316" s="89"/>
      <c r="C316" s="89"/>
      <c r="D316" s="89"/>
      <c r="E316" s="89"/>
      <c r="F316" s="89"/>
      <c r="G316" s="89"/>
      <c r="H316" s="89"/>
      <c r="I316" s="89"/>
      <c r="J316" s="90">
        <v>2</v>
      </c>
      <c r="K316" s="91" t="s">
        <v>495</v>
      </c>
      <c r="L316" s="91" t="s">
        <v>496</v>
      </c>
      <c r="M316" s="90" t="s">
        <v>32</v>
      </c>
      <c r="N316" s="96" t="s">
        <v>28</v>
      </c>
      <c r="O316" s="97" t="s">
        <v>363</v>
      </c>
      <c r="P316" s="297" t="s">
        <v>29</v>
      </c>
      <c r="Q316" s="307"/>
      <c r="R316" s="92"/>
      <c r="S316" s="92"/>
      <c r="T316" s="92"/>
      <c r="U316" s="92"/>
      <c r="V316" s="92"/>
      <c r="W316" s="92"/>
      <c r="Z316" s="88" t="s">
        <v>6</v>
      </c>
    </row>
    <row r="317" spans="1:26" s="93" customFormat="1" ht="14.5" customHeight="1" x14ac:dyDescent="0.35">
      <c r="A317" s="89"/>
      <c r="B317" s="89"/>
      <c r="C317" s="89"/>
      <c r="D317" s="89"/>
      <c r="E317" s="89"/>
      <c r="F317" s="89"/>
      <c r="G317" s="89"/>
      <c r="H317" s="89"/>
      <c r="I317" s="89"/>
      <c r="J317" s="90">
        <v>3</v>
      </c>
      <c r="K317" s="91" t="s">
        <v>497</v>
      </c>
      <c r="L317" s="91" t="s">
        <v>498</v>
      </c>
      <c r="M317" s="90" t="s">
        <v>32</v>
      </c>
      <c r="N317" s="96" t="s">
        <v>28</v>
      </c>
      <c r="O317" s="97" t="s">
        <v>28</v>
      </c>
      <c r="P317" s="297" t="s">
        <v>29</v>
      </c>
      <c r="Q317" s="307"/>
      <c r="R317" s="92"/>
      <c r="S317" s="92"/>
      <c r="T317" s="92"/>
      <c r="U317" s="92"/>
      <c r="V317" s="92"/>
      <c r="W317" s="92"/>
      <c r="Z317" s="88" t="s">
        <v>6</v>
      </c>
    </row>
    <row r="318" spans="1:26" s="93" customFormat="1" ht="14.5" customHeight="1" x14ac:dyDescent="0.35">
      <c r="A318" s="89"/>
      <c r="B318" s="89"/>
      <c r="C318" s="89"/>
      <c r="D318" s="89"/>
      <c r="E318" s="89"/>
      <c r="F318" s="89"/>
      <c r="G318" s="89"/>
      <c r="H318" s="89"/>
      <c r="I318" s="89"/>
      <c r="J318" s="90">
        <v>4</v>
      </c>
      <c r="K318" s="91" t="s">
        <v>499</v>
      </c>
      <c r="L318" s="91" t="s">
        <v>500</v>
      </c>
      <c r="M318" s="90" t="s">
        <v>32</v>
      </c>
      <c r="N318" s="96" t="s">
        <v>28</v>
      </c>
      <c r="O318" s="97" t="s">
        <v>363</v>
      </c>
      <c r="P318" s="313" t="s">
        <v>29</v>
      </c>
      <c r="Q318" s="314"/>
      <c r="R318" s="92"/>
      <c r="S318" s="92"/>
      <c r="T318" s="92"/>
      <c r="U318" s="92"/>
      <c r="V318" s="92"/>
      <c r="W318" s="92"/>
      <c r="Z318" s="88" t="s">
        <v>6</v>
      </c>
    </row>
    <row r="319" spans="1:26" s="88" customFormat="1" ht="14.5" customHeight="1" collapsed="1" x14ac:dyDescent="0.35">
      <c r="A319" s="85" t="s">
        <v>22</v>
      </c>
      <c r="B319" s="85"/>
      <c r="C319" s="85"/>
      <c r="D319" s="85"/>
      <c r="E319" s="85" t="s">
        <v>501</v>
      </c>
      <c r="F319" s="85"/>
      <c r="G319" s="85"/>
      <c r="H319" s="85"/>
      <c r="I319" s="85" t="s">
        <v>108</v>
      </c>
      <c r="J319" s="86" t="s">
        <v>502</v>
      </c>
      <c r="K319" s="87"/>
      <c r="L319" s="87"/>
      <c r="M319" s="87"/>
      <c r="N319" s="87"/>
      <c r="O319" s="87"/>
      <c r="P319" s="87"/>
      <c r="Q319" s="87"/>
      <c r="R319" s="87"/>
      <c r="S319" s="87"/>
      <c r="T319" s="87"/>
      <c r="U319" s="87"/>
      <c r="V319" s="87"/>
      <c r="W319" s="87"/>
      <c r="Z319" s="88" t="s">
        <v>6</v>
      </c>
    </row>
    <row r="320" spans="1:26" s="93" customFormat="1" ht="14.5" customHeight="1" x14ac:dyDescent="0.35">
      <c r="A320" s="89"/>
      <c r="B320" s="89"/>
      <c r="C320" s="89"/>
      <c r="D320" s="89"/>
      <c r="E320" s="89"/>
      <c r="F320" s="89"/>
      <c r="G320" s="89"/>
      <c r="H320" s="89"/>
      <c r="I320" s="89"/>
      <c r="J320" s="90">
        <v>1</v>
      </c>
      <c r="K320" s="91" t="s">
        <v>25</v>
      </c>
      <c r="L320" s="91" t="s">
        <v>503</v>
      </c>
      <c r="M320" s="90" t="s">
        <v>27</v>
      </c>
      <c r="N320" s="90" t="s">
        <v>235</v>
      </c>
      <c r="O320" s="97" t="s">
        <v>28</v>
      </c>
      <c r="P320" s="297" t="s">
        <v>29</v>
      </c>
      <c r="Q320" s="307"/>
      <c r="R320" s="92"/>
      <c r="S320" s="92"/>
      <c r="T320" s="92"/>
      <c r="U320" s="92"/>
      <c r="V320" s="92"/>
      <c r="W320" s="92"/>
      <c r="Z320" s="88" t="s">
        <v>6</v>
      </c>
    </row>
    <row r="321" spans="1:26" s="93" customFormat="1" ht="14.5" customHeight="1" x14ac:dyDescent="0.35">
      <c r="A321" s="89"/>
      <c r="B321" s="89"/>
      <c r="C321" s="89"/>
      <c r="D321" s="89"/>
      <c r="E321" s="89"/>
      <c r="F321" s="89"/>
      <c r="G321" s="89"/>
      <c r="H321" s="89"/>
      <c r="I321" s="89"/>
      <c r="J321" s="305">
        <v>2</v>
      </c>
      <c r="K321" s="306" t="s">
        <v>504</v>
      </c>
      <c r="L321" s="91" t="s">
        <v>505</v>
      </c>
      <c r="M321" s="305" t="s">
        <v>27</v>
      </c>
      <c r="N321" s="305" t="s">
        <v>240</v>
      </c>
      <c r="O321" s="313" t="s">
        <v>28</v>
      </c>
      <c r="P321" s="297" t="s">
        <v>29</v>
      </c>
      <c r="Q321" s="307"/>
      <c r="R321" s="92"/>
      <c r="S321" s="92"/>
      <c r="T321" s="92"/>
      <c r="U321" s="92"/>
      <c r="V321" s="92"/>
      <c r="W321" s="92"/>
      <c r="Z321" s="88" t="s">
        <v>6</v>
      </c>
    </row>
    <row r="322" spans="1:26" s="93" customFormat="1" ht="14.5" customHeight="1" x14ac:dyDescent="0.35">
      <c r="A322" s="89"/>
      <c r="B322" s="89"/>
      <c r="C322" s="89"/>
      <c r="D322" s="89"/>
      <c r="E322" s="89"/>
      <c r="F322" s="89"/>
      <c r="G322" s="89"/>
      <c r="H322" s="89"/>
      <c r="I322" s="89"/>
      <c r="J322" s="305"/>
      <c r="K322" s="306"/>
      <c r="L322" s="91" t="s">
        <v>506</v>
      </c>
      <c r="M322" s="305"/>
      <c r="N322" s="305"/>
      <c r="O322" s="313"/>
      <c r="P322" s="98"/>
      <c r="Q322" s="99"/>
      <c r="R322" s="92"/>
      <c r="S322" s="92"/>
      <c r="T322" s="92"/>
      <c r="U322" s="92"/>
      <c r="V322" s="92"/>
      <c r="W322" s="92"/>
      <c r="Z322" s="88" t="s">
        <v>6</v>
      </c>
    </row>
    <row r="323" spans="1:26" s="93" customFormat="1" ht="14.5" customHeight="1" x14ac:dyDescent="0.35">
      <c r="A323" s="89"/>
      <c r="B323" s="89"/>
      <c r="C323" s="89"/>
      <c r="D323" s="89"/>
      <c r="E323" s="89"/>
      <c r="F323" s="89"/>
      <c r="G323" s="89"/>
      <c r="H323" s="89"/>
      <c r="I323" s="89"/>
      <c r="J323" s="305"/>
      <c r="K323" s="306"/>
      <c r="L323" s="91" t="s">
        <v>507</v>
      </c>
      <c r="M323" s="305"/>
      <c r="N323" s="305"/>
      <c r="O323" s="313"/>
      <c r="P323" s="100"/>
      <c r="Q323" s="101"/>
      <c r="R323" s="92"/>
      <c r="S323" s="92"/>
      <c r="T323" s="92"/>
      <c r="U323" s="92"/>
      <c r="V323" s="92"/>
      <c r="W323" s="92"/>
      <c r="Z323" s="88" t="s">
        <v>6</v>
      </c>
    </row>
    <row r="324" spans="1:26" s="93" customFormat="1" ht="14.5" customHeight="1" x14ac:dyDescent="0.35">
      <c r="A324" s="89"/>
      <c r="B324" s="89"/>
      <c r="C324" s="89"/>
      <c r="D324" s="89"/>
      <c r="E324" s="89"/>
      <c r="F324" s="89"/>
      <c r="G324" s="89"/>
      <c r="H324" s="89"/>
      <c r="I324" s="89"/>
      <c r="J324" s="305">
        <v>3</v>
      </c>
      <c r="K324" s="306" t="s">
        <v>508</v>
      </c>
      <c r="L324" s="91" t="s">
        <v>509</v>
      </c>
      <c r="M324" s="305" t="s">
        <v>27</v>
      </c>
      <c r="N324" s="305" t="s">
        <v>240</v>
      </c>
      <c r="O324" s="305" t="s">
        <v>28</v>
      </c>
      <c r="P324" s="297" t="s">
        <v>29</v>
      </c>
      <c r="Q324" s="307"/>
      <c r="R324" s="92"/>
      <c r="S324" s="92"/>
      <c r="T324" s="92"/>
      <c r="U324" s="92"/>
      <c r="V324" s="92"/>
      <c r="W324" s="92"/>
      <c r="Z324" s="88" t="s">
        <v>6</v>
      </c>
    </row>
    <row r="325" spans="1:26" s="93" customFormat="1" ht="14.5" customHeight="1" x14ac:dyDescent="0.35">
      <c r="A325" s="89"/>
      <c r="B325" s="89"/>
      <c r="C325" s="89"/>
      <c r="D325" s="89"/>
      <c r="E325" s="89"/>
      <c r="F325" s="89"/>
      <c r="G325" s="89"/>
      <c r="H325" s="89"/>
      <c r="I325" s="89"/>
      <c r="J325" s="305"/>
      <c r="K325" s="306"/>
      <c r="L325" s="91" t="s">
        <v>510</v>
      </c>
      <c r="M325" s="305"/>
      <c r="N325" s="305"/>
      <c r="O325" s="305"/>
      <c r="P325" s="98"/>
      <c r="Q325" s="99"/>
      <c r="R325" s="92"/>
      <c r="S325" s="92"/>
      <c r="T325" s="92"/>
      <c r="U325" s="92"/>
      <c r="V325" s="92"/>
      <c r="W325" s="92"/>
      <c r="Z325" s="88" t="s">
        <v>6</v>
      </c>
    </row>
    <row r="326" spans="1:26" s="93" customFormat="1" ht="14.5" customHeight="1" x14ac:dyDescent="0.35">
      <c r="A326" s="89"/>
      <c r="B326" s="89"/>
      <c r="C326" s="89"/>
      <c r="D326" s="89"/>
      <c r="E326" s="89"/>
      <c r="F326" s="89"/>
      <c r="G326" s="89"/>
      <c r="H326" s="89"/>
      <c r="I326" s="89"/>
      <c r="J326" s="305"/>
      <c r="K326" s="306"/>
      <c r="L326" s="91" t="s">
        <v>511</v>
      </c>
      <c r="M326" s="305"/>
      <c r="N326" s="305"/>
      <c r="O326" s="305"/>
      <c r="P326" s="100"/>
      <c r="Q326" s="101"/>
      <c r="R326" s="92"/>
      <c r="S326" s="92"/>
      <c r="T326" s="92"/>
      <c r="U326" s="92"/>
      <c r="V326" s="92"/>
      <c r="W326" s="92"/>
      <c r="Z326" s="88" t="s">
        <v>6</v>
      </c>
    </row>
    <row r="327" spans="1:26" s="93" customFormat="1" ht="14.5" customHeight="1" x14ac:dyDescent="0.35">
      <c r="A327" s="89"/>
      <c r="B327" s="89"/>
      <c r="C327" s="89"/>
      <c r="D327" s="89"/>
      <c r="E327" s="89"/>
      <c r="F327" s="89"/>
      <c r="G327" s="89"/>
      <c r="H327" s="89"/>
      <c r="I327" s="89"/>
      <c r="J327" s="305">
        <v>4</v>
      </c>
      <c r="K327" s="306" t="s">
        <v>512</v>
      </c>
      <c r="L327" s="91" t="s">
        <v>513</v>
      </c>
      <c r="M327" s="305" t="s">
        <v>27</v>
      </c>
      <c r="N327" s="305" t="s">
        <v>240</v>
      </c>
      <c r="O327" s="305" t="s">
        <v>28</v>
      </c>
      <c r="P327" s="297" t="s">
        <v>29</v>
      </c>
      <c r="Q327" s="307"/>
      <c r="R327" s="92"/>
      <c r="S327" s="92"/>
      <c r="T327" s="92"/>
      <c r="U327" s="92"/>
      <c r="V327" s="92"/>
      <c r="W327" s="92"/>
      <c r="Z327" s="88" t="s">
        <v>6</v>
      </c>
    </row>
    <row r="328" spans="1:26" s="93" customFormat="1" ht="14.5" customHeight="1" x14ac:dyDescent="0.35">
      <c r="A328" s="89"/>
      <c r="B328" s="89"/>
      <c r="C328" s="89"/>
      <c r="D328" s="89"/>
      <c r="E328" s="89"/>
      <c r="F328" s="89"/>
      <c r="G328" s="89"/>
      <c r="H328" s="89"/>
      <c r="I328" s="89"/>
      <c r="J328" s="305"/>
      <c r="K328" s="306"/>
      <c r="L328" s="91" t="s">
        <v>514</v>
      </c>
      <c r="M328" s="305"/>
      <c r="N328" s="305"/>
      <c r="O328" s="305"/>
      <c r="P328" s="98"/>
      <c r="Q328" s="99"/>
      <c r="R328" s="92"/>
      <c r="S328" s="92"/>
      <c r="T328" s="92"/>
      <c r="U328" s="92"/>
      <c r="V328" s="92"/>
      <c r="W328" s="92"/>
      <c r="Z328" s="88" t="s">
        <v>6</v>
      </c>
    </row>
    <row r="329" spans="1:26" s="93" customFormat="1" ht="14.5" customHeight="1" x14ac:dyDescent="0.35">
      <c r="A329" s="89"/>
      <c r="B329" s="89"/>
      <c r="C329" s="89"/>
      <c r="D329" s="89"/>
      <c r="E329" s="89"/>
      <c r="F329" s="89"/>
      <c r="G329" s="89"/>
      <c r="H329" s="89"/>
      <c r="I329" s="89"/>
      <c r="J329" s="305"/>
      <c r="K329" s="306"/>
      <c r="L329" s="91" t="s">
        <v>515</v>
      </c>
      <c r="M329" s="305"/>
      <c r="N329" s="305"/>
      <c r="O329" s="305"/>
      <c r="P329" s="100"/>
      <c r="Q329" s="101"/>
      <c r="R329" s="92"/>
      <c r="S329" s="92"/>
      <c r="T329" s="92"/>
      <c r="U329" s="92"/>
      <c r="V329" s="92"/>
      <c r="W329" s="92"/>
      <c r="Z329" s="88" t="s">
        <v>6</v>
      </c>
    </row>
    <row r="330" spans="1:26" s="93" customFormat="1" ht="14.5" customHeight="1" x14ac:dyDescent="0.35">
      <c r="A330" s="89"/>
      <c r="B330" s="89"/>
      <c r="C330" s="89"/>
      <c r="D330" s="89"/>
      <c r="E330" s="89"/>
      <c r="F330" s="89"/>
      <c r="G330" s="89"/>
      <c r="H330" s="89"/>
      <c r="I330" s="89"/>
      <c r="J330" s="90">
        <v>5</v>
      </c>
      <c r="K330" s="91" t="s">
        <v>49</v>
      </c>
      <c r="L330" s="91" t="s">
        <v>516</v>
      </c>
      <c r="M330" s="90" t="s">
        <v>32</v>
      </c>
      <c r="N330" s="96" t="s">
        <v>51</v>
      </c>
      <c r="O330" s="97" t="s">
        <v>28</v>
      </c>
      <c r="P330" s="297" t="s">
        <v>29</v>
      </c>
      <c r="Q330" s="307"/>
      <c r="R330" s="92"/>
      <c r="S330" s="92"/>
      <c r="T330" s="92"/>
      <c r="U330" s="92"/>
      <c r="V330" s="92"/>
      <c r="W330" s="92"/>
      <c r="Z330" s="88" t="s">
        <v>6</v>
      </c>
    </row>
    <row r="331" spans="1:26" s="93" customFormat="1" ht="14.5" customHeight="1" x14ac:dyDescent="0.35">
      <c r="A331" s="89"/>
      <c r="B331" s="89"/>
      <c r="C331" s="89"/>
      <c r="D331" s="89"/>
      <c r="E331" s="89"/>
      <c r="F331" s="89"/>
      <c r="G331" s="89"/>
      <c r="H331" s="89"/>
      <c r="I331" s="89"/>
      <c r="J331" s="90">
        <v>6</v>
      </c>
      <c r="K331" s="91" t="s">
        <v>43</v>
      </c>
      <c r="L331" s="91" t="s">
        <v>517</v>
      </c>
      <c r="M331" s="90" t="s">
        <v>283</v>
      </c>
      <c r="N331" s="96" t="s">
        <v>518</v>
      </c>
      <c r="O331" s="97" t="s">
        <v>28</v>
      </c>
      <c r="P331" s="313" t="s">
        <v>29</v>
      </c>
      <c r="Q331" s="314"/>
      <c r="R331" s="92"/>
      <c r="S331" s="92"/>
      <c r="T331" s="92"/>
      <c r="U331" s="92"/>
      <c r="V331" s="92"/>
      <c r="W331" s="92"/>
      <c r="Z331" s="88" t="s">
        <v>6</v>
      </c>
    </row>
    <row r="332" spans="1:26" s="88" customFormat="1" ht="14.5" customHeight="1" collapsed="1" x14ac:dyDescent="0.35">
      <c r="A332" s="85" t="s">
        <v>22</v>
      </c>
      <c r="B332" s="85"/>
      <c r="C332" s="85" t="s">
        <v>519</v>
      </c>
      <c r="D332" s="85"/>
      <c r="E332" s="85"/>
      <c r="F332" s="85"/>
      <c r="G332" s="85"/>
      <c r="H332" s="85"/>
      <c r="I332" s="85" t="s">
        <v>8</v>
      </c>
      <c r="J332" s="86" t="s">
        <v>520</v>
      </c>
      <c r="K332" s="87"/>
      <c r="L332" s="87"/>
      <c r="M332" s="87"/>
      <c r="N332" s="87"/>
      <c r="O332" s="87"/>
      <c r="P332" s="87"/>
      <c r="Q332" s="87"/>
      <c r="R332" s="87"/>
      <c r="S332" s="87"/>
      <c r="T332" s="87"/>
      <c r="U332" s="87"/>
      <c r="V332" s="87"/>
      <c r="W332" s="87"/>
      <c r="Z332" s="88" t="s">
        <v>6</v>
      </c>
    </row>
    <row r="333" spans="1:26" s="93" customFormat="1" ht="14.5" customHeight="1" x14ac:dyDescent="0.35">
      <c r="A333" s="89"/>
      <c r="B333" s="89"/>
      <c r="C333" s="89"/>
      <c r="D333" s="89"/>
      <c r="E333" s="89"/>
      <c r="F333" s="89"/>
      <c r="G333" s="89"/>
      <c r="H333" s="89"/>
      <c r="I333" s="89"/>
      <c r="J333" s="90">
        <v>1</v>
      </c>
      <c r="K333" s="91" t="s">
        <v>25</v>
      </c>
      <c r="L333" s="91" t="s">
        <v>521</v>
      </c>
      <c r="M333" s="90" t="s">
        <v>27</v>
      </c>
      <c r="N333" s="90" t="s">
        <v>235</v>
      </c>
      <c r="O333" s="97" t="s">
        <v>28</v>
      </c>
      <c r="P333" s="90" t="s">
        <v>29</v>
      </c>
      <c r="Q333" s="90" t="s">
        <v>29</v>
      </c>
      <c r="R333" s="92"/>
      <c r="S333" s="92"/>
      <c r="T333" s="92"/>
      <c r="U333" s="92"/>
      <c r="V333" s="92"/>
      <c r="W333" s="92"/>
      <c r="Z333" s="88" t="s">
        <v>6</v>
      </c>
    </row>
    <row r="334" spans="1:26" s="93" customFormat="1" ht="14.5" customHeight="1" x14ac:dyDescent="0.35">
      <c r="A334" s="89"/>
      <c r="B334" s="89"/>
      <c r="C334" s="89"/>
      <c r="D334" s="89"/>
      <c r="E334" s="89"/>
      <c r="F334" s="89"/>
      <c r="G334" s="89"/>
      <c r="H334" s="89"/>
      <c r="I334" s="89"/>
      <c r="J334" s="90">
        <v>2</v>
      </c>
      <c r="K334" s="91" t="s">
        <v>522</v>
      </c>
      <c r="L334" s="91" t="s">
        <v>523</v>
      </c>
      <c r="M334" s="90" t="s">
        <v>32</v>
      </c>
      <c r="N334" s="96" t="s">
        <v>28</v>
      </c>
      <c r="O334" s="97" t="s">
        <v>28</v>
      </c>
      <c r="P334" s="90" t="s">
        <v>29</v>
      </c>
      <c r="Q334" s="90" t="s">
        <v>29</v>
      </c>
      <c r="R334" s="92"/>
      <c r="S334" s="92"/>
      <c r="T334" s="92"/>
      <c r="U334" s="92"/>
      <c r="V334" s="92"/>
      <c r="W334" s="92"/>
      <c r="Z334" s="88" t="s">
        <v>6</v>
      </c>
    </row>
    <row r="335" spans="1:26" s="88" customFormat="1" ht="14.5" customHeight="1" collapsed="1" x14ac:dyDescent="0.35">
      <c r="A335" s="85" t="s">
        <v>22</v>
      </c>
      <c r="B335" s="85"/>
      <c r="C335" s="85" t="s">
        <v>524</v>
      </c>
      <c r="D335" s="85"/>
      <c r="E335" s="85"/>
      <c r="F335" s="85"/>
      <c r="G335" s="85"/>
      <c r="H335" s="85"/>
      <c r="I335" s="85" t="s">
        <v>8</v>
      </c>
      <c r="J335" s="86" t="s">
        <v>525</v>
      </c>
      <c r="K335" s="87"/>
      <c r="L335" s="87"/>
      <c r="M335" s="87"/>
      <c r="N335" s="87"/>
      <c r="O335" s="87"/>
      <c r="P335" s="87"/>
      <c r="Q335" s="87"/>
      <c r="R335" s="87"/>
      <c r="S335" s="87"/>
      <c r="T335" s="87"/>
      <c r="U335" s="87"/>
      <c r="V335" s="87"/>
      <c r="W335" s="87"/>
      <c r="Z335" s="88" t="s">
        <v>6</v>
      </c>
    </row>
    <row r="336" spans="1:26" s="93" customFormat="1" ht="14.5" customHeight="1" x14ac:dyDescent="0.35">
      <c r="A336" s="89"/>
      <c r="B336" s="89"/>
      <c r="C336" s="89"/>
      <c r="D336" s="89"/>
      <c r="E336" s="89"/>
      <c r="F336" s="89"/>
      <c r="G336" s="89"/>
      <c r="H336" s="89"/>
      <c r="I336" s="89"/>
      <c r="J336" s="90">
        <v>1</v>
      </c>
      <c r="K336" s="91" t="s">
        <v>25</v>
      </c>
      <c r="L336" s="91" t="s">
        <v>526</v>
      </c>
      <c r="M336" s="90" t="s">
        <v>27</v>
      </c>
      <c r="N336" s="90">
        <v>4</v>
      </c>
      <c r="O336" s="90" t="s">
        <v>28</v>
      </c>
      <c r="P336" s="313" t="s">
        <v>29</v>
      </c>
      <c r="Q336" s="314"/>
      <c r="R336" s="92"/>
      <c r="S336" s="92"/>
      <c r="T336" s="92"/>
      <c r="U336" s="92"/>
      <c r="V336" s="92"/>
      <c r="W336" s="92"/>
      <c r="Z336" s="88" t="s">
        <v>6</v>
      </c>
    </row>
    <row r="337" spans="1:26" s="93" customFormat="1" ht="14.5" customHeight="1" x14ac:dyDescent="0.35">
      <c r="A337" s="89"/>
      <c r="B337" s="89"/>
      <c r="C337" s="89"/>
      <c r="D337" s="89"/>
      <c r="E337" s="89"/>
      <c r="F337" s="89"/>
      <c r="G337" s="89"/>
      <c r="H337" s="89"/>
      <c r="I337" s="89"/>
      <c r="J337" s="305">
        <v>2</v>
      </c>
      <c r="K337" s="306" t="s">
        <v>77</v>
      </c>
      <c r="L337" s="91" t="s">
        <v>78</v>
      </c>
      <c r="M337" s="305" t="s">
        <v>27</v>
      </c>
      <c r="N337" s="305" t="s">
        <v>240</v>
      </c>
      <c r="O337" s="305" t="s">
        <v>28</v>
      </c>
      <c r="P337" s="297" t="s">
        <v>29</v>
      </c>
      <c r="Q337" s="307"/>
      <c r="R337" s="92"/>
      <c r="S337" s="92"/>
      <c r="T337" s="92"/>
      <c r="U337" s="92"/>
      <c r="V337" s="92"/>
      <c r="W337" s="92"/>
      <c r="Z337" s="88" t="s">
        <v>6</v>
      </c>
    </row>
    <row r="338" spans="1:26" s="93" customFormat="1" ht="14.5" customHeight="1" x14ac:dyDescent="0.35">
      <c r="A338" s="89"/>
      <c r="B338" s="89"/>
      <c r="C338" s="89"/>
      <c r="D338" s="89"/>
      <c r="E338" s="89"/>
      <c r="F338" s="89"/>
      <c r="G338" s="89"/>
      <c r="H338" s="89"/>
      <c r="I338" s="89"/>
      <c r="J338" s="305"/>
      <c r="K338" s="306"/>
      <c r="L338" s="91" t="s">
        <v>79</v>
      </c>
      <c r="M338" s="305"/>
      <c r="N338" s="305"/>
      <c r="O338" s="305"/>
      <c r="P338" s="298"/>
      <c r="Q338" s="308"/>
      <c r="R338" s="92"/>
      <c r="S338" s="92"/>
      <c r="T338" s="92"/>
      <c r="U338" s="92"/>
      <c r="V338" s="92"/>
      <c r="W338" s="92"/>
      <c r="Z338" s="88" t="s">
        <v>6</v>
      </c>
    </row>
    <row r="339" spans="1:26" s="93" customFormat="1" ht="14.5" customHeight="1" x14ac:dyDescent="0.35">
      <c r="A339" s="89"/>
      <c r="B339" s="89"/>
      <c r="C339" s="89"/>
      <c r="D339" s="89"/>
      <c r="E339" s="89"/>
      <c r="F339" s="89"/>
      <c r="G339" s="89"/>
      <c r="H339" s="89"/>
      <c r="I339" s="89"/>
      <c r="J339" s="305"/>
      <c r="K339" s="306"/>
      <c r="L339" s="91" t="s">
        <v>328</v>
      </c>
      <c r="M339" s="305"/>
      <c r="N339" s="305"/>
      <c r="O339" s="305"/>
      <c r="P339" s="299"/>
      <c r="Q339" s="309"/>
      <c r="R339" s="92"/>
      <c r="S339" s="92"/>
      <c r="T339" s="92"/>
      <c r="U339" s="92"/>
      <c r="V339" s="92"/>
      <c r="W339" s="92"/>
      <c r="Z339" s="88" t="s">
        <v>6</v>
      </c>
    </row>
    <row r="340" spans="1:26" s="3" customFormat="1" ht="14.5" customHeight="1" collapsed="1" x14ac:dyDescent="0.35">
      <c r="A340" s="1" t="s">
        <v>22</v>
      </c>
      <c r="B340" s="1"/>
      <c r="C340" s="1"/>
      <c r="D340" s="1" t="s">
        <v>527</v>
      </c>
      <c r="E340" s="1"/>
      <c r="F340" s="1"/>
      <c r="G340" s="1"/>
      <c r="H340" s="1"/>
      <c r="I340" s="1" t="s">
        <v>108</v>
      </c>
      <c r="J340" s="2" t="s">
        <v>528</v>
      </c>
      <c r="K340" s="4"/>
      <c r="L340" s="4"/>
      <c r="M340" s="4"/>
      <c r="N340" s="4"/>
      <c r="O340" s="4"/>
      <c r="P340" s="4"/>
      <c r="Q340" s="4"/>
      <c r="R340" s="4"/>
      <c r="S340" s="4"/>
      <c r="T340" s="4"/>
      <c r="U340" s="4"/>
      <c r="V340" s="4"/>
      <c r="W340" s="4"/>
      <c r="Z340" s="3" t="s">
        <v>6</v>
      </c>
    </row>
    <row r="341" spans="1:26" ht="14.5" customHeight="1" x14ac:dyDescent="0.35">
      <c r="J341" s="9">
        <v>1</v>
      </c>
      <c r="K341" s="11" t="s">
        <v>25</v>
      </c>
      <c r="L341" s="11" t="s">
        <v>529</v>
      </c>
      <c r="M341" s="9" t="s">
        <v>27</v>
      </c>
      <c r="N341" s="9">
        <v>4</v>
      </c>
      <c r="O341" s="9" t="s">
        <v>28</v>
      </c>
      <c r="P341" s="9" t="s">
        <v>29</v>
      </c>
      <c r="Q341" s="9" t="s">
        <v>29</v>
      </c>
      <c r="Z341" s="3" t="s">
        <v>6</v>
      </c>
    </row>
    <row r="342" spans="1:26" ht="14.5" customHeight="1" x14ac:dyDescent="0.35">
      <c r="J342" s="296">
        <v>2</v>
      </c>
      <c r="K342" s="318" t="s">
        <v>332</v>
      </c>
      <c r="L342" s="11" t="s">
        <v>333</v>
      </c>
      <c r="M342" s="296" t="s">
        <v>27</v>
      </c>
      <c r="N342" s="296" t="s">
        <v>240</v>
      </c>
      <c r="O342" s="296" t="s">
        <v>28</v>
      </c>
      <c r="P342" s="296" t="s">
        <v>29</v>
      </c>
      <c r="Q342" s="296" t="s">
        <v>29</v>
      </c>
      <c r="Z342" s="3" t="s">
        <v>6</v>
      </c>
    </row>
    <row r="343" spans="1:26" ht="14.5" customHeight="1" x14ac:dyDescent="0.35">
      <c r="J343" s="296"/>
      <c r="K343" s="318"/>
      <c r="L343" s="11" t="s">
        <v>530</v>
      </c>
      <c r="M343" s="296"/>
      <c r="N343" s="296"/>
      <c r="O343" s="296"/>
      <c r="P343" s="296"/>
      <c r="Q343" s="296"/>
      <c r="Z343" s="3" t="s">
        <v>6</v>
      </c>
    </row>
    <row r="344" spans="1:26" ht="14.5" customHeight="1" x14ac:dyDescent="0.35">
      <c r="J344" s="296"/>
      <c r="K344" s="318"/>
      <c r="L344" s="11" t="s">
        <v>531</v>
      </c>
      <c r="M344" s="296"/>
      <c r="N344" s="296"/>
      <c r="O344" s="296"/>
      <c r="P344" s="296"/>
      <c r="Q344" s="296"/>
      <c r="Z344" s="3" t="s">
        <v>6</v>
      </c>
    </row>
    <row r="345" spans="1:26" ht="14.5" customHeight="1" x14ac:dyDescent="0.35">
      <c r="J345" s="296">
        <v>3</v>
      </c>
      <c r="K345" s="318" t="s">
        <v>336</v>
      </c>
      <c r="L345" s="11" t="s">
        <v>337</v>
      </c>
      <c r="M345" s="296" t="s">
        <v>27</v>
      </c>
      <c r="N345" s="296" t="s">
        <v>240</v>
      </c>
      <c r="O345" s="296" t="s">
        <v>28</v>
      </c>
      <c r="P345" s="296" t="s">
        <v>29</v>
      </c>
      <c r="Q345" s="296" t="s">
        <v>29</v>
      </c>
      <c r="Z345" s="3" t="s">
        <v>6</v>
      </c>
    </row>
    <row r="346" spans="1:26" ht="14.5" customHeight="1" x14ac:dyDescent="0.35">
      <c r="J346" s="296"/>
      <c r="K346" s="318"/>
      <c r="L346" s="11" t="s">
        <v>338</v>
      </c>
      <c r="M346" s="296"/>
      <c r="N346" s="296"/>
      <c r="O346" s="296"/>
      <c r="P346" s="296"/>
      <c r="Q346" s="296"/>
      <c r="Z346" s="3" t="s">
        <v>6</v>
      </c>
    </row>
    <row r="347" spans="1:26" ht="14.5" customHeight="1" x14ac:dyDescent="0.35">
      <c r="J347" s="296"/>
      <c r="K347" s="318"/>
      <c r="L347" s="11" t="s">
        <v>339</v>
      </c>
      <c r="M347" s="296"/>
      <c r="N347" s="296"/>
      <c r="O347" s="296"/>
      <c r="P347" s="296"/>
      <c r="Q347" s="296"/>
      <c r="Z347" s="3" t="s">
        <v>6</v>
      </c>
    </row>
    <row r="348" spans="1:26" ht="14.5" customHeight="1" x14ac:dyDescent="0.35">
      <c r="J348" s="296">
        <v>4</v>
      </c>
      <c r="K348" s="318" t="s">
        <v>129</v>
      </c>
      <c r="L348" s="11" t="s">
        <v>340</v>
      </c>
      <c r="M348" s="296" t="s">
        <v>27</v>
      </c>
      <c r="N348" s="296">
        <v>60</v>
      </c>
      <c r="O348" s="296" t="s">
        <v>28</v>
      </c>
      <c r="P348" s="296" t="s">
        <v>29</v>
      </c>
      <c r="Q348" s="296" t="s">
        <v>29</v>
      </c>
      <c r="Z348" s="3" t="s">
        <v>6</v>
      </c>
    </row>
    <row r="349" spans="1:26" ht="14.5" customHeight="1" x14ac:dyDescent="0.35">
      <c r="J349" s="296"/>
      <c r="K349" s="318"/>
      <c r="L349" s="11" t="s">
        <v>532</v>
      </c>
      <c r="M349" s="296"/>
      <c r="N349" s="296"/>
      <c r="O349" s="296"/>
      <c r="P349" s="296"/>
      <c r="Q349" s="296"/>
      <c r="Z349" s="3" t="s">
        <v>6</v>
      </c>
    </row>
    <row r="350" spans="1:26" ht="14.5" customHeight="1" x14ac:dyDescent="0.35">
      <c r="J350" s="296"/>
      <c r="K350" s="318"/>
      <c r="L350" s="11" t="s">
        <v>533</v>
      </c>
      <c r="M350" s="296"/>
      <c r="N350" s="296"/>
      <c r="O350" s="296"/>
      <c r="P350" s="296"/>
      <c r="Q350" s="296"/>
      <c r="Z350" s="3" t="s">
        <v>6</v>
      </c>
    </row>
    <row r="351" spans="1:26" ht="14.5" customHeight="1" x14ac:dyDescent="0.35">
      <c r="J351" s="9">
        <v>5</v>
      </c>
      <c r="K351" s="11" t="s">
        <v>344</v>
      </c>
      <c r="L351" s="11" t="s">
        <v>534</v>
      </c>
      <c r="M351" s="9" t="s">
        <v>27</v>
      </c>
      <c r="N351" s="9" t="s">
        <v>54</v>
      </c>
      <c r="O351" s="9" t="s">
        <v>28</v>
      </c>
      <c r="P351" s="9" t="s">
        <v>29</v>
      </c>
      <c r="Q351" s="9" t="s">
        <v>29</v>
      </c>
      <c r="Z351" s="3" t="s">
        <v>6</v>
      </c>
    </row>
    <row r="352" spans="1:26" ht="14.5" customHeight="1" x14ac:dyDescent="0.35">
      <c r="J352" s="9">
        <v>6</v>
      </c>
      <c r="K352" s="11" t="s">
        <v>346</v>
      </c>
      <c r="L352" s="11" t="s">
        <v>347</v>
      </c>
      <c r="M352" s="9" t="s">
        <v>32</v>
      </c>
      <c r="N352" s="9" t="s">
        <v>54</v>
      </c>
      <c r="O352" s="9" t="s">
        <v>28</v>
      </c>
      <c r="P352" s="9" t="s">
        <v>29</v>
      </c>
      <c r="Q352" s="9" t="s">
        <v>29</v>
      </c>
      <c r="Z352" s="3" t="s">
        <v>6</v>
      </c>
    </row>
    <row r="353" spans="10:26" ht="14.5" customHeight="1" x14ac:dyDescent="0.35">
      <c r="J353" s="9">
        <v>7</v>
      </c>
      <c r="K353" s="11" t="s">
        <v>348</v>
      </c>
      <c r="L353" s="11" t="s">
        <v>349</v>
      </c>
      <c r="M353" s="9" t="s">
        <v>27</v>
      </c>
      <c r="N353" s="9">
        <v>3</v>
      </c>
      <c r="O353" s="9" t="s">
        <v>28</v>
      </c>
      <c r="P353" s="9" t="s">
        <v>48</v>
      </c>
      <c r="Q353" s="9" t="s">
        <v>48</v>
      </c>
      <c r="Z353" s="3" t="s">
        <v>6</v>
      </c>
    </row>
    <row r="354" spans="10:26" ht="14.5" customHeight="1" x14ac:dyDescent="0.35">
      <c r="J354" s="9">
        <v>8</v>
      </c>
      <c r="K354" s="11" t="s">
        <v>351</v>
      </c>
      <c r="L354" s="11" t="s">
        <v>352</v>
      </c>
      <c r="M354" s="9" t="s">
        <v>32</v>
      </c>
      <c r="N354" s="9">
        <v>9</v>
      </c>
      <c r="O354" s="9" t="s">
        <v>28</v>
      </c>
      <c r="P354" s="9" t="s">
        <v>29</v>
      </c>
      <c r="Q354" s="9" t="s">
        <v>29</v>
      </c>
      <c r="Z354" s="3" t="s">
        <v>6</v>
      </c>
    </row>
    <row r="355" spans="10:26" ht="14.5" customHeight="1" x14ac:dyDescent="0.35">
      <c r="J355" s="9">
        <v>9</v>
      </c>
      <c r="K355" s="11" t="s">
        <v>354</v>
      </c>
      <c r="L355" s="11" t="s">
        <v>355</v>
      </c>
      <c r="M355" s="9" t="s">
        <v>32</v>
      </c>
      <c r="N355" s="9" t="s">
        <v>356</v>
      </c>
      <c r="O355" s="9" t="s">
        <v>28</v>
      </c>
      <c r="P355" s="9" t="s">
        <v>29</v>
      </c>
      <c r="Q355" s="9" t="s">
        <v>29</v>
      </c>
      <c r="Z355" s="3" t="s">
        <v>6</v>
      </c>
    </row>
    <row r="356" spans="10:26" ht="14.5" customHeight="1" x14ac:dyDescent="0.35">
      <c r="J356" s="9">
        <v>10</v>
      </c>
      <c r="K356" s="11" t="s">
        <v>357</v>
      </c>
      <c r="L356" s="11" t="s">
        <v>358</v>
      </c>
      <c r="M356" s="9" t="s">
        <v>32</v>
      </c>
      <c r="N356" s="9" t="s">
        <v>40</v>
      </c>
      <c r="O356" s="9" t="s">
        <v>28</v>
      </c>
      <c r="P356" s="9" t="s">
        <v>29</v>
      </c>
      <c r="Q356" s="9" t="s">
        <v>29</v>
      </c>
      <c r="Z356" s="3" t="s">
        <v>6</v>
      </c>
    </row>
    <row r="357" spans="10:26" ht="14.5" customHeight="1" x14ac:dyDescent="0.35">
      <c r="J357" s="9">
        <v>11</v>
      </c>
      <c r="K357" s="11" t="s">
        <v>535</v>
      </c>
      <c r="L357" s="11" t="s">
        <v>536</v>
      </c>
      <c r="M357" s="9" t="s">
        <v>32</v>
      </c>
      <c r="N357" s="9" t="s">
        <v>40</v>
      </c>
      <c r="O357" s="9" t="s">
        <v>28</v>
      </c>
      <c r="P357" s="9" t="s">
        <v>29</v>
      </c>
      <c r="Q357" s="9" t="s">
        <v>48</v>
      </c>
      <c r="Z357" s="3" t="s">
        <v>6</v>
      </c>
    </row>
    <row r="358" spans="10:26" ht="14.5" customHeight="1" x14ac:dyDescent="0.35">
      <c r="J358" s="9">
        <v>12</v>
      </c>
      <c r="K358" s="11" t="s">
        <v>537</v>
      </c>
      <c r="L358" s="11" t="s">
        <v>538</v>
      </c>
      <c r="M358" s="9" t="s">
        <v>32</v>
      </c>
      <c r="N358" s="9" t="s">
        <v>28</v>
      </c>
      <c r="O358" s="9">
        <v>2</v>
      </c>
      <c r="P358" s="9" t="s">
        <v>29</v>
      </c>
      <c r="Q358" s="9" t="s">
        <v>29</v>
      </c>
      <c r="Z358" s="3" t="s">
        <v>6</v>
      </c>
    </row>
    <row r="359" spans="10:26" ht="14.5" customHeight="1" x14ac:dyDescent="0.35">
      <c r="J359" s="296">
        <v>13</v>
      </c>
      <c r="K359" s="318" t="s">
        <v>539</v>
      </c>
      <c r="L359" s="11" t="s">
        <v>540</v>
      </c>
      <c r="M359" s="296" t="s">
        <v>27</v>
      </c>
      <c r="N359" s="296" t="s">
        <v>240</v>
      </c>
      <c r="O359" s="296" t="s">
        <v>28</v>
      </c>
      <c r="P359" s="296" t="s">
        <v>29</v>
      </c>
      <c r="Q359" s="296" t="s">
        <v>29</v>
      </c>
      <c r="Z359" s="3" t="s">
        <v>6</v>
      </c>
    </row>
    <row r="360" spans="10:26" ht="14.5" customHeight="1" x14ac:dyDescent="0.35">
      <c r="J360" s="296"/>
      <c r="K360" s="318"/>
      <c r="L360" s="11" t="s">
        <v>541</v>
      </c>
      <c r="M360" s="296"/>
      <c r="N360" s="296"/>
      <c r="O360" s="296"/>
      <c r="P360" s="296"/>
      <c r="Q360" s="296"/>
      <c r="Z360" s="3" t="s">
        <v>6</v>
      </c>
    </row>
    <row r="361" spans="10:26" ht="14.5" customHeight="1" x14ac:dyDescent="0.35">
      <c r="J361" s="296"/>
      <c r="K361" s="318"/>
      <c r="L361" s="11" t="s">
        <v>542</v>
      </c>
      <c r="M361" s="296"/>
      <c r="N361" s="296"/>
      <c r="O361" s="296"/>
      <c r="P361" s="296"/>
      <c r="Q361" s="296"/>
      <c r="Z361" s="3" t="s">
        <v>6</v>
      </c>
    </row>
    <row r="362" spans="10:26" ht="14.5" customHeight="1" x14ac:dyDescent="0.35">
      <c r="J362" s="296"/>
      <c r="K362" s="318"/>
      <c r="L362" s="11" t="s">
        <v>543</v>
      </c>
      <c r="M362" s="296"/>
      <c r="N362" s="296"/>
      <c r="O362" s="296"/>
      <c r="P362" s="296"/>
      <c r="Q362" s="296"/>
      <c r="Z362" s="3" t="s">
        <v>6</v>
      </c>
    </row>
    <row r="363" spans="10:26" ht="14.5" customHeight="1" x14ac:dyDescent="0.35">
      <c r="J363" s="296"/>
      <c r="K363" s="318"/>
      <c r="L363" s="11" t="s">
        <v>544</v>
      </c>
      <c r="M363" s="296"/>
      <c r="N363" s="296"/>
      <c r="O363" s="296"/>
      <c r="P363" s="296"/>
      <c r="Q363" s="296"/>
      <c r="Z363" s="3" t="s">
        <v>6</v>
      </c>
    </row>
    <row r="364" spans="10:26" ht="14.5" customHeight="1" x14ac:dyDescent="0.35">
      <c r="J364" s="296"/>
      <c r="K364" s="318"/>
      <c r="L364" s="11" t="s">
        <v>540</v>
      </c>
      <c r="M364" s="296"/>
      <c r="N364" s="296"/>
      <c r="O364" s="296"/>
      <c r="P364" s="296"/>
      <c r="Q364" s="296"/>
      <c r="Z364" s="3" t="s">
        <v>6</v>
      </c>
    </row>
    <row r="365" spans="10:26" ht="14.5" customHeight="1" x14ac:dyDescent="0.35">
      <c r="J365" s="296"/>
      <c r="K365" s="318"/>
      <c r="L365" s="11" t="s">
        <v>541</v>
      </c>
      <c r="M365" s="296"/>
      <c r="N365" s="296"/>
      <c r="O365" s="296"/>
      <c r="P365" s="296"/>
      <c r="Q365" s="296"/>
      <c r="Z365" s="3" t="s">
        <v>6</v>
      </c>
    </row>
    <row r="366" spans="10:26" ht="14.5" customHeight="1" x14ac:dyDescent="0.35">
      <c r="J366" s="296"/>
      <c r="K366" s="318"/>
      <c r="L366" s="11" t="s">
        <v>542</v>
      </c>
      <c r="M366" s="296"/>
      <c r="N366" s="296"/>
      <c r="O366" s="296"/>
      <c r="P366" s="296"/>
      <c r="Q366" s="296"/>
      <c r="Z366" s="3" t="s">
        <v>6</v>
      </c>
    </row>
    <row r="367" spans="10:26" ht="14.5" customHeight="1" x14ac:dyDescent="0.35">
      <c r="J367" s="296"/>
      <c r="K367" s="318"/>
      <c r="L367" s="11" t="s">
        <v>545</v>
      </c>
      <c r="M367" s="296"/>
      <c r="N367" s="296"/>
      <c r="O367" s="296"/>
      <c r="P367" s="296"/>
      <c r="Q367" s="296"/>
      <c r="Z367" s="3" t="s">
        <v>6</v>
      </c>
    </row>
    <row r="368" spans="10:26" ht="14.5" customHeight="1" x14ac:dyDescent="0.35">
      <c r="J368" s="9">
        <v>14</v>
      </c>
      <c r="K368" s="11" t="s">
        <v>546</v>
      </c>
      <c r="L368" s="11" t="s">
        <v>547</v>
      </c>
      <c r="M368" s="9" t="s">
        <v>32</v>
      </c>
      <c r="N368" s="9" t="s">
        <v>28</v>
      </c>
      <c r="O368" s="9">
        <v>2</v>
      </c>
      <c r="P368" s="9" t="s">
        <v>48</v>
      </c>
      <c r="Q368" s="9" t="s">
        <v>48</v>
      </c>
      <c r="Z368" s="3" t="s">
        <v>6</v>
      </c>
    </row>
    <row r="369" spans="10:26" ht="14.5" customHeight="1" x14ac:dyDescent="0.35">
      <c r="J369" s="9">
        <v>15</v>
      </c>
      <c r="K369" s="11" t="s">
        <v>548</v>
      </c>
      <c r="L369" s="11" t="s">
        <v>549</v>
      </c>
      <c r="M369" s="9" t="s">
        <v>32</v>
      </c>
      <c r="N369" s="9" t="s">
        <v>28</v>
      </c>
      <c r="O369" s="9">
        <v>2</v>
      </c>
      <c r="P369" s="9" t="s">
        <v>48</v>
      </c>
      <c r="Q369" s="9" t="s">
        <v>48</v>
      </c>
      <c r="Z369" s="3" t="s">
        <v>6</v>
      </c>
    </row>
    <row r="370" spans="10:26" ht="14.5" customHeight="1" x14ac:dyDescent="0.35">
      <c r="J370" s="9">
        <v>16</v>
      </c>
      <c r="K370" s="11" t="s">
        <v>550</v>
      </c>
      <c r="L370" s="11" t="s">
        <v>551</v>
      </c>
      <c r="M370" s="9" t="s">
        <v>32</v>
      </c>
      <c r="N370" s="9" t="s">
        <v>28</v>
      </c>
      <c r="O370" s="9">
        <v>2</v>
      </c>
      <c r="P370" s="9" t="s">
        <v>29</v>
      </c>
      <c r="Q370" s="9" t="s">
        <v>48</v>
      </c>
      <c r="Z370" s="3" t="s">
        <v>6</v>
      </c>
    </row>
    <row r="371" spans="10:26" ht="14.5" customHeight="1" x14ac:dyDescent="0.35">
      <c r="J371" s="296">
        <v>17</v>
      </c>
      <c r="K371" s="318" t="s">
        <v>552</v>
      </c>
      <c r="L371" s="27" t="s">
        <v>553</v>
      </c>
      <c r="M371" s="296" t="s">
        <v>27</v>
      </c>
      <c r="N371" s="296" t="s">
        <v>240</v>
      </c>
      <c r="O371" s="296" t="s">
        <v>28</v>
      </c>
      <c r="P371" s="296" t="s">
        <v>29</v>
      </c>
      <c r="Q371" s="296" t="s">
        <v>29</v>
      </c>
      <c r="Z371" s="3" t="s">
        <v>6</v>
      </c>
    </row>
    <row r="372" spans="10:26" ht="14.5" customHeight="1" x14ac:dyDescent="0.35">
      <c r="J372" s="296"/>
      <c r="K372" s="318"/>
      <c r="L372" s="33" t="s">
        <v>554</v>
      </c>
      <c r="M372" s="296"/>
      <c r="N372" s="296"/>
      <c r="O372" s="296"/>
      <c r="P372" s="296"/>
      <c r="Q372" s="296"/>
      <c r="Z372" s="3" t="s">
        <v>6</v>
      </c>
    </row>
    <row r="373" spans="10:26" ht="14.5" customHeight="1" x14ac:dyDescent="0.35">
      <c r="J373" s="296"/>
      <c r="K373" s="318"/>
      <c r="L373" s="33" t="s">
        <v>555</v>
      </c>
      <c r="M373" s="296"/>
      <c r="N373" s="296"/>
      <c r="O373" s="296"/>
      <c r="P373" s="296"/>
      <c r="Q373" s="296"/>
      <c r="Z373" s="3" t="s">
        <v>6</v>
      </c>
    </row>
    <row r="374" spans="10:26" ht="14.5" customHeight="1" x14ac:dyDescent="0.35">
      <c r="J374" s="296"/>
      <c r="K374" s="318"/>
      <c r="L374" s="33" t="s">
        <v>556</v>
      </c>
      <c r="M374" s="296"/>
      <c r="N374" s="296"/>
      <c r="O374" s="296"/>
      <c r="P374" s="296"/>
      <c r="Q374" s="296"/>
      <c r="Z374" s="3" t="s">
        <v>6</v>
      </c>
    </row>
    <row r="375" spans="10:26" ht="14.5" customHeight="1" x14ac:dyDescent="0.35">
      <c r="J375" s="296"/>
      <c r="K375" s="318"/>
      <c r="L375" s="26" t="s">
        <v>557</v>
      </c>
      <c r="M375" s="296"/>
      <c r="N375" s="296"/>
      <c r="O375" s="296"/>
      <c r="P375" s="296"/>
      <c r="Q375" s="296"/>
      <c r="Z375" s="3" t="s">
        <v>6</v>
      </c>
    </row>
    <row r="376" spans="10:26" ht="14.5" customHeight="1" x14ac:dyDescent="0.35">
      <c r="J376" s="296"/>
      <c r="K376" s="318"/>
      <c r="L376" s="27" t="s">
        <v>558</v>
      </c>
      <c r="M376" s="296"/>
      <c r="N376" s="296"/>
      <c r="O376" s="296"/>
      <c r="P376" s="296"/>
      <c r="Q376" s="296"/>
      <c r="Z376" s="3"/>
    </row>
    <row r="377" spans="10:26" ht="14.5" customHeight="1" x14ac:dyDescent="0.35">
      <c r="J377" s="296"/>
      <c r="K377" s="318"/>
      <c r="L377" s="33" t="s">
        <v>553</v>
      </c>
      <c r="M377" s="296"/>
      <c r="N377" s="296"/>
      <c r="O377" s="296"/>
      <c r="P377" s="296"/>
      <c r="Q377" s="296"/>
      <c r="Z377" s="3"/>
    </row>
    <row r="378" spans="10:26" ht="14.5" customHeight="1" x14ac:dyDescent="0.35">
      <c r="J378" s="296"/>
      <c r="K378" s="318"/>
      <c r="L378" s="33" t="s">
        <v>559</v>
      </c>
      <c r="M378" s="296"/>
      <c r="N378" s="296"/>
      <c r="O378" s="296"/>
      <c r="P378" s="296"/>
      <c r="Q378" s="296"/>
      <c r="Z378" s="3"/>
    </row>
    <row r="379" spans="10:26" ht="14.5" customHeight="1" x14ac:dyDescent="0.35">
      <c r="J379" s="296"/>
      <c r="K379" s="318"/>
      <c r="L379" s="33" t="s">
        <v>560</v>
      </c>
      <c r="M379" s="296"/>
      <c r="N379" s="296"/>
      <c r="O379" s="296"/>
      <c r="P379" s="296"/>
      <c r="Q379" s="296"/>
      <c r="Z379" s="3"/>
    </row>
    <row r="380" spans="10:26" ht="14.5" customHeight="1" x14ac:dyDescent="0.35">
      <c r="J380" s="296"/>
      <c r="K380" s="318"/>
      <c r="L380" s="33" t="s">
        <v>561</v>
      </c>
      <c r="M380" s="296"/>
      <c r="N380" s="296"/>
      <c r="O380" s="296"/>
      <c r="P380" s="296"/>
      <c r="Q380" s="296"/>
      <c r="Z380" s="3"/>
    </row>
    <row r="381" spans="10:26" ht="14.5" customHeight="1" x14ac:dyDescent="0.35">
      <c r="J381" s="296"/>
      <c r="K381" s="318"/>
      <c r="L381" s="26" t="s">
        <v>557</v>
      </c>
      <c r="M381" s="296"/>
      <c r="N381" s="296"/>
      <c r="O381" s="296"/>
      <c r="P381" s="296"/>
      <c r="Q381" s="296"/>
      <c r="Z381" s="3"/>
    </row>
    <row r="382" spans="10:26" ht="14.5" customHeight="1" x14ac:dyDescent="0.35">
      <c r="J382" s="296"/>
      <c r="K382" s="318"/>
      <c r="L382" s="66" t="s">
        <v>562</v>
      </c>
      <c r="M382" s="296"/>
      <c r="N382" s="296"/>
      <c r="O382" s="296"/>
      <c r="P382" s="296"/>
      <c r="Q382" s="296"/>
      <c r="Z382" s="3" t="s">
        <v>6</v>
      </c>
    </row>
    <row r="383" spans="10:26" ht="14.5" customHeight="1" x14ac:dyDescent="0.35">
      <c r="J383" s="296"/>
      <c r="K383" s="318"/>
      <c r="L383" s="67" t="s">
        <v>563</v>
      </c>
      <c r="M383" s="296"/>
      <c r="N383" s="296"/>
      <c r="O383" s="296"/>
      <c r="P383" s="296"/>
      <c r="Q383" s="296"/>
      <c r="Z383" s="3" t="s">
        <v>6</v>
      </c>
    </row>
    <row r="384" spans="10:26" ht="14.5" customHeight="1" x14ac:dyDescent="0.35">
      <c r="J384" s="296"/>
      <c r="K384" s="318"/>
      <c r="L384" s="67" t="s">
        <v>564</v>
      </c>
      <c r="M384" s="296"/>
      <c r="N384" s="296"/>
      <c r="O384" s="296"/>
      <c r="P384" s="296"/>
      <c r="Q384" s="296"/>
      <c r="Z384" s="3"/>
    </row>
    <row r="385" spans="10:26" ht="14.5" customHeight="1" x14ac:dyDescent="0.35">
      <c r="J385" s="296"/>
      <c r="K385" s="318"/>
      <c r="L385" s="67" t="s">
        <v>565</v>
      </c>
      <c r="M385" s="296"/>
      <c r="N385" s="296"/>
      <c r="O385" s="296"/>
      <c r="P385" s="296"/>
      <c r="Q385" s="296"/>
      <c r="Z385" s="3"/>
    </row>
    <row r="386" spans="10:26" ht="14.5" customHeight="1" x14ac:dyDescent="0.35">
      <c r="J386" s="296"/>
      <c r="K386" s="318"/>
      <c r="L386" s="67" t="s">
        <v>566</v>
      </c>
      <c r="M386" s="296"/>
      <c r="N386" s="296"/>
      <c r="O386" s="296"/>
      <c r="P386" s="296"/>
      <c r="Q386" s="296"/>
      <c r="Z386" s="3" t="s">
        <v>6</v>
      </c>
    </row>
    <row r="387" spans="10:26" ht="14.5" customHeight="1" x14ac:dyDescent="0.35">
      <c r="J387" s="296"/>
      <c r="K387" s="318"/>
      <c r="L387" s="67" t="s">
        <v>567</v>
      </c>
      <c r="M387" s="296"/>
      <c r="N387" s="296"/>
      <c r="O387" s="296"/>
      <c r="P387" s="296"/>
      <c r="Q387" s="296"/>
      <c r="Z387" s="3" t="s">
        <v>6</v>
      </c>
    </row>
    <row r="388" spans="10:26" ht="14.5" customHeight="1" x14ac:dyDescent="0.35">
      <c r="J388" s="296"/>
      <c r="K388" s="318"/>
      <c r="L388" s="67" t="s">
        <v>568</v>
      </c>
      <c r="M388" s="296"/>
      <c r="N388" s="296"/>
      <c r="O388" s="296"/>
      <c r="P388" s="296"/>
      <c r="Q388" s="296"/>
      <c r="Z388" s="3" t="s">
        <v>6</v>
      </c>
    </row>
    <row r="389" spans="10:26" ht="14.5" customHeight="1" x14ac:dyDescent="0.35">
      <c r="J389" s="296"/>
      <c r="K389" s="318"/>
      <c r="L389" s="68" t="s">
        <v>569</v>
      </c>
      <c r="M389" s="296"/>
      <c r="N389" s="296"/>
      <c r="O389" s="296"/>
      <c r="P389" s="296"/>
      <c r="Q389" s="296"/>
      <c r="Z389" s="3" t="s">
        <v>6</v>
      </c>
    </row>
    <row r="390" spans="10:26" ht="14.5" customHeight="1" x14ac:dyDescent="0.35">
      <c r="J390" s="9">
        <v>18</v>
      </c>
      <c r="K390" s="11" t="s">
        <v>570</v>
      </c>
      <c r="L390" s="11" t="s">
        <v>571</v>
      </c>
      <c r="M390" s="9" t="s">
        <v>32</v>
      </c>
      <c r="N390" s="9" t="s">
        <v>28</v>
      </c>
      <c r="O390" s="9">
        <v>2</v>
      </c>
      <c r="P390" s="9" t="s">
        <v>48</v>
      </c>
      <c r="Q390" s="9" t="s">
        <v>48</v>
      </c>
      <c r="Z390" s="3" t="s">
        <v>6</v>
      </c>
    </row>
    <row r="391" spans="10:26" ht="14.5" customHeight="1" x14ac:dyDescent="0.35">
      <c r="J391" s="9">
        <v>19</v>
      </c>
      <c r="K391" s="11" t="s">
        <v>572</v>
      </c>
      <c r="L391" s="11" t="s">
        <v>573</v>
      </c>
      <c r="M391" s="9" t="s">
        <v>32</v>
      </c>
      <c r="N391" s="9" t="s">
        <v>28</v>
      </c>
      <c r="O391" s="9">
        <v>2</v>
      </c>
      <c r="P391" s="9" t="s">
        <v>48</v>
      </c>
      <c r="Q391" s="9" t="s">
        <v>48</v>
      </c>
      <c r="Z391" s="3" t="s">
        <v>6</v>
      </c>
    </row>
    <row r="392" spans="10:26" ht="14.5" customHeight="1" x14ac:dyDescent="0.35">
      <c r="J392" s="9">
        <v>20</v>
      </c>
      <c r="K392" s="11" t="s">
        <v>574</v>
      </c>
      <c r="L392" s="11" t="s">
        <v>575</v>
      </c>
      <c r="M392" s="9" t="s">
        <v>32</v>
      </c>
      <c r="N392" s="9" t="s">
        <v>28</v>
      </c>
      <c r="O392" s="9">
        <v>2</v>
      </c>
      <c r="P392" s="9" t="s">
        <v>48</v>
      </c>
      <c r="Q392" s="9" t="s">
        <v>48</v>
      </c>
      <c r="Z392" s="3" t="s">
        <v>6</v>
      </c>
    </row>
    <row r="393" spans="10:26" ht="14.5" customHeight="1" x14ac:dyDescent="0.35">
      <c r="J393" s="9">
        <v>21</v>
      </c>
      <c r="K393" s="11" t="s">
        <v>576</v>
      </c>
      <c r="L393" s="11" t="s">
        <v>577</v>
      </c>
      <c r="M393" s="9" t="s">
        <v>32</v>
      </c>
      <c r="N393" s="9" t="s">
        <v>28</v>
      </c>
      <c r="O393" s="9">
        <v>2</v>
      </c>
      <c r="P393" s="9" t="s">
        <v>48</v>
      </c>
      <c r="Q393" s="9" t="s">
        <v>48</v>
      </c>
      <c r="Z393" s="3" t="s">
        <v>6</v>
      </c>
    </row>
    <row r="394" spans="10:26" ht="14.5" customHeight="1" x14ac:dyDescent="0.35">
      <c r="J394" s="9">
        <v>22</v>
      </c>
      <c r="K394" s="11" t="s">
        <v>578</v>
      </c>
      <c r="L394" s="11" t="s">
        <v>579</v>
      </c>
      <c r="M394" s="9" t="s">
        <v>32</v>
      </c>
      <c r="N394" s="9" t="s">
        <v>28</v>
      </c>
      <c r="O394" s="9">
        <v>2</v>
      </c>
      <c r="P394" s="9" t="s">
        <v>48</v>
      </c>
      <c r="Q394" s="9" t="s">
        <v>48</v>
      </c>
      <c r="Z394" s="3" t="s">
        <v>6</v>
      </c>
    </row>
    <row r="395" spans="10:26" ht="14.5" customHeight="1" x14ac:dyDescent="0.35">
      <c r="J395" s="9">
        <v>23</v>
      </c>
      <c r="K395" s="11" t="s">
        <v>580</v>
      </c>
      <c r="L395" s="11" t="s">
        <v>581</v>
      </c>
      <c r="M395" s="9" t="s">
        <v>32</v>
      </c>
      <c r="N395" s="9" t="s">
        <v>28</v>
      </c>
      <c r="O395" s="9">
        <v>2</v>
      </c>
      <c r="P395" s="9" t="s">
        <v>48</v>
      </c>
      <c r="Q395" s="9" t="s">
        <v>48</v>
      </c>
      <c r="Z395" s="3" t="s">
        <v>6</v>
      </c>
    </row>
    <row r="396" spans="10:26" ht="14.5" customHeight="1" x14ac:dyDescent="0.35">
      <c r="J396" s="9">
        <v>24</v>
      </c>
      <c r="K396" s="11" t="s">
        <v>582</v>
      </c>
      <c r="L396" s="11" t="s">
        <v>583</v>
      </c>
      <c r="M396" s="9" t="s">
        <v>32</v>
      </c>
      <c r="N396" s="9" t="s">
        <v>28</v>
      </c>
      <c r="O396" s="9">
        <v>2</v>
      </c>
      <c r="P396" s="9" t="s">
        <v>48</v>
      </c>
      <c r="Q396" s="9" t="s">
        <v>48</v>
      </c>
      <c r="Z396" s="3" t="s">
        <v>6</v>
      </c>
    </row>
    <row r="397" spans="10:26" ht="14.5" customHeight="1" x14ac:dyDescent="0.35">
      <c r="J397" s="9">
        <v>25</v>
      </c>
      <c r="K397" s="11" t="s">
        <v>584</v>
      </c>
      <c r="L397" s="11" t="s">
        <v>585</v>
      </c>
      <c r="M397" s="9" t="s">
        <v>32</v>
      </c>
      <c r="N397" s="9" t="s">
        <v>28</v>
      </c>
      <c r="O397" s="9">
        <v>2</v>
      </c>
      <c r="P397" s="9" t="s">
        <v>48</v>
      </c>
      <c r="Q397" s="9" t="s">
        <v>48</v>
      </c>
      <c r="Z397" s="3" t="s">
        <v>6</v>
      </c>
    </row>
    <row r="398" spans="10:26" ht="14.5" customHeight="1" x14ac:dyDescent="0.35">
      <c r="J398" s="9">
        <v>26</v>
      </c>
      <c r="K398" s="11" t="s">
        <v>586</v>
      </c>
      <c r="L398" s="11" t="s">
        <v>587</v>
      </c>
      <c r="M398" s="9" t="s">
        <v>32</v>
      </c>
      <c r="N398" s="9" t="s">
        <v>28</v>
      </c>
      <c r="O398" s="9">
        <v>2</v>
      </c>
      <c r="P398" s="9" t="s">
        <v>48</v>
      </c>
      <c r="Q398" s="9" t="s">
        <v>48</v>
      </c>
      <c r="Z398" s="3" t="s">
        <v>6</v>
      </c>
    </row>
    <row r="399" spans="10:26" ht="14.5" customHeight="1" x14ac:dyDescent="0.35">
      <c r="J399" s="9">
        <v>27</v>
      </c>
      <c r="K399" s="11" t="s">
        <v>588</v>
      </c>
      <c r="L399" s="11" t="s">
        <v>589</v>
      </c>
      <c r="M399" s="9" t="s">
        <v>32</v>
      </c>
      <c r="N399" s="9" t="s">
        <v>28</v>
      </c>
      <c r="O399" s="9">
        <v>2</v>
      </c>
      <c r="P399" s="9" t="s">
        <v>48</v>
      </c>
      <c r="Q399" s="9" t="s">
        <v>48</v>
      </c>
      <c r="Z399" s="3" t="s">
        <v>6</v>
      </c>
    </row>
    <row r="400" spans="10:26" ht="14.5" customHeight="1" x14ac:dyDescent="0.35">
      <c r="J400" s="9">
        <v>28</v>
      </c>
      <c r="K400" s="11" t="s">
        <v>590</v>
      </c>
      <c r="L400" s="11" t="s">
        <v>591</v>
      </c>
      <c r="M400" s="9" t="s">
        <v>32</v>
      </c>
      <c r="N400" s="9" t="s">
        <v>28</v>
      </c>
      <c r="O400" s="9">
        <v>2</v>
      </c>
      <c r="P400" s="9" t="s">
        <v>48</v>
      </c>
      <c r="Q400" s="9" t="s">
        <v>48</v>
      </c>
      <c r="Z400" s="3" t="s">
        <v>6</v>
      </c>
    </row>
    <row r="401" spans="1:26" ht="14.5" customHeight="1" x14ac:dyDescent="0.35">
      <c r="J401" s="9">
        <v>29</v>
      </c>
      <c r="K401" s="11" t="s">
        <v>592</v>
      </c>
      <c r="L401" s="11" t="s">
        <v>593</v>
      </c>
      <c r="M401" s="9" t="s">
        <v>32</v>
      </c>
      <c r="N401" s="9" t="s">
        <v>28</v>
      </c>
      <c r="O401" s="9">
        <v>2</v>
      </c>
      <c r="P401" s="9" t="s">
        <v>48</v>
      </c>
      <c r="Q401" s="9" t="s">
        <v>48</v>
      </c>
      <c r="Z401" s="3" t="s">
        <v>6</v>
      </c>
    </row>
    <row r="402" spans="1:26" s="3" customFormat="1" ht="14.5" customHeight="1" collapsed="1" x14ac:dyDescent="0.35">
      <c r="A402" s="1" t="s">
        <v>22</v>
      </c>
      <c r="B402" s="1"/>
      <c r="C402" s="1"/>
      <c r="D402" s="1"/>
      <c r="E402" s="1" t="s">
        <v>594</v>
      </c>
      <c r="F402" s="1"/>
      <c r="G402" s="1"/>
      <c r="H402" s="1"/>
      <c r="I402" s="1" t="s">
        <v>209</v>
      </c>
      <c r="J402" s="2" t="s">
        <v>595</v>
      </c>
      <c r="K402" s="4"/>
      <c r="L402" s="4"/>
      <c r="M402" s="4"/>
      <c r="N402" s="4"/>
      <c r="O402" s="4"/>
      <c r="P402" s="4"/>
      <c r="Q402" s="4"/>
      <c r="R402" s="4"/>
      <c r="S402" s="4"/>
      <c r="T402" s="4"/>
      <c r="U402" s="4"/>
      <c r="V402" s="4"/>
      <c r="W402" s="4"/>
      <c r="Z402" s="3" t="s">
        <v>6</v>
      </c>
    </row>
    <row r="403" spans="1:26" ht="14.5" customHeight="1" x14ac:dyDescent="0.35">
      <c r="J403" s="9">
        <v>1</v>
      </c>
      <c r="K403" s="11" t="s">
        <v>25</v>
      </c>
      <c r="L403" s="11" t="s">
        <v>596</v>
      </c>
      <c r="M403" s="9" t="s">
        <v>27</v>
      </c>
      <c r="N403" s="9">
        <v>4</v>
      </c>
      <c r="O403" s="9" t="s">
        <v>28</v>
      </c>
      <c r="P403" s="126" t="s">
        <v>48</v>
      </c>
      <c r="Q403" s="126" t="s">
        <v>48</v>
      </c>
      <c r="Z403" s="3" t="s">
        <v>6</v>
      </c>
    </row>
    <row r="404" spans="1:26" ht="14.5" customHeight="1" x14ac:dyDescent="0.35">
      <c r="J404" s="9">
        <v>2</v>
      </c>
      <c r="K404" s="11" t="s">
        <v>597</v>
      </c>
      <c r="L404" s="11" t="s">
        <v>598</v>
      </c>
      <c r="M404" s="9" t="s">
        <v>32</v>
      </c>
      <c r="N404" s="9" t="s">
        <v>28</v>
      </c>
      <c r="O404" s="9">
        <v>2</v>
      </c>
      <c r="P404" s="126" t="s">
        <v>48</v>
      </c>
      <c r="Q404" s="126" t="s">
        <v>48</v>
      </c>
      <c r="Z404" s="3" t="s">
        <v>6</v>
      </c>
    </row>
    <row r="405" spans="1:26" ht="14.5" customHeight="1" x14ac:dyDescent="0.35">
      <c r="J405" s="9">
        <v>3</v>
      </c>
      <c r="K405" s="11" t="s">
        <v>599</v>
      </c>
      <c r="L405" s="11" t="s">
        <v>600</v>
      </c>
      <c r="M405" s="9" t="s">
        <v>32</v>
      </c>
      <c r="N405" s="9" t="s">
        <v>28</v>
      </c>
      <c r="O405" s="9">
        <v>2</v>
      </c>
      <c r="P405" s="126" t="s">
        <v>48</v>
      </c>
      <c r="Q405" s="126" t="s">
        <v>48</v>
      </c>
      <c r="Z405" s="3" t="s">
        <v>6</v>
      </c>
    </row>
    <row r="406" spans="1:26" ht="14.5" customHeight="1" x14ac:dyDescent="0.35">
      <c r="J406" s="9">
        <v>4</v>
      </c>
      <c r="K406" s="11" t="s">
        <v>601</v>
      </c>
      <c r="L406" s="11" t="s">
        <v>602</v>
      </c>
      <c r="M406" s="9" t="s">
        <v>32</v>
      </c>
      <c r="N406" s="9" t="s">
        <v>28</v>
      </c>
      <c r="O406" s="9">
        <v>2</v>
      </c>
      <c r="P406" s="126" t="s">
        <v>48</v>
      </c>
      <c r="Q406" s="126" t="s">
        <v>48</v>
      </c>
      <c r="Z406" s="3" t="s">
        <v>6</v>
      </c>
    </row>
    <row r="407" spans="1:26" s="3" customFormat="1" ht="14.5" customHeight="1" collapsed="1" x14ac:dyDescent="0.35">
      <c r="A407" s="1" t="s">
        <v>115</v>
      </c>
      <c r="B407" s="1"/>
      <c r="C407" s="1"/>
      <c r="D407" s="1"/>
      <c r="E407" s="1" t="s">
        <v>603</v>
      </c>
      <c r="F407" s="1"/>
      <c r="G407" s="1"/>
      <c r="H407" s="1"/>
      <c r="I407" s="1" t="s">
        <v>209</v>
      </c>
      <c r="J407" s="2" t="s">
        <v>604</v>
      </c>
      <c r="K407" s="4"/>
      <c r="L407" s="4"/>
      <c r="M407" s="4"/>
      <c r="N407" s="4"/>
      <c r="O407" s="4"/>
      <c r="P407" s="4"/>
      <c r="Q407" s="4"/>
      <c r="R407" s="4"/>
      <c r="S407" s="4"/>
      <c r="T407" s="4"/>
      <c r="U407" s="4"/>
      <c r="V407" s="4"/>
      <c r="W407" s="4"/>
      <c r="Z407" s="3" t="s">
        <v>6</v>
      </c>
    </row>
    <row r="408" spans="1:26" ht="14.5" customHeight="1" x14ac:dyDescent="0.35">
      <c r="J408" s="9" t="s">
        <v>605</v>
      </c>
      <c r="K408" s="11" t="s">
        <v>25</v>
      </c>
      <c r="L408" s="11" t="s">
        <v>606</v>
      </c>
      <c r="M408" s="9" t="s">
        <v>27</v>
      </c>
      <c r="N408" s="9">
        <v>4</v>
      </c>
      <c r="O408" s="9" t="s">
        <v>28</v>
      </c>
      <c r="P408" s="9" t="s">
        <v>29</v>
      </c>
      <c r="Q408" s="9" t="s">
        <v>29</v>
      </c>
      <c r="Z408" s="3" t="s">
        <v>6</v>
      </c>
    </row>
    <row r="409" spans="1:26" ht="14.5" customHeight="1" x14ac:dyDescent="0.35">
      <c r="J409" s="296" t="s">
        <v>607</v>
      </c>
      <c r="K409" s="318" t="s">
        <v>608</v>
      </c>
      <c r="L409" s="11" t="s">
        <v>333</v>
      </c>
      <c r="M409" s="296" t="s">
        <v>32</v>
      </c>
      <c r="N409" s="296" t="s">
        <v>240</v>
      </c>
      <c r="O409" s="296" t="s">
        <v>28</v>
      </c>
      <c r="P409" s="296" t="s">
        <v>29</v>
      </c>
      <c r="Q409" s="296" t="s">
        <v>29</v>
      </c>
      <c r="Z409" s="3" t="s">
        <v>6</v>
      </c>
    </row>
    <row r="410" spans="1:26" ht="14.5" customHeight="1" x14ac:dyDescent="0.35">
      <c r="J410" s="296"/>
      <c r="K410" s="318"/>
      <c r="L410" s="11" t="s">
        <v>609</v>
      </c>
      <c r="M410" s="296"/>
      <c r="N410" s="296"/>
      <c r="O410" s="296"/>
      <c r="P410" s="296"/>
      <c r="Q410" s="296"/>
      <c r="Z410" s="3" t="s">
        <v>6</v>
      </c>
    </row>
    <row r="411" spans="1:26" ht="14.5" customHeight="1" x14ac:dyDescent="0.35">
      <c r="J411" s="296"/>
      <c r="K411" s="318"/>
      <c r="L411" s="11" t="s">
        <v>610</v>
      </c>
      <c r="M411" s="296"/>
      <c r="N411" s="296"/>
      <c r="O411" s="296"/>
      <c r="P411" s="296"/>
      <c r="Q411" s="296"/>
      <c r="Z411" s="3" t="s">
        <v>6</v>
      </c>
    </row>
    <row r="412" spans="1:26" ht="14.5" customHeight="1" x14ac:dyDescent="0.35">
      <c r="J412" s="9" t="s">
        <v>611</v>
      </c>
      <c r="K412" s="11" t="s">
        <v>52</v>
      </c>
      <c r="L412" s="11" t="s">
        <v>612</v>
      </c>
      <c r="M412" s="9" t="s">
        <v>27</v>
      </c>
      <c r="N412" s="9" t="s">
        <v>54</v>
      </c>
      <c r="O412" s="9" t="s">
        <v>28</v>
      </c>
      <c r="P412" s="9" t="s">
        <v>29</v>
      </c>
      <c r="Q412" s="9" t="s">
        <v>29</v>
      </c>
      <c r="Z412" s="3" t="s">
        <v>6</v>
      </c>
    </row>
    <row r="413" spans="1:26" s="3" customFormat="1" ht="14.5" customHeight="1" collapsed="1" x14ac:dyDescent="0.35">
      <c r="A413" s="1" t="s">
        <v>115</v>
      </c>
      <c r="B413" s="1"/>
      <c r="C413" s="1"/>
      <c r="D413" s="1"/>
      <c r="E413" s="1" t="s">
        <v>613</v>
      </c>
      <c r="F413" s="1"/>
      <c r="G413" s="1"/>
      <c r="H413" s="1"/>
      <c r="I413" s="1" t="s">
        <v>144</v>
      </c>
      <c r="J413" s="2" t="s">
        <v>614</v>
      </c>
      <c r="K413" s="4"/>
      <c r="L413" s="4"/>
      <c r="M413" s="4"/>
      <c r="N413" s="4"/>
      <c r="O413" s="4"/>
      <c r="P413" s="4"/>
      <c r="Q413" s="4"/>
      <c r="R413" s="4"/>
      <c r="S413" s="4"/>
      <c r="T413" s="4"/>
      <c r="U413" s="4"/>
      <c r="V413" s="4"/>
      <c r="W413" s="4"/>
      <c r="Z413" s="3" t="s">
        <v>6</v>
      </c>
    </row>
    <row r="414" spans="1:26" ht="14.5" customHeight="1" x14ac:dyDescent="0.35">
      <c r="J414" s="9">
        <v>1</v>
      </c>
      <c r="K414" s="11" t="s">
        <v>25</v>
      </c>
      <c r="L414" s="11" t="s">
        <v>615</v>
      </c>
      <c r="M414" s="9" t="s">
        <v>27</v>
      </c>
      <c r="N414" s="9">
        <v>4</v>
      </c>
      <c r="O414" s="9" t="s">
        <v>28</v>
      </c>
      <c r="P414" s="9" t="s">
        <v>29</v>
      </c>
      <c r="Q414" s="9" t="s">
        <v>29</v>
      </c>
      <c r="Z414" s="3" t="s">
        <v>6</v>
      </c>
    </row>
    <row r="415" spans="1:26" ht="14.5" customHeight="1" x14ac:dyDescent="0.35">
      <c r="J415" s="9">
        <v>2</v>
      </c>
      <c r="K415" s="11" t="s">
        <v>269</v>
      </c>
      <c r="L415" s="11" t="s">
        <v>616</v>
      </c>
      <c r="M415" s="9" t="s">
        <v>27</v>
      </c>
      <c r="N415" s="9">
        <v>6</v>
      </c>
      <c r="O415" s="9" t="s">
        <v>28</v>
      </c>
      <c r="P415" s="9" t="s">
        <v>29</v>
      </c>
      <c r="Q415" s="9" t="s">
        <v>29</v>
      </c>
      <c r="Z415" s="3" t="s">
        <v>6</v>
      </c>
    </row>
    <row r="416" spans="1:26" ht="14.5" customHeight="1" x14ac:dyDescent="0.35">
      <c r="J416" s="9">
        <v>3</v>
      </c>
      <c r="K416" s="11" t="s">
        <v>617</v>
      </c>
      <c r="L416" s="11" t="s">
        <v>618</v>
      </c>
      <c r="M416" s="9" t="s">
        <v>27</v>
      </c>
      <c r="N416" s="9" t="s">
        <v>28</v>
      </c>
      <c r="O416" s="9" t="s">
        <v>28</v>
      </c>
      <c r="P416" s="9" t="s">
        <v>48</v>
      </c>
      <c r="Q416" s="9" t="s">
        <v>48</v>
      </c>
      <c r="Z416" s="3" t="s">
        <v>6</v>
      </c>
    </row>
    <row r="417" spans="1:26" s="3" customFormat="1" ht="14.5" customHeight="1" collapsed="1" x14ac:dyDescent="0.35">
      <c r="A417" s="1" t="s">
        <v>115</v>
      </c>
      <c r="B417" s="1"/>
      <c r="C417" s="1"/>
      <c r="D417" s="1"/>
      <c r="E417" s="1"/>
      <c r="F417" s="1" t="s">
        <v>619</v>
      </c>
      <c r="G417" s="1"/>
      <c r="H417" s="1"/>
      <c r="I417" s="1" t="s">
        <v>144</v>
      </c>
      <c r="J417" s="2" t="s">
        <v>620</v>
      </c>
      <c r="K417" s="4"/>
      <c r="L417" s="4"/>
      <c r="M417" s="4"/>
      <c r="N417" s="4"/>
      <c r="O417" s="4"/>
      <c r="P417" s="4"/>
      <c r="Q417" s="4"/>
      <c r="R417" s="4"/>
      <c r="S417" s="4"/>
      <c r="T417" s="4"/>
      <c r="U417" s="4"/>
      <c r="V417" s="4"/>
      <c r="W417" s="4"/>
      <c r="Z417" s="3" t="s">
        <v>6</v>
      </c>
    </row>
    <row r="418" spans="1:26" ht="14.5" customHeight="1" x14ac:dyDescent="0.35">
      <c r="J418" s="9">
        <v>1</v>
      </c>
      <c r="K418" s="11" t="s">
        <v>25</v>
      </c>
      <c r="L418" s="11" t="s">
        <v>621</v>
      </c>
      <c r="M418" s="9" t="s">
        <v>27</v>
      </c>
      <c r="N418" s="9">
        <v>4</v>
      </c>
      <c r="O418" s="9" t="s">
        <v>28</v>
      </c>
      <c r="P418" s="9" t="s">
        <v>29</v>
      </c>
      <c r="Q418" s="9" t="s">
        <v>29</v>
      </c>
      <c r="Z418" s="3" t="s">
        <v>6</v>
      </c>
    </row>
    <row r="419" spans="1:26" ht="14.5" customHeight="1" x14ac:dyDescent="0.35">
      <c r="J419" s="9">
        <v>2</v>
      </c>
      <c r="K419" s="11" t="s">
        <v>455</v>
      </c>
      <c r="L419" s="11" t="s">
        <v>622</v>
      </c>
      <c r="M419" s="9" t="s">
        <v>27</v>
      </c>
      <c r="N419" s="9">
        <v>15</v>
      </c>
      <c r="O419" s="9" t="s">
        <v>28</v>
      </c>
      <c r="P419" s="9" t="s">
        <v>29</v>
      </c>
      <c r="Q419" s="9" t="s">
        <v>29</v>
      </c>
      <c r="Z419" s="3" t="s">
        <v>6</v>
      </c>
    </row>
    <row r="420" spans="1:26" ht="14.5" customHeight="1" x14ac:dyDescent="0.35">
      <c r="J420" s="296">
        <v>3</v>
      </c>
      <c r="K420" s="318" t="s">
        <v>457</v>
      </c>
      <c r="L420" s="11" t="s">
        <v>458</v>
      </c>
      <c r="M420" s="296" t="s">
        <v>27</v>
      </c>
      <c r="N420" s="296" t="s">
        <v>240</v>
      </c>
      <c r="O420" s="296" t="s">
        <v>28</v>
      </c>
      <c r="P420" s="296" t="s">
        <v>29</v>
      </c>
      <c r="Q420" s="296" t="s">
        <v>29</v>
      </c>
      <c r="Z420" s="3" t="s">
        <v>6</v>
      </c>
    </row>
    <row r="421" spans="1:26" ht="14.5" customHeight="1" x14ac:dyDescent="0.35">
      <c r="J421" s="296"/>
      <c r="K421" s="318"/>
      <c r="L421" s="11" t="s">
        <v>623</v>
      </c>
      <c r="M421" s="296"/>
      <c r="N421" s="296"/>
      <c r="O421" s="296"/>
      <c r="P421" s="296"/>
      <c r="Q421" s="296"/>
      <c r="Z421" s="3" t="s">
        <v>6</v>
      </c>
    </row>
    <row r="422" spans="1:26" ht="14.5" customHeight="1" x14ac:dyDescent="0.35">
      <c r="J422" s="296"/>
      <c r="K422" s="318"/>
      <c r="L422" s="11" t="s">
        <v>624</v>
      </c>
      <c r="M422" s="296"/>
      <c r="N422" s="296"/>
      <c r="O422" s="296"/>
      <c r="P422" s="296"/>
      <c r="Q422" s="296"/>
      <c r="Z422" s="3" t="s">
        <v>6</v>
      </c>
    </row>
    <row r="423" spans="1:26" ht="14.5" customHeight="1" x14ac:dyDescent="0.35">
      <c r="J423" s="296"/>
      <c r="K423" s="318"/>
      <c r="L423" s="11" t="s">
        <v>625</v>
      </c>
      <c r="M423" s="296"/>
      <c r="N423" s="296"/>
      <c r="O423" s="296"/>
      <c r="P423" s="296"/>
      <c r="Q423" s="296"/>
      <c r="Z423" s="3" t="s">
        <v>6</v>
      </c>
    </row>
    <row r="424" spans="1:26" ht="14.5" customHeight="1" x14ac:dyDescent="0.35">
      <c r="J424" s="296"/>
      <c r="K424" s="318"/>
      <c r="L424" s="11" t="s">
        <v>626</v>
      </c>
      <c r="M424" s="296"/>
      <c r="N424" s="296"/>
      <c r="O424" s="296"/>
      <c r="P424" s="296"/>
      <c r="Q424" s="296"/>
      <c r="Z424" s="3" t="s">
        <v>6</v>
      </c>
    </row>
    <row r="425" spans="1:26" ht="14.5" customHeight="1" x14ac:dyDescent="0.35">
      <c r="J425" s="296"/>
      <c r="K425" s="318"/>
      <c r="L425" s="11" t="s">
        <v>627</v>
      </c>
      <c r="M425" s="296"/>
      <c r="N425" s="296"/>
      <c r="O425" s="296"/>
      <c r="P425" s="296"/>
      <c r="Q425" s="296"/>
      <c r="Z425" s="3" t="s">
        <v>6</v>
      </c>
    </row>
    <row r="426" spans="1:26" s="3" customFormat="1" ht="14.5" customHeight="1" collapsed="1" x14ac:dyDescent="0.35">
      <c r="A426" s="1" t="s">
        <v>115</v>
      </c>
      <c r="B426" s="1"/>
      <c r="C426" s="1"/>
      <c r="D426" s="1"/>
      <c r="E426" s="1"/>
      <c r="F426" s="1" t="s">
        <v>628</v>
      </c>
      <c r="G426" s="1"/>
      <c r="H426" s="1"/>
      <c r="I426" s="1" t="s">
        <v>144</v>
      </c>
      <c r="J426" s="2" t="s">
        <v>629</v>
      </c>
      <c r="K426" s="4"/>
      <c r="L426" s="4"/>
      <c r="M426" s="4"/>
      <c r="N426" s="4"/>
      <c r="O426" s="4"/>
      <c r="P426" s="4"/>
      <c r="Q426" s="4"/>
      <c r="R426" s="4"/>
      <c r="S426" s="4"/>
      <c r="T426" s="4"/>
      <c r="U426" s="4"/>
      <c r="V426" s="4"/>
      <c r="W426" s="4"/>
      <c r="Z426" s="3" t="s">
        <v>6</v>
      </c>
    </row>
    <row r="427" spans="1:26" ht="14.5" customHeight="1" x14ac:dyDescent="0.35">
      <c r="J427" s="9">
        <v>1</v>
      </c>
      <c r="K427" s="11" t="s">
        <v>25</v>
      </c>
      <c r="L427" s="11" t="s">
        <v>630</v>
      </c>
      <c r="M427" s="9" t="s">
        <v>27</v>
      </c>
      <c r="N427" s="9">
        <v>4</v>
      </c>
      <c r="O427" s="9" t="s">
        <v>28</v>
      </c>
      <c r="P427" s="9" t="s">
        <v>29</v>
      </c>
      <c r="Q427" s="9" t="s">
        <v>29</v>
      </c>
      <c r="Z427" s="3" t="s">
        <v>6</v>
      </c>
    </row>
    <row r="428" spans="1:26" ht="14.5" customHeight="1" x14ac:dyDescent="0.35">
      <c r="J428" s="296">
        <v>2</v>
      </c>
      <c r="K428" s="318" t="s">
        <v>631</v>
      </c>
      <c r="L428" s="11" t="s">
        <v>632</v>
      </c>
      <c r="M428" s="296" t="s">
        <v>27</v>
      </c>
      <c r="N428" s="296" t="s">
        <v>240</v>
      </c>
      <c r="O428" s="296" t="s">
        <v>28</v>
      </c>
      <c r="P428" s="296" t="s">
        <v>29</v>
      </c>
      <c r="Q428" s="296" t="s">
        <v>29</v>
      </c>
      <c r="Z428" s="3" t="s">
        <v>6</v>
      </c>
    </row>
    <row r="429" spans="1:26" ht="14.5" customHeight="1" x14ac:dyDescent="0.35">
      <c r="J429" s="296"/>
      <c r="K429" s="318"/>
      <c r="L429" s="11" t="s">
        <v>633</v>
      </c>
      <c r="M429" s="296"/>
      <c r="N429" s="296"/>
      <c r="O429" s="296"/>
      <c r="P429" s="296"/>
      <c r="Q429" s="296"/>
      <c r="Z429" s="3" t="s">
        <v>6</v>
      </c>
    </row>
    <row r="430" spans="1:26" ht="14.5" customHeight="1" x14ac:dyDescent="0.35">
      <c r="J430" s="296"/>
      <c r="K430" s="318"/>
      <c r="L430" s="11" t="s">
        <v>634</v>
      </c>
      <c r="M430" s="296"/>
      <c r="N430" s="296"/>
      <c r="O430" s="296"/>
      <c r="P430" s="296"/>
      <c r="Q430" s="296"/>
      <c r="Z430" s="3" t="s">
        <v>6</v>
      </c>
    </row>
    <row r="431" spans="1:26" ht="14.5" customHeight="1" x14ac:dyDescent="0.35">
      <c r="J431" s="9">
        <v>3</v>
      </c>
      <c r="K431" s="11" t="s">
        <v>52</v>
      </c>
      <c r="L431" s="11" t="s">
        <v>635</v>
      </c>
      <c r="M431" s="9" t="s">
        <v>27</v>
      </c>
      <c r="N431" s="9" t="s">
        <v>54</v>
      </c>
      <c r="O431" s="9" t="s">
        <v>28</v>
      </c>
      <c r="P431" s="9" t="s">
        <v>29</v>
      </c>
      <c r="Q431" s="9" t="s">
        <v>29</v>
      </c>
      <c r="Z431" s="3" t="s">
        <v>6</v>
      </c>
    </row>
    <row r="432" spans="1:26" ht="14.5" customHeight="1" x14ac:dyDescent="0.35">
      <c r="J432" s="9">
        <v>4</v>
      </c>
      <c r="K432" s="11" t="s">
        <v>636</v>
      </c>
      <c r="L432" s="11" t="s">
        <v>637</v>
      </c>
      <c r="M432" s="9" t="s">
        <v>27</v>
      </c>
      <c r="N432" s="9" t="s">
        <v>28</v>
      </c>
      <c r="O432" s="9" t="s">
        <v>28</v>
      </c>
      <c r="P432" s="9" t="s">
        <v>48</v>
      </c>
      <c r="Q432" s="9" t="s">
        <v>48</v>
      </c>
      <c r="Z432" s="3" t="s">
        <v>6</v>
      </c>
    </row>
    <row r="433" spans="1:26" ht="14.5" customHeight="1" x14ac:dyDescent="0.35">
      <c r="J433" s="9">
        <v>5</v>
      </c>
      <c r="K433" s="11" t="s">
        <v>638</v>
      </c>
      <c r="L433" s="11" t="s">
        <v>639</v>
      </c>
      <c r="M433" s="9" t="s">
        <v>27</v>
      </c>
      <c r="N433" s="9" t="s">
        <v>28</v>
      </c>
      <c r="O433" s="9" t="s">
        <v>28</v>
      </c>
      <c r="P433" s="9" t="s">
        <v>48</v>
      </c>
      <c r="Q433" s="9" t="s">
        <v>48</v>
      </c>
      <c r="Z433" s="3" t="s">
        <v>6</v>
      </c>
    </row>
    <row r="434" spans="1:26" ht="14.5" customHeight="1" x14ac:dyDescent="0.35">
      <c r="J434" s="9">
        <v>6</v>
      </c>
      <c r="K434" s="11" t="s">
        <v>640</v>
      </c>
      <c r="L434" s="11" t="s">
        <v>641</v>
      </c>
      <c r="M434" s="9" t="s">
        <v>32</v>
      </c>
      <c r="N434" s="9" t="s">
        <v>28</v>
      </c>
      <c r="O434" s="9">
        <v>2</v>
      </c>
      <c r="P434" s="9" t="s">
        <v>29</v>
      </c>
      <c r="Q434" s="9" t="s">
        <v>29</v>
      </c>
      <c r="Z434" s="3" t="s">
        <v>6</v>
      </c>
    </row>
    <row r="435" spans="1:26" ht="14.5" customHeight="1" x14ac:dyDescent="0.35">
      <c r="J435" s="9">
        <v>7</v>
      </c>
      <c r="K435" s="11" t="s">
        <v>642</v>
      </c>
      <c r="L435" s="11" t="s">
        <v>643</v>
      </c>
      <c r="M435" s="9" t="s">
        <v>32</v>
      </c>
      <c r="N435" s="9" t="s">
        <v>40</v>
      </c>
      <c r="O435" s="9" t="s">
        <v>28</v>
      </c>
      <c r="P435" s="9" t="s">
        <v>29</v>
      </c>
      <c r="Q435" s="9" t="s">
        <v>29</v>
      </c>
      <c r="Z435" s="3" t="s">
        <v>6</v>
      </c>
    </row>
    <row r="436" spans="1:26" ht="14.5" customHeight="1" x14ac:dyDescent="0.35">
      <c r="J436" s="9">
        <v>8</v>
      </c>
      <c r="K436" s="11" t="s">
        <v>644</v>
      </c>
      <c r="L436" s="11" t="s">
        <v>645</v>
      </c>
      <c r="M436" s="9" t="s">
        <v>32</v>
      </c>
      <c r="N436" s="9" t="s">
        <v>40</v>
      </c>
      <c r="O436" s="9" t="s">
        <v>28</v>
      </c>
      <c r="P436" s="9" t="s">
        <v>29</v>
      </c>
      <c r="Q436" s="9" t="s">
        <v>29</v>
      </c>
      <c r="Z436" s="3" t="s">
        <v>6</v>
      </c>
    </row>
    <row r="437" spans="1:26" s="3" customFormat="1" ht="14.5" customHeight="1" collapsed="1" x14ac:dyDescent="0.35">
      <c r="A437" s="1" t="s">
        <v>115</v>
      </c>
      <c r="B437" s="1"/>
      <c r="C437" s="1"/>
      <c r="D437" s="1"/>
      <c r="E437" s="1"/>
      <c r="F437" s="1" t="s">
        <v>646</v>
      </c>
      <c r="G437" s="1"/>
      <c r="H437" s="1"/>
      <c r="I437" s="1" t="s">
        <v>144</v>
      </c>
      <c r="J437" s="2" t="s">
        <v>647</v>
      </c>
      <c r="K437" s="4"/>
      <c r="L437" s="4"/>
      <c r="M437" s="4"/>
      <c r="N437" s="4"/>
      <c r="O437" s="4"/>
      <c r="P437" s="4"/>
      <c r="Q437" s="4"/>
      <c r="R437" s="4"/>
      <c r="S437" s="4"/>
      <c r="T437" s="4"/>
      <c r="U437" s="4"/>
      <c r="V437" s="4"/>
      <c r="W437" s="4"/>
      <c r="Z437" s="3" t="s">
        <v>6</v>
      </c>
    </row>
    <row r="438" spans="1:26" ht="14.5" customHeight="1" x14ac:dyDescent="0.35">
      <c r="J438" s="9">
        <v>1</v>
      </c>
      <c r="K438" s="11" t="s">
        <v>25</v>
      </c>
      <c r="L438" s="11" t="s">
        <v>648</v>
      </c>
      <c r="M438" s="9" t="s">
        <v>27</v>
      </c>
      <c r="N438" s="9">
        <v>4</v>
      </c>
      <c r="O438" s="9" t="s">
        <v>28</v>
      </c>
      <c r="P438" s="9" t="s">
        <v>29</v>
      </c>
      <c r="Q438" s="9" t="s">
        <v>29</v>
      </c>
      <c r="Z438" s="3" t="s">
        <v>6</v>
      </c>
    </row>
    <row r="439" spans="1:26" ht="14.5" customHeight="1" x14ac:dyDescent="0.35">
      <c r="J439" s="296">
        <v>2</v>
      </c>
      <c r="K439" s="318" t="s">
        <v>332</v>
      </c>
      <c r="L439" s="11" t="s">
        <v>333</v>
      </c>
      <c r="M439" s="296" t="s">
        <v>27</v>
      </c>
      <c r="N439" s="296" t="s">
        <v>240</v>
      </c>
      <c r="O439" s="296" t="s">
        <v>28</v>
      </c>
      <c r="P439" s="296" t="s">
        <v>29</v>
      </c>
      <c r="Q439" s="296" t="s">
        <v>29</v>
      </c>
      <c r="Z439" s="3" t="s">
        <v>6</v>
      </c>
    </row>
    <row r="440" spans="1:26" ht="14.5" customHeight="1" x14ac:dyDescent="0.35">
      <c r="J440" s="296"/>
      <c r="K440" s="318"/>
      <c r="L440" s="11" t="s">
        <v>649</v>
      </c>
      <c r="M440" s="296"/>
      <c r="N440" s="296"/>
      <c r="O440" s="296"/>
      <c r="P440" s="296"/>
      <c r="Q440" s="296"/>
      <c r="Z440" s="3" t="s">
        <v>6</v>
      </c>
    </row>
    <row r="441" spans="1:26" ht="14.5" customHeight="1" x14ac:dyDescent="0.35">
      <c r="J441" s="296"/>
      <c r="K441" s="318"/>
      <c r="L441" s="11" t="s">
        <v>650</v>
      </c>
      <c r="M441" s="296"/>
      <c r="N441" s="296"/>
      <c r="O441" s="296"/>
      <c r="P441" s="296"/>
      <c r="Q441" s="296"/>
      <c r="Z441" s="3" t="s">
        <v>6</v>
      </c>
    </row>
    <row r="442" spans="1:26" ht="14.5" customHeight="1" x14ac:dyDescent="0.35">
      <c r="J442" s="296">
        <v>3</v>
      </c>
      <c r="K442" s="318" t="s">
        <v>336</v>
      </c>
      <c r="L442" s="11" t="s">
        <v>651</v>
      </c>
      <c r="M442" s="296" t="s">
        <v>27</v>
      </c>
      <c r="N442" s="296" t="s">
        <v>240</v>
      </c>
      <c r="O442" s="296" t="s">
        <v>28</v>
      </c>
      <c r="P442" s="296" t="s">
        <v>29</v>
      </c>
      <c r="Q442" s="296" t="s">
        <v>29</v>
      </c>
      <c r="Z442" s="3" t="s">
        <v>6</v>
      </c>
    </row>
    <row r="443" spans="1:26" ht="14.5" customHeight="1" x14ac:dyDescent="0.35">
      <c r="J443" s="296"/>
      <c r="K443" s="318"/>
      <c r="L443" s="11" t="s">
        <v>338</v>
      </c>
      <c r="M443" s="296"/>
      <c r="N443" s="296"/>
      <c r="O443" s="296"/>
      <c r="P443" s="296"/>
      <c r="Q443" s="296"/>
      <c r="Z443" s="3" t="s">
        <v>6</v>
      </c>
    </row>
    <row r="444" spans="1:26" ht="14.5" customHeight="1" x14ac:dyDescent="0.35">
      <c r="J444" s="296"/>
      <c r="K444" s="318"/>
      <c r="L444" s="11" t="s">
        <v>339</v>
      </c>
      <c r="M444" s="296"/>
      <c r="N444" s="296"/>
      <c r="O444" s="296"/>
      <c r="P444" s="296"/>
      <c r="Q444" s="296"/>
      <c r="Z444" s="3" t="s">
        <v>6</v>
      </c>
    </row>
    <row r="445" spans="1:26" ht="14.5" customHeight="1" x14ac:dyDescent="0.35">
      <c r="J445" s="9">
        <v>4</v>
      </c>
      <c r="K445" s="11" t="s">
        <v>129</v>
      </c>
      <c r="L445" s="11" t="s">
        <v>652</v>
      </c>
      <c r="M445" s="9" t="s">
        <v>27</v>
      </c>
      <c r="N445" s="9">
        <v>60</v>
      </c>
      <c r="O445" s="9" t="s">
        <v>28</v>
      </c>
      <c r="P445" s="9" t="s">
        <v>29</v>
      </c>
      <c r="Q445" s="9" t="s">
        <v>29</v>
      </c>
      <c r="Z445" s="3" t="s">
        <v>6</v>
      </c>
    </row>
    <row r="446" spans="1:26" ht="14.5" customHeight="1" x14ac:dyDescent="0.35">
      <c r="J446" s="9">
        <v>5</v>
      </c>
      <c r="K446" s="11" t="s">
        <v>344</v>
      </c>
      <c r="L446" s="11" t="s">
        <v>653</v>
      </c>
      <c r="M446" s="9" t="s">
        <v>27</v>
      </c>
      <c r="N446" s="9" t="s">
        <v>54</v>
      </c>
      <c r="O446" s="9" t="s">
        <v>28</v>
      </c>
      <c r="P446" s="9" t="s">
        <v>29</v>
      </c>
      <c r="Q446" s="9" t="s">
        <v>29</v>
      </c>
      <c r="Z446" s="3" t="s">
        <v>6</v>
      </c>
    </row>
    <row r="447" spans="1:26" ht="14.5" customHeight="1" x14ac:dyDescent="0.35">
      <c r="J447" s="9">
        <v>6</v>
      </c>
      <c r="K447" s="11" t="s">
        <v>348</v>
      </c>
      <c r="L447" s="11" t="s">
        <v>349</v>
      </c>
      <c r="M447" s="9" t="s">
        <v>27</v>
      </c>
      <c r="N447" s="9">
        <v>4</v>
      </c>
      <c r="O447" s="9" t="s">
        <v>28</v>
      </c>
      <c r="P447" s="9" t="s">
        <v>48</v>
      </c>
      <c r="Q447" s="9" t="s">
        <v>48</v>
      </c>
      <c r="Z447" s="3" t="s">
        <v>6</v>
      </c>
    </row>
    <row r="448" spans="1:26" ht="14.5" customHeight="1" x14ac:dyDescent="0.35">
      <c r="J448" s="9">
        <v>7</v>
      </c>
      <c r="K448" s="11" t="s">
        <v>654</v>
      </c>
      <c r="L448" s="11" t="s">
        <v>655</v>
      </c>
      <c r="M448" s="9" t="s">
        <v>32</v>
      </c>
      <c r="N448" s="9">
        <v>3</v>
      </c>
      <c r="O448" s="9" t="s">
        <v>28</v>
      </c>
      <c r="P448" s="9" t="s">
        <v>48</v>
      </c>
      <c r="Q448" s="9" t="s">
        <v>48</v>
      </c>
      <c r="Z448" s="3" t="s">
        <v>6</v>
      </c>
    </row>
    <row r="449" spans="1:26" ht="14.5" customHeight="1" x14ac:dyDescent="0.35">
      <c r="J449" s="9">
        <v>8</v>
      </c>
      <c r="K449" s="11" t="s">
        <v>351</v>
      </c>
      <c r="L449" s="11" t="s">
        <v>352</v>
      </c>
      <c r="M449" s="9" t="s">
        <v>32</v>
      </c>
      <c r="N449" s="9">
        <v>9</v>
      </c>
      <c r="O449" s="9" t="s">
        <v>28</v>
      </c>
      <c r="P449" s="9" t="s">
        <v>29</v>
      </c>
      <c r="Q449" s="9" t="s">
        <v>29</v>
      </c>
      <c r="Z449" s="3" t="s">
        <v>6</v>
      </c>
    </row>
    <row r="450" spans="1:26" ht="14.5" customHeight="1" x14ac:dyDescent="0.35">
      <c r="J450" s="9">
        <v>9</v>
      </c>
      <c r="K450" s="11" t="s">
        <v>357</v>
      </c>
      <c r="L450" s="11" t="s">
        <v>656</v>
      </c>
      <c r="M450" s="9" t="s">
        <v>32</v>
      </c>
      <c r="N450" s="9" t="s">
        <v>40</v>
      </c>
      <c r="O450" s="9" t="s">
        <v>28</v>
      </c>
      <c r="P450" s="9" t="s">
        <v>29</v>
      </c>
      <c r="Q450" s="9" t="s">
        <v>29</v>
      </c>
      <c r="Z450" s="3" t="s">
        <v>6</v>
      </c>
    </row>
    <row r="451" spans="1:26" ht="14.5" customHeight="1" x14ac:dyDescent="0.35">
      <c r="J451" s="9">
        <v>10</v>
      </c>
      <c r="K451" s="11" t="s">
        <v>657</v>
      </c>
      <c r="L451" s="11" t="s">
        <v>658</v>
      </c>
      <c r="M451" s="9" t="s">
        <v>32</v>
      </c>
      <c r="N451" s="9" t="s">
        <v>356</v>
      </c>
      <c r="O451" s="9" t="s">
        <v>28</v>
      </c>
      <c r="P451" s="9" t="s">
        <v>48</v>
      </c>
      <c r="Q451" s="9" t="s">
        <v>48</v>
      </c>
      <c r="Z451" s="3" t="s">
        <v>6</v>
      </c>
    </row>
    <row r="452" spans="1:26" s="3" customFormat="1" ht="14.5" customHeight="1" collapsed="1" x14ac:dyDescent="0.35">
      <c r="A452" s="1" t="s">
        <v>115</v>
      </c>
      <c r="B452" s="1"/>
      <c r="C452" s="1"/>
      <c r="D452" s="1"/>
      <c r="E452" s="1"/>
      <c r="F452" s="1" t="s">
        <v>659</v>
      </c>
      <c r="G452" s="1"/>
      <c r="H452" s="1"/>
      <c r="I452" s="1" t="s">
        <v>144</v>
      </c>
      <c r="J452" s="2" t="s">
        <v>660</v>
      </c>
      <c r="K452" s="4"/>
      <c r="L452" s="4"/>
      <c r="M452" s="4"/>
      <c r="N452" s="4"/>
      <c r="O452" s="4"/>
      <c r="P452" s="4"/>
      <c r="Q452" s="4"/>
      <c r="R452" s="4"/>
      <c r="S452" s="4"/>
      <c r="T452" s="4"/>
      <c r="U452" s="4"/>
      <c r="V452" s="4"/>
      <c r="W452" s="4"/>
      <c r="Z452" s="3" t="s">
        <v>6</v>
      </c>
    </row>
    <row r="453" spans="1:26" ht="14.5" customHeight="1" x14ac:dyDescent="0.35">
      <c r="J453" s="9">
        <v>1</v>
      </c>
      <c r="K453" s="11" t="s">
        <v>25</v>
      </c>
      <c r="L453" s="11" t="s">
        <v>661</v>
      </c>
      <c r="M453" s="9" t="s">
        <v>27</v>
      </c>
      <c r="N453" s="9">
        <v>4</v>
      </c>
      <c r="O453" s="9" t="s">
        <v>28</v>
      </c>
      <c r="P453" s="9" t="s">
        <v>29</v>
      </c>
      <c r="Q453" s="9" t="s">
        <v>29</v>
      </c>
      <c r="Z453" s="3" t="s">
        <v>6</v>
      </c>
    </row>
    <row r="454" spans="1:26" ht="14.5" customHeight="1" x14ac:dyDescent="0.35">
      <c r="J454" s="9">
        <v>2</v>
      </c>
      <c r="K454" s="11" t="s">
        <v>344</v>
      </c>
      <c r="L454" s="11" t="s">
        <v>662</v>
      </c>
      <c r="M454" s="9" t="s">
        <v>27</v>
      </c>
      <c r="N454" s="9" t="s">
        <v>54</v>
      </c>
      <c r="O454" s="9" t="s">
        <v>28</v>
      </c>
      <c r="P454" s="9" t="s">
        <v>29</v>
      </c>
      <c r="Q454" s="9" t="s">
        <v>29</v>
      </c>
      <c r="Z454" s="3" t="s">
        <v>6</v>
      </c>
    </row>
    <row r="455" spans="1:26" ht="14.5" customHeight="1" x14ac:dyDescent="0.35">
      <c r="J455" s="9">
        <v>3</v>
      </c>
      <c r="K455" s="11" t="s">
        <v>663</v>
      </c>
      <c r="L455" s="11" t="s">
        <v>664</v>
      </c>
      <c r="M455" s="9" t="s">
        <v>27</v>
      </c>
      <c r="N455" s="9">
        <v>21</v>
      </c>
      <c r="O455" s="9" t="s">
        <v>28</v>
      </c>
      <c r="P455" s="9" t="s">
        <v>29</v>
      </c>
      <c r="Q455" s="9" t="s">
        <v>29</v>
      </c>
      <c r="Z455" s="3" t="s">
        <v>6</v>
      </c>
    </row>
    <row r="456" spans="1:26" ht="14.5" customHeight="1" x14ac:dyDescent="0.35">
      <c r="J456" s="9">
        <v>4</v>
      </c>
      <c r="K456" s="11" t="s">
        <v>665</v>
      </c>
      <c r="L456" s="11" t="s">
        <v>666</v>
      </c>
      <c r="M456" s="9" t="s">
        <v>32</v>
      </c>
      <c r="N456" s="9">
        <v>3</v>
      </c>
      <c r="O456" s="9" t="s">
        <v>28</v>
      </c>
      <c r="P456" s="9" t="s">
        <v>29</v>
      </c>
      <c r="Q456" s="9" t="s">
        <v>29</v>
      </c>
      <c r="Z456" s="3" t="s">
        <v>6</v>
      </c>
    </row>
    <row r="457" spans="1:26" ht="14.5" customHeight="1" x14ac:dyDescent="0.35">
      <c r="J457" s="9">
        <v>5</v>
      </c>
      <c r="K457" s="11" t="s">
        <v>351</v>
      </c>
      <c r="L457" s="11" t="s">
        <v>352</v>
      </c>
      <c r="M457" s="9" t="s">
        <v>32</v>
      </c>
      <c r="N457" s="9">
        <v>9</v>
      </c>
      <c r="O457" s="9"/>
      <c r="P457" s="9" t="s">
        <v>29</v>
      </c>
      <c r="Q457" s="9" t="s">
        <v>29</v>
      </c>
      <c r="Z457" s="3" t="s">
        <v>6</v>
      </c>
    </row>
    <row r="458" spans="1:26" ht="14.5" customHeight="1" x14ac:dyDescent="0.35">
      <c r="J458" s="9">
        <v>6</v>
      </c>
      <c r="K458" s="11" t="s">
        <v>357</v>
      </c>
      <c r="L458" s="11" t="s">
        <v>667</v>
      </c>
      <c r="M458" s="9" t="s">
        <v>32</v>
      </c>
      <c r="N458" s="9" t="s">
        <v>40</v>
      </c>
      <c r="O458" s="9" t="s">
        <v>28</v>
      </c>
      <c r="P458" s="9" t="s">
        <v>29</v>
      </c>
      <c r="Q458" s="9" t="s">
        <v>29</v>
      </c>
      <c r="Z458" s="3" t="s">
        <v>6</v>
      </c>
    </row>
    <row r="459" spans="1:26" s="3" customFormat="1" ht="14.5" customHeight="1" collapsed="1" x14ac:dyDescent="0.35">
      <c r="A459" s="1" t="s">
        <v>115</v>
      </c>
      <c r="B459" s="1"/>
      <c r="C459" s="1"/>
      <c r="D459" s="1"/>
      <c r="E459" s="1"/>
      <c r="F459" s="1" t="s">
        <v>668</v>
      </c>
      <c r="G459" s="1"/>
      <c r="H459" s="1"/>
      <c r="I459" s="1" t="s">
        <v>144</v>
      </c>
      <c r="J459" s="2" t="s">
        <v>669</v>
      </c>
      <c r="K459" s="4"/>
      <c r="L459" s="4"/>
      <c r="M459" s="4"/>
      <c r="N459" s="4"/>
      <c r="O459" s="4"/>
      <c r="P459" s="4"/>
      <c r="Q459" s="4"/>
      <c r="R459" s="4"/>
      <c r="S459" s="4"/>
      <c r="T459" s="4"/>
      <c r="U459" s="4"/>
      <c r="V459" s="4"/>
      <c r="W459" s="4"/>
      <c r="Z459" s="3" t="s">
        <v>6</v>
      </c>
    </row>
    <row r="460" spans="1:26" ht="14.5" customHeight="1" x14ac:dyDescent="0.35">
      <c r="J460" s="9">
        <v>1</v>
      </c>
      <c r="K460" s="11" t="s">
        <v>25</v>
      </c>
      <c r="L460" s="11" t="s">
        <v>670</v>
      </c>
      <c r="M460" s="9" t="s">
        <v>27</v>
      </c>
      <c r="N460" s="9">
        <v>4</v>
      </c>
      <c r="O460" s="9" t="s">
        <v>28</v>
      </c>
      <c r="P460" s="9" t="s">
        <v>671</v>
      </c>
      <c r="Q460" s="9" t="s">
        <v>29</v>
      </c>
      <c r="Z460" s="3" t="s">
        <v>6</v>
      </c>
    </row>
    <row r="461" spans="1:26" ht="14.5" customHeight="1" x14ac:dyDescent="0.35">
      <c r="J461" s="296">
        <v>2</v>
      </c>
      <c r="K461" s="318" t="s">
        <v>672</v>
      </c>
      <c r="L461" s="11" t="s">
        <v>673</v>
      </c>
      <c r="M461" s="296" t="s">
        <v>32</v>
      </c>
      <c r="N461" s="296" t="s">
        <v>240</v>
      </c>
      <c r="O461" s="296" t="s">
        <v>28</v>
      </c>
      <c r="P461" s="296" t="s">
        <v>674</v>
      </c>
      <c r="Q461" s="296" t="s">
        <v>29</v>
      </c>
      <c r="Z461" s="3" t="s">
        <v>6</v>
      </c>
    </row>
    <row r="462" spans="1:26" ht="14.5" customHeight="1" x14ac:dyDescent="0.35">
      <c r="J462" s="296"/>
      <c r="K462" s="318"/>
      <c r="L462" s="11" t="s">
        <v>675</v>
      </c>
      <c r="M462" s="296"/>
      <c r="N462" s="296"/>
      <c r="O462" s="296"/>
      <c r="P462" s="296"/>
      <c r="Q462" s="296"/>
      <c r="Z462" s="3" t="s">
        <v>6</v>
      </c>
    </row>
    <row r="463" spans="1:26" ht="14.5" customHeight="1" x14ac:dyDescent="0.35">
      <c r="J463" s="296"/>
      <c r="K463" s="318"/>
      <c r="L463" s="11" t="s">
        <v>676</v>
      </c>
      <c r="M463" s="296"/>
      <c r="N463" s="296"/>
      <c r="O463" s="296"/>
      <c r="P463" s="296"/>
      <c r="Q463" s="296"/>
      <c r="Z463" s="3" t="s">
        <v>6</v>
      </c>
    </row>
    <row r="464" spans="1:26" ht="14.5" customHeight="1" x14ac:dyDescent="0.35">
      <c r="J464" s="296"/>
      <c r="K464" s="318"/>
      <c r="L464" s="11" t="s">
        <v>677</v>
      </c>
      <c r="M464" s="296"/>
      <c r="N464" s="296"/>
      <c r="O464" s="296"/>
      <c r="P464" s="296"/>
      <c r="Q464" s="296"/>
      <c r="Z464" s="3" t="s">
        <v>6</v>
      </c>
    </row>
    <row r="465" spans="1:26" ht="14.5" customHeight="1" x14ac:dyDescent="0.35">
      <c r="J465" s="296"/>
      <c r="K465" s="318"/>
      <c r="L465" s="11" t="s">
        <v>678</v>
      </c>
      <c r="M465" s="296"/>
      <c r="N465" s="296"/>
      <c r="O465" s="296"/>
      <c r="P465" s="296"/>
      <c r="Q465" s="296"/>
      <c r="Z465" s="3" t="s">
        <v>6</v>
      </c>
    </row>
    <row r="466" spans="1:26" ht="14.5" customHeight="1" x14ac:dyDescent="0.35">
      <c r="J466" s="296"/>
      <c r="K466" s="318"/>
      <c r="L466" s="11" t="s">
        <v>679</v>
      </c>
      <c r="M466" s="296"/>
      <c r="N466" s="296"/>
      <c r="O466" s="296"/>
      <c r="P466" s="296"/>
      <c r="Q466" s="296"/>
      <c r="Z466" s="3" t="s">
        <v>6</v>
      </c>
    </row>
    <row r="467" spans="1:26" ht="14.5" customHeight="1" x14ac:dyDescent="0.35">
      <c r="J467" s="296"/>
      <c r="K467" s="318"/>
      <c r="L467" s="11" t="s">
        <v>680</v>
      </c>
      <c r="M467" s="296"/>
      <c r="N467" s="296"/>
      <c r="O467" s="296"/>
      <c r="P467" s="296"/>
      <c r="Q467" s="296"/>
      <c r="Z467" s="3" t="s">
        <v>6</v>
      </c>
    </row>
    <row r="468" spans="1:26" ht="14.5" customHeight="1" x14ac:dyDescent="0.35">
      <c r="J468" s="296"/>
      <c r="K468" s="318"/>
      <c r="L468" s="11" t="s">
        <v>681</v>
      </c>
      <c r="M468" s="296"/>
      <c r="N468" s="296"/>
      <c r="O468" s="296"/>
      <c r="P468" s="296"/>
      <c r="Q468" s="296"/>
      <c r="Z468" s="3" t="s">
        <v>6</v>
      </c>
    </row>
    <row r="469" spans="1:26" ht="14.5" customHeight="1" x14ac:dyDescent="0.35">
      <c r="J469" s="9">
        <v>3</v>
      </c>
      <c r="K469" s="11" t="s">
        <v>682</v>
      </c>
      <c r="L469" s="11" t="s">
        <v>683</v>
      </c>
      <c r="M469" s="9" t="s">
        <v>32</v>
      </c>
      <c r="N469" s="9" t="s">
        <v>47</v>
      </c>
      <c r="O469" s="9" t="s">
        <v>28</v>
      </c>
      <c r="P469" s="9"/>
      <c r="Q469" s="9" t="s">
        <v>48</v>
      </c>
      <c r="Z469" s="3" t="s">
        <v>6</v>
      </c>
    </row>
    <row r="470" spans="1:26" ht="14.5" customHeight="1" x14ac:dyDescent="0.35">
      <c r="J470" s="9">
        <v>4</v>
      </c>
      <c r="K470" s="11" t="s">
        <v>684</v>
      </c>
      <c r="L470" s="11" t="s">
        <v>685</v>
      </c>
      <c r="M470" s="9" t="s">
        <v>27</v>
      </c>
      <c r="N470" s="9">
        <v>14</v>
      </c>
      <c r="O470" s="9" t="s">
        <v>28</v>
      </c>
      <c r="P470" s="9"/>
      <c r="Q470" s="9" t="s">
        <v>48</v>
      </c>
      <c r="Z470" s="3" t="s">
        <v>6</v>
      </c>
    </row>
    <row r="471" spans="1:26" ht="14.5" customHeight="1" x14ac:dyDescent="0.35">
      <c r="J471" s="9">
        <v>5</v>
      </c>
      <c r="K471" s="11" t="s">
        <v>686</v>
      </c>
      <c r="L471" s="11" t="s">
        <v>687</v>
      </c>
      <c r="M471" s="9" t="s">
        <v>32</v>
      </c>
      <c r="N471" s="9" t="s">
        <v>51</v>
      </c>
      <c r="O471" s="9" t="s">
        <v>28</v>
      </c>
      <c r="P471" s="9"/>
      <c r="Q471" s="9" t="s">
        <v>48</v>
      </c>
      <c r="Z471" s="3" t="s">
        <v>6</v>
      </c>
    </row>
    <row r="472" spans="1:26" ht="14.5" customHeight="1" x14ac:dyDescent="0.35">
      <c r="J472" s="9">
        <v>6</v>
      </c>
      <c r="K472" s="11" t="s">
        <v>688</v>
      </c>
      <c r="L472" s="11" t="s">
        <v>689</v>
      </c>
      <c r="M472" s="9" t="s">
        <v>32</v>
      </c>
      <c r="N472" s="9" t="s">
        <v>59</v>
      </c>
      <c r="O472" s="9" t="s">
        <v>28</v>
      </c>
      <c r="P472" s="9"/>
      <c r="Q472" s="9" t="s">
        <v>48</v>
      </c>
      <c r="Z472" s="3" t="s">
        <v>6</v>
      </c>
    </row>
    <row r="473" spans="1:26" ht="14.5" customHeight="1" x14ac:dyDescent="0.35">
      <c r="J473" s="9">
        <v>7</v>
      </c>
      <c r="K473" s="11" t="s">
        <v>690</v>
      </c>
      <c r="L473" s="11" t="s">
        <v>691</v>
      </c>
      <c r="M473" s="9" t="s">
        <v>32</v>
      </c>
      <c r="N473" s="9" t="s">
        <v>47</v>
      </c>
      <c r="O473" s="9" t="s">
        <v>28</v>
      </c>
      <c r="P473" s="9"/>
      <c r="Q473" s="9" t="s">
        <v>48</v>
      </c>
      <c r="Z473" s="3" t="s">
        <v>6</v>
      </c>
    </row>
    <row r="474" spans="1:26" ht="14.5" customHeight="1" x14ac:dyDescent="0.35">
      <c r="J474" s="9">
        <v>8</v>
      </c>
      <c r="K474" s="11" t="s">
        <v>692</v>
      </c>
      <c r="L474" s="11" t="s">
        <v>693</v>
      </c>
      <c r="M474" s="9" t="s">
        <v>27</v>
      </c>
      <c r="N474" s="9">
        <v>14</v>
      </c>
      <c r="O474" s="9" t="s">
        <v>28</v>
      </c>
      <c r="P474" s="9"/>
      <c r="Q474" s="9" t="s">
        <v>48</v>
      </c>
      <c r="Z474" s="3" t="s">
        <v>6</v>
      </c>
    </row>
    <row r="475" spans="1:26" ht="14.5" customHeight="1" x14ac:dyDescent="0.35">
      <c r="J475" s="9">
        <v>9</v>
      </c>
      <c r="K475" s="11" t="s">
        <v>694</v>
      </c>
      <c r="L475" s="11" t="s">
        <v>695</v>
      </c>
      <c r="M475" s="9" t="s">
        <v>32</v>
      </c>
      <c r="N475" s="9" t="s">
        <v>51</v>
      </c>
      <c r="O475" s="9" t="s">
        <v>28</v>
      </c>
      <c r="P475" s="9"/>
      <c r="Q475" s="9" t="s">
        <v>48</v>
      </c>
      <c r="Z475" s="3" t="s">
        <v>6</v>
      </c>
    </row>
    <row r="476" spans="1:26" ht="14.5" customHeight="1" x14ac:dyDescent="0.35">
      <c r="J476" s="9">
        <v>10</v>
      </c>
      <c r="K476" s="11" t="s">
        <v>696</v>
      </c>
      <c r="L476" s="11" t="s">
        <v>697</v>
      </c>
      <c r="M476" s="9" t="s">
        <v>32</v>
      </c>
      <c r="N476" s="9" t="s">
        <v>59</v>
      </c>
      <c r="O476" s="9" t="s">
        <v>28</v>
      </c>
      <c r="P476" s="9"/>
      <c r="Q476" s="9" t="s">
        <v>48</v>
      </c>
      <c r="Z476" s="3" t="s">
        <v>6</v>
      </c>
    </row>
    <row r="477" spans="1:26" s="3" customFormat="1" ht="14.5" customHeight="1" collapsed="1" x14ac:dyDescent="0.35">
      <c r="A477" s="1" t="s">
        <v>115</v>
      </c>
      <c r="B477" s="1"/>
      <c r="C477" s="1"/>
      <c r="D477" s="1"/>
      <c r="E477" s="1"/>
      <c r="F477" s="1" t="s">
        <v>698</v>
      </c>
      <c r="G477" s="1"/>
      <c r="H477" s="1"/>
      <c r="I477" s="1" t="s">
        <v>144</v>
      </c>
      <c r="J477" s="2" t="s">
        <v>699</v>
      </c>
      <c r="K477" s="4"/>
      <c r="L477" s="4"/>
      <c r="M477" s="4"/>
      <c r="N477" s="4"/>
      <c r="O477" s="4"/>
      <c r="P477" s="4"/>
      <c r="Q477" s="4"/>
      <c r="R477" s="4"/>
      <c r="S477" s="4"/>
      <c r="T477" s="4"/>
      <c r="U477" s="4"/>
      <c r="V477" s="4"/>
      <c r="W477" s="4"/>
      <c r="Z477" s="3" t="s">
        <v>6</v>
      </c>
    </row>
    <row r="478" spans="1:26" ht="14.5" customHeight="1" x14ac:dyDescent="0.35">
      <c r="J478" s="9">
        <v>1</v>
      </c>
      <c r="K478" s="11" t="s">
        <v>25</v>
      </c>
      <c r="L478" s="11" t="s">
        <v>700</v>
      </c>
      <c r="M478" s="9" t="s">
        <v>27</v>
      </c>
      <c r="N478" s="9">
        <v>4</v>
      </c>
      <c r="O478" s="9" t="s">
        <v>28</v>
      </c>
      <c r="P478" s="9" t="s">
        <v>29</v>
      </c>
      <c r="Q478" s="9" t="s">
        <v>29</v>
      </c>
      <c r="Z478" s="3" t="s">
        <v>6</v>
      </c>
    </row>
    <row r="479" spans="1:26" ht="14.5" customHeight="1" x14ac:dyDescent="0.35">
      <c r="J479" s="9">
        <v>2</v>
      </c>
      <c r="K479" s="11" t="s">
        <v>344</v>
      </c>
      <c r="L479" s="11" t="s">
        <v>701</v>
      </c>
      <c r="M479" s="9" t="s">
        <v>27</v>
      </c>
      <c r="N479" s="9">
        <v>2</v>
      </c>
      <c r="O479" s="9" t="s">
        <v>28</v>
      </c>
      <c r="P479" s="9" t="s">
        <v>29</v>
      </c>
      <c r="Q479" s="9" t="s">
        <v>29</v>
      </c>
      <c r="Z479" s="3" t="s">
        <v>6</v>
      </c>
    </row>
    <row r="480" spans="1:26" ht="14.5" customHeight="1" x14ac:dyDescent="0.35">
      <c r="J480" s="9">
        <v>3</v>
      </c>
      <c r="K480" s="11" t="s">
        <v>702</v>
      </c>
      <c r="L480" s="11" t="s">
        <v>703</v>
      </c>
      <c r="M480" s="9" t="s">
        <v>32</v>
      </c>
      <c r="N480" s="9">
        <v>9</v>
      </c>
      <c r="O480" s="9" t="s">
        <v>28</v>
      </c>
      <c r="P480" s="9" t="s">
        <v>29</v>
      </c>
      <c r="Q480" s="9" t="s">
        <v>29</v>
      </c>
      <c r="Z480" s="3" t="s">
        <v>6</v>
      </c>
    </row>
    <row r="481" spans="1:26" ht="14.5" customHeight="1" x14ac:dyDescent="0.35">
      <c r="J481" s="9">
        <v>4</v>
      </c>
      <c r="K481" s="11" t="s">
        <v>704</v>
      </c>
      <c r="L481" s="11" t="s">
        <v>705</v>
      </c>
      <c r="M481" s="9" t="s">
        <v>32</v>
      </c>
      <c r="N481" s="9">
        <v>44</v>
      </c>
      <c r="O481" s="9" t="s">
        <v>28</v>
      </c>
      <c r="P481" s="9" t="s">
        <v>29</v>
      </c>
      <c r="Q481" s="9" t="s">
        <v>29</v>
      </c>
      <c r="Z481" s="3" t="s">
        <v>6</v>
      </c>
    </row>
    <row r="482" spans="1:26" ht="14.5" customHeight="1" x14ac:dyDescent="0.35">
      <c r="J482" s="9">
        <v>5</v>
      </c>
      <c r="K482" s="11" t="s">
        <v>706</v>
      </c>
      <c r="L482" s="11" t="s">
        <v>707</v>
      </c>
      <c r="M482" s="9" t="s">
        <v>32</v>
      </c>
      <c r="N482" s="9">
        <v>6</v>
      </c>
      <c r="O482" s="9" t="s">
        <v>28</v>
      </c>
      <c r="P482" s="9" t="s">
        <v>29</v>
      </c>
      <c r="Q482" s="9" t="s">
        <v>29</v>
      </c>
      <c r="Z482" s="3" t="s">
        <v>6</v>
      </c>
    </row>
    <row r="483" spans="1:26" ht="14.5" customHeight="1" x14ac:dyDescent="0.35">
      <c r="J483" s="9">
        <v>6</v>
      </c>
      <c r="K483" s="11" t="s">
        <v>357</v>
      </c>
      <c r="L483" s="11" t="s">
        <v>358</v>
      </c>
      <c r="M483" s="9" t="s">
        <v>32</v>
      </c>
      <c r="N483" s="9">
        <v>8</v>
      </c>
      <c r="O483" s="9" t="s">
        <v>28</v>
      </c>
      <c r="P483" s="9" t="s">
        <v>29</v>
      </c>
      <c r="Q483" s="9" t="s">
        <v>29</v>
      </c>
      <c r="Z483" s="3" t="s">
        <v>6</v>
      </c>
    </row>
    <row r="484" spans="1:26" s="3" customFormat="1" ht="14.5" customHeight="1" collapsed="1" x14ac:dyDescent="0.35">
      <c r="A484" s="1" t="s">
        <v>115</v>
      </c>
      <c r="B484" s="1"/>
      <c r="C484" s="1"/>
      <c r="D484" s="1"/>
      <c r="E484" s="1" t="s">
        <v>708</v>
      </c>
      <c r="F484" s="1"/>
      <c r="G484" s="1"/>
      <c r="H484" s="1"/>
      <c r="I484" s="1" t="s">
        <v>144</v>
      </c>
      <c r="J484" s="2" t="s">
        <v>709</v>
      </c>
      <c r="K484" s="4"/>
      <c r="L484" s="4"/>
      <c r="M484" s="4"/>
      <c r="N484" s="4"/>
      <c r="O484" s="4"/>
      <c r="P484" s="4"/>
      <c r="Q484" s="4"/>
      <c r="R484" s="4"/>
      <c r="S484" s="4"/>
      <c r="T484" s="4"/>
      <c r="U484" s="4"/>
      <c r="V484" s="4"/>
      <c r="W484" s="4"/>
      <c r="Z484" s="3" t="s">
        <v>6</v>
      </c>
    </row>
    <row r="485" spans="1:26" ht="14.5" customHeight="1" x14ac:dyDescent="0.35">
      <c r="J485" s="9">
        <v>1</v>
      </c>
      <c r="K485" s="11" t="s">
        <v>25</v>
      </c>
      <c r="L485" s="11" t="s">
        <v>710</v>
      </c>
      <c r="M485" s="9" t="s">
        <v>27</v>
      </c>
      <c r="N485" s="9">
        <v>4</v>
      </c>
      <c r="O485" s="9" t="s">
        <v>28</v>
      </c>
      <c r="P485" s="9" t="s">
        <v>29</v>
      </c>
      <c r="Q485" s="296" t="s">
        <v>711</v>
      </c>
      <c r="Z485" s="3" t="s">
        <v>6</v>
      </c>
    </row>
    <row r="486" spans="1:26" ht="14.5" customHeight="1" x14ac:dyDescent="0.35">
      <c r="J486" s="296">
        <v>2</v>
      </c>
      <c r="K486" s="318" t="s">
        <v>712</v>
      </c>
      <c r="L486" s="11" t="s">
        <v>713</v>
      </c>
      <c r="M486" s="296" t="s">
        <v>27</v>
      </c>
      <c r="N486" s="296" t="s">
        <v>240</v>
      </c>
      <c r="O486" s="296" t="s">
        <v>28</v>
      </c>
      <c r="P486" s="296" t="s">
        <v>29</v>
      </c>
      <c r="Q486" s="296"/>
      <c r="Z486" s="3" t="s">
        <v>6</v>
      </c>
    </row>
    <row r="487" spans="1:26" ht="14.5" customHeight="1" x14ac:dyDescent="0.35">
      <c r="J487" s="296"/>
      <c r="K487" s="318"/>
      <c r="L487" s="11" t="s">
        <v>714</v>
      </c>
      <c r="M487" s="296"/>
      <c r="N487" s="296"/>
      <c r="O487" s="296"/>
      <c r="P487" s="296"/>
      <c r="Q487" s="296"/>
      <c r="Z487" s="3" t="s">
        <v>6</v>
      </c>
    </row>
    <row r="488" spans="1:26" ht="14.5" customHeight="1" x14ac:dyDescent="0.35">
      <c r="J488" s="296"/>
      <c r="K488" s="318"/>
      <c r="L488" s="11" t="s">
        <v>715</v>
      </c>
      <c r="M488" s="296"/>
      <c r="N488" s="296"/>
      <c r="O488" s="296"/>
      <c r="P488" s="296"/>
      <c r="Q488" s="296"/>
      <c r="Z488" s="3" t="s">
        <v>6</v>
      </c>
    </row>
    <row r="489" spans="1:26" ht="14.5" customHeight="1" x14ac:dyDescent="0.35">
      <c r="J489" s="9">
        <v>3</v>
      </c>
      <c r="K489" s="11" t="s">
        <v>716</v>
      </c>
      <c r="L489" s="11" t="s">
        <v>717</v>
      </c>
      <c r="M489" s="9" t="s">
        <v>27</v>
      </c>
      <c r="N489" s="90">
        <v>15</v>
      </c>
      <c r="O489" s="9" t="s">
        <v>28</v>
      </c>
      <c r="P489" s="9" t="s">
        <v>29</v>
      </c>
      <c r="Q489" s="296"/>
      <c r="Z489" s="3" t="s">
        <v>6</v>
      </c>
    </row>
    <row r="490" spans="1:26" ht="14.5" customHeight="1" x14ac:dyDescent="0.35">
      <c r="J490" s="9">
        <v>4</v>
      </c>
      <c r="K490" s="11" t="s">
        <v>718</v>
      </c>
      <c r="L490" s="11" t="s">
        <v>719</v>
      </c>
      <c r="M490" s="9" t="s">
        <v>32</v>
      </c>
      <c r="N490" s="9" t="s">
        <v>28</v>
      </c>
      <c r="O490" s="9">
        <v>2</v>
      </c>
      <c r="P490" s="9" t="s">
        <v>48</v>
      </c>
      <c r="Q490" s="296"/>
      <c r="Z490" s="3" t="s">
        <v>6</v>
      </c>
    </row>
    <row r="491" spans="1:26" ht="14.5" customHeight="1" x14ac:dyDescent="0.35">
      <c r="J491" s="9">
        <v>5</v>
      </c>
      <c r="K491" s="11" t="s">
        <v>720</v>
      </c>
      <c r="L491" s="11" t="s">
        <v>721</v>
      </c>
      <c r="M491" s="9" t="s">
        <v>32</v>
      </c>
      <c r="N491" s="9" t="s">
        <v>28</v>
      </c>
      <c r="O491" s="9">
        <v>2</v>
      </c>
      <c r="P491" s="9" t="s">
        <v>48</v>
      </c>
      <c r="Q491" s="296"/>
      <c r="Z491" s="3" t="s">
        <v>6</v>
      </c>
    </row>
    <row r="492" spans="1:26" ht="14.5" customHeight="1" x14ac:dyDescent="0.35">
      <c r="J492" s="9">
        <v>6</v>
      </c>
      <c r="K492" s="11" t="s">
        <v>722</v>
      </c>
      <c r="L492" s="11" t="s">
        <v>723</v>
      </c>
      <c r="M492" s="9" t="s">
        <v>27</v>
      </c>
      <c r="N492" s="9">
        <v>20</v>
      </c>
      <c r="O492" s="9" t="s">
        <v>28</v>
      </c>
      <c r="P492" s="9" t="s">
        <v>48</v>
      </c>
      <c r="Q492" s="296"/>
      <c r="Z492" s="3" t="s">
        <v>6</v>
      </c>
    </row>
    <row r="493" spans="1:26" s="3" customFormat="1" ht="14.5" customHeight="1" collapsed="1" x14ac:dyDescent="0.35">
      <c r="A493" s="1" t="s">
        <v>115</v>
      </c>
      <c r="B493" s="1"/>
      <c r="C493" s="1"/>
      <c r="D493" s="1"/>
      <c r="E493" s="1" t="s">
        <v>724</v>
      </c>
      <c r="F493" s="1"/>
      <c r="G493" s="1"/>
      <c r="H493" s="1"/>
      <c r="I493" s="1" t="s">
        <v>209</v>
      </c>
      <c r="J493" s="2" t="s">
        <v>725</v>
      </c>
      <c r="K493" s="4"/>
      <c r="L493" s="4"/>
      <c r="M493" s="4"/>
      <c r="N493" s="4"/>
      <c r="O493" s="4"/>
      <c r="P493" s="4"/>
      <c r="Q493" s="4"/>
      <c r="R493" s="4"/>
      <c r="S493" s="4"/>
      <c r="T493" s="4"/>
      <c r="U493" s="4"/>
      <c r="V493" s="4"/>
      <c r="W493" s="4"/>
      <c r="Z493" s="3" t="s">
        <v>6</v>
      </c>
    </row>
    <row r="494" spans="1:26" ht="14.5" customHeight="1" x14ac:dyDescent="0.35">
      <c r="J494" s="9">
        <v>1</v>
      </c>
      <c r="K494" s="11" t="s">
        <v>25</v>
      </c>
      <c r="L494" s="11" t="s">
        <v>726</v>
      </c>
      <c r="M494" s="9" t="s">
        <v>27</v>
      </c>
      <c r="N494" s="9">
        <v>4</v>
      </c>
      <c r="O494" s="9" t="s">
        <v>28</v>
      </c>
      <c r="P494" s="296" t="s">
        <v>711</v>
      </c>
      <c r="Q494" s="9" t="s">
        <v>29</v>
      </c>
      <c r="Z494" s="3" t="s">
        <v>6</v>
      </c>
    </row>
    <row r="495" spans="1:26" ht="14.5" customHeight="1" x14ac:dyDescent="0.35">
      <c r="J495" s="9">
        <v>2</v>
      </c>
      <c r="K495" s="11" t="s">
        <v>727</v>
      </c>
      <c r="L495" s="11" t="s">
        <v>728</v>
      </c>
      <c r="M495" s="9" t="s">
        <v>32</v>
      </c>
      <c r="N495" s="9" t="s">
        <v>28</v>
      </c>
      <c r="O495" s="9">
        <v>2</v>
      </c>
      <c r="P495" s="296"/>
      <c r="Q495" s="9" t="s">
        <v>29</v>
      </c>
      <c r="Z495" s="3" t="s">
        <v>6</v>
      </c>
    </row>
    <row r="496" spans="1:26" ht="14.5" customHeight="1" x14ac:dyDescent="0.35">
      <c r="J496" s="9">
        <v>3</v>
      </c>
      <c r="K496" s="11" t="s">
        <v>729</v>
      </c>
      <c r="L496" s="11" t="s">
        <v>730</v>
      </c>
      <c r="M496" s="9" t="s">
        <v>32</v>
      </c>
      <c r="N496" s="9" t="s">
        <v>28</v>
      </c>
      <c r="O496" s="9">
        <v>2</v>
      </c>
      <c r="P496" s="296"/>
      <c r="Q496" s="9" t="s">
        <v>29</v>
      </c>
      <c r="Z496" s="3" t="s">
        <v>6</v>
      </c>
    </row>
    <row r="497" spans="1:26" ht="14.5" customHeight="1" x14ac:dyDescent="0.35">
      <c r="J497" s="9">
        <v>4</v>
      </c>
      <c r="K497" s="11" t="s">
        <v>731</v>
      </c>
      <c r="L497" s="11" t="s">
        <v>732</v>
      </c>
      <c r="M497" s="9" t="s">
        <v>32</v>
      </c>
      <c r="N497" s="9" t="s">
        <v>28</v>
      </c>
      <c r="O497" s="9">
        <v>2</v>
      </c>
      <c r="P497" s="296"/>
      <c r="Q497" s="9" t="s">
        <v>48</v>
      </c>
      <c r="Z497" s="3" t="s">
        <v>6</v>
      </c>
    </row>
    <row r="498" spans="1:26" ht="14.5" customHeight="1" x14ac:dyDescent="0.35">
      <c r="J498" s="9">
        <v>5</v>
      </c>
      <c r="K498" s="11" t="s">
        <v>733</v>
      </c>
      <c r="L498" s="11" t="s">
        <v>734</v>
      </c>
      <c r="M498" s="9" t="s">
        <v>32</v>
      </c>
      <c r="N498" s="9" t="s">
        <v>28</v>
      </c>
      <c r="O498" s="9">
        <v>2</v>
      </c>
      <c r="P498" s="296"/>
      <c r="Q498" s="9" t="s">
        <v>48</v>
      </c>
      <c r="Z498" s="3" t="s">
        <v>6</v>
      </c>
    </row>
    <row r="499" spans="1:26" ht="14.5" customHeight="1" x14ac:dyDescent="0.35">
      <c r="J499" s="9">
        <v>6</v>
      </c>
      <c r="K499" s="11" t="s">
        <v>735</v>
      </c>
      <c r="L499" s="11" t="s">
        <v>736</v>
      </c>
      <c r="M499" s="9" t="s">
        <v>32</v>
      </c>
      <c r="N499" s="9" t="s">
        <v>28</v>
      </c>
      <c r="O499" s="9">
        <v>2</v>
      </c>
      <c r="P499" s="296"/>
      <c r="Q499" s="9" t="s">
        <v>48</v>
      </c>
      <c r="Z499" s="3" t="s">
        <v>6</v>
      </c>
    </row>
    <row r="500" spans="1:26" ht="14.5" customHeight="1" x14ac:dyDescent="0.35">
      <c r="J500" s="9">
        <v>7</v>
      </c>
      <c r="K500" s="11" t="s">
        <v>737</v>
      </c>
      <c r="L500" s="11" t="s">
        <v>738</v>
      </c>
      <c r="M500" s="9" t="s">
        <v>32</v>
      </c>
      <c r="N500" s="9" t="s">
        <v>28</v>
      </c>
      <c r="O500" s="9">
        <v>2</v>
      </c>
      <c r="P500" s="296"/>
      <c r="Q500" s="9" t="s">
        <v>48</v>
      </c>
      <c r="Z500" s="3" t="s">
        <v>6</v>
      </c>
    </row>
    <row r="501" spans="1:26" ht="14.5" customHeight="1" x14ac:dyDescent="0.35">
      <c r="J501" s="9">
        <v>8</v>
      </c>
      <c r="K501" s="11" t="s">
        <v>739</v>
      </c>
      <c r="L501" s="11" t="s">
        <v>740</v>
      </c>
      <c r="M501" s="9" t="s">
        <v>32</v>
      </c>
      <c r="N501" s="9" t="s">
        <v>28</v>
      </c>
      <c r="O501" s="9">
        <v>2</v>
      </c>
      <c r="P501" s="296"/>
      <c r="Q501" s="9" t="s">
        <v>48</v>
      </c>
      <c r="Z501" s="3" t="s">
        <v>6</v>
      </c>
    </row>
    <row r="502" spans="1:26" s="3" customFormat="1" ht="14.5" customHeight="1" collapsed="1" x14ac:dyDescent="0.35">
      <c r="A502" s="1" t="s">
        <v>115</v>
      </c>
      <c r="B502" s="1"/>
      <c r="C502" s="1"/>
      <c r="D502" s="1"/>
      <c r="E502" s="1" t="s">
        <v>741</v>
      </c>
      <c r="F502" s="1"/>
      <c r="G502" s="1"/>
      <c r="H502" s="1"/>
      <c r="I502" s="1" t="s">
        <v>209</v>
      </c>
      <c r="J502" s="2" t="s">
        <v>742</v>
      </c>
      <c r="K502" s="4"/>
      <c r="L502" s="4"/>
      <c r="M502" s="4"/>
      <c r="N502" s="4"/>
      <c r="O502" s="4"/>
      <c r="P502" s="4"/>
      <c r="Q502" s="4"/>
      <c r="R502" s="4"/>
      <c r="S502" s="4"/>
      <c r="T502" s="4"/>
      <c r="U502" s="4"/>
      <c r="V502" s="4"/>
      <c r="W502" s="4"/>
      <c r="Z502" s="3" t="s">
        <v>6</v>
      </c>
    </row>
    <row r="503" spans="1:26" ht="14.5" customHeight="1" x14ac:dyDescent="0.35">
      <c r="J503" s="9">
        <v>1</v>
      </c>
      <c r="K503" s="11" t="s">
        <v>25</v>
      </c>
      <c r="L503" s="11" t="s">
        <v>743</v>
      </c>
      <c r="M503" s="9" t="s">
        <v>27</v>
      </c>
      <c r="N503" s="9">
        <v>4</v>
      </c>
      <c r="O503" s="9" t="s">
        <v>28</v>
      </c>
      <c r="P503" s="9" t="s">
        <v>29</v>
      </c>
      <c r="Q503" s="9" t="s">
        <v>29</v>
      </c>
      <c r="Z503" s="3" t="s">
        <v>6</v>
      </c>
    </row>
    <row r="504" spans="1:26" ht="14.5" customHeight="1" x14ac:dyDescent="0.35">
      <c r="J504" s="296">
        <v>2</v>
      </c>
      <c r="K504" s="318" t="s">
        <v>336</v>
      </c>
      <c r="L504" s="11" t="s">
        <v>651</v>
      </c>
      <c r="M504" s="296" t="s">
        <v>27</v>
      </c>
      <c r="N504" s="296" t="s">
        <v>240</v>
      </c>
      <c r="O504" s="296" t="s">
        <v>28</v>
      </c>
      <c r="P504" s="296" t="s">
        <v>29</v>
      </c>
      <c r="Q504" s="296" t="s">
        <v>29</v>
      </c>
      <c r="Z504" s="3" t="s">
        <v>6</v>
      </c>
    </row>
    <row r="505" spans="1:26" ht="14.5" customHeight="1" x14ac:dyDescent="0.35">
      <c r="J505" s="296"/>
      <c r="K505" s="318"/>
      <c r="L505" s="11" t="s">
        <v>338</v>
      </c>
      <c r="M505" s="296"/>
      <c r="N505" s="296"/>
      <c r="O505" s="296"/>
      <c r="P505" s="296"/>
      <c r="Q505" s="296"/>
      <c r="Z505" s="3" t="s">
        <v>6</v>
      </c>
    </row>
    <row r="506" spans="1:26" ht="14.5" customHeight="1" x14ac:dyDescent="0.35">
      <c r="J506" s="296"/>
      <c r="K506" s="318"/>
      <c r="L506" s="11" t="s">
        <v>339</v>
      </c>
      <c r="M506" s="296"/>
      <c r="N506" s="296"/>
      <c r="O506" s="296"/>
      <c r="P506" s="296"/>
      <c r="Q506" s="296"/>
      <c r="Z506" s="3" t="s">
        <v>6</v>
      </c>
    </row>
    <row r="507" spans="1:26" ht="14.5" customHeight="1" x14ac:dyDescent="0.35">
      <c r="J507" s="296">
        <v>3</v>
      </c>
      <c r="K507" s="318" t="s">
        <v>744</v>
      </c>
      <c r="L507" s="11" t="s">
        <v>745</v>
      </c>
      <c r="M507" s="296" t="s">
        <v>27</v>
      </c>
      <c r="N507" s="296" t="s">
        <v>54</v>
      </c>
      <c r="O507" s="296" t="s">
        <v>28</v>
      </c>
      <c r="P507" s="296" t="s">
        <v>29</v>
      </c>
      <c r="Q507" s="296" t="s">
        <v>29</v>
      </c>
      <c r="Z507" s="3" t="s">
        <v>6</v>
      </c>
    </row>
    <row r="508" spans="1:26" ht="14.5" customHeight="1" x14ac:dyDescent="0.35">
      <c r="J508" s="296"/>
      <c r="K508" s="318"/>
      <c r="L508" s="11" t="s">
        <v>746</v>
      </c>
      <c r="M508" s="296"/>
      <c r="N508" s="296"/>
      <c r="O508" s="296"/>
      <c r="P508" s="296"/>
      <c r="Q508" s="296"/>
      <c r="Z508" s="3" t="s">
        <v>6</v>
      </c>
    </row>
    <row r="509" spans="1:26" ht="14.5" customHeight="1" x14ac:dyDescent="0.35">
      <c r="J509" s="296"/>
      <c r="K509" s="318"/>
      <c r="L509" s="11" t="s">
        <v>747</v>
      </c>
      <c r="M509" s="296"/>
      <c r="N509" s="296"/>
      <c r="O509" s="296"/>
      <c r="P509" s="296"/>
      <c r="Q509" s="296"/>
      <c r="Z509" s="3" t="s">
        <v>6</v>
      </c>
    </row>
    <row r="510" spans="1:26" ht="14.5" customHeight="1" x14ac:dyDescent="0.35">
      <c r="J510" s="296"/>
      <c r="K510" s="318"/>
      <c r="L510" s="11" t="s">
        <v>748</v>
      </c>
      <c r="M510" s="296"/>
      <c r="N510" s="296"/>
      <c r="O510" s="296"/>
      <c r="P510" s="296"/>
      <c r="Q510" s="296"/>
      <c r="Z510" s="3" t="s">
        <v>6</v>
      </c>
    </row>
    <row r="511" spans="1:26" ht="14.5" customHeight="1" x14ac:dyDescent="0.35">
      <c r="J511" s="296"/>
      <c r="K511" s="318"/>
      <c r="L511" s="11" t="s">
        <v>749</v>
      </c>
      <c r="M511" s="296"/>
      <c r="N511" s="296"/>
      <c r="O511" s="296"/>
      <c r="P511" s="296"/>
      <c r="Q511" s="296"/>
      <c r="Z511" s="3" t="s">
        <v>6</v>
      </c>
    </row>
    <row r="512" spans="1:26" ht="14.5" customHeight="1" x14ac:dyDescent="0.35">
      <c r="J512" s="296"/>
      <c r="K512" s="318"/>
      <c r="L512" s="11" t="s">
        <v>750</v>
      </c>
      <c r="M512" s="296"/>
      <c r="N512" s="296"/>
      <c r="O512" s="296"/>
      <c r="P512" s="296"/>
      <c r="Q512" s="296"/>
      <c r="Z512" s="3" t="s">
        <v>6</v>
      </c>
    </row>
    <row r="513" spans="1:26" ht="14.5" customHeight="1" x14ac:dyDescent="0.35">
      <c r="J513" s="9">
        <v>4</v>
      </c>
      <c r="K513" s="11" t="s">
        <v>751</v>
      </c>
      <c r="L513" s="11" t="s">
        <v>752</v>
      </c>
      <c r="M513" s="9" t="s">
        <v>27</v>
      </c>
      <c r="N513" s="9" t="s">
        <v>28</v>
      </c>
      <c r="O513" s="9" t="s">
        <v>28</v>
      </c>
      <c r="P513" s="9" t="s">
        <v>48</v>
      </c>
      <c r="Q513" s="9" t="s">
        <v>48</v>
      </c>
      <c r="Z513" s="3" t="s">
        <v>6</v>
      </c>
    </row>
    <row r="514" spans="1:26" ht="14.5" customHeight="1" x14ac:dyDescent="0.35">
      <c r="J514" s="9">
        <v>5</v>
      </c>
      <c r="K514" s="11" t="s">
        <v>753</v>
      </c>
      <c r="L514" s="11" t="s">
        <v>754</v>
      </c>
      <c r="M514" s="9" t="s">
        <v>27</v>
      </c>
      <c r="N514" s="9" t="s">
        <v>28</v>
      </c>
      <c r="O514" s="9" t="s">
        <v>28</v>
      </c>
      <c r="P514" s="9" t="s">
        <v>29</v>
      </c>
      <c r="Q514" s="9" t="s">
        <v>29</v>
      </c>
      <c r="Z514" s="3" t="s">
        <v>6</v>
      </c>
    </row>
    <row r="515" spans="1:26" ht="14.5" customHeight="1" x14ac:dyDescent="0.35">
      <c r="J515" s="9">
        <v>6</v>
      </c>
      <c r="K515" s="11" t="s">
        <v>755</v>
      </c>
      <c r="L515" s="11" t="s">
        <v>756</v>
      </c>
      <c r="M515" s="9" t="s">
        <v>32</v>
      </c>
      <c r="N515" s="9">
        <v>2</v>
      </c>
      <c r="O515" s="9" t="s">
        <v>28</v>
      </c>
      <c r="P515" s="9" t="s">
        <v>29</v>
      </c>
      <c r="Q515" s="9" t="s">
        <v>29</v>
      </c>
      <c r="Z515" s="3" t="s">
        <v>6</v>
      </c>
    </row>
    <row r="516" spans="1:26" ht="14.5" customHeight="1" x14ac:dyDescent="0.35">
      <c r="J516" s="9">
        <v>7</v>
      </c>
      <c r="K516" s="11" t="s">
        <v>757</v>
      </c>
      <c r="L516" s="11" t="s">
        <v>758</v>
      </c>
      <c r="M516" s="9" t="s">
        <v>32</v>
      </c>
      <c r="N516" s="9" t="s">
        <v>28</v>
      </c>
      <c r="O516" s="9">
        <v>2</v>
      </c>
      <c r="P516" s="9" t="s">
        <v>29</v>
      </c>
      <c r="Q516" s="9" t="s">
        <v>29</v>
      </c>
      <c r="Z516" s="3" t="s">
        <v>6</v>
      </c>
    </row>
    <row r="517" spans="1:26" s="3" customFormat="1" ht="14.5" customHeight="1" collapsed="1" x14ac:dyDescent="0.35">
      <c r="A517" s="1" t="s">
        <v>115</v>
      </c>
      <c r="B517" s="1"/>
      <c r="C517" s="1"/>
      <c r="D517" s="1"/>
      <c r="E517" s="1"/>
      <c r="F517" s="1" t="s">
        <v>759</v>
      </c>
      <c r="G517" s="1"/>
      <c r="H517" s="1"/>
      <c r="I517" s="1" t="s">
        <v>144</v>
      </c>
      <c r="J517" s="2" t="s">
        <v>760</v>
      </c>
      <c r="K517" s="4"/>
      <c r="L517" s="4"/>
      <c r="M517" s="4"/>
      <c r="N517" s="4"/>
      <c r="O517" s="4"/>
      <c r="P517" s="4"/>
      <c r="Q517" s="4"/>
      <c r="R517" s="4"/>
      <c r="S517" s="4"/>
      <c r="T517" s="4"/>
      <c r="U517" s="4"/>
      <c r="V517" s="4"/>
      <c r="W517" s="4"/>
      <c r="Z517" s="3" t="s">
        <v>6</v>
      </c>
    </row>
    <row r="518" spans="1:26" ht="14.5" customHeight="1" x14ac:dyDescent="0.35">
      <c r="J518" s="9">
        <v>1</v>
      </c>
      <c r="K518" s="11" t="s">
        <v>25</v>
      </c>
      <c r="L518" s="11" t="s">
        <v>761</v>
      </c>
      <c r="M518" s="9" t="s">
        <v>27</v>
      </c>
      <c r="N518" s="9">
        <v>4</v>
      </c>
      <c r="O518" s="9" t="s">
        <v>28</v>
      </c>
      <c r="P518" s="9" t="s">
        <v>29</v>
      </c>
      <c r="Q518" s="9" t="s">
        <v>29</v>
      </c>
      <c r="Z518" s="3" t="s">
        <v>6</v>
      </c>
    </row>
    <row r="519" spans="1:26" ht="14.5" customHeight="1" x14ac:dyDescent="0.35">
      <c r="J519" s="9">
        <v>2</v>
      </c>
      <c r="K519" s="11" t="s">
        <v>762</v>
      </c>
      <c r="L519" s="11" t="s">
        <v>763</v>
      </c>
      <c r="M519" s="9" t="s">
        <v>32</v>
      </c>
      <c r="N519" s="9">
        <v>2</v>
      </c>
      <c r="O519" s="9" t="s">
        <v>28</v>
      </c>
      <c r="P519" s="9" t="s">
        <v>29</v>
      </c>
      <c r="Q519" s="9" t="s">
        <v>29</v>
      </c>
      <c r="Z519" s="3" t="s">
        <v>6</v>
      </c>
    </row>
    <row r="520" spans="1:26" ht="14.5" customHeight="1" x14ac:dyDescent="0.35">
      <c r="J520" s="9">
        <v>3</v>
      </c>
      <c r="K520" s="11" t="s">
        <v>642</v>
      </c>
      <c r="L520" s="11" t="s">
        <v>764</v>
      </c>
      <c r="M520" s="9" t="s">
        <v>32</v>
      </c>
      <c r="N520" s="9" t="s">
        <v>40</v>
      </c>
      <c r="O520" s="9" t="s">
        <v>28</v>
      </c>
      <c r="P520" s="9" t="s">
        <v>29</v>
      </c>
      <c r="Q520" s="9" t="s">
        <v>29</v>
      </c>
      <c r="Z520" s="3" t="s">
        <v>6</v>
      </c>
    </row>
    <row r="521" spans="1:26" ht="14.5" customHeight="1" x14ac:dyDescent="0.35">
      <c r="J521" s="9">
        <v>4</v>
      </c>
      <c r="K521" s="11" t="s">
        <v>765</v>
      </c>
      <c r="L521" s="11" t="s">
        <v>766</v>
      </c>
      <c r="M521" s="9" t="s">
        <v>32</v>
      </c>
      <c r="N521" s="9" t="s">
        <v>28</v>
      </c>
      <c r="O521" s="9">
        <v>2</v>
      </c>
      <c r="P521" s="9" t="s">
        <v>29</v>
      </c>
      <c r="Q521" s="9" t="s">
        <v>29</v>
      </c>
      <c r="Z521" s="3" t="s">
        <v>6</v>
      </c>
    </row>
    <row r="522" spans="1:26" s="3" customFormat="1" ht="14.5" customHeight="1" collapsed="1" x14ac:dyDescent="0.35">
      <c r="A522" s="1" t="s">
        <v>115</v>
      </c>
      <c r="B522" s="1"/>
      <c r="C522" s="1"/>
      <c r="D522" s="1"/>
      <c r="E522" s="1" t="s">
        <v>767</v>
      </c>
      <c r="F522" s="1"/>
      <c r="G522" s="1"/>
      <c r="H522" s="1"/>
      <c r="I522" s="1" t="s">
        <v>209</v>
      </c>
      <c r="J522" s="2" t="s">
        <v>768</v>
      </c>
      <c r="K522" s="4"/>
      <c r="L522" s="4"/>
      <c r="M522" s="4"/>
      <c r="N522" s="4"/>
      <c r="O522" s="4"/>
      <c r="P522" s="4"/>
      <c r="Q522" s="4"/>
      <c r="R522" s="4"/>
      <c r="S522" s="4"/>
      <c r="T522" s="4"/>
      <c r="U522" s="4"/>
      <c r="V522" s="4"/>
      <c r="W522" s="4"/>
      <c r="Z522" s="3" t="s">
        <v>6</v>
      </c>
    </row>
    <row r="523" spans="1:26" ht="14.5" customHeight="1" x14ac:dyDescent="0.35">
      <c r="J523" s="9">
        <v>1</v>
      </c>
      <c r="K523" s="11" t="s">
        <v>25</v>
      </c>
      <c r="L523" s="11" t="s">
        <v>769</v>
      </c>
      <c r="M523" s="9" t="s">
        <v>27</v>
      </c>
      <c r="N523" s="9">
        <v>4</v>
      </c>
      <c r="O523" s="9" t="s">
        <v>28</v>
      </c>
      <c r="P523" s="296" t="s">
        <v>711</v>
      </c>
      <c r="Q523" s="9" t="s">
        <v>29</v>
      </c>
      <c r="Z523" s="3" t="s">
        <v>6</v>
      </c>
    </row>
    <row r="524" spans="1:26" ht="14.5" customHeight="1" x14ac:dyDescent="0.35">
      <c r="J524" s="296">
        <v>2</v>
      </c>
      <c r="K524" s="318" t="s">
        <v>129</v>
      </c>
      <c r="L524" s="11" t="s">
        <v>340</v>
      </c>
      <c r="M524" s="296" t="s">
        <v>27</v>
      </c>
      <c r="N524" s="296">
        <v>60</v>
      </c>
      <c r="O524" s="296" t="s">
        <v>28</v>
      </c>
      <c r="P524" s="296"/>
      <c r="Q524" s="296" t="s">
        <v>48</v>
      </c>
      <c r="Z524" s="3" t="s">
        <v>6</v>
      </c>
    </row>
    <row r="525" spans="1:26" ht="14.5" customHeight="1" x14ac:dyDescent="0.35">
      <c r="J525" s="296"/>
      <c r="K525" s="318"/>
      <c r="L525" s="11" t="s">
        <v>770</v>
      </c>
      <c r="M525" s="296"/>
      <c r="N525" s="296"/>
      <c r="O525" s="296"/>
      <c r="P525" s="296"/>
      <c r="Q525" s="296"/>
      <c r="Z525" s="3" t="s">
        <v>6</v>
      </c>
    </row>
    <row r="526" spans="1:26" ht="14.5" customHeight="1" x14ac:dyDescent="0.35">
      <c r="J526" s="9">
        <v>3</v>
      </c>
      <c r="K526" s="11" t="s">
        <v>771</v>
      </c>
      <c r="L526" s="11" t="s">
        <v>772</v>
      </c>
      <c r="M526" s="9" t="s">
        <v>27</v>
      </c>
      <c r="N526" s="9">
        <v>7</v>
      </c>
      <c r="O526" s="9" t="s">
        <v>28</v>
      </c>
      <c r="P526" s="296"/>
      <c r="Q526" s="9" t="s">
        <v>48</v>
      </c>
      <c r="Z526" s="3" t="s">
        <v>6</v>
      </c>
    </row>
    <row r="527" spans="1:26" ht="14.5" customHeight="1" x14ac:dyDescent="0.35">
      <c r="J527" s="9">
        <v>4</v>
      </c>
      <c r="K527" s="11" t="s">
        <v>773</v>
      </c>
      <c r="L527" s="11" t="s">
        <v>774</v>
      </c>
      <c r="M527" s="9" t="s">
        <v>32</v>
      </c>
      <c r="N527" s="9" t="s">
        <v>28</v>
      </c>
      <c r="O527" s="9" t="s">
        <v>28</v>
      </c>
      <c r="P527" s="296"/>
      <c r="Q527" s="9" t="s">
        <v>29</v>
      </c>
      <c r="Z527" s="3" t="s">
        <v>6</v>
      </c>
    </row>
    <row r="528" spans="1:26" ht="14.5" customHeight="1" x14ac:dyDescent="0.35">
      <c r="J528" s="9">
        <v>5</v>
      </c>
      <c r="K528" s="11" t="s">
        <v>775</v>
      </c>
      <c r="L528" s="11" t="s">
        <v>776</v>
      </c>
      <c r="M528" s="9" t="s">
        <v>32</v>
      </c>
      <c r="N528" s="9" t="s">
        <v>28</v>
      </c>
      <c r="O528" s="9">
        <v>2</v>
      </c>
      <c r="P528" s="296"/>
      <c r="Q528" s="9" t="s">
        <v>29</v>
      </c>
      <c r="Z528" s="3" t="s">
        <v>6</v>
      </c>
    </row>
    <row r="529" spans="1:26" ht="14.5" customHeight="1" x14ac:dyDescent="0.35">
      <c r="J529" s="9">
        <v>6</v>
      </c>
      <c r="K529" s="11" t="s">
        <v>777</v>
      </c>
      <c r="L529" s="11" t="s">
        <v>778</v>
      </c>
      <c r="M529" s="9" t="s">
        <v>32</v>
      </c>
      <c r="N529" s="9" t="s">
        <v>28</v>
      </c>
      <c r="O529" s="9">
        <v>2</v>
      </c>
      <c r="P529" s="296"/>
      <c r="Q529" s="9" t="s">
        <v>29</v>
      </c>
      <c r="Z529" s="3" t="s">
        <v>6</v>
      </c>
    </row>
    <row r="530" spans="1:26" ht="14.5" customHeight="1" x14ac:dyDescent="0.35">
      <c r="J530" s="9">
        <v>7</v>
      </c>
      <c r="K530" s="11" t="s">
        <v>779</v>
      </c>
      <c r="L530" s="11" t="s">
        <v>780</v>
      </c>
      <c r="M530" s="9" t="s">
        <v>27</v>
      </c>
      <c r="N530" s="9">
        <v>2</v>
      </c>
      <c r="O530" s="9" t="s">
        <v>28</v>
      </c>
      <c r="P530" s="296"/>
      <c r="Q530" s="9" t="s">
        <v>48</v>
      </c>
      <c r="Z530" s="3" t="s">
        <v>6</v>
      </c>
    </row>
    <row r="531" spans="1:26" s="3" customFormat="1" ht="14.5" customHeight="1" collapsed="1" x14ac:dyDescent="0.35">
      <c r="A531" s="1" t="s">
        <v>115</v>
      </c>
      <c r="B531" s="1"/>
      <c r="C531" s="1"/>
      <c r="D531" s="1"/>
      <c r="E531" s="1" t="s">
        <v>781</v>
      </c>
      <c r="F531" s="1"/>
      <c r="G531" s="1"/>
      <c r="H531" s="1"/>
      <c r="I531" s="1" t="s">
        <v>144</v>
      </c>
      <c r="J531" s="2" t="s">
        <v>782</v>
      </c>
      <c r="K531" s="4"/>
      <c r="L531" s="4"/>
      <c r="M531" s="4"/>
      <c r="N531" s="4"/>
      <c r="O531" s="4"/>
      <c r="P531" s="4"/>
      <c r="Q531" s="4"/>
      <c r="R531" s="4"/>
      <c r="S531" s="4"/>
      <c r="T531" s="4"/>
      <c r="U531" s="4"/>
      <c r="V531" s="4"/>
      <c r="W531" s="4"/>
      <c r="Z531" s="3" t="s">
        <v>6</v>
      </c>
    </row>
    <row r="532" spans="1:26" ht="14.5" customHeight="1" x14ac:dyDescent="0.35">
      <c r="J532" s="9">
        <v>1</v>
      </c>
      <c r="K532" s="11" t="s">
        <v>25</v>
      </c>
      <c r="L532" s="11" t="s">
        <v>783</v>
      </c>
      <c r="M532" s="9" t="s">
        <v>27</v>
      </c>
      <c r="N532" s="9">
        <v>4</v>
      </c>
      <c r="O532" s="9" t="s">
        <v>28</v>
      </c>
      <c r="P532" s="296" t="s">
        <v>711</v>
      </c>
      <c r="Q532" s="9" t="s">
        <v>29</v>
      </c>
      <c r="Z532" s="3" t="s">
        <v>6</v>
      </c>
    </row>
    <row r="533" spans="1:26" ht="14.5" customHeight="1" x14ac:dyDescent="0.35">
      <c r="J533" s="296">
        <v>2</v>
      </c>
      <c r="K533" s="318" t="s">
        <v>129</v>
      </c>
      <c r="L533" s="11" t="s">
        <v>340</v>
      </c>
      <c r="M533" s="296" t="s">
        <v>27</v>
      </c>
      <c r="N533" s="296">
        <v>60</v>
      </c>
      <c r="O533" s="296" t="s">
        <v>28</v>
      </c>
      <c r="P533" s="296"/>
      <c r="Q533" s="296" t="s">
        <v>48</v>
      </c>
      <c r="Z533" s="3" t="s">
        <v>6</v>
      </c>
    </row>
    <row r="534" spans="1:26" ht="14.5" customHeight="1" x14ac:dyDescent="0.35">
      <c r="J534" s="296"/>
      <c r="K534" s="318"/>
      <c r="L534" s="11" t="s">
        <v>770</v>
      </c>
      <c r="M534" s="296"/>
      <c r="N534" s="296"/>
      <c r="O534" s="296"/>
      <c r="P534" s="296"/>
      <c r="Q534" s="296"/>
      <c r="Z534" s="3" t="s">
        <v>6</v>
      </c>
    </row>
    <row r="535" spans="1:26" ht="14.5" customHeight="1" x14ac:dyDescent="0.35">
      <c r="J535" s="9">
        <v>3</v>
      </c>
      <c r="K535" s="11" t="s">
        <v>771</v>
      </c>
      <c r="L535" s="11" t="s">
        <v>784</v>
      </c>
      <c r="M535" s="9" t="s">
        <v>27</v>
      </c>
      <c r="N535" s="9">
        <v>7</v>
      </c>
      <c r="O535" s="9" t="s">
        <v>28</v>
      </c>
      <c r="P535" s="296"/>
      <c r="Q535" s="9" t="s">
        <v>29</v>
      </c>
      <c r="Z535" s="3" t="s">
        <v>6</v>
      </c>
    </row>
    <row r="536" spans="1:26" ht="14.5" customHeight="1" x14ac:dyDescent="0.35">
      <c r="J536" s="9">
        <v>4</v>
      </c>
      <c r="K536" s="11" t="s">
        <v>638</v>
      </c>
      <c r="L536" s="11" t="s">
        <v>785</v>
      </c>
      <c r="M536" s="9" t="s">
        <v>27</v>
      </c>
      <c r="N536" s="9" t="s">
        <v>28</v>
      </c>
      <c r="O536" s="9" t="s">
        <v>28</v>
      </c>
      <c r="P536" s="296"/>
      <c r="Q536" s="9" t="s">
        <v>48</v>
      </c>
      <c r="Z536" s="3" t="s">
        <v>6</v>
      </c>
    </row>
    <row r="537" spans="1:26" ht="14.5" customHeight="1" x14ac:dyDescent="0.35">
      <c r="J537" s="9">
        <v>5</v>
      </c>
      <c r="K537" s="11" t="s">
        <v>786</v>
      </c>
      <c r="L537" s="11" t="s">
        <v>787</v>
      </c>
      <c r="M537" s="9" t="s">
        <v>27</v>
      </c>
      <c r="N537" s="9" t="s">
        <v>28</v>
      </c>
      <c r="O537" s="9" t="s">
        <v>28</v>
      </c>
      <c r="P537" s="296"/>
      <c r="Q537" s="9" t="s">
        <v>48</v>
      </c>
      <c r="Z537" s="3" t="s">
        <v>6</v>
      </c>
    </row>
    <row r="538" spans="1:26" ht="14.5" customHeight="1" x14ac:dyDescent="0.35">
      <c r="J538" s="9">
        <v>6</v>
      </c>
      <c r="K538" s="11" t="s">
        <v>788</v>
      </c>
      <c r="L538" s="11" t="s">
        <v>789</v>
      </c>
      <c r="M538" s="9" t="s">
        <v>32</v>
      </c>
      <c r="N538" s="9" t="s">
        <v>790</v>
      </c>
      <c r="O538" s="9" t="s">
        <v>28</v>
      </c>
      <c r="P538" s="296"/>
      <c r="Q538" s="9" t="s">
        <v>29</v>
      </c>
      <c r="Z538" s="3" t="s">
        <v>6</v>
      </c>
    </row>
    <row r="539" spans="1:26" ht="14.5" customHeight="1" x14ac:dyDescent="0.35">
      <c r="J539" s="9">
        <v>7</v>
      </c>
      <c r="K539" s="11" t="s">
        <v>791</v>
      </c>
      <c r="L539" s="11" t="s">
        <v>792</v>
      </c>
      <c r="M539" s="9" t="s">
        <v>32</v>
      </c>
      <c r="N539" s="9" t="s">
        <v>28</v>
      </c>
      <c r="O539" s="9">
        <v>1</v>
      </c>
      <c r="P539" s="296"/>
      <c r="Q539" s="9" t="s">
        <v>48</v>
      </c>
      <c r="Z539" s="3" t="s">
        <v>6</v>
      </c>
    </row>
    <row r="540" spans="1:26" ht="14.5" customHeight="1" x14ac:dyDescent="0.35">
      <c r="J540" s="9">
        <v>8</v>
      </c>
      <c r="K540" s="11" t="s">
        <v>773</v>
      </c>
      <c r="L540" s="11" t="s">
        <v>774</v>
      </c>
      <c r="M540" s="9" t="s">
        <v>32</v>
      </c>
      <c r="N540" s="9" t="s">
        <v>28</v>
      </c>
      <c r="O540" s="9" t="s">
        <v>28</v>
      </c>
      <c r="P540" s="296"/>
      <c r="Q540" s="9" t="s">
        <v>29</v>
      </c>
      <c r="Z540" s="3" t="s">
        <v>6</v>
      </c>
    </row>
    <row r="541" spans="1:26" ht="14.5" customHeight="1" x14ac:dyDescent="0.35">
      <c r="J541" s="9">
        <v>9</v>
      </c>
      <c r="K541" s="11" t="s">
        <v>775</v>
      </c>
      <c r="L541" s="11" t="s">
        <v>776</v>
      </c>
      <c r="M541" s="9" t="s">
        <v>32</v>
      </c>
      <c r="N541" s="9" t="s">
        <v>28</v>
      </c>
      <c r="O541" s="9">
        <v>2</v>
      </c>
      <c r="P541" s="296"/>
      <c r="Q541" s="9" t="s">
        <v>29</v>
      </c>
      <c r="Z541" s="3" t="s">
        <v>6</v>
      </c>
    </row>
    <row r="542" spans="1:26" ht="14.5" customHeight="1" x14ac:dyDescent="0.35">
      <c r="J542" s="9">
        <v>10</v>
      </c>
      <c r="K542" s="11" t="s">
        <v>777</v>
      </c>
      <c r="L542" s="11" t="s">
        <v>778</v>
      </c>
      <c r="M542" s="9" t="s">
        <v>32</v>
      </c>
      <c r="N542" s="9" t="s">
        <v>28</v>
      </c>
      <c r="O542" s="9">
        <v>2</v>
      </c>
      <c r="P542" s="296"/>
      <c r="Q542" s="9" t="s">
        <v>29</v>
      </c>
      <c r="Z542" s="3" t="s">
        <v>6</v>
      </c>
    </row>
    <row r="543" spans="1:26" ht="14.5" customHeight="1" x14ac:dyDescent="0.35">
      <c r="J543" s="9">
        <v>11</v>
      </c>
      <c r="K543" s="11" t="s">
        <v>793</v>
      </c>
      <c r="L543" s="11" t="s">
        <v>794</v>
      </c>
      <c r="M543" s="9" t="s">
        <v>27</v>
      </c>
      <c r="N543" s="9">
        <v>60</v>
      </c>
      <c r="O543" s="9" t="s">
        <v>28</v>
      </c>
      <c r="P543" s="296"/>
      <c r="Q543" s="9" t="s">
        <v>48</v>
      </c>
      <c r="Z543" s="3" t="s">
        <v>6</v>
      </c>
    </row>
    <row r="544" spans="1:26" ht="14.5" customHeight="1" x14ac:dyDescent="0.35">
      <c r="J544" s="9">
        <v>12</v>
      </c>
      <c r="K544" s="11" t="s">
        <v>49</v>
      </c>
      <c r="L544" s="11" t="s">
        <v>795</v>
      </c>
      <c r="M544" s="9" t="s">
        <v>32</v>
      </c>
      <c r="N544" s="9" t="s">
        <v>51</v>
      </c>
      <c r="O544" s="9" t="s">
        <v>28</v>
      </c>
      <c r="P544" s="296"/>
      <c r="Q544" s="9" t="s">
        <v>48</v>
      </c>
      <c r="Z544" s="3" t="s">
        <v>6</v>
      </c>
    </row>
    <row r="545" spans="1:26" ht="14.5" customHeight="1" x14ac:dyDescent="0.35">
      <c r="J545" s="9">
        <v>13</v>
      </c>
      <c r="K545" s="11" t="s">
        <v>779</v>
      </c>
      <c r="L545" s="11" t="s">
        <v>780</v>
      </c>
      <c r="M545" s="9" t="s">
        <v>27</v>
      </c>
      <c r="N545" s="9">
        <v>2</v>
      </c>
      <c r="O545" s="9" t="s">
        <v>28</v>
      </c>
      <c r="P545" s="296"/>
      <c r="Q545" s="9" t="s">
        <v>48</v>
      </c>
      <c r="Z545" s="3" t="s">
        <v>6</v>
      </c>
    </row>
    <row r="546" spans="1:26" s="3" customFormat="1" ht="14.5" customHeight="1" collapsed="1" x14ac:dyDescent="0.35">
      <c r="A546" s="1" t="s">
        <v>115</v>
      </c>
      <c r="B546" s="1"/>
      <c r="C546" s="1"/>
      <c r="D546" s="1"/>
      <c r="E546" s="1" t="s">
        <v>796</v>
      </c>
      <c r="F546" s="1"/>
      <c r="G546" s="1"/>
      <c r="H546" s="1"/>
      <c r="I546" s="1" t="s">
        <v>144</v>
      </c>
      <c r="J546" s="2" t="s">
        <v>797</v>
      </c>
      <c r="K546" s="4"/>
      <c r="L546" s="4"/>
      <c r="M546" s="4"/>
      <c r="N546" s="4"/>
      <c r="O546" s="4"/>
      <c r="P546" s="4"/>
      <c r="Q546" s="4"/>
      <c r="R546" s="4"/>
      <c r="S546" s="4"/>
      <c r="T546" s="4"/>
      <c r="U546" s="4"/>
      <c r="V546" s="4"/>
      <c r="W546" s="4"/>
      <c r="Z546" s="3" t="s">
        <v>6</v>
      </c>
    </row>
    <row r="547" spans="1:26" ht="14.5" customHeight="1" x14ac:dyDescent="0.35">
      <c r="J547" s="9">
        <v>1</v>
      </c>
      <c r="K547" s="11" t="s">
        <v>25</v>
      </c>
      <c r="L547" s="11" t="s">
        <v>798</v>
      </c>
      <c r="M547" s="9" t="s">
        <v>27</v>
      </c>
      <c r="N547" s="9">
        <v>4</v>
      </c>
      <c r="O547" s="9" t="s">
        <v>28</v>
      </c>
      <c r="P547" s="9" t="s">
        <v>29</v>
      </c>
      <c r="Q547" s="9" t="s">
        <v>29</v>
      </c>
      <c r="Z547" s="3" t="s">
        <v>6</v>
      </c>
    </row>
    <row r="548" spans="1:26" ht="14.5" customHeight="1" x14ac:dyDescent="0.35">
      <c r="J548" s="9">
        <v>2</v>
      </c>
      <c r="K548" s="11" t="s">
        <v>799</v>
      </c>
      <c r="L548" s="11" t="s">
        <v>800</v>
      </c>
      <c r="M548" s="9" t="s">
        <v>32</v>
      </c>
      <c r="N548" s="9">
        <v>3</v>
      </c>
      <c r="O548" s="9" t="s">
        <v>28</v>
      </c>
      <c r="P548" s="9" t="s">
        <v>29</v>
      </c>
      <c r="Q548" s="9" t="s">
        <v>29</v>
      </c>
      <c r="Z548" s="3" t="s">
        <v>6</v>
      </c>
    </row>
    <row r="549" spans="1:26" ht="14.5" customHeight="1" x14ac:dyDescent="0.35">
      <c r="J549" s="9">
        <v>3</v>
      </c>
      <c r="K549" s="11" t="s">
        <v>163</v>
      </c>
      <c r="L549" s="11" t="s">
        <v>801</v>
      </c>
      <c r="M549" s="9" t="s">
        <v>27</v>
      </c>
      <c r="N549" s="9">
        <v>60</v>
      </c>
      <c r="O549" s="9" t="s">
        <v>28</v>
      </c>
      <c r="P549" s="9" t="s">
        <v>29</v>
      </c>
      <c r="Q549" s="9" t="s">
        <v>29</v>
      </c>
      <c r="Z549" s="3" t="s">
        <v>6</v>
      </c>
    </row>
    <row r="550" spans="1:26" ht="14.5" customHeight="1" x14ac:dyDescent="0.35">
      <c r="J550" s="9">
        <v>4</v>
      </c>
      <c r="K550" s="11" t="s">
        <v>802</v>
      </c>
      <c r="L550" s="11" t="s">
        <v>803</v>
      </c>
      <c r="M550" s="9" t="s">
        <v>27</v>
      </c>
      <c r="N550" s="9" t="s">
        <v>28</v>
      </c>
      <c r="O550" s="9" t="s">
        <v>28</v>
      </c>
      <c r="P550" s="9" t="s">
        <v>48</v>
      </c>
      <c r="Q550" s="9" t="s">
        <v>48</v>
      </c>
      <c r="Z550" s="3" t="s">
        <v>6</v>
      </c>
    </row>
    <row r="551" spans="1:26" ht="14.5" customHeight="1" x14ac:dyDescent="0.35">
      <c r="J551" s="9">
        <v>5</v>
      </c>
      <c r="K551" s="11" t="s">
        <v>804</v>
      </c>
      <c r="L551" s="11" t="s">
        <v>805</v>
      </c>
      <c r="M551" s="9" t="s">
        <v>32</v>
      </c>
      <c r="N551" s="9" t="s">
        <v>28</v>
      </c>
      <c r="O551" s="9">
        <v>5</v>
      </c>
      <c r="P551" s="9" t="s">
        <v>29</v>
      </c>
      <c r="Q551" s="9" t="s">
        <v>29</v>
      </c>
      <c r="Z551" s="3" t="s">
        <v>6</v>
      </c>
    </row>
    <row r="552" spans="1:26" ht="14.5" customHeight="1" x14ac:dyDescent="0.35">
      <c r="J552" s="9">
        <v>6</v>
      </c>
      <c r="K552" s="11" t="s">
        <v>156</v>
      </c>
      <c r="L552" s="11" t="s">
        <v>806</v>
      </c>
      <c r="M552" s="9" t="s">
        <v>27</v>
      </c>
      <c r="N552" s="9">
        <v>6</v>
      </c>
      <c r="O552" s="9" t="s">
        <v>28</v>
      </c>
      <c r="P552" s="9" t="s">
        <v>29</v>
      </c>
      <c r="Q552" s="9" t="s">
        <v>29</v>
      </c>
      <c r="Z552" s="3" t="s">
        <v>6</v>
      </c>
    </row>
    <row r="553" spans="1:26" ht="14.5" customHeight="1" x14ac:dyDescent="0.35">
      <c r="J553" s="9">
        <v>7</v>
      </c>
      <c r="K553" s="11" t="s">
        <v>807</v>
      </c>
      <c r="L553" s="11" t="s">
        <v>808</v>
      </c>
      <c r="M553" s="9" t="s">
        <v>32</v>
      </c>
      <c r="N553" s="9" t="s">
        <v>28</v>
      </c>
      <c r="O553" s="9">
        <v>2</v>
      </c>
      <c r="P553" s="9" t="s">
        <v>29</v>
      </c>
      <c r="Q553" s="9" t="s">
        <v>29</v>
      </c>
      <c r="Z553" s="3" t="s">
        <v>6</v>
      </c>
    </row>
    <row r="554" spans="1:26" ht="14.5" customHeight="1" x14ac:dyDescent="0.35">
      <c r="J554" s="9">
        <v>8</v>
      </c>
      <c r="K554" s="11" t="s">
        <v>546</v>
      </c>
      <c r="L554" s="11" t="s">
        <v>809</v>
      </c>
      <c r="M554" s="9" t="s">
        <v>32</v>
      </c>
      <c r="N554" s="9" t="s">
        <v>28</v>
      </c>
      <c r="O554" s="9">
        <v>2</v>
      </c>
      <c r="P554" s="9" t="s">
        <v>48</v>
      </c>
      <c r="Q554" s="9" t="s">
        <v>48</v>
      </c>
      <c r="Z554" s="3" t="s">
        <v>6</v>
      </c>
    </row>
    <row r="555" spans="1:26" ht="14.5" customHeight="1" x14ac:dyDescent="0.35">
      <c r="J555" s="296">
        <v>9</v>
      </c>
      <c r="K555" s="318" t="s">
        <v>77</v>
      </c>
      <c r="L555" s="11" t="s">
        <v>810</v>
      </c>
      <c r="M555" s="296" t="s">
        <v>27</v>
      </c>
      <c r="N555" s="296" t="s">
        <v>240</v>
      </c>
      <c r="O555" s="296" t="s">
        <v>28</v>
      </c>
      <c r="P555" s="296" t="s">
        <v>29</v>
      </c>
      <c r="Q555" s="296" t="s">
        <v>29</v>
      </c>
      <c r="Z555" s="3" t="s">
        <v>6</v>
      </c>
    </row>
    <row r="556" spans="1:26" ht="14.5" customHeight="1" x14ac:dyDescent="0.35">
      <c r="J556" s="296"/>
      <c r="K556" s="318"/>
      <c r="L556" s="11" t="s">
        <v>811</v>
      </c>
      <c r="M556" s="296"/>
      <c r="N556" s="296"/>
      <c r="O556" s="296"/>
      <c r="P556" s="296"/>
      <c r="Q556" s="296"/>
      <c r="Z556" s="3" t="s">
        <v>6</v>
      </c>
    </row>
    <row r="557" spans="1:26" ht="14.5" customHeight="1" x14ac:dyDescent="0.35">
      <c r="J557" s="296"/>
      <c r="K557" s="318"/>
      <c r="L557" s="11" t="s">
        <v>812</v>
      </c>
      <c r="M557" s="296"/>
      <c r="N557" s="296"/>
      <c r="O557" s="296"/>
      <c r="P557" s="296"/>
      <c r="Q557" s="296"/>
      <c r="Z557" s="3" t="s">
        <v>6</v>
      </c>
    </row>
    <row r="558" spans="1:26" ht="14.5" customHeight="1" x14ac:dyDescent="0.35">
      <c r="J558" s="9">
        <v>10</v>
      </c>
      <c r="K558" s="11" t="s">
        <v>813</v>
      </c>
      <c r="L558" s="11" t="s">
        <v>814</v>
      </c>
      <c r="M558" s="9" t="s">
        <v>32</v>
      </c>
      <c r="N558" s="9" t="s">
        <v>33</v>
      </c>
      <c r="O558" s="9" t="s">
        <v>28</v>
      </c>
      <c r="P558" s="9" t="s">
        <v>29</v>
      </c>
      <c r="Q558" s="9" t="s">
        <v>29</v>
      </c>
      <c r="Z558" s="3" t="s">
        <v>6</v>
      </c>
    </row>
    <row r="559" spans="1:26" ht="14.5" customHeight="1" x14ac:dyDescent="0.35">
      <c r="J559" s="9">
        <v>11</v>
      </c>
      <c r="K559" s="11" t="s">
        <v>815</v>
      </c>
      <c r="L559" s="11" t="s">
        <v>816</v>
      </c>
      <c r="M559" s="9" t="s">
        <v>32</v>
      </c>
      <c r="N559" s="9" t="s">
        <v>235</v>
      </c>
      <c r="O559" s="9" t="s">
        <v>28</v>
      </c>
      <c r="P559" s="9" t="s">
        <v>29</v>
      </c>
      <c r="Q559" s="9" t="s">
        <v>29</v>
      </c>
      <c r="Z559" s="3" t="s">
        <v>6</v>
      </c>
    </row>
    <row r="560" spans="1:26" ht="14.5" customHeight="1" x14ac:dyDescent="0.35">
      <c r="J560" s="9">
        <v>12</v>
      </c>
      <c r="K560" s="11" t="s">
        <v>262</v>
      </c>
      <c r="L560" s="11" t="s">
        <v>817</v>
      </c>
      <c r="M560" s="9" t="s">
        <v>27</v>
      </c>
      <c r="N560" s="9">
        <v>10</v>
      </c>
      <c r="O560" s="9" t="s">
        <v>28</v>
      </c>
      <c r="P560" s="9" t="s">
        <v>48</v>
      </c>
      <c r="Q560" s="9" t="s">
        <v>48</v>
      </c>
      <c r="Z560" s="3" t="s">
        <v>6</v>
      </c>
    </row>
    <row r="561" spans="10:26" ht="14.5" customHeight="1" x14ac:dyDescent="0.35">
      <c r="J561" s="9">
        <v>13</v>
      </c>
      <c r="K561" s="11" t="s">
        <v>576</v>
      </c>
      <c r="L561" s="11" t="s">
        <v>577</v>
      </c>
      <c r="M561" s="9" t="s">
        <v>32</v>
      </c>
      <c r="N561" s="9" t="s">
        <v>28</v>
      </c>
      <c r="O561" s="9">
        <v>2</v>
      </c>
      <c r="P561" s="9" t="s">
        <v>48</v>
      </c>
      <c r="Q561" s="9" t="s">
        <v>48</v>
      </c>
      <c r="Z561" s="3" t="s">
        <v>6</v>
      </c>
    </row>
    <row r="562" spans="10:26" ht="14.5" customHeight="1" x14ac:dyDescent="0.35">
      <c r="J562" s="9">
        <v>14</v>
      </c>
      <c r="K562" s="11" t="s">
        <v>196</v>
      </c>
      <c r="L562" s="11" t="s">
        <v>818</v>
      </c>
      <c r="M562" s="9" t="s">
        <v>32</v>
      </c>
      <c r="N562" s="9">
        <v>6</v>
      </c>
      <c r="O562" s="9">
        <v>2</v>
      </c>
      <c r="P562" s="9" t="s">
        <v>48</v>
      </c>
      <c r="Q562" s="9" t="s">
        <v>48</v>
      </c>
      <c r="Z562" s="3" t="s">
        <v>6</v>
      </c>
    </row>
    <row r="563" spans="10:26" ht="14.5" customHeight="1" x14ac:dyDescent="0.35">
      <c r="J563" s="9">
        <v>15</v>
      </c>
      <c r="K563" s="11" t="s">
        <v>578</v>
      </c>
      <c r="L563" s="11" t="s">
        <v>819</v>
      </c>
      <c r="M563" s="9" t="s">
        <v>32</v>
      </c>
      <c r="N563" s="9" t="s">
        <v>28</v>
      </c>
      <c r="O563" s="9">
        <v>2</v>
      </c>
      <c r="P563" s="9" t="s">
        <v>48</v>
      </c>
      <c r="Q563" s="9" t="s">
        <v>48</v>
      </c>
      <c r="Z563" s="3" t="s">
        <v>6</v>
      </c>
    </row>
    <row r="564" spans="10:26" ht="14.5" customHeight="1" x14ac:dyDescent="0.35">
      <c r="J564" s="9">
        <v>16</v>
      </c>
      <c r="K564" s="11" t="s">
        <v>580</v>
      </c>
      <c r="L564" s="11" t="s">
        <v>820</v>
      </c>
      <c r="M564" s="9" t="s">
        <v>32</v>
      </c>
      <c r="N564" s="9" t="s">
        <v>28</v>
      </c>
      <c r="O564" s="9">
        <v>2</v>
      </c>
      <c r="P564" s="9" t="s">
        <v>48</v>
      </c>
      <c r="Q564" s="9" t="s">
        <v>48</v>
      </c>
      <c r="Z564" s="3" t="s">
        <v>6</v>
      </c>
    </row>
    <row r="565" spans="10:26" ht="14.5" customHeight="1" x14ac:dyDescent="0.35">
      <c r="J565" s="9">
        <v>17</v>
      </c>
      <c r="K565" s="11" t="s">
        <v>821</v>
      </c>
      <c r="L565" s="11" t="s">
        <v>822</v>
      </c>
      <c r="M565" s="9" t="s">
        <v>32</v>
      </c>
      <c r="N565" s="9" t="s">
        <v>28</v>
      </c>
      <c r="O565" s="9">
        <v>2</v>
      </c>
      <c r="P565" s="9" t="s">
        <v>48</v>
      </c>
      <c r="Q565" s="9" t="s">
        <v>48</v>
      </c>
      <c r="Z565" s="3" t="s">
        <v>6</v>
      </c>
    </row>
    <row r="566" spans="10:26" ht="14.5" customHeight="1" x14ac:dyDescent="0.35">
      <c r="J566" s="9">
        <v>18</v>
      </c>
      <c r="K566" s="11" t="s">
        <v>582</v>
      </c>
      <c r="L566" s="11" t="s">
        <v>823</v>
      </c>
      <c r="M566" s="9" t="s">
        <v>32</v>
      </c>
      <c r="N566" s="9" t="s">
        <v>28</v>
      </c>
      <c r="O566" s="9">
        <v>2</v>
      </c>
      <c r="P566" s="9" t="s">
        <v>48</v>
      </c>
      <c r="Q566" s="9" t="s">
        <v>48</v>
      </c>
      <c r="Z566" s="3" t="s">
        <v>6</v>
      </c>
    </row>
    <row r="567" spans="10:26" ht="14.5" customHeight="1" x14ac:dyDescent="0.35">
      <c r="J567" s="296">
        <v>19</v>
      </c>
      <c r="K567" s="318" t="s">
        <v>824</v>
      </c>
      <c r="L567" s="11" t="s">
        <v>825</v>
      </c>
      <c r="M567" s="296" t="s">
        <v>27</v>
      </c>
      <c r="N567" s="296" t="s">
        <v>240</v>
      </c>
      <c r="O567" s="296" t="s">
        <v>28</v>
      </c>
      <c r="P567" s="296" t="s">
        <v>48</v>
      </c>
      <c r="Q567" s="296" t="s">
        <v>48</v>
      </c>
      <c r="Z567" s="3" t="s">
        <v>6</v>
      </c>
    </row>
    <row r="568" spans="10:26" ht="14.5" customHeight="1" x14ac:dyDescent="0.35">
      <c r="J568" s="296"/>
      <c r="K568" s="318"/>
      <c r="L568" s="11" t="s">
        <v>826</v>
      </c>
      <c r="M568" s="296"/>
      <c r="N568" s="296"/>
      <c r="O568" s="296"/>
      <c r="P568" s="296"/>
      <c r="Q568" s="296"/>
      <c r="Z568" s="3" t="s">
        <v>6</v>
      </c>
    </row>
    <row r="569" spans="10:26" ht="14.5" customHeight="1" x14ac:dyDescent="0.35">
      <c r="J569" s="296"/>
      <c r="K569" s="318"/>
      <c r="L569" s="11" t="s">
        <v>827</v>
      </c>
      <c r="M569" s="296"/>
      <c r="N569" s="296"/>
      <c r="O569" s="296"/>
      <c r="P569" s="296"/>
      <c r="Q569" s="296"/>
      <c r="Z569" s="3" t="s">
        <v>6</v>
      </c>
    </row>
    <row r="570" spans="10:26" ht="14.5" customHeight="1" x14ac:dyDescent="0.35">
      <c r="J570" s="296">
        <v>20</v>
      </c>
      <c r="K570" s="318" t="s">
        <v>828</v>
      </c>
      <c r="L570" s="11" t="s">
        <v>829</v>
      </c>
      <c r="M570" s="296" t="s">
        <v>27</v>
      </c>
      <c r="N570" s="296" t="s">
        <v>54</v>
      </c>
      <c r="O570" s="296" t="s">
        <v>28</v>
      </c>
      <c r="P570" s="296" t="s">
        <v>48</v>
      </c>
      <c r="Q570" s="296" t="s">
        <v>48</v>
      </c>
      <c r="Z570" s="3" t="s">
        <v>6</v>
      </c>
    </row>
    <row r="571" spans="10:26" ht="14.5" customHeight="1" x14ac:dyDescent="0.35">
      <c r="J571" s="296"/>
      <c r="K571" s="318"/>
      <c r="L571" s="11"/>
      <c r="M571" s="296"/>
      <c r="N571" s="296"/>
      <c r="O571" s="296"/>
      <c r="P571" s="296"/>
      <c r="Q571" s="296"/>
      <c r="Z571" s="3" t="s">
        <v>6</v>
      </c>
    </row>
    <row r="572" spans="10:26" ht="14.5" customHeight="1" x14ac:dyDescent="0.35">
      <c r="J572" s="9">
        <v>21</v>
      </c>
      <c r="K572" s="11" t="s">
        <v>830</v>
      </c>
      <c r="L572" s="11" t="s">
        <v>831</v>
      </c>
      <c r="M572" s="9" t="s">
        <v>27</v>
      </c>
      <c r="N572" s="9" t="s">
        <v>33</v>
      </c>
      <c r="O572" s="9" t="s">
        <v>28</v>
      </c>
      <c r="P572" s="9" t="s">
        <v>48</v>
      </c>
      <c r="Q572" s="9" t="s">
        <v>48</v>
      </c>
      <c r="Z572" s="3" t="s">
        <v>6</v>
      </c>
    </row>
    <row r="573" spans="10:26" ht="14.5" customHeight="1" x14ac:dyDescent="0.35">
      <c r="J573" s="9">
        <v>22</v>
      </c>
      <c r="K573" s="11" t="s">
        <v>832</v>
      </c>
      <c r="L573" s="11" t="s">
        <v>833</v>
      </c>
      <c r="M573" s="9" t="s">
        <v>32</v>
      </c>
      <c r="N573" s="9" t="s">
        <v>28</v>
      </c>
      <c r="O573" s="9">
        <v>2</v>
      </c>
      <c r="P573" s="9" t="s">
        <v>48</v>
      </c>
      <c r="Q573" s="9" t="s">
        <v>48</v>
      </c>
      <c r="Z573" s="3" t="s">
        <v>6</v>
      </c>
    </row>
    <row r="574" spans="10:26" ht="14.5" customHeight="1" x14ac:dyDescent="0.35">
      <c r="J574" s="9">
        <v>23</v>
      </c>
      <c r="K574" s="11" t="s">
        <v>834</v>
      </c>
      <c r="L574" s="11" t="s">
        <v>835</v>
      </c>
      <c r="M574" s="9" t="s">
        <v>32</v>
      </c>
      <c r="N574" s="9">
        <v>6</v>
      </c>
      <c r="O574" s="9">
        <v>2</v>
      </c>
      <c r="P574" s="9" t="s">
        <v>48</v>
      </c>
      <c r="Q574" s="9" t="s">
        <v>48</v>
      </c>
      <c r="Z574" s="3" t="s">
        <v>6</v>
      </c>
    </row>
    <row r="575" spans="10:26" ht="14.5" customHeight="1" x14ac:dyDescent="0.35">
      <c r="J575" s="9">
        <v>24</v>
      </c>
      <c r="K575" s="11" t="s">
        <v>584</v>
      </c>
      <c r="L575" s="11" t="s">
        <v>836</v>
      </c>
      <c r="M575" s="9" t="s">
        <v>32</v>
      </c>
      <c r="N575" s="9" t="s">
        <v>28</v>
      </c>
      <c r="O575" s="9">
        <v>2</v>
      </c>
      <c r="P575" s="9" t="s">
        <v>48</v>
      </c>
      <c r="Q575" s="9" t="s">
        <v>48</v>
      </c>
      <c r="Z575" s="3" t="s">
        <v>6</v>
      </c>
    </row>
    <row r="576" spans="10:26" ht="14.5" customHeight="1" x14ac:dyDescent="0.35">
      <c r="J576" s="9">
        <v>25</v>
      </c>
      <c r="K576" s="11" t="s">
        <v>837</v>
      </c>
      <c r="L576" s="11" t="s">
        <v>838</v>
      </c>
      <c r="M576" s="9" t="s">
        <v>32</v>
      </c>
      <c r="N576" s="9" t="s">
        <v>54</v>
      </c>
      <c r="O576" s="9" t="s">
        <v>28</v>
      </c>
      <c r="P576" s="9" t="s">
        <v>48</v>
      </c>
      <c r="Q576" s="9" t="s">
        <v>48</v>
      </c>
      <c r="Z576" s="3" t="s">
        <v>6</v>
      </c>
    </row>
    <row r="577" spans="1:26" ht="14.5" customHeight="1" x14ac:dyDescent="0.35">
      <c r="J577" s="9">
        <v>26</v>
      </c>
      <c r="K577" s="11" t="s">
        <v>839</v>
      </c>
      <c r="L577" s="11" t="s">
        <v>840</v>
      </c>
      <c r="M577" s="9" t="s">
        <v>32</v>
      </c>
      <c r="N577" s="9"/>
      <c r="O577" s="9">
        <v>2</v>
      </c>
      <c r="P577" s="9" t="s">
        <v>48</v>
      </c>
      <c r="Q577" s="9" t="s">
        <v>48</v>
      </c>
      <c r="Z577" s="3" t="s">
        <v>6</v>
      </c>
    </row>
    <row r="578" spans="1:26" ht="14.5" customHeight="1" x14ac:dyDescent="0.35">
      <c r="J578" s="9">
        <v>27</v>
      </c>
      <c r="K578" s="11" t="s">
        <v>841</v>
      </c>
      <c r="L578" s="11" t="s">
        <v>842</v>
      </c>
      <c r="M578" s="9" t="s">
        <v>32</v>
      </c>
      <c r="N578" s="9">
        <v>8</v>
      </c>
      <c r="O578" s="9">
        <v>4</v>
      </c>
      <c r="P578" s="9" t="s">
        <v>48</v>
      </c>
      <c r="Q578" s="9" t="s">
        <v>48</v>
      </c>
      <c r="Z578" s="3" t="s">
        <v>6</v>
      </c>
    </row>
    <row r="579" spans="1:26" ht="14.5" customHeight="1" x14ac:dyDescent="0.35">
      <c r="J579" s="9">
        <v>28</v>
      </c>
      <c r="K579" s="11" t="s">
        <v>843</v>
      </c>
      <c r="L579" s="11" t="s">
        <v>844</v>
      </c>
      <c r="M579" s="9" t="s">
        <v>32</v>
      </c>
      <c r="N579" s="9"/>
      <c r="O579" s="9">
        <v>3</v>
      </c>
      <c r="P579" s="9" t="s">
        <v>48</v>
      </c>
      <c r="Q579" s="9" t="s">
        <v>48</v>
      </c>
      <c r="Z579" s="3" t="s">
        <v>6</v>
      </c>
    </row>
    <row r="580" spans="1:26" ht="14.5" customHeight="1" x14ac:dyDescent="0.35">
      <c r="J580" s="9">
        <v>29</v>
      </c>
      <c r="K580" s="11" t="s">
        <v>841</v>
      </c>
      <c r="L580" s="11" t="s">
        <v>845</v>
      </c>
      <c r="M580" s="9" t="s">
        <v>32</v>
      </c>
      <c r="N580" s="9"/>
      <c r="O580" s="9">
        <v>4</v>
      </c>
      <c r="P580" s="9" t="s">
        <v>48</v>
      </c>
      <c r="Q580" s="9" t="s">
        <v>48</v>
      </c>
      <c r="Z580" s="3" t="s">
        <v>6</v>
      </c>
    </row>
    <row r="581" spans="1:26" ht="14.5" customHeight="1" x14ac:dyDescent="0.35">
      <c r="J581" s="9">
        <v>30</v>
      </c>
      <c r="K581" s="11" t="s">
        <v>586</v>
      </c>
      <c r="L581" s="11" t="s">
        <v>846</v>
      </c>
      <c r="M581" s="9" t="s">
        <v>32</v>
      </c>
      <c r="N581" s="9" t="s">
        <v>28</v>
      </c>
      <c r="O581" s="9">
        <v>2</v>
      </c>
      <c r="P581" s="9" t="s">
        <v>48</v>
      </c>
      <c r="Q581" s="9" t="s">
        <v>48</v>
      </c>
      <c r="Z581" s="3" t="s">
        <v>6</v>
      </c>
    </row>
    <row r="582" spans="1:26" ht="14.5" customHeight="1" x14ac:dyDescent="0.35">
      <c r="J582" s="9">
        <v>31</v>
      </c>
      <c r="K582" s="11" t="s">
        <v>847</v>
      </c>
      <c r="L582" s="11" t="s">
        <v>848</v>
      </c>
      <c r="M582" s="9" t="s">
        <v>32</v>
      </c>
      <c r="N582" s="9" t="s">
        <v>849</v>
      </c>
      <c r="O582" s="9" t="s">
        <v>28</v>
      </c>
      <c r="P582" s="9" t="s">
        <v>48</v>
      </c>
      <c r="Q582" s="9" t="s">
        <v>48</v>
      </c>
      <c r="Z582" s="3" t="s">
        <v>6</v>
      </c>
    </row>
    <row r="583" spans="1:26" ht="14.5" customHeight="1" x14ac:dyDescent="0.35">
      <c r="J583" s="9">
        <v>32</v>
      </c>
      <c r="K583" s="11" t="s">
        <v>850</v>
      </c>
      <c r="L583" s="11" t="s">
        <v>851</v>
      </c>
      <c r="M583" s="9" t="s">
        <v>32</v>
      </c>
      <c r="N583" s="9"/>
      <c r="O583" s="9">
        <v>2</v>
      </c>
      <c r="P583" s="9" t="s">
        <v>48</v>
      </c>
      <c r="Q583" s="9" t="s">
        <v>48</v>
      </c>
      <c r="Z583" s="3" t="s">
        <v>6</v>
      </c>
    </row>
    <row r="584" spans="1:26" ht="14.5" customHeight="1" x14ac:dyDescent="0.35">
      <c r="J584" s="9">
        <v>33</v>
      </c>
      <c r="K584" s="11" t="s">
        <v>852</v>
      </c>
      <c r="L584" s="11" t="s">
        <v>853</v>
      </c>
      <c r="M584" s="9" t="s">
        <v>32</v>
      </c>
      <c r="N584" s="9">
        <v>8</v>
      </c>
      <c r="O584" s="9">
        <v>4</v>
      </c>
      <c r="P584" s="9" t="s">
        <v>48</v>
      </c>
      <c r="Q584" s="9" t="s">
        <v>48</v>
      </c>
      <c r="Z584" s="3" t="s">
        <v>6</v>
      </c>
    </row>
    <row r="585" spans="1:26" ht="14.5" customHeight="1" x14ac:dyDescent="0.35">
      <c r="J585" s="9">
        <v>34</v>
      </c>
      <c r="K585" s="11" t="s">
        <v>854</v>
      </c>
      <c r="L585" s="11" t="s">
        <v>855</v>
      </c>
      <c r="M585" s="9" t="s">
        <v>32</v>
      </c>
      <c r="N585" s="9"/>
      <c r="O585" s="9">
        <v>3</v>
      </c>
      <c r="P585" s="9" t="s">
        <v>48</v>
      </c>
      <c r="Q585" s="9" t="s">
        <v>48</v>
      </c>
      <c r="Z585" s="3" t="s">
        <v>6</v>
      </c>
    </row>
    <row r="586" spans="1:26" ht="14.5" customHeight="1" x14ac:dyDescent="0.35">
      <c r="J586" s="9">
        <v>35</v>
      </c>
      <c r="K586" s="11" t="s">
        <v>852</v>
      </c>
      <c r="L586" s="11" t="s">
        <v>856</v>
      </c>
      <c r="M586" s="9" t="s">
        <v>32</v>
      </c>
      <c r="N586" s="9"/>
      <c r="O586" s="9">
        <v>4</v>
      </c>
      <c r="P586" s="9" t="s">
        <v>48</v>
      </c>
      <c r="Q586" s="9" t="s">
        <v>48</v>
      </c>
      <c r="Z586" s="3" t="s">
        <v>6</v>
      </c>
    </row>
    <row r="587" spans="1:26" ht="14.5" customHeight="1" x14ac:dyDescent="0.35">
      <c r="J587" s="9">
        <v>36</v>
      </c>
      <c r="K587" s="11" t="s">
        <v>588</v>
      </c>
      <c r="L587" s="11" t="s">
        <v>857</v>
      </c>
      <c r="M587" s="9" t="s">
        <v>32</v>
      </c>
      <c r="N587" s="9" t="s">
        <v>28</v>
      </c>
      <c r="O587" s="9">
        <v>2</v>
      </c>
      <c r="P587" s="9" t="s">
        <v>48</v>
      </c>
      <c r="Q587" s="9" t="s">
        <v>48</v>
      </c>
      <c r="Z587" s="3" t="s">
        <v>6</v>
      </c>
    </row>
    <row r="588" spans="1:26" ht="14.5" customHeight="1" x14ac:dyDescent="0.35">
      <c r="J588" s="9">
        <v>37</v>
      </c>
      <c r="K588" s="11" t="s">
        <v>246</v>
      </c>
      <c r="L588" s="11" t="s">
        <v>858</v>
      </c>
      <c r="M588" s="9" t="s">
        <v>27</v>
      </c>
      <c r="N588" s="9" t="s">
        <v>28</v>
      </c>
      <c r="O588" s="9" t="s">
        <v>28</v>
      </c>
      <c r="P588" s="9" t="s">
        <v>48</v>
      </c>
      <c r="Q588" s="9" t="s">
        <v>48</v>
      </c>
      <c r="Z588" s="3" t="s">
        <v>6</v>
      </c>
    </row>
    <row r="589" spans="1:26" s="93" customFormat="1" ht="14.5" customHeight="1" x14ac:dyDescent="0.35">
      <c r="A589" s="89"/>
      <c r="B589" s="89"/>
      <c r="C589" s="89"/>
      <c r="D589" s="89"/>
      <c r="E589" s="89"/>
      <c r="F589" s="89"/>
      <c r="G589" s="89"/>
      <c r="H589" s="89"/>
      <c r="I589" s="89"/>
      <c r="J589" s="90">
        <v>38</v>
      </c>
      <c r="K589" s="91" t="s">
        <v>548</v>
      </c>
      <c r="L589" s="91" t="s">
        <v>859</v>
      </c>
      <c r="M589" s="90" t="s">
        <v>32</v>
      </c>
      <c r="N589" s="90" t="s">
        <v>28</v>
      </c>
      <c r="O589" s="90">
        <v>2</v>
      </c>
      <c r="P589" s="90" t="s">
        <v>48</v>
      </c>
      <c r="Q589" s="90" t="s">
        <v>48</v>
      </c>
      <c r="R589" s="92"/>
      <c r="S589" s="92"/>
      <c r="T589" s="92"/>
      <c r="U589" s="92"/>
      <c r="V589" s="92"/>
      <c r="W589" s="92"/>
      <c r="Z589" s="88" t="s">
        <v>6</v>
      </c>
    </row>
    <row r="590" spans="1:26" s="3" customFormat="1" ht="14.5" customHeight="1" collapsed="1" x14ac:dyDescent="0.35">
      <c r="A590" s="1" t="s">
        <v>115</v>
      </c>
      <c r="B590" s="1"/>
      <c r="C590" s="1"/>
      <c r="D590" s="1"/>
      <c r="E590" s="1"/>
      <c r="F590" s="1" t="s">
        <v>860</v>
      </c>
      <c r="G590" s="1"/>
      <c r="H590" s="1"/>
      <c r="I590" s="1" t="s">
        <v>144</v>
      </c>
      <c r="J590" s="2" t="s">
        <v>861</v>
      </c>
      <c r="K590" s="4"/>
      <c r="L590" s="4"/>
      <c r="M590" s="4"/>
      <c r="N590" s="4"/>
      <c r="O590" s="4"/>
      <c r="P590" s="4"/>
      <c r="Q590" s="4"/>
      <c r="R590" s="4"/>
      <c r="S590" s="4"/>
      <c r="T590" s="4"/>
      <c r="U590" s="4"/>
      <c r="V590" s="4"/>
      <c r="W590" s="4"/>
      <c r="Z590" s="3" t="s">
        <v>6</v>
      </c>
    </row>
    <row r="591" spans="1:26" ht="14.5" customHeight="1" x14ac:dyDescent="0.35">
      <c r="J591" s="9">
        <v>1</v>
      </c>
      <c r="K591" s="11" t="s">
        <v>25</v>
      </c>
      <c r="L591" s="11" t="s">
        <v>862</v>
      </c>
      <c r="M591" s="9" t="s">
        <v>27</v>
      </c>
      <c r="N591" s="9">
        <v>4</v>
      </c>
      <c r="O591" s="9" t="s">
        <v>28</v>
      </c>
      <c r="P591" s="9" t="s">
        <v>29</v>
      </c>
      <c r="Q591" s="343" t="s">
        <v>863</v>
      </c>
      <c r="Z591" s="3" t="s">
        <v>6</v>
      </c>
    </row>
    <row r="592" spans="1:26" ht="14.5" customHeight="1" x14ac:dyDescent="0.35">
      <c r="J592" s="9">
        <v>2</v>
      </c>
      <c r="K592" s="11" t="s">
        <v>864</v>
      </c>
      <c r="L592" s="11" t="s">
        <v>865</v>
      </c>
      <c r="M592" s="9" t="s">
        <v>27</v>
      </c>
      <c r="N592" s="9">
        <v>3</v>
      </c>
      <c r="O592" s="9" t="s">
        <v>28</v>
      </c>
      <c r="P592" s="9" t="s">
        <v>29</v>
      </c>
      <c r="Q592" s="343"/>
      <c r="Z592" s="3" t="s">
        <v>6</v>
      </c>
    </row>
    <row r="593" spans="1:26" ht="14.5" customHeight="1" x14ac:dyDescent="0.35">
      <c r="J593" s="9">
        <v>3</v>
      </c>
      <c r="K593" s="11" t="s">
        <v>866</v>
      </c>
      <c r="L593" s="11" t="s">
        <v>867</v>
      </c>
      <c r="M593" s="9" t="s">
        <v>32</v>
      </c>
      <c r="N593" s="9" t="s">
        <v>28</v>
      </c>
      <c r="O593" s="9">
        <v>3</v>
      </c>
      <c r="P593" s="9" t="s">
        <v>29</v>
      </c>
      <c r="Q593" s="343"/>
      <c r="Z593" s="3" t="s">
        <v>6</v>
      </c>
    </row>
    <row r="594" spans="1:26" s="3" customFormat="1" ht="14.5" customHeight="1" collapsed="1" x14ac:dyDescent="0.35">
      <c r="A594" s="1" t="s">
        <v>115</v>
      </c>
      <c r="B594" s="1"/>
      <c r="C594" s="1"/>
      <c r="D594" s="1"/>
      <c r="E594" s="1"/>
      <c r="F594" s="1" t="s">
        <v>868</v>
      </c>
      <c r="G594" s="1"/>
      <c r="H594" s="1"/>
      <c r="I594" s="1" t="s">
        <v>209</v>
      </c>
      <c r="J594" s="2" t="s">
        <v>869</v>
      </c>
      <c r="K594" s="4"/>
      <c r="L594" s="4"/>
      <c r="M594" s="4"/>
      <c r="N594" s="4"/>
      <c r="O594" s="4"/>
      <c r="P594" s="4"/>
      <c r="Q594" s="4"/>
      <c r="R594" s="4"/>
      <c r="S594" s="4"/>
      <c r="T594" s="4"/>
      <c r="U594" s="4"/>
      <c r="V594" s="4"/>
      <c r="W594" s="4"/>
      <c r="Z594" s="3" t="s">
        <v>6</v>
      </c>
    </row>
    <row r="595" spans="1:26" ht="14.5" customHeight="1" x14ac:dyDescent="0.35">
      <c r="J595" s="9">
        <v>1</v>
      </c>
      <c r="K595" s="11" t="s">
        <v>25</v>
      </c>
      <c r="L595" s="11" t="s">
        <v>870</v>
      </c>
      <c r="M595" s="9" t="s">
        <v>27</v>
      </c>
      <c r="N595" s="9">
        <v>4</v>
      </c>
      <c r="O595" s="9" t="s">
        <v>28</v>
      </c>
      <c r="P595" s="343" t="s">
        <v>863</v>
      </c>
      <c r="Q595" s="9" t="s">
        <v>29</v>
      </c>
      <c r="Z595" s="3" t="s">
        <v>6</v>
      </c>
    </row>
    <row r="596" spans="1:26" ht="14.5" customHeight="1" x14ac:dyDescent="0.35">
      <c r="J596" s="9">
        <v>2</v>
      </c>
      <c r="K596" s="11" t="s">
        <v>729</v>
      </c>
      <c r="L596" s="11" t="s">
        <v>730</v>
      </c>
      <c r="M596" s="9" t="s">
        <v>32</v>
      </c>
      <c r="N596" s="9" t="s">
        <v>28</v>
      </c>
      <c r="O596" s="9">
        <v>2</v>
      </c>
      <c r="P596" s="343"/>
      <c r="Q596" s="9" t="s">
        <v>29</v>
      </c>
      <c r="Z596" s="3" t="s">
        <v>6</v>
      </c>
    </row>
    <row r="597" spans="1:26" ht="14.5" customHeight="1" x14ac:dyDescent="0.35">
      <c r="J597" s="9">
        <v>3</v>
      </c>
      <c r="K597" s="11" t="s">
        <v>871</v>
      </c>
      <c r="L597" s="11" t="s">
        <v>872</v>
      </c>
      <c r="M597" s="9" t="s">
        <v>32</v>
      </c>
      <c r="N597" s="9">
        <v>6</v>
      </c>
      <c r="O597" s="9">
        <v>2</v>
      </c>
      <c r="P597" s="343"/>
      <c r="Q597" s="9" t="s">
        <v>29</v>
      </c>
      <c r="Z597" s="3" t="s">
        <v>6</v>
      </c>
    </row>
    <row r="598" spans="1:26" ht="14.5" customHeight="1" x14ac:dyDescent="0.35">
      <c r="J598" s="9">
        <v>4</v>
      </c>
      <c r="K598" s="11" t="s">
        <v>731</v>
      </c>
      <c r="L598" s="11" t="s">
        <v>732</v>
      </c>
      <c r="M598" s="9" t="s">
        <v>32</v>
      </c>
      <c r="N598" s="9" t="s">
        <v>28</v>
      </c>
      <c r="O598" s="9">
        <v>2</v>
      </c>
      <c r="P598" s="343"/>
      <c r="Q598" s="9" t="s">
        <v>29</v>
      </c>
      <c r="Z598" s="3" t="s">
        <v>6</v>
      </c>
    </row>
    <row r="599" spans="1:26" s="3" customFormat="1" ht="14.5" customHeight="1" collapsed="1" x14ac:dyDescent="0.35">
      <c r="A599" s="1" t="s">
        <v>115</v>
      </c>
      <c r="B599" s="1"/>
      <c r="C599" s="1"/>
      <c r="D599" s="1"/>
      <c r="E599" s="1"/>
      <c r="F599" s="1" t="s">
        <v>873</v>
      </c>
      <c r="G599" s="1"/>
      <c r="H599" s="1"/>
      <c r="I599" s="1" t="s">
        <v>144</v>
      </c>
      <c r="J599" s="2" t="s">
        <v>874</v>
      </c>
      <c r="K599" s="4"/>
      <c r="L599" s="4"/>
      <c r="M599" s="4"/>
      <c r="N599" s="4"/>
      <c r="O599" s="4"/>
      <c r="P599" s="4"/>
      <c r="Q599" s="4"/>
      <c r="R599" s="4"/>
      <c r="S599" s="4"/>
      <c r="T599" s="4"/>
      <c r="U599" s="4"/>
      <c r="V599" s="4"/>
      <c r="W599" s="4"/>
      <c r="Z599" s="3" t="s">
        <v>6</v>
      </c>
    </row>
    <row r="600" spans="1:26" ht="14.5" customHeight="1" x14ac:dyDescent="0.35">
      <c r="J600" s="9">
        <v>1</v>
      </c>
      <c r="K600" s="11" t="s">
        <v>25</v>
      </c>
      <c r="L600" s="11" t="s">
        <v>875</v>
      </c>
      <c r="M600" s="9" t="s">
        <v>27</v>
      </c>
      <c r="N600" s="9">
        <v>4</v>
      </c>
      <c r="O600" s="9" t="s">
        <v>28</v>
      </c>
      <c r="P600" s="9" t="s">
        <v>29</v>
      </c>
      <c r="Q600" s="9" t="s">
        <v>29</v>
      </c>
      <c r="Z600" s="3" t="s">
        <v>6</v>
      </c>
    </row>
    <row r="601" spans="1:26" ht="14.5" customHeight="1" x14ac:dyDescent="0.35">
      <c r="J601" s="9">
        <v>2</v>
      </c>
      <c r="K601" s="11" t="s">
        <v>876</v>
      </c>
      <c r="L601" s="11" t="s">
        <v>877</v>
      </c>
      <c r="M601" s="9" t="s">
        <v>27</v>
      </c>
      <c r="N601" s="9" t="s">
        <v>28</v>
      </c>
      <c r="O601" s="9" t="s">
        <v>28</v>
      </c>
      <c r="P601" s="9" t="s">
        <v>29</v>
      </c>
      <c r="Q601" s="9" t="s">
        <v>29</v>
      </c>
      <c r="Z601" s="3" t="s">
        <v>6</v>
      </c>
    </row>
    <row r="602" spans="1:26" ht="14.5" customHeight="1" x14ac:dyDescent="0.35">
      <c r="J602" s="9">
        <v>3</v>
      </c>
      <c r="K602" s="11" t="s">
        <v>878</v>
      </c>
      <c r="L602" s="11" t="s">
        <v>879</v>
      </c>
      <c r="M602" s="9" t="s">
        <v>32</v>
      </c>
      <c r="N602" s="9" t="s">
        <v>28</v>
      </c>
      <c r="O602" s="9">
        <v>3</v>
      </c>
      <c r="P602" s="9" t="s">
        <v>29</v>
      </c>
      <c r="Q602" s="9" t="s">
        <v>29</v>
      </c>
      <c r="Z602" s="3" t="s">
        <v>6</v>
      </c>
    </row>
    <row r="603" spans="1:26" ht="14.5" customHeight="1" x14ac:dyDescent="0.35">
      <c r="J603" s="9">
        <v>4</v>
      </c>
      <c r="K603" s="11" t="s">
        <v>880</v>
      </c>
      <c r="L603" s="11" t="s">
        <v>881</v>
      </c>
      <c r="M603" s="9" t="s">
        <v>32</v>
      </c>
      <c r="N603" s="9" t="s">
        <v>40</v>
      </c>
      <c r="O603" s="9" t="s">
        <v>28</v>
      </c>
      <c r="P603" s="9" t="s">
        <v>29</v>
      </c>
      <c r="Q603" s="9" t="s">
        <v>29</v>
      </c>
      <c r="Z603" s="3" t="s">
        <v>6</v>
      </c>
    </row>
    <row r="604" spans="1:26" ht="14.5" customHeight="1" x14ac:dyDescent="0.35">
      <c r="J604" s="9">
        <v>5</v>
      </c>
      <c r="K604" s="11" t="s">
        <v>882</v>
      </c>
      <c r="L604" s="11" t="s">
        <v>883</v>
      </c>
      <c r="M604" s="9" t="s">
        <v>32</v>
      </c>
      <c r="N604" s="9" t="s">
        <v>40</v>
      </c>
      <c r="O604" s="9" t="s">
        <v>28</v>
      </c>
      <c r="P604" s="9" t="s">
        <v>29</v>
      </c>
      <c r="Q604" s="9" t="s">
        <v>29</v>
      </c>
      <c r="Z604" s="3" t="s">
        <v>6</v>
      </c>
    </row>
    <row r="605" spans="1:26" ht="14.5" customHeight="1" x14ac:dyDescent="0.35">
      <c r="J605" s="296">
        <v>6</v>
      </c>
      <c r="K605" s="318" t="s">
        <v>884</v>
      </c>
      <c r="L605" s="11" t="s">
        <v>885</v>
      </c>
      <c r="M605" s="296" t="s">
        <v>27</v>
      </c>
      <c r="N605" s="296" t="s">
        <v>240</v>
      </c>
      <c r="O605" s="296" t="s">
        <v>28</v>
      </c>
      <c r="P605" s="296" t="s">
        <v>29</v>
      </c>
      <c r="Q605" s="296" t="s">
        <v>29</v>
      </c>
      <c r="Z605" s="3" t="s">
        <v>6</v>
      </c>
    </row>
    <row r="606" spans="1:26" ht="14.5" customHeight="1" x14ac:dyDescent="0.35">
      <c r="J606" s="296"/>
      <c r="K606" s="318"/>
      <c r="L606" s="11" t="s">
        <v>886</v>
      </c>
      <c r="M606" s="296"/>
      <c r="N606" s="296"/>
      <c r="O606" s="296"/>
      <c r="P606" s="296"/>
      <c r="Q606" s="296"/>
      <c r="Z606" s="3" t="s">
        <v>6</v>
      </c>
    </row>
    <row r="607" spans="1:26" ht="14.5" customHeight="1" x14ac:dyDescent="0.35">
      <c r="J607" s="296"/>
      <c r="K607" s="318"/>
      <c r="L607" s="11" t="s">
        <v>887</v>
      </c>
      <c r="M607" s="296"/>
      <c r="N607" s="296"/>
      <c r="O607" s="296"/>
      <c r="P607" s="296"/>
      <c r="Q607" s="296"/>
      <c r="Z607" s="3" t="s">
        <v>6</v>
      </c>
    </row>
    <row r="608" spans="1:26" ht="14.5" customHeight="1" x14ac:dyDescent="0.35">
      <c r="J608" s="296"/>
      <c r="K608" s="318"/>
      <c r="L608" s="11" t="s">
        <v>888</v>
      </c>
      <c r="M608" s="296"/>
      <c r="N608" s="296"/>
      <c r="O608" s="296"/>
      <c r="P608" s="296"/>
      <c r="Q608" s="296"/>
      <c r="Z608" s="3" t="s">
        <v>6</v>
      </c>
    </row>
    <row r="609" spans="1:26" ht="14.5" customHeight="1" x14ac:dyDescent="0.35">
      <c r="J609" s="296"/>
      <c r="K609" s="318"/>
      <c r="L609" s="11" t="s">
        <v>889</v>
      </c>
      <c r="M609" s="296"/>
      <c r="N609" s="296"/>
      <c r="O609" s="296"/>
      <c r="P609" s="296"/>
      <c r="Q609" s="296"/>
      <c r="Z609" s="3" t="s">
        <v>6</v>
      </c>
    </row>
    <row r="610" spans="1:26" ht="14.5" customHeight="1" x14ac:dyDescent="0.35">
      <c r="J610" s="296"/>
      <c r="K610" s="318"/>
      <c r="L610" s="11" t="s">
        <v>890</v>
      </c>
      <c r="M610" s="296"/>
      <c r="N610" s="296"/>
      <c r="O610" s="296"/>
      <c r="P610" s="296"/>
      <c r="Q610" s="296"/>
      <c r="Z610" s="3" t="s">
        <v>6</v>
      </c>
    </row>
    <row r="611" spans="1:26" ht="14.5" customHeight="1" x14ac:dyDescent="0.35">
      <c r="J611" s="296">
        <v>7</v>
      </c>
      <c r="K611" s="318" t="s">
        <v>891</v>
      </c>
      <c r="L611" s="11" t="s">
        <v>892</v>
      </c>
      <c r="M611" s="296" t="s">
        <v>27</v>
      </c>
      <c r="N611" s="296" t="s">
        <v>893</v>
      </c>
      <c r="O611" s="296" t="s">
        <v>28</v>
      </c>
      <c r="P611" s="296" t="s">
        <v>29</v>
      </c>
      <c r="Q611" s="296" t="s">
        <v>29</v>
      </c>
      <c r="Z611" s="3" t="s">
        <v>6</v>
      </c>
    </row>
    <row r="612" spans="1:26" ht="14.5" customHeight="1" x14ac:dyDescent="0.35">
      <c r="J612" s="296"/>
      <c r="K612" s="318"/>
      <c r="L612" s="11" t="s">
        <v>894</v>
      </c>
      <c r="M612" s="296"/>
      <c r="N612" s="296"/>
      <c r="O612" s="296"/>
      <c r="P612" s="296"/>
      <c r="Q612" s="296"/>
      <c r="Z612" s="3" t="s">
        <v>6</v>
      </c>
    </row>
    <row r="613" spans="1:26" ht="14.5" customHeight="1" x14ac:dyDescent="0.35">
      <c r="J613" s="296"/>
      <c r="K613" s="318"/>
      <c r="L613" s="11" t="s">
        <v>895</v>
      </c>
      <c r="M613" s="296"/>
      <c r="N613" s="296"/>
      <c r="O613" s="296"/>
      <c r="P613" s="296"/>
      <c r="Q613" s="296"/>
      <c r="Z613" s="3" t="s">
        <v>6</v>
      </c>
    </row>
    <row r="614" spans="1:26" ht="14.5" customHeight="1" x14ac:dyDescent="0.35">
      <c r="J614" s="296"/>
      <c r="K614" s="318"/>
      <c r="L614" s="11" t="s">
        <v>896</v>
      </c>
      <c r="M614" s="296"/>
      <c r="N614" s="296"/>
      <c r="O614" s="296"/>
      <c r="P614" s="296"/>
      <c r="Q614" s="296"/>
      <c r="Z614" s="3" t="s">
        <v>6</v>
      </c>
    </row>
    <row r="615" spans="1:26" ht="14.5" customHeight="1" x14ac:dyDescent="0.35">
      <c r="J615" s="9">
        <v>8</v>
      </c>
      <c r="K615" s="11" t="s">
        <v>897</v>
      </c>
      <c r="L615" s="11" t="s">
        <v>898</v>
      </c>
      <c r="M615" s="9" t="s">
        <v>32</v>
      </c>
      <c r="N615" s="9" t="s">
        <v>28</v>
      </c>
      <c r="O615" s="9">
        <v>2</v>
      </c>
      <c r="P615" s="9" t="s">
        <v>29</v>
      </c>
      <c r="Q615" s="9" t="s">
        <v>29</v>
      </c>
      <c r="Z615" s="3" t="s">
        <v>6</v>
      </c>
    </row>
    <row r="616" spans="1:26" s="3" customFormat="1" ht="14.5" customHeight="1" collapsed="1" x14ac:dyDescent="0.35">
      <c r="A616" s="1" t="s">
        <v>115</v>
      </c>
      <c r="B616" s="1"/>
      <c r="C616" s="1"/>
      <c r="D616" s="1"/>
      <c r="E616" s="1"/>
      <c r="F616" s="1" t="s">
        <v>899</v>
      </c>
      <c r="G616" s="1"/>
      <c r="H616" s="1"/>
      <c r="I616" s="1" t="s">
        <v>144</v>
      </c>
      <c r="J616" s="2" t="s">
        <v>900</v>
      </c>
      <c r="K616" s="4"/>
      <c r="L616" s="4"/>
      <c r="M616" s="4"/>
      <c r="N616" s="4"/>
      <c r="O616" s="4"/>
      <c r="P616" s="4"/>
      <c r="Q616" s="4"/>
      <c r="R616" s="4"/>
      <c r="S616" s="4"/>
      <c r="T616" s="4"/>
      <c r="U616" s="4"/>
      <c r="V616" s="4"/>
      <c r="W616" s="4"/>
      <c r="Z616" s="3" t="s">
        <v>6</v>
      </c>
    </row>
    <row r="617" spans="1:26" ht="14.5" customHeight="1" x14ac:dyDescent="0.35">
      <c r="J617" s="9">
        <v>1</v>
      </c>
      <c r="K617" s="11" t="s">
        <v>25</v>
      </c>
      <c r="L617" s="11" t="s">
        <v>901</v>
      </c>
      <c r="M617" s="9" t="s">
        <v>27</v>
      </c>
      <c r="N617" s="9">
        <v>4</v>
      </c>
      <c r="O617" s="9" t="s">
        <v>28</v>
      </c>
      <c r="P617" s="343" t="s">
        <v>863</v>
      </c>
      <c r="Q617" s="9" t="s">
        <v>29</v>
      </c>
      <c r="Z617" s="3" t="s">
        <v>6</v>
      </c>
    </row>
    <row r="618" spans="1:26" ht="14.5" customHeight="1" x14ac:dyDescent="0.35">
      <c r="J618" s="296">
        <v>2</v>
      </c>
      <c r="K618" s="318" t="s">
        <v>902</v>
      </c>
      <c r="L618" s="11" t="s">
        <v>903</v>
      </c>
      <c r="M618" s="296" t="s">
        <v>27</v>
      </c>
      <c r="N618" s="296" t="s">
        <v>240</v>
      </c>
      <c r="O618" s="296" t="s">
        <v>28</v>
      </c>
      <c r="P618" s="343"/>
      <c r="Q618" s="296" t="s">
        <v>29</v>
      </c>
      <c r="Z618" s="3" t="s">
        <v>6</v>
      </c>
    </row>
    <row r="619" spans="1:26" ht="14.5" customHeight="1" x14ac:dyDescent="0.35">
      <c r="J619" s="296"/>
      <c r="K619" s="318"/>
      <c r="L619" s="11" t="s">
        <v>904</v>
      </c>
      <c r="M619" s="296"/>
      <c r="N619" s="296"/>
      <c r="O619" s="296"/>
      <c r="P619" s="343"/>
      <c r="Q619" s="296"/>
      <c r="Z619" s="3" t="s">
        <v>6</v>
      </c>
    </row>
    <row r="620" spans="1:26" ht="14.5" customHeight="1" x14ac:dyDescent="0.35">
      <c r="J620" s="296"/>
      <c r="K620" s="318"/>
      <c r="L620" s="11" t="s">
        <v>905</v>
      </c>
      <c r="M620" s="296"/>
      <c r="N620" s="296"/>
      <c r="O620" s="296"/>
      <c r="P620" s="343"/>
      <c r="Q620" s="296"/>
      <c r="Z620" s="3" t="s">
        <v>6</v>
      </c>
    </row>
    <row r="621" spans="1:26" ht="14.5" customHeight="1" x14ac:dyDescent="0.35">
      <c r="J621" s="9">
        <v>3</v>
      </c>
      <c r="K621" s="11" t="s">
        <v>906</v>
      </c>
      <c r="L621" s="11" t="s">
        <v>907</v>
      </c>
      <c r="M621" s="9" t="s">
        <v>27</v>
      </c>
      <c r="N621" s="9" t="s">
        <v>28</v>
      </c>
      <c r="O621" s="9" t="s">
        <v>28</v>
      </c>
      <c r="P621" s="343"/>
      <c r="Q621" s="9" t="s">
        <v>29</v>
      </c>
      <c r="Z621" s="3" t="s">
        <v>6</v>
      </c>
    </row>
    <row r="622" spans="1:26" ht="14.5" customHeight="1" x14ac:dyDescent="0.35">
      <c r="J622" s="9">
        <v>4</v>
      </c>
      <c r="K622" s="11" t="s">
        <v>802</v>
      </c>
      <c r="L622" s="11" t="s">
        <v>908</v>
      </c>
      <c r="M622" s="9" t="s">
        <v>27</v>
      </c>
      <c r="N622" s="9" t="s">
        <v>28</v>
      </c>
      <c r="O622" s="9" t="s">
        <v>28</v>
      </c>
      <c r="P622" s="343"/>
      <c r="Q622" s="9" t="s">
        <v>29</v>
      </c>
      <c r="Z622" s="3" t="s">
        <v>6</v>
      </c>
    </row>
    <row r="623" spans="1:26" s="3" customFormat="1" ht="14.5" customHeight="1" collapsed="1" x14ac:dyDescent="0.35">
      <c r="A623" s="1" t="s">
        <v>115</v>
      </c>
      <c r="B623" s="1"/>
      <c r="C623" s="1"/>
      <c r="D623" s="1"/>
      <c r="E623" s="1"/>
      <c r="F623" s="1" t="s">
        <v>909</v>
      </c>
      <c r="G623" s="1"/>
      <c r="H623" s="1"/>
      <c r="I623" s="1" t="s">
        <v>144</v>
      </c>
      <c r="J623" s="2" t="s">
        <v>910</v>
      </c>
      <c r="K623" s="4"/>
      <c r="L623" s="4"/>
      <c r="M623" s="4"/>
      <c r="N623" s="4"/>
      <c r="O623" s="4"/>
      <c r="P623" s="4"/>
      <c r="Q623" s="4"/>
      <c r="R623" s="4"/>
      <c r="S623" s="4"/>
      <c r="T623" s="4"/>
      <c r="U623" s="4"/>
      <c r="V623" s="4"/>
      <c r="W623" s="4"/>
      <c r="Z623" s="3" t="s">
        <v>6</v>
      </c>
    </row>
    <row r="624" spans="1:26" ht="14.5" customHeight="1" x14ac:dyDescent="0.35">
      <c r="J624" s="9">
        <v>1</v>
      </c>
      <c r="K624" s="11" t="s">
        <v>25</v>
      </c>
      <c r="L624" s="11" t="s">
        <v>911</v>
      </c>
      <c r="M624" s="9" t="s">
        <v>27</v>
      </c>
      <c r="N624" s="9">
        <v>4</v>
      </c>
      <c r="O624" s="9" t="s">
        <v>28</v>
      </c>
      <c r="P624" s="9" t="s">
        <v>29</v>
      </c>
      <c r="Q624" s="9" t="s">
        <v>29</v>
      </c>
      <c r="Z624" s="3" t="s">
        <v>6</v>
      </c>
    </row>
    <row r="625" spans="1:26" ht="14.5" customHeight="1" x14ac:dyDescent="0.35">
      <c r="J625" s="296">
        <v>2</v>
      </c>
      <c r="K625" s="318" t="s">
        <v>912</v>
      </c>
      <c r="L625" s="11" t="s">
        <v>913</v>
      </c>
      <c r="M625" s="296" t="s">
        <v>27</v>
      </c>
      <c r="N625" s="296" t="s">
        <v>240</v>
      </c>
      <c r="O625" s="296" t="s">
        <v>28</v>
      </c>
      <c r="P625" s="296" t="s">
        <v>29</v>
      </c>
      <c r="Q625" s="296" t="s">
        <v>29</v>
      </c>
      <c r="Z625" s="3" t="s">
        <v>6</v>
      </c>
    </row>
    <row r="626" spans="1:26" ht="14.5" customHeight="1" x14ac:dyDescent="0.35">
      <c r="J626" s="296"/>
      <c r="K626" s="318"/>
      <c r="L626" s="11" t="s">
        <v>914</v>
      </c>
      <c r="M626" s="296"/>
      <c r="N626" s="296"/>
      <c r="O626" s="296"/>
      <c r="P626" s="296"/>
      <c r="Q626" s="296"/>
      <c r="Z626" s="3" t="s">
        <v>6</v>
      </c>
    </row>
    <row r="627" spans="1:26" ht="14.5" customHeight="1" x14ac:dyDescent="0.35">
      <c r="J627" s="296"/>
      <c r="K627" s="318"/>
      <c r="L627" s="11" t="s">
        <v>915</v>
      </c>
      <c r="M627" s="296"/>
      <c r="N627" s="296"/>
      <c r="O627" s="296"/>
      <c r="P627" s="296"/>
      <c r="Q627" s="296"/>
      <c r="Z627" s="3" t="s">
        <v>6</v>
      </c>
    </row>
    <row r="628" spans="1:26" ht="14.5" customHeight="1" x14ac:dyDescent="0.35">
      <c r="J628" s="296"/>
      <c r="K628" s="318"/>
      <c r="L628" s="11" t="s">
        <v>916</v>
      </c>
      <c r="M628" s="296"/>
      <c r="N628" s="296"/>
      <c r="O628" s="296"/>
      <c r="P628" s="296"/>
      <c r="Q628" s="296"/>
      <c r="Z628" s="3" t="s">
        <v>6</v>
      </c>
    </row>
    <row r="629" spans="1:26" ht="14.5" customHeight="1" x14ac:dyDescent="0.35">
      <c r="J629" s="296"/>
      <c r="K629" s="318"/>
      <c r="L629" s="11" t="s">
        <v>917</v>
      </c>
      <c r="M629" s="296"/>
      <c r="N629" s="296"/>
      <c r="O629" s="296"/>
      <c r="P629" s="296"/>
      <c r="Q629" s="296"/>
      <c r="Z629" s="3" t="s">
        <v>6</v>
      </c>
    </row>
    <row r="630" spans="1:26" ht="14.5" customHeight="1" x14ac:dyDescent="0.35">
      <c r="J630" s="296"/>
      <c r="K630" s="318"/>
      <c r="L630" s="11" t="s">
        <v>452</v>
      </c>
      <c r="M630" s="296"/>
      <c r="N630" s="296"/>
      <c r="O630" s="296"/>
      <c r="P630" s="296"/>
      <c r="Q630" s="296"/>
      <c r="Z630" s="3" t="s">
        <v>6</v>
      </c>
    </row>
    <row r="631" spans="1:26" ht="14.5" customHeight="1" x14ac:dyDescent="0.35">
      <c r="J631" s="9">
        <v>3</v>
      </c>
      <c r="K631" s="11" t="s">
        <v>45</v>
      </c>
      <c r="L631" s="11" t="s">
        <v>918</v>
      </c>
      <c r="M631" s="9" t="s">
        <v>32</v>
      </c>
      <c r="N631" s="9" t="s">
        <v>47</v>
      </c>
      <c r="O631" s="9" t="s">
        <v>28</v>
      </c>
      <c r="P631" s="9" t="s">
        <v>48</v>
      </c>
      <c r="Q631" s="9" t="s">
        <v>48</v>
      </c>
      <c r="Z631" s="3" t="s">
        <v>6</v>
      </c>
    </row>
    <row r="632" spans="1:26" ht="14.5" customHeight="1" x14ac:dyDescent="0.35">
      <c r="J632" s="9">
        <v>4</v>
      </c>
      <c r="K632" s="11" t="s">
        <v>52</v>
      </c>
      <c r="L632" s="11" t="s">
        <v>919</v>
      </c>
      <c r="M632" s="9" t="s">
        <v>27</v>
      </c>
      <c r="N632" s="9" t="s">
        <v>54</v>
      </c>
      <c r="O632" s="9" t="s">
        <v>28</v>
      </c>
      <c r="P632" s="9" t="s">
        <v>48</v>
      </c>
      <c r="Q632" s="9" t="s">
        <v>48</v>
      </c>
      <c r="Z632" s="3" t="s">
        <v>6</v>
      </c>
    </row>
    <row r="633" spans="1:26" ht="14.5" customHeight="1" x14ac:dyDescent="0.35">
      <c r="J633" s="9">
        <v>5</v>
      </c>
      <c r="K633" s="11" t="s">
        <v>920</v>
      </c>
      <c r="L633" s="11" t="s">
        <v>921</v>
      </c>
      <c r="M633" s="9" t="s">
        <v>27</v>
      </c>
      <c r="N633" s="9">
        <v>17</v>
      </c>
      <c r="O633" s="9" t="s">
        <v>28</v>
      </c>
      <c r="P633" s="9" t="s">
        <v>29</v>
      </c>
      <c r="Q633" s="9" t="s">
        <v>29</v>
      </c>
      <c r="Z633" s="3" t="s">
        <v>6</v>
      </c>
    </row>
    <row r="634" spans="1:26" s="3" customFormat="1" ht="14.5" customHeight="1" collapsed="1" x14ac:dyDescent="0.35">
      <c r="A634" s="1" t="s">
        <v>115</v>
      </c>
      <c r="B634" s="1"/>
      <c r="C634" s="1"/>
      <c r="D634" s="1"/>
      <c r="E634" s="1"/>
      <c r="F634" s="1" t="s">
        <v>922</v>
      </c>
      <c r="G634" s="1"/>
      <c r="H634" s="1"/>
      <c r="I634" s="1" t="s">
        <v>144</v>
      </c>
      <c r="J634" s="2" t="s">
        <v>923</v>
      </c>
      <c r="K634" s="4"/>
      <c r="L634" s="4"/>
      <c r="M634" s="4"/>
      <c r="N634" s="4"/>
      <c r="O634" s="4"/>
      <c r="P634" s="4"/>
      <c r="Q634" s="4"/>
      <c r="R634" s="4"/>
      <c r="S634" s="4"/>
      <c r="T634" s="4"/>
      <c r="U634" s="4"/>
      <c r="V634" s="4"/>
      <c r="W634" s="4"/>
      <c r="Z634" s="3" t="s">
        <v>6</v>
      </c>
    </row>
    <row r="635" spans="1:26" ht="14.5" customHeight="1" x14ac:dyDescent="0.35">
      <c r="J635" s="9">
        <v>1</v>
      </c>
      <c r="K635" s="11" t="s">
        <v>25</v>
      </c>
      <c r="L635" s="11" t="s">
        <v>924</v>
      </c>
      <c r="M635" s="9" t="s">
        <v>27</v>
      </c>
      <c r="N635" s="9">
        <v>4</v>
      </c>
      <c r="O635" s="9" t="s">
        <v>28</v>
      </c>
      <c r="P635" s="315" t="s">
        <v>863</v>
      </c>
      <c r="Q635" s="9" t="s">
        <v>29</v>
      </c>
      <c r="Z635" s="3" t="s">
        <v>6</v>
      </c>
    </row>
    <row r="636" spans="1:26" ht="14.5" customHeight="1" x14ac:dyDescent="0.35">
      <c r="J636" s="9">
        <v>2</v>
      </c>
      <c r="K636" s="11" t="s">
        <v>925</v>
      </c>
      <c r="L636" s="11" t="s">
        <v>926</v>
      </c>
      <c r="M636" s="9" t="s">
        <v>27</v>
      </c>
      <c r="N636" s="9" t="s">
        <v>54</v>
      </c>
      <c r="O636" s="9" t="s">
        <v>28</v>
      </c>
      <c r="P636" s="316"/>
      <c r="Q636" s="9" t="s">
        <v>29</v>
      </c>
      <c r="Z636" s="3" t="s">
        <v>6</v>
      </c>
    </row>
    <row r="637" spans="1:26" ht="14.5" customHeight="1" x14ac:dyDescent="0.35">
      <c r="J637" s="9">
        <v>3</v>
      </c>
      <c r="K637" s="11" t="s">
        <v>927</v>
      </c>
      <c r="L637" s="11" t="s">
        <v>928</v>
      </c>
      <c r="M637" s="9" t="s">
        <v>32</v>
      </c>
      <c r="N637" s="9">
        <v>9</v>
      </c>
      <c r="O637" s="9" t="s">
        <v>28</v>
      </c>
      <c r="P637" s="316"/>
      <c r="Q637" s="9" t="s">
        <v>29</v>
      </c>
      <c r="Z637" s="3" t="s">
        <v>6</v>
      </c>
    </row>
    <row r="638" spans="1:26" ht="14.5" customHeight="1" x14ac:dyDescent="0.35">
      <c r="J638" s="9">
        <v>4</v>
      </c>
      <c r="K638" s="11" t="s">
        <v>929</v>
      </c>
      <c r="L638" s="11" t="s">
        <v>930</v>
      </c>
      <c r="M638" s="9" t="s">
        <v>27</v>
      </c>
      <c r="N638" s="9">
        <v>3</v>
      </c>
      <c r="O638" s="9" t="s">
        <v>28</v>
      </c>
      <c r="P638" s="316"/>
      <c r="Q638" s="9" t="s">
        <v>48</v>
      </c>
      <c r="Z638" s="3" t="s">
        <v>6</v>
      </c>
    </row>
    <row r="639" spans="1:26" ht="14.5" customHeight="1" x14ac:dyDescent="0.35">
      <c r="J639" s="9">
        <v>5</v>
      </c>
      <c r="K639" s="11" t="s">
        <v>931</v>
      </c>
      <c r="L639" s="11" t="s">
        <v>932</v>
      </c>
      <c r="M639" s="9" t="s">
        <v>32</v>
      </c>
      <c r="N639" s="9" t="s">
        <v>40</v>
      </c>
      <c r="O639" s="9" t="s">
        <v>28</v>
      </c>
      <c r="P639" s="316"/>
      <c r="Q639" s="9" t="s">
        <v>29</v>
      </c>
      <c r="Z639" s="3" t="s">
        <v>6</v>
      </c>
    </row>
    <row r="640" spans="1:26" ht="14.5" customHeight="1" x14ac:dyDescent="0.35">
      <c r="J640" s="9">
        <v>6</v>
      </c>
      <c r="K640" s="11" t="s">
        <v>933</v>
      </c>
      <c r="L640" s="11" t="s">
        <v>934</v>
      </c>
      <c r="M640" s="9" t="s">
        <v>27</v>
      </c>
      <c r="N640" s="9">
        <v>60</v>
      </c>
      <c r="O640" s="9" t="s">
        <v>28</v>
      </c>
      <c r="P640" s="316"/>
      <c r="Q640" s="9" t="s">
        <v>29</v>
      </c>
      <c r="Z640" s="3" t="s">
        <v>6</v>
      </c>
    </row>
    <row r="641" spans="10:26" ht="14.5" customHeight="1" x14ac:dyDescent="0.35">
      <c r="J641" s="9">
        <v>7</v>
      </c>
      <c r="K641" s="11" t="s">
        <v>935</v>
      </c>
      <c r="L641" s="11" t="s">
        <v>936</v>
      </c>
      <c r="M641" s="9" t="s">
        <v>32</v>
      </c>
      <c r="N641" s="9" t="s">
        <v>28</v>
      </c>
      <c r="O641" s="9">
        <v>3</v>
      </c>
      <c r="P641" s="316"/>
      <c r="Q641" s="9" t="s">
        <v>29</v>
      </c>
      <c r="Z641" s="3" t="s">
        <v>6</v>
      </c>
    </row>
    <row r="642" spans="10:26" ht="14.5" customHeight="1" x14ac:dyDescent="0.35">
      <c r="J642" s="9">
        <v>8</v>
      </c>
      <c r="K642" s="11" t="s">
        <v>937</v>
      </c>
      <c r="L642" s="11" t="s">
        <v>938</v>
      </c>
      <c r="M642" s="9" t="s">
        <v>32</v>
      </c>
      <c r="N642" s="9" t="s">
        <v>28</v>
      </c>
      <c r="O642" s="9">
        <v>3</v>
      </c>
      <c r="P642" s="316"/>
      <c r="Q642" s="9" t="s">
        <v>29</v>
      </c>
      <c r="Z642" s="3" t="s">
        <v>6</v>
      </c>
    </row>
    <row r="643" spans="10:26" ht="14.5" customHeight="1" x14ac:dyDescent="0.35">
      <c r="J643" s="9">
        <v>9</v>
      </c>
      <c r="K643" s="11" t="s">
        <v>939</v>
      </c>
      <c r="L643" s="11" t="s">
        <v>940</v>
      </c>
      <c r="M643" s="9" t="s">
        <v>32</v>
      </c>
      <c r="N643" s="9" t="s">
        <v>28</v>
      </c>
      <c r="O643" s="9">
        <v>3</v>
      </c>
      <c r="P643" s="316"/>
      <c r="Q643" s="9" t="s">
        <v>29</v>
      </c>
      <c r="Z643" s="3" t="s">
        <v>6</v>
      </c>
    </row>
    <row r="644" spans="10:26" ht="14.5" customHeight="1" x14ac:dyDescent="0.35">
      <c r="J644" s="9">
        <v>10</v>
      </c>
      <c r="K644" s="11" t="s">
        <v>941</v>
      </c>
      <c r="L644" s="11" t="s">
        <v>942</v>
      </c>
      <c r="M644" s="9" t="s">
        <v>32</v>
      </c>
      <c r="N644" s="9" t="s">
        <v>356</v>
      </c>
      <c r="O644" s="9" t="s">
        <v>28</v>
      </c>
      <c r="P644" s="316"/>
      <c r="Q644" s="9" t="s">
        <v>48</v>
      </c>
      <c r="Z644" s="3" t="s">
        <v>6</v>
      </c>
    </row>
    <row r="645" spans="10:26" ht="14.5" customHeight="1" x14ac:dyDescent="0.35">
      <c r="J645" s="9">
        <v>11</v>
      </c>
      <c r="K645" s="11" t="s">
        <v>943</v>
      </c>
      <c r="L645" s="11" t="s">
        <v>944</v>
      </c>
      <c r="M645" s="9" t="s">
        <v>32</v>
      </c>
      <c r="N645" s="9">
        <v>3</v>
      </c>
      <c r="O645" s="9" t="s">
        <v>28</v>
      </c>
      <c r="P645" s="316"/>
      <c r="Q645" s="9" t="s">
        <v>48</v>
      </c>
      <c r="Z645" s="3" t="s">
        <v>6</v>
      </c>
    </row>
    <row r="646" spans="10:26" ht="14.5" customHeight="1" x14ac:dyDescent="0.35">
      <c r="J646" s="9">
        <v>12</v>
      </c>
      <c r="K646" s="11" t="s">
        <v>945</v>
      </c>
      <c r="L646" s="11" t="s">
        <v>946</v>
      </c>
      <c r="M646" s="9" t="s">
        <v>32</v>
      </c>
      <c r="N646" s="9" t="s">
        <v>28</v>
      </c>
      <c r="O646" s="9">
        <v>2</v>
      </c>
      <c r="P646" s="316"/>
      <c r="Q646" s="90" t="s">
        <v>29</v>
      </c>
      <c r="Z646" s="3" t="s">
        <v>6</v>
      </c>
    </row>
    <row r="647" spans="10:26" ht="14.5" customHeight="1" x14ac:dyDescent="0.35">
      <c r="J647" s="9">
        <v>13</v>
      </c>
      <c r="K647" s="11" t="s">
        <v>947</v>
      </c>
      <c r="L647" s="11" t="s">
        <v>948</v>
      </c>
      <c r="M647" s="9" t="s">
        <v>32</v>
      </c>
      <c r="N647" s="9" t="s">
        <v>28</v>
      </c>
      <c r="O647" s="9">
        <v>2</v>
      </c>
      <c r="P647" s="316"/>
      <c r="Q647" s="90" t="s">
        <v>29</v>
      </c>
      <c r="Z647" s="3" t="s">
        <v>6</v>
      </c>
    </row>
    <row r="648" spans="10:26" ht="14.5" customHeight="1" x14ac:dyDescent="0.35">
      <c r="J648" s="9">
        <v>14</v>
      </c>
      <c r="K648" s="11" t="s">
        <v>949</v>
      </c>
      <c r="L648" s="11" t="s">
        <v>950</v>
      </c>
      <c r="M648" s="9" t="s">
        <v>32</v>
      </c>
      <c r="N648" s="9" t="s">
        <v>28</v>
      </c>
      <c r="O648" s="9">
        <v>2</v>
      </c>
      <c r="P648" s="316"/>
      <c r="Q648" s="90" t="s">
        <v>29</v>
      </c>
      <c r="Z648" s="3" t="s">
        <v>6</v>
      </c>
    </row>
    <row r="649" spans="10:26" ht="14.5" customHeight="1" x14ac:dyDescent="0.35">
      <c r="J649" s="9">
        <v>15</v>
      </c>
      <c r="K649" s="11" t="s">
        <v>951</v>
      </c>
      <c r="L649" s="11" t="s">
        <v>952</v>
      </c>
      <c r="M649" s="9" t="s">
        <v>32</v>
      </c>
      <c r="N649" s="9" t="s">
        <v>28</v>
      </c>
      <c r="O649" s="9">
        <v>3</v>
      </c>
      <c r="P649" s="316"/>
      <c r="Q649" s="90" t="s">
        <v>29</v>
      </c>
      <c r="Z649" s="3" t="s">
        <v>6</v>
      </c>
    </row>
    <row r="650" spans="10:26" ht="14.5" customHeight="1" x14ac:dyDescent="0.35">
      <c r="J650" s="9">
        <v>16</v>
      </c>
      <c r="K650" s="11" t="s">
        <v>953</v>
      </c>
      <c r="L650" s="11" t="s">
        <v>954</v>
      </c>
      <c r="M650" s="9" t="s">
        <v>32</v>
      </c>
      <c r="N650" s="9" t="s">
        <v>28</v>
      </c>
      <c r="O650" s="9">
        <v>2</v>
      </c>
      <c r="P650" s="316"/>
      <c r="Q650" s="9" t="s">
        <v>48</v>
      </c>
      <c r="Z650" s="3" t="s">
        <v>6</v>
      </c>
    </row>
    <row r="651" spans="10:26" ht="14.5" customHeight="1" x14ac:dyDescent="0.35">
      <c r="J651" s="9">
        <v>17</v>
      </c>
      <c r="K651" s="11" t="s">
        <v>955</v>
      </c>
      <c r="L651" s="11" t="s">
        <v>956</v>
      </c>
      <c r="M651" s="9" t="s">
        <v>32</v>
      </c>
      <c r="N651" s="9" t="s">
        <v>28</v>
      </c>
      <c r="O651" s="9">
        <v>3</v>
      </c>
      <c r="P651" s="316"/>
      <c r="Q651" s="9" t="s">
        <v>48</v>
      </c>
      <c r="Z651" s="3" t="s">
        <v>6</v>
      </c>
    </row>
    <row r="652" spans="10:26" ht="14.5" customHeight="1" x14ac:dyDescent="0.35">
      <c r="J652" s="29">
        <v>18</v>
      </c>
      <c r="K652" s="27" t="s">
        <v>957</v>
      </c>
      <c r="L652" s="27" t="s">
        <v>958</v>
      </c>
      <c r="M652" s="29" t="s">
        <v>32</v>
      </c>
      <c r="N652" s="29" t="s">
        <v>240</v>
      </c>
      <c r="O652" s="29" t="s">
        <v>28</v>
      </c>
      <c r="P652" s="316"/>
      <c r="Q652" s="29" t="s">
        <v>48</v>
      </c>
      <c r="Z652" s="3" t="s">
        <v>6</v>
      </c>
    </row>
    <row r="653" spans="10:26" ht="14.5" customHeight="1" x14ac:dyDescent="0.35">
      <c r="J653" s="32"/>
      <c r="K653" s="33"/>
      <c r="L653" s="119" t="s">
        <v>959</v>
      </c>
      <c r="M653" s="32"/>
      <c r="N653" s="32"/>
      <c r="O653" s="32"/>
      <c r="P653" s="316"/>
      <c r="Q653" s="32"/>
      <c r="Z653" s="3" t="s">
        <v>6</v>
      </c>
    </row>
    <row r="654" spans="10:26" ht="14.5" customHeight="1" x14ac:dyDescent="0.35">
      <c r="J654" s="32"/>
      <c r="K654" s="33"/>
      <c r="L654" s="33" t="s">
        <v>960</v>
      </c>
      <c r="M654" s="32"/>
      <c r="N654" s="32"/>
      <c r="O654" s="32"/>
      <c r="P654" s="316"/>
      <c r="Q654" s="32"/>
      <c r="Z654" s="3" t="s">
        <v>6</v>
      </c>
    </row>
    <row r="655" spans="10:26" ht="14.5" customHeight="1" x14ac:dyDescent="0.35">
      <c r="J655" s="32"/>
      <c r="K655" s="33"/>
      <c r="L655" s="33" t="s">
        <v>961</v>
      </c>
      <c r="M655" s="32"/>
      <c r="N655" s="32"/>
      <c r="O655" s="32"/>
      <c r="P655" s="316"/>
      <c r="Q655" s="32"/>
      <c r="Z655" s="3"/>
    </row>
    <row r="656" spans="10:26" ht="14.5" customHeight="1" x14ac:dyDescent="0.35">
      <c r="J656" s="30"/>
      <c r="K656" s="26"/>
      <c r="L656" s="119" t="s">
        <v>962</v>
      </c>
      <c r="M656" s="30"/>
      <c r="N656" s="30"/>
      <c r="O656" s="30"/>
      <c r="P656" s="316"/>
      <c r="Q656" s="30"/>
      <c r="Z656" s="3" t="s">
        <v>6</v>
      </c>
    </row>
    <row r="657" spans="10:26" ht="14.5" customHeight="1" x14ac:dyDescent="0.35">
      <c r="J657" s="29">
        <v>19</v>
      </c>
      <c r="K657" s="27" t="s">
        <v>963</v>
      </c>
      <c r="L657" s="27" t="s">
        <v>964</v>
      </c>
      <c r="M657" s="29" t="s">
        <v>32</v>
      </c>
      <c r="N657" s="29" t="s">
        <v>240</v>
      </c>
      <c r="O657" s="29" t="s">
        <v>28</v>
      </c>
      <c r="P657" s="316"/>
      <c r="Q657" s="29" t="s">
        <v>48</v>
      </c>
      <c r="Z657" s="3" t="s">
        <v>6</v>
      </c>
    </row>
    <row r="658" spans="10:26" ht="14.5" customHeight="1" x14ac:dyDescent="0.35">
      <c r="J658" s="32"/>
      <c r="K658" s="33"/>
      <c r="L658" s="33" t="s">
        <v>965</v>
      </c>
      <c r="M658" s="32"/>
      <c r="N658" s="32"/>
      <c r="O658" s="32"/>
      <c r="P658" s="316"/>
      <c r="Q658" s="32"/>
      <c r="Z658" s="3" t="s">
        <v>6</v>
      </c>
    </row>
    <row r="659" spans="10:26" ht="14.5" customHeight="1" x14ac:dyDescent="0.35">
      <c r="J659" s="32"/>
      <c r="K659" s="33"/>
      <c r="L659" s="33" t="s">
        <v>966</v>
      </c>
      <c r="M659" s="32"/>
      <c r="N659" s="32"/>
      <c r="O659" s="32"/>
      <c r="P659" s="316"/>
      <c r="Q659" s="32"/>
      <c r="Z659" s="3" t="s">
        <v>6</v>
      </c>
    </row>
    <row r="660" spans="10:26" ht="14.5" customHeight="1" x14ac:dyDescent="0.35">
      <c r="J660" s="32"/>
      <c r="K660" s="33"/>
      <c r="L660" s="33" t="s">
        <v>967</v>
      </c>
      <c r="M660" s="32"/>
      <c r="N660" s="32"/>
      <c r="O660" s="32"/>
      <c r="P660" s="316"/>
      <c r="Q660" s="32"/>
      <c r="Z660" s="3" t="s">
        <v>6</v>
      </c>
    </row>
    <row r="661" spans="10:26" ht="14.5" customHeight="1" x14ac:dyDescent="0.35">
      <c r="J661" s="32"/>
      <c r="K661" s="33"/>
      <c r="L661" s="33" t="s">
        <v>968</v>
      </c>
      <c r="M661" s="32"/>
      <c r="N661" s="32"/>
      <c r="O661" s="32"/>
      <c r="P661" s="316"/>
      <c r="Q661" s="32"/>
      <c r="Z661" s="3" t="s">
        <v>6</v>
      </c>
    </row>
    <row r="662" spans="10:26" ht="14.5" customHeight="1" x14ac:dyDescent="0.35">
      <c r="J662" s="32"/>
      <c r="K662" s="33"/>
      <c r="L662" s="33" t="s">
        <v>969</v>
      </c>
      <c r="M662" s="32"/>
      <c r="N662" s="32"/>
      <c r="O662" s="32"/>
      <c r="P662" s="316"/>
      <c r="Q662" s="32"/>
      <c r="Z662" s="3" t="s">
        <v>6</v>
      </c>
    </row>
    <row r="663" spans="10:26" ht="14.5" customHeight="1" x14ac:dyDescent="0.35">
      <c r="J663" s="32"/>
      <c r="K663" s="33"/>
      <c r="L663" s="119" t="s">
        <v>970</v>
      </c>
      <c r="M663" s="32"/>
      <c r="N663" s="32"/>
      <c r="O663" s="32"/>
      <c r="P663" s="316"/>
      <c r="Q663" s="32"/>
      <c r="Z663" s="3"/>
    </row>
    <row r="664" spans="10:26" ht="14.5" customHeight="1" x14ac:dyDescent="0.35">
      <c r="J664" s="30"/>
      <c r="K664" s="26"/>
      <c r="L664" s="26" t="s">
        <v>971</v>
      </c>
      <c r="M664" s="30"/>
      <c r="N664" s="30"/>
      <c r="O664" s="30"/>
      <c r="P664" s="316"/>
      <c r="Q664" s="30"/>
      <c r="Z664" s="3" t="s">
        <v>6</v>
      </c>
    </row>
    <row r="665" spans="10:26" ht="14.5" customHeight="1" x14ac:dyDescent="0.35">
      <c r="J665" s="9">
        <v>20</v>
      </c>
      <c r="K665" s="11" t="s">
        <v>972</v>
      </c>
      <c r="L665" s="11" t="s">
        <v>973</v>
      </c>
      <c r="M665" s="9" t="s">
        <v>32</v>
      </c>
      <c r="N665" s="9" t="s">
        <v>356</v>
      </c>
      <c r="O665" s="9" t="s">
        <v>28</v>
      </c>
      <c r="P665" s="316"/>
      <c r="Q665" s="9" t="s">
        <v>48</v>
      </c>
      <c r="Z665" s="3" t="s">
        <v>6</v>
      </c>
    </row>
    <row r="666" spans="10:26" ht="14.5" customHeight="1" x14ac:dyDescent="0.35">
      <c r="J666" s="9">
        <v>21</v>
      </c>
      <c r="K666" s="11" t="s">
        <v>974</v>
      </c>
      <c r="L666" s="11" t="s">
        <v>975</v>
      </c>
      <c r="M666" s="9" t="s">
        <v>27</v>
      </c>
      <c r="N666" s="9">
        <v>60</v>
      </c>
      <c r="O666" s="9" t="s">
        <v>28</v>
      </c>
      <c r="P666" s="316"/>
      <c r="Q666" s="9" t="s">
        <v>48</v>
      </c>
      <c r="Z666" s="3" t="s">
        <v>6</v>
      </c>
    </row>
    <row r="667" spans="10:26" ht="14.5" customHeight="1" x14ac:dyDescent="0.35">
      <c r="J667" s="9">
        <v>22</v>
      </c>
      <c r="K667" s="11" t="s">
        <v>976</v>
      </c>
      <c r="L667" s="11" t="s">
        <v>977</v>
      </c>
      <c r="M667" s="9" t="s">
        <v>27</v>
      </c>
      <c r="N667" s="9">
        <v>3</v>
      </c>
      <c r="O667" s="9" t="s">
        <v>28</v>
      </c>
      <c r="P667" s="316"/>
      <c r="Q667" s="9" t="s">
        <v>48</v>
      </c>
      <c r="Z667" s="3" t="s">
        <v>6</v>
      </c>
    </row>
    <row r="668" spans="10:26" ht="14.5" customHeight="1" x14ac:dyDescent="0.35">
      <c r="J668" s="9">
        <v>23</v>
      </c>
      <c r="K668" s="11" t="s">
        <v>978</v>
      </c>
      <c r="L668" s="11" t="s">
        <v>979</v>
      </c>
      <c r="M668" s="9" t="s">
        <v>32</v>
      </c>
      <c r="N668" s="9">
        <v>9</v>
      </c>
      <c r="O668" s="9" t="s">
        <v>28</v>
      </c>
      <c r="P668" s="316"/>
      <c r="Q668" s="9" t="s">
        <v>48</v>
      </c>
      <c r="Z668" s="3" t="s">
        <v>6</v>
      </c>
    </row>
    <row r="669" spans="10:26" ht="14.5" customHeight="1" x14ac:dyDescent="0.35">
      <c r="J669" s="9">
        <v>24</v>
      </c>
      <c r="K669" s="11" t="s">
        <v>980</v>
      </c>
      <c r="L669" s="11" t="s">
        <v>981</v>
      </c>
      <c r="M669" s="9" t="s">
        <v>32</v>
      </c>
      <c r="N669" s="9">
        <v>3</v>
      </c>
      <c r="O669" s="9" t="s">
        <v>28</v>
      </c>
      <c r="P669" s="316"/>
      <c r="Q669" s="9" t="s">
        <v>48</v>
      </c>
      <c r="Z669" s="3" t="s">
        <v>6</v>
      </c>
    </row>
    <row r="670" spans="10:26" ht="14.5" customHeight="1" x14ac:dyDescent="0.35">
      <c r="J670" s="29">
        <v>25</v>
      </c>
      <c r="K670" s="27" t="s">
        <v>631</v>
      </c>
      <c r="L670" s="27" t="s">
        <v>632</v>
      </c>
      <c r="M670" s="29" t="s">
        <v>27</v>
      </c>
      <c r="N670" s="29" t="s">
        <v>240</v>
      </c>
      <c r="O670" s="29" t="s">
        <v>28</v>
      </c>
      <c r="P670" s="316"/>
      <c r="Q670" s="29" t="s">
        <v>48</v>
      </c>
      <c r="Z670" s="3" t="s">
        <v>6</v>
      </c>
    </row>
    <row r="671" spans="10:26" ht="14.5" customHeight="1" x14ac:dyDescent="0.35">
      <c r="J671" s="32"/>
      <c r="K671" s="33"/>
      <c r="L671" s="33" t="s">
        <v>633</v>
      </c>
      <c r="M671" s="32"/>
      <c r="N671" s="32"/>
      <c r="O671" s="32"/>
      <c r="P671" s="316"/>
      <c r="Q671" s="32"/>
      <c r="Z671" s="3" t="s">
        <v>6</v>
      </c>
    </row>
    <row r="672" spans="10:26" ht="14.5" customHeight="1" x14ac:dyDescent="0.35">
      <c r="J672" s="30"/>
      <c r="K672" s="26"/>
      <c r="L672" s="26" t="s">
        <v>634</v>
      </c>
      <c r="M672" s="30"/>
      <c r="N672" s="30"/>
      <c r="O672" s="30"/>
      <c r="P672" s="316"/>
      <c r="Q672" s="30"/>
      <c r="Z672" s="3" t="s">
        <v>6</v>
      </c>
    </row>
    <row r="673" spans="1:26" ht="14.5" customHeight="1" x14ac:dyDescent="0.35">
      <c r="J673" s="9">
        <v>26</v>
      </c>
      <c r="K673" s="11" t="s">
        <v>636</v>
      </c>
      <c r="L673" s="11" t="s">
        <v>982</v>
      </c>
      <c r="M673" s="9" t="s">
        <v>27</v>
      </c>
      <c r="N673" s="9" t="s">
        <v>28</v>
      </c>
      <c r="O673" s="9" t="s">
        <v>28</v>
      </c>
      <c r="P673" s="316"/>
      <c r="Q673" s="9" t="s">
        <v>48</v>
      </c>
      <c r="Z673" s="3" t="s">
        <v>6</v>
      </c>
    </row>
    <row r="674" spans="1:26" s="93" customFormat="1" ht="14.5" customHeight="1" x14ac:dyDescent="0.35">
      <c r="A674" s="89"/>
      <c r="B674" s="89"/>
      <c r="C674" s="89"/>
      <c r="D674" s="89"/>
      <c r="E674" s="89"/>
      <c r="F674" s="89"/>
      <c r="G674" s="89"/>
      <c r="H674" s="89"/>
      <c r="I674" s="89"/>
      <c r="J674" s="90">
        <v>27</v>
      </c>
      <c r="K674" s="91" t="s">
        <v>983</v>
      </c>
      <c r="L674" s="91" t="s">
        <v>984</v>
      </c>
      <c r="M674" s="90" t="s">
        <v>32</v>
      </c>
      <c r="N674" s="90" t="s">
        <v>28</v>
      </c>
      <c r="O674" s="90">
        <v>3</v>
      </c>
      <c r="P674" s="317"/>
      <c r="Q674" s="90" t="s">
        <v>48</v>
      </c>
      <c r="R674" s="92"/>
      <c r="S674" s="92"/>
      <c r="T674" s="92"/>
      <c r="U674" s="92"/>
      <c r="V674" s="92"/>
      <c r="W674" s="92"/>
      <c r="Z674" s="88" t="s">
        <v>6</v>
      </c>
    </row>
    <row r="675" spans="1:26" s="3" customFormat="1" ht="14.5" customHeight="1" collapsed="1" x14ac:dyDescent="0.35">
      <c r="A675" s="1" t="s">
        <v>115</v>
      </c>
      <c r="B675" s="1"/>
      <c r="C675" s="1"/>
      <c r="D675" s="1"/>
      <c r="E675" s="1"/>
      <c r="F675" s="1" t="s">
        <v>985</v>
      </c>
      <c r="G675" s="1"/>
      <c r="H675" s="1"/>
      <c r="I675" s="1" t="s">
        <v>209</v>
      </c>
      <c r="J675" s="2" t="s">
        <v>986</v>
      </c>
      <c r="K675" s="4"/>
      <c r="L675" s="4"/>
      <c r="M675" s="4"/>
      <c r="N675" s="4"/>
      <c r="O675" s="4"/>
      <c r="P675" s="4"/>
      <c r="Q675" s="4"/>
      <c r="R675" s="4"/>
      <c r="S675" s="4"/>
      <c r="T675" s="4"/>
      <c r="U675" s="4"/>
      <c r="V675" s="4"/>
      <c r="W675" s="4"/>
      <c r="Z675" s="3" t="s">
        <v>6</v>
      </c>
    </row>
    <row r="676" spans="1:26" ht="14.5" customHeight="1" x14ac:dyDescent="0.35">
      <c r="J676" s="9">
        <v>1</v>
      </c>
      <c r="K676" s="11" t="s">
        <v>25</v>
      </c>
      <c r="L676" s="11" t="s">
        <v>987</v>
      </c>
      <c r="M676" s="9" t="s">
        <v>27</v>
      </c>
      <c r="N676" s="9">
        <v>4</v>
      </c>
      <c r="O676" s="9" t="s">
        <v>28</v>
      </c>
      <c r="P676" s="343" t="s">
        <v>863</v>
      </c>
      <c r="Q676" s="9" t="s">
        <v>29</v>
      </c>
      <c r="Z676" s="3" t="s">
        <v>6</v>
      </c>
    </row>
    <row r="677" spans="1:26" ht="14.5" customHeight="1" x14ac:dyDescent="0.35">
      <c r="J677" s="9">
        <v>2</v>
      </c>
      <c r="K677" s="11" t="s">
        <v>988</v>
      </c>
      <c r="L677" s="11" t="s">
        <v>989</v>
      </c>
      <c r="M677" s="9" t="s">
        <v>27</v>
      </c>
      <c r="N677" s="9" t="s">
        <v>790</v>
      </c>
      <c r="O677" s="9" t="s">
        <v>28</v>
      </c>
      <c r="P677" s="343"/>
      <c r="Q677" s="9" t="s">
        <v>29</v>
      </c>
      <c r="Z677" s="3" t="s">
        <v>6</v>
      </c>
    </row>
    <row r="678" spans="1:26" ht="14.5" customHeight="1" x14ac:dyDescent="0.35">
      <c r="J678" s="9">
        <v>3</v>
      </c>
      <c r="K678" s="11" t="s">
        <v>990</v>
      </c>
      <c r="L678" s="11" t="s">
        <v>991</v>
      </c>
      <c r="M678" s="9" t="s">
        <v>32</v>
      </c>
      <c r="N678" s="9">
        <v>12</v>
      </c>
      <c r="O678" s="9" t="s">
        <v>28</v>
      </c>
      <c r="P678" s="343"/>
      <c r="Q678" s="9" t="s">
        <v>29</v>
      </c>
      <c r="Z678" s="3" t="s">
        <v>6</v>
      </c>
    </row>
    <row r="679" spans="1:26" s="88" customFormat="1" ht="14.5" customHeight="1" collapsed="1" x14ac:dyDescent="0.35">
      <c r="A679" s="85" t="s">
        <v>115</v>
      </c>
      <c r="B679" s="85"/>
      <c r="C679" s="85"/>
      <c r="D679" s="85"/>
      <c r="E679" s="85"/>
      <c r="F679" s="85" t="s">
        <v>985</v>
      </c>
      <c r="G679" s="85"/>
      <c r="H679" s="85"/>
      <c r="I679" s="85" t="s">
        <v>209</v>
      </c>
      <c r="J679" s="86" t="s">
        <v>992</v>
      </c>
      <c r="K679" s="87"/>
      <c r="L679" s="87"/>
      <c r="M679" s="87"/>
      <c r="N679" s="87"/>
      <c r="O679" s="87"/>
      <c r="P679" s="87"/>
      <c r="Q679" s="87"/>
      <c r="R679" s="87"/>
      <c r="S679" s="87"/>
      <c r="T679" s="87"/>
      <c r="U679" s="87"/>
      <c r="V679" s="87"/>
      <c r="W679" s="87"/>
      <c r="Z679" s="88" t="s">
        <v>6</v>
      </c>
    </row>
    <row r="680" spans="1:26" s="93" customFormat="1" ht="14.5" customHeight="1" x14ac:dyDescent="0.35">
      <c r="A680" s="89"/>
      <c r="B680" s="89"/>
      <c r="C680" s="89"/>
      <c r="D680" s="89"/>
      <c r="E680" s="89"/>
      <c r="F680" s="89"/>
      <c r="G680" s="89"/>
      <c r="H680" s="89"/>
      <c r="I680" s="89"/>
      <c r="J680" s="90">
        <v>1</v>
      </c>
      <c r="K680" s="91" t="s">
        <v>25</v>
      </c>
      <c r="L680" s="91" t="s">
        <v>987</v>
      </c>
      <c r="M680" s="90" t="s">
        <v>27</v>
      </c>
      <c r="N680" s="90">
        <v>4</v>
      </c>
      <c r="O680" s="90" t="s">
        <v>28</v>
      </c>
      <c r="P680" s="90" t="s">
        <v>29</v>
      </c>
      <c r="Q680" s="90" t="s">
        <v>29</v>
      </c>
      <c r="R680" s="92"/>
      <c r="S680" s="92"/>
      <c r="T680" s="92"/>
      <c r="U680" s="92"/>
      <c r="V680" s="92"/>
      <c r="W680" s="92"/>
      <c r="Z680" s="88" t="s">
        <v>6</v>
      </c>
    </row>
    <row r="681" spans="1:26" s="93" customFormat="1" ht="14.5" customHeight="1" x14ac:dyDescent="0.35">
      <c r="A681" s="89"/>
      <c r="B681" s="89"/>
      <c r="C681" s="89"/>
      <c r="D681" s="89"/>
      <c r="E681" s="89"/>
      <c r="F681" s="89"/>
      <c r="G681" s="89"/>
      <c r="H681" s="89"/>
      <c r="I681" s="89"/>
      <c r="J681" s="90">
        <v>2</v>
      </c>
      <c r="K681" s="91" t="s">
        <v>993</v>
      </c>
      <c r="L681" s="91" t="s">
        <v>994</v>
      </c>
      <c r="M681" s="90" t="s">
        <v>27</v>
      </c>
      <c r="N681" s="90" t="s">
        <v>40</v>
      </c>
      <c r="O681" s="90" t="s">
        <v>28</v>
      </c>
      <c r="P681" s="90" t="s">
        <v>29</v>
      </c>
      <c r="Q681" s="90" t="s">
        <v>29</v>
      </c>
      <c r="R681" s="92"/>
      <c r="S681" s="92"/>
      <c r="T681" s="92"/>
      <c r="U681" s="92"/>
      <c r="V681" s="92"/>
      <c r="W681" s="92"/>
      <c r="Z681" s="88" t="s">
        <v>6</v>
      </c>
    </row>
    <row r="682" spans="1:26" s="3" customFormat="1" ht="14.5" customHeight="1" collapsed="1" x14ac:dyDescent="0.35">
      <c r="A682" s="1" t="s">
        <v>115</v>
      </c>
      <c r="B682" s="1"/>
      <c r="C682" s="1"/>
      <c r="D682" s="1"/>
      <c r="E682" s="1"/>
      <c r="F682" s="1" t="s">
        <v>995</v>
      </c>
      <c r="G682" s="1"/>
      <c r="H682" s="1"/>
      <c r="I682" s="1" t="s">
        <v>209</v>
      </c>
      <c r="J682" s="2" t="s">
        <v>996</v>
      </c>
      <c r="K682" s="4"/>
      <c r="L682" s="4"/>
      <c r="M682" s="4"/>
      <c r="N682" s="4"/>
      <c r="O682" s="4"/>
      <c r="P682" s="4"/>
      <c r="Q682" s="4"/>
      <c r="R682" s="4"/>
      <c r="S682" s="4"/>
      <c r="T682" s="4"/>
      <c r="U682" s="4"/>
      <c r="V682" s="4"/>
      <c r="W682" s="4"/>
      <c r="Z682" s="3" t="s">
        <v>6</v>
      </c>
    </row>
    <row r="683" spans="1:26" ht="14.5" customHeight="1" x14ac:dyDescent="0.35">
      <c r="J683" s="9">
        <v>1</v>
      </c>
      <c r="K683" s="11" t="s">
        <v>25</v>
      </c>
      <c r="L683" s="11" t="s">
        <v>997</v>
      </c>
      <c r="M683" s="9" t="s">
        <v>27</v>
      </c>
      <c r="N683" s="9">
        <v>4</v>
      </c>
      <c r="O683" s="9" t="s">
        <v>28</v>
      </c>
      <c r="P683" s="343" t="s">
        <v>863</v>
      </c>
      <c r="Q683" s="9" t="s">
        <v>29</v>
      </c>
      <c r="Z683" s="3" t="s">
        <v>6</v>
      </c>
    </row>
    <row r="684" spans="1:26" ht="14.5" customHeight="1" x14ac:dyDescent="0.35">
      <c r="J684" s="9">
        <v>2</v>
      </c>
      <c r="K684" s="11" t="s">
        <v>998</v>
      </c>
      <c r="L684" s="11" t="s">
        <v>999</v>
      </c>
      <c r="M684" s="9" t="s">
        <v>27</v>
      </c>
      <c r="N684" s="9">
        <v>5</v>
      </c>
      <c r="O684" s="9" t="s">
        <v>28</v>
      </c>
      <c r="P684" s="343"/>
      <c r="Q684" s="9" t="s">
        <v>29</v>
      </c>
      <c r="Z684" s="3" t="s">
        <v>6</v>
      </c>
    </row>
    <row r="685" spans="1:26" ht="14.5" customHeight="1" x14ac:dyDescent="0.35">
      <c r="J685" s="9">
        <v>3</v>
      </c>
      <c r="K685" s="11" t="s">
        <v>1000</v>
      </c>
      <c r="L685" s="11" t="s">
        <v>1001</v>
      </c>
      <c r="M685" s="9" t="s">
        <v>32</v>
      </c>
      <c r="N685" s="9" t="s">
        <v>28</v>
      </c>
      <c r="O685" s="9">
        <v>2</v>
      </c>
      <c r="P685" s="343"/>
      <c r="Q685" s="9" t="s">
        <v>29</v>
      </c>
      <c r="Z685" s="3" t="s">
        <v>6</v>
      </c>
    </row>
    <row r="686" spans="1:26" ht="14.5" customHeight="1" x14ac:dyDescent="0.35">
      <c r="J686" s="9">
        <v>4</v>
      </c>
      <c r="K686" s="11" t="s">
        <v>1002</v>
      </c>
      <c r="L686" s="11" t="s">
        <v>1003</v>
      </c>
      <c r="M686" s="9" t="s">
        <v>32</v>
      </c>
      <c r="N686" s="9" t="s">
        <v>28</v>
      </c>
      <c r="O686" s="9">
        <v>3</v>
      </c>
      <c r="P686" s="343"/>
      <c r="Q686" s="9" t="s">
        <v>29</v>
      </c>
      <c r="Z686" s="3" t="s">
        <v>6</v>
      </c>
    </row>
    <row r="687" spans="1:26" s="3" customFormat="1" ht="14.5" customHeight="1" collapsed="1" x14ac:dyDescent="0.35">
      <c r="A687" s="1" t="s">
        <v>115</v>
      </c>
      <c r="B687" s="1"/>
      <c r="C687" s="1"/>
      <c r="D687" s="1"/>
      <c r="E687" s="1"/>
      <c r="F687" s="1" t="s">
        <v>1004</v>
      </c>
      <c r="G687" s="1"/>
      <c r="H687" s="1"/>
      <c r="I687" s="1" t="s">
        <v>209</v>
      </c>
      <c r="J687" s="2" t="s">
        <v>1005</v>
      </c>
      <c r="K687" s="4"/>
      <c r="L687" s="4"/>
      <c r="M687" s="4"/>
      <c r="N687" s="4"/>
      <c r="O687" s="4"/>
      <c r="P687" s="4"/>
      <c r="Q687" s="4"/>
      <c r="R687" s="4"/>
      <c r="S687" s="4"/>
      <c r="T687" s="4"/>
      <c r="U687" s="4"/>
      <c r="V687" s="4"/>
      <c r="W687" s="4"/>
      <c r="Z687" s="3" t="s">
        <v>6</v>
      </c>
    </row>
    <row r="688" spans="1:26" ht="14.5" customHeight="1" x14ac:dyDescent="0.35">
      <c r="J688" s="9">
        <v>1</v>
      </c>
      <c r="K688" s="11" t="s">
        <v>25</v>
      </c>
      <c r="L688" s="11" t="s">
        <v>1006</v>
      </c>
      <c r="M688" s="9" t="s">
        <v>27</v>
      </c>
      <c r="N688" s="9">
        <v>4</v>
      </c>
      <c r="O688" s="9" t="s">
        <v>28</v>
      </c>
      <c r="P688" s="343" t="s">
        <v>863</v>
      </c>
      <c r="Q688" s="9" t="s">
        <v>29</v>
      </c>
      <c r="Z688" s="3" t="s">
        <v>6</v>
      </c>
    </row>
    <row r="689" spans="1:26" ht="14.5" customHeight="1" x14ac:dyDescent="0.35">
      <c r="J689" s="9">
        <v>2</v>
      </c>
      <c r="K689" s="11" t="s">
        <v>1007</v>
      </c>
      <c r="L689" s="11" t="s">
        <v>1008</v>
      </c>
      <c r="M689" s="9" t="s">
        <v>32</v>
      </c>
      <c r="N689" s="9" t="s">
        <v>28</v>
      </c>
      <c r="O689" s="9">
        <v>2</v>
      </c>
      <c r="P689" s="343"/>
      <c r="Q689" s="9" t="s">
        <v>29</v>
      </c>
      <c r="Z689" s="3" t="s">
        <v>6</v>
      </c>
    </row>
    <row r="690" spans="1:26" ht="14.5" customHeight="1" x14ac:dyDescent="0.35">
      <c r="J690" s="9">
        <v>3</v>
      </c>
      <c r="K690" s="11" t="s">
        <v>1009</v>
      </c>
      <c r="L690" s="11" t="s">
        <v>1010</v>
      </c>
      <c r="M690" s="9" t="s">
        <v>32</v>
      </c>
      <c r="N690" s="9" t="s">
        <v>28</v>
      </c>
      <c r="O690" s="9">
        <v>2</v>
      </c>
      <c r="P690" s="343"/>
      <c r="Q690" s="9" t="s">
        <v>29</v>
      </c>
      <c r="Z690" s="3" t="s">
        <v>6</v>
      </c>
    </row>
    <row r="691" spans="1:26" ht="14.5" customHeight="1" x14ac:dyDescent="0.35">
      <c r="J691" s="9">
        <v>4</v>
      </c>
      <c r="K691" s="11" t="s">
        <v>1011</v>
      </c>
      <c r="L691" s="11" t="s">
        <v>1012</v>
      </c>
      <c r="M691" s="9" t="s">
        <v>32</v>
      </c>
      <c r="N691" s="9" t="s">
        <v>28</v>
      </c>
      <c r="O691" s="9">
        <v>2</v>
      </c>
      <c r="P691" s="343"/>
      <c r="Q691" s="9" t="s">
        <v>48</v>
      </c>
      <c r="Z691" s="3" t="s">
        <v>6</v>
      </c>
    </row>
    <row r="692" spans="1:26" ht="14.5" customHeight="1" x14ac:dyDescent="0.35">
      <c r="J692" s="9">
        <v>5</v>
      </c>
      <c r="K692" s="11" t="s">
        <v>1013</v>
      </c>
      <c r="L692" s="11" t="s">
        <v>1014</v>
      </c>
      <c r="M692" s="9" t="s">
        <v>32</v>
      </c>
      <c r="N692" s="9" t="s">
        <v>28</v>
      </c>
      <c r="O692" s="9">
        <v>2</v>
      </c>
      <c r="P692" s="343"/>
      <c r="Q692" s="9" t="s">
        <v>48</v>
      </c>
      <c r="Z692" s="3" t="s">
        <v>6</v>
      </c>
    </row>
    <row r="693" spans="1:26" ht="14.5" customHeight="1" x14ac:dyDescent="0.35">
      <c r="J693" s="9">
        <v>6</v>
      </c>
      <c r="K693" s="11" t="s">
        <v>1015</v>
      </c>
      <c r="L693" s="11" t="s">
        <v>1016</v>
      </c>
      <c r="M693" s="9" t="s">
        <v>1017</v>
      </c>
      <c r="N693" s="9" t="s">
        <v>28</v>
      </c>
      <c r="O693" s="9">
        <v>2</v>
      </c>
      <c r="P693" s="343"/>
      <c r="Q693" s="9" t="s">
        <v>48</v>
      </c>
      <c r="Z693" s="3" t="s">
        <v>6</v>
      </c>
    </row>
    <row r="694" spans="1:26" s="88" customFormat="1" ht="14.5" customHeight="1" x14ac:dyDescent="0.35">
      <c r="A694" s="85" t="s">
        <v>22</v>
      </c>
      <c r="B694" s="85"/>
      <c r="C694" s="85"/>
      <c r="D694" s="85"/>
      <c r="E694" s="85"/>
      <c r="F694" s="85" t="s">
        <v>1018</v>
      </c>
      <c r="G694" s="85"/>
      <c r="H694" s="85"/>
      <c r="I694" s="85" t="s">
        <v>209</v>
      </c>
      <c r="J694" s="86" t="s">
        <v>1019</v>
      </c>
      <c r="K694" s="87"/>
      <c r="L694" s="87"/>
      <c r="M694" s="87"/>
      <c r="N694" s="87"/>
      <c r="O694" s="87"/>
      <c r="P694" s="87"/>
      <c r="Q694" s="87"/>
      <c r="R694" s="87"/>
      <c r="S694" s="87"/>
      <c r="T694" s="87"/>
      <c r="U694" s="87"/>
      <c r="V694" s="87"/>
      <c r="W694" s="87"/>
    </row>
    <row r="695" spans="1:26" s="93" customFormat="1" ht="14.5" customHeight="1" x14ac:dyDescent="0.35">
      <c r="A695" s="89"/>
      <c r="B695" s="89"/>
      <c r="C695" s="89"/>
      <c r="D695" s="89"/>
      <c r="E695" s="89"/>
      <c r="F695" s="89"/>
      <c r="G695" s="89"/>
      <c r="H695" s="89"/>
      <c r="I695" s="89"/>
      <c r="J695" s="90">
        <v>1</v>
      </c>
      <c r="K695" s="91" t="s">
        <v>25</v>
      </c>
      <c r="L695" s="118" t="s">
        <v>1020</v>
      </c>
      <c r="M695" s="90" t="s">
        <v>27</v>
      </c>
      <c r="N695" s="90">
        <v>4</v>
      </c>
      <c r="O695" s="90" t="s">
        <v>28</v>
      </c>
      <c r="P695" s="90" t="s">
        <v>29</v>
      </c>
      <c r="Q695" s="293" t="s">
        <v>711</v>
      </c>
      <c r="R695" s="92"/>
      <c r="S695" s="92"/>
      <c r="T695" s="92"/>
      <c r="U695" s="92"/>
      <c r="V695" s="92"/>
      <c r="W695" s="92"/>
      <c r="Z695" s="88" t="s">
        <v>6</v>
      </c>
    </row>
    <row r="696" spans="1:26" s="93" customFormat="1" ht="14.5" customHeight="1" x14ac:dyDescent="0.35">
      <c r="A696" s="89"/>
      <c r="B696" s="89"/>
      <c r="C696" s="89"/>
      <c r="D696" s="89"/>
      <c r="E696" s="89"/>
      <c r="F696" s="89"/>
      <c r="G696" s="89"/>
      <c r="H696" s="89"/>
      <c r="I696" s="89"/>
      <c r="J696" s="293">
        <v>2</v>
      </c>
      <c r="K696" s="293" t="s">
        <v>957</v>
      </c>
      <c r="L696" s="118" t="s">
        <v>958</v>
      </c>
      <c r="M696" s="293" t="s">
        <v>32</v>
      </c>
      <c r="N696" s="293" t="s">
        <v>240</v>
      </c>
      <c r="O696" s="293" t="s">
        <v>28</v>
      </c>
      <c r="P696" s="293" t="s">
        <v>29</v>
      </c>
      <c r="Q696" s="294"/>
      <c r="R696" s="92"/>
      <c r="S696" s="92"/>
      <c r="T696" s="92"/>
      <c r="U696" s="92"/>
      <c r="V696" s="92"/>
      <c r="W696" s="92"/>
      <c r="Z696" s="88" t="s">
        <v>6</v>
      </c>
    </row>
    <row r="697" spans="1:26" s="93" customFormat="1" ht="14.5" customHeight="1" x14ac:dyDescent="0.35">
      <c r="A697" s="89"/>
      <c r="B697" s="89"/>
      <c r="C697" s="89"/>
      <c r="D697" s="89"/>
      <c r="E697" s="89"/>
      <c r="F697" s="89"/>
      <c r="G697" s="89"/>
      <c r="H697" s="89"/>
      <c r="I697" s="89"/>
      <c r="J697" s="294"/>
      <c r="K697" s="294"/>
      <c r="L697" s="119" t="s">
        <v>1021</v>
      </c>
      <c r="M697" s="294"/>
      <c r="N697" s="294"/>
      <c r="O697" s="294"/>
      <c r="P697" s="294"/>
      <c r="Q697" s="294"/>
      <c r="R697" s="92"/>
      <c r="S697" s="92"/>
      <c r="T697" s="92"/>
      <c r="U697" s="92"/>
      <c r="V697" s="92"/>
      <c r="W697" s="92"/>
      <c r="Z697" s="88"/>
    </row>
    <row r="698" spans="1:26" s="93" customFormat="1" ht="14.5" customHeight="1" x14ac:dyDescent="0.35">
      <c r="A698" s="89"/>
      <c r="B698" s="89"/>
      <c r="C698" s="89"/>
      <c r="D698" s="89"/>
      <c r="E698" s="89"/>
      <c r="F698" s="89"/>
      <c r="G698" s="89"/>
      <c r="H698" s="89"/>
      <c r="I698" s="89"/>
      <c r="J698" s="294"/>
      <c r="K698" s="294"/>
      <c r="L698" s="119" t="s">
        <v>1022</v>
      </c>
      <c r="M698" s="294"/>
      <c r="N698" s="294"/>
      <c r="O698" s="294"/>
      <c r="P698" s="294"/>
      <c r="Q698" s="294"/>
      <c r="R698" s="92"/>
      <c r="S698" s="92"/>
      <c r="T698" s="92"/>
      <c r="U698" s="92"/>
      <c r="V698" s="92"/>
      <c r="W698" s="92"/>
      <c r="Z698" s="88" t="s">
        <v>6</v>
      </c>
    </row>
    <row r="699" spans="1:26" s="93" customFormat="1" ht="14.5" customHeight="1" x14ac:dyDescent="0.35">
      <c r="A699" s="89"/>
      <c r="B699" s="89"/>
      <c r="C699" s="89"/>
      <c r="D699" s="89"/>
      <c r="E699" s="89"/>
      <c r="F699" s="89"/>
      <c r="G699" s="89"/>
      <c r="H699" s="89"/>
      <c r="I699" s="89"/>
      <c r="J699" s="295"/>
      <c r="K699" s="295"/>
      <c r="L699" s="120" t="s">
        <v>961</v>
      </c>
      <c r="M699" s="295"/>
      <c r="N699" s="295"/>
      <c r="O699" s="295"/>
      <c r="P699" s="295"/>
      <c r="Q699" s="294"/>
      <c r="R699" s="92"/>
      <c r="S699" s="92"/>
      <c r="T699" s="92"/>
      <c r="U699" s="92"/>
      <c r="V699" s="92"/>
      <c r="W699" s="92"/>
      <c r="Z699" s="88" t="s">
        <v>6</v>
      </c>
    </row>
    <row r="700" spans="1:26" s="93" customFormat="1" ht="14.5" customHeight="1" x14ac:dyDescent="0.35">
      <c r="A700" s="89"/>
      <c r="B700" s="89"/>
      <c r="C700" s="89"/>
      <c r="D700" s="89"/>
      <c r="E700" s="89"/>
      <c r="F700" s="89"/>
      <c r="G700" s="89"/>
      <c r="H700" s="89"/>
      <c r="I700" s="89"/>
      <c r="J700" s="90">
        <v>3</v>
      </c>
      <c r="K700" s="91" t="s">
        <v>1023</v>
      </c>
      <c r="L700" s="120" t="s">
        <v>805</v>
      </c>
      <c r="M700" s="90" t="s">
        <v>32</v>
      </c>
      <c r="N700" s="90" t="s">
        <v>28</v>
      </c>
      <c r="O700" s="90">
        <v>6</v>
      </c>
      <c r="P700" s="90" t="s">
        <v>29</v>
      </c>
      <c r="Q700" s="294"/>
      <c r="R700" s="92"/>
      <c r="S700" s="92"/>
      <c r="T700" s="92"/>
      <c r="U700" s="92"/>
      <c r="V700" s="92"/>
      <c r="W700" s="92"/>
      <c r="Z700" s="88" t="s">
        <v>6</v>
      </c>
    </row>
    <row r="701" spans="1:26" s="93" customFormat="1" ht="14.5" customHeight="1" x14ac:dyDescent="0.35">
      <c r="A701" s="89"/>
      <c r="B701" s="89"/>
      <c r="C701" s="89"/>
      <c r="D701" s="89"/>
      <c r="E701" s="89"/>
      <c r="F701" s="89"/>
      <c r="G701" s="89"/>
      <c r="H701" s="89"/>
      <c r="I701" s="89"/>
      <c r="J701" s="90">
        <v>4</v>
      </c>
      <c r="K701" s="91" t="s">
        <v>1024</v>
      </c>
      <c r="L701" s="91" t="s">
        <v>1025</v>
      </c>
      <c r="M701" s="90" t="s">
        <v>27</v>
      </c>
      <c r="N701" s="90">
        <v>6</v>
      </c>
      <c r="O701" s="90"/>
      <c r="P701" s="90" t="s">
        <v>29</v>
      </c>
      <c r="Q701" s="294"/>
      <c r="R701" s="92"/>
      <c r="S701" s="92"/>
      <c r="T701" s="92"/>
      <c r="U701" s="92"/>
      <c r="V701" s="92"/>
      <c r="W701" s="92"/>
      <c r="Z701" s="88" t="s">
        <v>6</v>
      </c>
    </row>
    <row r="702" spans="1:26" s="93" customFormat="1" ht="14.5" customHeight="1" x14ac:dyDescent="0.35">
      <c r="A702" s="89"/>
      <c r="B702" s="89"/>
      <c r="C702" s="89"/>
      <c r="D702" s="89"/>
      <c r="E702" s="89"/>
      <c r="F702" s="89"/>
      <c r="G702" s="89"/>
      <c r="H702" s="89"/>
      <c r="I702" s="89"/>
      <c r="J702" s="90">
        <v>5</v>
      </c>
      <c r="K702" s="91" t="s">
        <v>1026</v>
      </c>
      <c r="L702" s="91" t="s">
        <v>1027</v>
      </c>
      <c r="M702" s="90" t="s">
        <v>32</v>
      </c>
      <c r="N702" s="90" t="s">
        <v>28</v>
      </c>
      <c r="O702" s="90">
        <v>6</v>
      </c>
      <c r="P702" s="90" t="s">
        <v>29</v>
      </c>
      <c r="Q702" s="294"/>
      <c r="R702" s="92"/>
      <c r="S702" s="92"/>
      <c r="T702" s="92"/>
      <c r="U702" s="92"/>
      <c r="V702" s="92"/>
      <c r="W702" s="92"/>
      <c r="Z702" s="88" t="s">
        <v>6</v>
      </c>
    </row>
    <row r="703" spans="1:26" s="93" customFormat="1" ht="14.5" customHeight="1" x14ac:dyDescent="0.35">
      <c r="A703" s="89"/>
      <c r="B703" s="89"/>
      <c r="C703" s="89"/>
      <c r="D703" s="89"/>
      <c r="E703" s="89"/>
      <c r="F703" s="89"/>
      <c r="G703" s="89"/>
      <c r="H703" s="89"/>
      <c r="I703" s="89"/>
      <c r="J703" s="90">
        <v>6</v>
      </c>
      <c r="K703" s="91" t="s">
        <v>1028</v>
      </c>
      <c r="L703" s="91" t="s">
        <v>1029</v>
      </c>
      <c r="M703" s="90" t="s">
        <v>32</v>
      </c>
      <c r="N703" s="90" t="s">
        <v>28</v>
      </c>
      <c r="O703" s="90">
        <v>6</v>
      </c>
      <c r="P703" s="90" t="s">
        <v>29</v>
      </c>
      <c r="Q703" s="294"/>
      <c r="R703" s="92"/>
      <c r="S703" s="92"/>
      <c r="T703" s="92"/>
      <c r="U703" s="92"/>
      <c r="V703" s="92"/>
      <c r="W703" s="92"/>
      <c r="Z703" s="88" t="s">
        <v>6</v>
      </c>
    </row>
    <row r="704" spans="1:26" s="93" customFormat="1" ht="14.5" customHeight="1" x14ac:dyDescent="0.35">
      <c r="A704" s="89"/>
      <c r="B704" s="89"/>
      <c r="C704" s="89"/>
      <c r="D704" s="89"/>
      <c r="E704" s="89"/>
      <c r="F704" s="89"/>
      <c r="G704" s="89"/>
      <c r="H704" s="89"/>
      <c r="I704" s="89"/>
      <c r="J704" s="90">
        <v>7</v>
      </c>
      <c r="K704" s="91" t="s">
        <v>1030</v>
      </c>
      <c r="L704" s="91" t="s">
        <v>1031</v>
      </c>
      <c r="M704" s="90" t="s">
        <v>32</v>
      </c>
      <c r="N704" s="90" t="s">
        <v>28</v>
      </c>
      <c r="O704" s="90">
        <v>6</v>
      </c>
      <c r="P704" s="90" t="s">
        <v>29</v>
      </c>
      <c r="Q704" s="294"/>
      <c r="R704" s="92"/>
      <c r="S704" s="92"/>
      <c r="T704" s="92"/>
      <c r="U704" s="92"/>
      <c r="V704" s="92"/>
      <c r="W704" s="92"/>
      <c r="Z704" s="88"/>
    </row>
    <row r="705" spans="1:26" s="93" customFormat="1" ht="14.5" customHeight="1" x14ac:dyDescent="0.35">
      <c r="A705" s="89"/>
      <c r="B705" s="89"/>
      <c r="C705" s="89"/>
      <c r="D705" s="89"/>
      <c r="E705" s="89"/>
      <c r="F705" s="89"/>
      <c r="G705" s="89"/>
      <c r="H705" s="89"/>
      <c r="I705" s="89"/>
      <c r="J705" s="90">
        <v>8</v>
      </c>
      <c r="K705" s="91" t="s">
        <v>1032</v>
      </c>
      <c r="L705" s="91" t="s">
        <v>1033</v>
      </c>
      <c r="M705" s="90" t="s">
        <v>32</v>
      </c>
      <c r="N705" s="90" t="s">
        <v>28</v>
      </c>
      <c r="O705" s="90">
        <v>6</v>
      </c>
      <c r="P705" s="90" t="s">
        <v>29</v>
      </c>
      <c r="Q705" s="294"/>
      <c r="R705" s="92"/>
      <c r="S705" s="92"/>
      <c r="T705" s="92"/>
      <c r="U705" s="92"/>
      <c r="V705" s="92"/>
      <c r="W705" s="92"/>
      <c r="Z705" s="88"/>
    </row>
    <row r="706" spans="1:26" s="93" customFormat="1" ht="14.5" customHeight="1" x14ac:dyDescent="0.35">
      <c r="A706" s="89"/>
      <c r="B706" s="89"/>
      <c r="C706" s="89"/>
      <c r="D706" s="89"/>
      <c r="E706" s="89"/>
      <c r="F706" s="89"/>
      <c r="G706" s="89"/>
      <c r="H706" s="89"/>
      <c r="I706" s="89"/>
      <c r="J706" s="90">
        <v>9</v>
      </c>
      <c r="K706" s="91" t="s">
        <v>1034</v>
      </c>
      <c r="L706" s="118" t="s">
        <v>1035</v>
      </c>
      <c r="M706" s="90" t="s">
        <v>32</v>
      </c>
      <c r="N706" s="90" t="s">
        <v>28</v>
      </c>
      <c r="O706" s="90">
        <v>6</v>
      </c>
      <c r="P706" s="117" t="s">
        <v>48</v>
      </c>
      <c r="Q706" s="294"/>
      <c r="R706" s="92"/>
      <c r="S706" s="92"/>
      <c r="T706" s="92"/>
      <c r="U706" s="92"/>
      <c r="V706" s="92"/>
      <c r="W706" s="92"/>
      <c r="Z706" s="88"/>
    </row>
    <row r="707" spans="1:26" s="93" customFormat="1" ht="14.5" customHeight="1" x14ac:dyDescent="0.35">
      <c r="A707" s="89"/>
      <c r="B707" s="89"/>
      <c r="C707" s="89"/>
      <c r="D707" s="89"/>
      <c r="E707" s="89"/>
      <c r="F707" s="89"/>
      <c r="G707" s="89"/>
      <c r="H707" s="89"/>
      <c r="I707" s="89"/>
      <c r="J707" s="293">
        <v>10</v>
      </c>
      <c r="K707" s="297" t="s">
        <v>631</v>
      </c>
      <c r="L707" s="118" t="s">
        <v>1036</v>
      </c>
      <c r="M707" s="293" t="s">
        <v>27</v>
      </c>
      <c r="N707" s="293" t="s">
        <v>240</v>
      </c>
      <c r="O707" s="293" t="s">
        <v>28</v>
      </c>
      <c r="P707" s="300" t="s">
        <v>48</v>
      </c>
      <c r="Q707" s="294"/>
      <c r="R707" s="92"/>
      <c r="S707" s="92"/>
      <c r="T707" s="92"/>
      <c r="U707" s="92"/>
      <c r="V707" s="92"/>
      <c r="W707" s="92"/>
      <c r="Z707" s="88"/>
    </row>
    <row r="708" spans="1:26" s="93" customFormat="1" ht="14.5" customHeight="1" x14ac:dyDescent="0.35">
      <c r="A708" s="89"/>
      <c r="B708" s="89"/>
      <c r="C708" s="89"/>
      <c r="D708" s="89"/>
      <c r="E708" s="89"/>
      <c r="F708" s="89"/>
      <c r="G708" s="89"/>
      <c r="H708" s="89"/>
      <c r="I708" s="89"/>
      <c r="J708" s="294"/>
      <c r="K708" s="298"/>
      <c r="L708" s="119" t="s">
        <v>1037</v>
      </c>
      <c r="M708" s="294"/>
      <c r="N708" s="294"/>
      <c r="O708" s="294"/>
      <c r="P708" s="301"/>
      <c r="Q708" s="294"/>
      <c r="R708" s="92"/>
      <c r="S708" s="92"/>
      <c r="T708" s="92"/>
      <c r="U708" s="92"/>
      <c r="V708" s="92"/>
      <c r="W708" s="92"/>
      <c r="Z708" s="88"/>
    </row>
    <row r="709" spans="1:26" s="93" customFormat="1" ht="14.5" customHeight="1" x14ac:dyDescent="0.35">
      <c r="A709" s="89"/>
      <c r="B709" s="89"/>
      <c r="C709" s="89"/>
      <c r="D709" s="89"/>
      <c r="E709" s="89"/>
      <c r="F709" s="89"/>
      <c r="G709" s="89"/>
      <c r="H709" s="89"/>
      <c r="I709" s="89"/>
      <c r="J709" s="295"/>
      <c r="K709" s="299"/>
      <c r="L709" s="120" t="s">
        <v>634</v>
      </c>
      <c r="M709" s="295"/>
      <c r="N709" s="295"/>
      <c r="O709" s="295"/>
      <c r="P709" s="302"/>
      <c r="Q709" s="294"/>
      <c r="R709" s="92"/>
      <c r="S709" s="92"/>
      <c r="T709" s="92"/>
      <c r="U709" s="92"/>
      <c r="V709" s="92"/>
      <c r="W709" s="92"/>
      <c r="Z709" s="88"/>
    </row>
    <row r="710" spans="1:26" s="93" customFormat="1" ht="14.5" customHeight="1" x14ac:dyDescent="0.35">
      <c r="A710" s="89"/>
      <c r="B710" s="89"/>
      <c r="C710" s="89"/>
      <c r="D710" s="89"/>
      <c r="E710" s="89"/>
      <c r="F710" s="89"/>
      <c r="G710" s="89"/>
      <c r="H710" s="89"/>
      <c r="I710" s="89"/>
      <c r="J710" s="90">
        <v>11</v>
      </c>
      <c r="K710" s="91" t="s">
        <v>636</v>
      </c>
      <c r="L710" s="120" t="s">
        <v>1038</v>
      </c>
      <c r="M710" s="90" t="s">
        <v>27</v>
      </c>
      <c r="N710" s="90" t="s">
        <v>28</v>
      </c>
      <c r="O710" s="90" t="s">
        <v>28</v>
      </c>
      <c r="P710" s="117" t="s">
        <v>48</v>
      </c>
      <c r="Q710" s="295"/>
      <c r="R710" s="92"/>
      <c r="S710" s="92"/>
      <c r="T710" s="92"/>
      <c r="U710" s="92"/>
      <c r="V710" s="92"/>
      <c r="W710" s="92"/>
      <c r="Z710" s="88"/>
    </row>
    <row r="711" spans="1:26" s="88" customFormat="1" ht="14.5" customHeight="1" thickBot="1" x14ac:dyDescent="0.4">
      <c r="A711" s="85" t="s">
        <v>115</v>
      </c>
      <c r="B711" s="85"/>
      <c r="C711" s="85"/>
      <c r="D711" s="85"/>
      <c r="E711" s="85"/>
      <c r="F711" s="85" t="s">
        <v>1039</v>
      </c>
      <c r="G711" s="85"/>
      <c r="H711" s="85"/>
      <c r="I711" s="85" t="s">
        <v>144</v>
      </c>
      <c r="J711" s="86" t="s">
        <v>1040</v>
      </c>
      <c r="K711" s="87"/>
      <c r="L711" s="87"/>
      <c r="M711" s="87"/>
      <c r="N711" s="87"/>
      <c r="O711" s="87"/>
      <c r="P711" s="87"/>
      <c r="Q711" s="87"/>
      <c r="R711" s="87"/>
      <c r="S711" s="87"/>
      <c r="T711" s="87"/>
      <c r="U711" s="87"/>
      <c r="V711" s="87"/>
      <c r="W711" s="87"/>
    </row>
    <row r="712" spans="1:26" s="88" customFormat="1" ht="14.5" customHeight="1" thickBot="1" x14ac:dyDescent="0.4">
      <c r="A712" s="85"/>
      <c r="B712" s="85"/>
      <c r="C712" s="85"/>
      <c r="D712" s="85"/>
      <c r="E712" s="85"/>
      <c r="F712" s="85"/>
      <c r="G712" s="85"/>
      <c r="H712" s="85"/>
      <c r="I712" s="85"/>
      <c r="J712" s="152">
        <v>1</v>
      </c>
      <c r="K712" s="152" t="s">
        <v>25</v>
      </c>
      <c r="L712" s="152" t="s">
        <v>1041</v>
      </c>
      <c r="M712" s="153" t="s">
        <v>27</v>
      </c>
      <c r="N712" s="153">
        <v>4</v>
      </c>
      <c r="O712" s="153" t="s">
        <v>28</v>
      </c>
      <c r="P712" s="153" t="s">
        <v>29</v>
      </c>
      <c r="Q712" s="367" t="s">
        <v>711</v>
      </c>
      <c r="R712" s="87"/>
      <c r="S712" s="87"/>
      <c r="T712" s="87"/>
      <c r="U712" s="87"/>
      <c r="V712" s="87"/>
      <c r="W712" s="87"/>
    </row>
    <row r="713" spans="1:26" s="88" customFormat="1" ht="14.5" customHeight="1" thickBot="1" x14ac:dyDescent="0.4">
      <c r="A713" s="85"/>
      <c r="B713" s="85"/>
      <c r="C713" s="85"/>
      <c r="D713" s="85"/>
      <c r="E713" s="85"/>
      <c r="F713" s="85"/>
      <c r="G713" s="85"/>
      <c r="H713" s="85"/>
      <c r="I713" s="85"/>
      <c r="J713" s="154">
        <v>2</v>
      </c>
      <c r="K713" s="154" t="s">
        <v>1042</v>
      </c>
      <c r="L713" s="154" t="s">
        <v>1043</v>
      </c>
      <c r="M713" s="155" t="s">
        <v>27</v>
      </c>
      <c r="N713" s="155" t="s">
        <v>1044</v>
      </c>
      <c r="O713" s="155" t="s">
        <v>28</v>
      </c>
      <c r="P713" s="155" t="s">
        <v>29</v>
      </c>
      <c r="Q713" s="368"/>
      <c r="R713" s="87"/>
      <c r="S713" s="87"/>
      <c r="T713" s="87"/>
      <c r="U713" s="87"/>
      <c r="V713" s="87"/>
      <c r="W713" s="87"/>
    </row>
    <row r="714" spans="1:26" s="88" customFormat="1" ht="14.5" customHeight="1" thickBot="1" x14ac:dyDescent="0.4">
      <c r="A714" s="85"/>
      <c r="B714" s="85"/>
      <c r="C714" s="85"/>
      <c r="D714" s="85"/>
      <c r="E714" s="85"/>
      <c r="F714" s="85"/>
      <c r="G714" s="85"/>
      <c r="H714" s="85"/>
      <c r="I714" s="85"/>
      <c r="J714" s="154">
        <v>3</v>
      </c>
      <c r="K714" s="154" t="s">
        <v>1023</v>
      </c>
      <c r="L714" s="154" t="s">
        <v>805</v>
      </c>
      <c r="M714" s="155" t="s">
        <v>32</v>
      </c>
      <c r="N714" s="155" t="s">
        <v>28</v>
      </c>
      <c r="O714" s="155">
        <v>6</v>
      </c>
      <c r="P714" s="155" t="s">
        <v>29</v>
      </c>
      <c r="Q714" s="368"/>
      <c r="R714" s="87"/>
      <c r="S714" s="87"/>
      <c r="T714" s="87"/>
      <c r="U714" s="87"/>
      <c r="V714" s="87"/>
      <c r="W714" s="87"/>
    </row>
    <row r="715" spans="1:26" s="88" customFormat="1" ht="14.5" customHeight="1" thickBot="1" x14ac:dyDescent="0.4">
      <c r="A715" s="85"/>
      <c r="B715" s="85"/>
      <c r="C715" s="85"/>
      <c r="D715" s="85"/>
      <c r="E715" s="85"/>
      <c r="F715" s="85"/>
      <c r="G715" s="85"/>
      <c r="H715" s="85"/>
      <c r="I715" s="85"/>
      <c r="J715" s="154">
        <v>4</v>
      </c>
      <c r="K715" s="154" t="s">
        <v>156</v>
      </c>
      <c r="L715" s="154" t="s">
        <v>1025</v>
      </c>
      <c r="M715" s="155" t="s">
        <v>27</v>
      </c>
      <c r="N715" s="155">
        <v>6</v>
      </c>
      <c r="O715" s="155" t="s">
        <v>28</v>
      </c>
      <c r="P715" s="155" t="s">
        <v>29</v>
      </c>
      <c r="Q715" s="368"/>
      <c r="R715" s="87"/>
      <c r="S715" s="87"/>
      <c r="T715" s="87"/>
      <c r="U715" s="87"/>
      <c r="V715" s="87"/>
      <c r="W715" s="87"/>
    </row>
    <row r="716" spans="1:26" s="88" customFormat="1" ht="14.5" customHeight="1" thickBot="1" x14ac:dyDescent="0.4">
      <c r="A716" s="85"/>
      <c r="B716" s="85"/>
      <c r="C716" s="85"/>
      <c r="D716" s="85"/>
      <c r="E716" s="85"/>
      <c r="F716" s="85"/>
      <c r="G716" s="85"/>
      <c r="H716" s="85"/>
      <c r="I716" s="85"/>
      <c r="J716" s="154">
        <v>5</v>
      </c>
      <c r="K716" s="154" t="s">
        <v>1045</v>
      </c>
      <c r="L716" s="154" t="s">
        <v>1046</v>
      </c>
      <c r="M716" s="155" t="s">
        <v>27</v>
      </c>
      <c r="N716" s="155" t="s">
        <v>54</v>
      </c>
      <c r="O716" s="155" t="s">
        <v>28</v>
      </c>
      <c r="P716" s="155" t="s">
        <v>29</v>
      </c>
      <c r="Q716" s="368"/>
      <c r="R716" s="87"/>
      <c r="S716" s="87"/>
      <c r="T716" s="87"/>
      <c r="U716" s="87"/>
      <c r="V716" s="87"/>
      <c r="W716" s="87"/>
    </row>
    <row r="717" spans="1:26" s="88" customFormat="1" ht="14.5" customHeight="1" thickBot="1" x14ac:dyDescent="0.4">
      <c r="A717" s="85"/>
      <c r="B717" s="85"/>
      <c r="C717" s="85"/>
      <c r="D717" s="85"/>
      <c r="E717" s="85"/>
      <c r="F717" s="85"/>
      <c r="G717" s="85"/>
      <c r="H717" s="85"/>
      <c r="I717" s="85"/>
      <c r="J717" s="154">
        <v>6</v>
      </c>
      <c r="K717" s="154" t="s">
        <v>1047</v>
      </c>
      <c r="L717" s="154" t="s">
        <v>1048</v>
      </c>
      <c r="M717" s="155" t="s">
        <v>27</v>
      </c>
      <c r="N717" s="155">
        <v>3</v>
      </c>
      <c r="O717" s="155" t="s">
        <v>28</v>
      </c>
      <c r="P717" s="155" t="s">
        <v>48</v>
      </c>
      <c r="Q717" s="368"/>
      <c r="R717" s="87"/>
      <c r="S717" s="87"/>
      <c r="T717" s="87"/>
      <c r="U717" s="87"/>
      <c r="V717" s="87"/>
      <c r="W717" s="87"/>
    </row>
    <row r="718" spans="1:26" s="88" customFormat="1" ht="14.5" customHeight="1" thickBot="1" x14ac:dyDescent="0.4">
      <c r="A718" s="85"/>
      <c r="B718" s="85"/>
      <c r="C718" s="85"/>
      <c r="D718" s="85"/>
      <c r="E718" s="85"/>
      <c r="F718" s="85"/>
      <c r="G718" s="85"/>
      <c r="H718" s="85"/>
      <c r="I718" s="85"/>
      <c r="J718" s="154">
        <v>7</v>
      </c>
      <c r="K718" s="154" t="s">
        <v>1049</v>
      </c>
      <c r="L718" s="154" t="s">
        <v>1050</v>
      </c>
      <c r="M718" s="155" t="s">
        <v>27</v>
      </c>
      <c r="N718" s="155">
        <v>21</v>
      </c>
      <c r="O718" s="155"/>
      <c r="P718" s="155" t="s">
        <v>48</v>
      </c>
      <c r="Q718" s="368"/>
      <c r="R718" s="87"/>
      <c r="S718" s="87"/>
      <c r="T718" s="87"/>
      <c r="U718" s="87"/>
      <c r="V718" s="87"/>
      <c r="W718" s="87"/>
    </row>
    <row r="719" spans="1:26" s="88" customFormat="1" ht="14.5" customHeight="1" thickBot="1" x14ac:dyDescent="0.4">
      <c r="A719" s="85"/>
      <c r="B719" s="85"/>
      <c r="C719" s="85"/>
      <c r="D719" s="85"/>
      <c r="E719" s="85"/>
      <c r="F719" s="85"/>
      <c r="G719" s="85"/>
      <c r="H719" s="85"/>
      <c r="I719" s="85"/>
      <c r="J719" s="154">
        <v>8</v>
      </c>
      <c r="K719" s="154" t="s">
        <v>1051</v>
      </c>
      <c r="L719" s="154" t="s">
        <v>1052</v>
      </c>
      <c r="M719" s="155" t="s">
        <v>32</v>
      </c>
      <c r="N719" s="155">
        <v>9</v>
      </c>
      <c r="O719" s="155" t="s">
        <v>28</v>
      </c>
      <c r="P719" s="155" t="s">
        <v>48</v>
      </c>
      <c r="Q719" s="368"/>
      <c r="R719" s="87"/>
      <c r="S719" s="87"/>
      <c r="T719" s="87"/>
      <c r="U719" s="87"/>
      <c r="V719" s="87"/>
      <c r="W719" s="87"/>
    </row>
    <row r="720" spans="1:26" s="88" customFormat="1" ht="14.5" customHeight="1" thickBot="1" x14ac:dyDescent="0.4">
      <c r="A720" s="85"/>
      <c r="B720" s="85"/>
      <c r="C720" s="85"/>
      <c r="D720" s="85"/>
      <c r="E720" s="85"/>
      <c r="F720" s="85"/>
      <c r="G720" s="85"/>
      <c r="H720" s="85"/>
      <c r="I720" s="85"/>
      <c r="J720" s="154">
        <v>9</v>
      </c>
      <c r="K720" s="154" t="s">
        <v>1053</v>
      </c>
      <c r="L720" s="154" t="s">
        <v>1054</v>
      </c>
      <c r="M720" s="155" t="s">
        <v>32</v>
      </c>
      <c r="N720" s="155" t="s">
        <v>356</v>
      </c>
      <c r="O720" s="155"/>
      <c r="P720" s="155" t="s">
        <v>48</v>
      </c>
      <c r="Q720" s="368"/>
      <c r="R720" s="87"/>
      <c r="S720" s="87"/>
      <c r="T720" s="87"/>
      <c r="U720" s="87"/>
      <c r="V720" s="87"/>
      <c r="W720" s="87"/>
    </row>
    <row r="721" spans="1:26" s="88" customFormat="1" ht="14.5" customHeight="1" thickBot="1" x14ac:dyDescent="0.4">
      <c r="A721" s="85"/>
      <c r="B721" s="85"/>
      <c r="C721" s="85"/>
      <c r="D721" s="85"/>
      <c r="E721" s="85"/>
      <c r="F721" s="85"/>
      <c r="G721" s="85"/>
      <c r="H721" s="85"/>
      <c r="I721" s="85"/>
      <c r="J721" s="154">
        <v>10</v>
      </c>
      <c r="K721" s="154" t="s">
        <v>1055</v>
      </c>
      <c r="L721" s="154" t="s">
        <v>1056</v>
      </c>
      <c r="M721" s="155" t="s">
        <v>32</v>
      </c>
      <c r="N721" s="155" t="s">
        <v>40</v>
      </c>
      <c r="O721" s="155" t="s">
        <v>28</v>
      </c>
      <c r="P721" s="155" t="s">
        <v>29</v>
      </c>
      <c r="Q721" s="368"/>
      <c r="R721" s="87"/>
      <c r="S721" s="87"/>
      <c r="T721" s="87"/>
      <c r="U721" s="87"/>
      <c r="V721" s="87"/>
      <c r="W721" s="87"/>
    </row>
    <row r="722" spans="1:26" s="88" customFormat="1" ht="14.5" customHeight="1" thickBot="1" x14ac:dyDescent="0.4">
      <c r="A722" s="85"/>
      <c r="B722" s="85"/>
      <c r="C722" s="85"/>
      <c r="D722" s="85"/>
      <c r="E722" s="85"/>
      <c r="F722" s="85"/>
      <c r="G722" s="85"/>
      <c r="H722" s="85"/>
      <c r="I722" s="85"/>
      <c r="J722" s="152">
        <v>11</v>
      </c>
      <c r="K722" s="152" t="s">
        <v>1057</v>
      </c>
      <c r="L722" s="152" t="s">
        <v>1058</v>
      </c>
      <c r="M722" s="153" t="s">
        <v>32</v>
      </c>
      <c r="N722" s="153">
        <v>3</v>
      </c>
      <c r="O722" s="153" t="s">
        <v>28</v>
      </c>
      <c r="P722" s="153" t="s">
        <v>48</v>
      </c>
      <c r="Q722" s="368"/>
      <c r="R722" s="87"/>
      <c r="S722" s="87"/>
      <c r="T722" s="87"/>
      <c r="U722" s="87"/>
      <c r="V722" s="87"/>
      <c r="W722" s="87"/>
    </row>
    <row r="723" spans="1:26" s="88" customFormat="1" ht="14.5" customHeight="1" thickBot="1" x14ac:dyDescent="0.4">
      <c r="A723" s="85"/>
      <c r="B723" s="85"/>
      <c r="C723" s="85"/>
      <c r="D723" s="85"/>
      <c r="E723" s="85"/>
      <c r="F723" s="85"/>
      <c r="G723" s="85"/>
      <c r="H723" s="85"/>
      <c r="I723" s="85"/>
      <c r="J723" s="154">
        <v>12</v>
      </c>
      <c r="K723" s="154" t="s">
        <v>1059</v>
      </c>
      <c r="L723" s="154" t="s">
        <v>1060</v>
      </c>
      <c r="M723" s="155" t="s">
        <v>32</v>
      </c>
      <c r="N723" s="155" t="s">
        <v>28</v>
      </c>
      <c r="O723" s="155">
        <v>6</v>
      </c>
      <c r="P723" s="155" t="s">
        <v>48</v>
      </c>
      <c r="Q723" s="368"/>
      <c r="R723" s="87"/>
      <c r="S723" s="87"/>
      <c r="T723" s="87"/>
      <c r="U723" s="87"/>
      <c r="V723" s="87"/>
      <c r="W723" s="87"/>
    </row>
    <row r="724" spans="1:26" s="88" customFormat="1" ht="14.5" customHeight="1" thickBot="1" x14ac:dyDescent="0.4">
      <c r="A724" s="85"/>
      <c r="B724" s="85"/>
      <c r="C724" s="85"/>
      <c r="D724" s="85"/>
      <c r="E724" s="85"/>
      <c r="F724" s="85"/>
      <c r="G724" s="85"/>
      <c r="H724" s="85"/>
      <c r="I724" s="85"/>
      <c r="J724" s="154">
        <v>13</v>
      </c>
      <c r="K724" s="154" t="s">
        <v>1061</v>
      </c>
      <c r="L724" s="154" t="s">
        <v>1062</v>
      </c>
      <c r="M724" s="155" t="s">
        <v>32</v>
      </c>
      <c r="N724" s="155" t="s">
        <v>28</v>
      </c>
      <c r="O724" s="155">
        <v>6</v>
      </c>
      <c r="P724" s="155" t="s">
        <v>48</v>
      </c>
      <c r="Q724" s="368"/>
      <c r="R724" s="87"/>
      <c r="S724" s="87"/>
      <c r="T724" s="87"/>
      <c r="U724" s="87"/>
      <c r="V724" s="87"/>
      <c r="W724" s="87"/>
    </row>
    <row r="725" spans="1:26" s="88" customFormat="1" ht="14.5" customHeight="1" thickBot="1" x14ac:dyDescent="0.4">
      <c r="A725" s="85"/>
      <c r="B725" s="85"/>
      <c r="C725" s="85"/>
      <c r="D725" s="85"/>
      <c r="E725" s="85"/>
      <c r="F725" s="85"/>
      <c r="G725" s="85"/>
      <c r="H725" s="85"/>
      <c r="I725" s="85"/>
      <c r="J725" s="154">
        <v>14</v>
      </c>
      <c r="K725" s="154" t="s">
        <v>1063</v>
      </c>
      <c r="L725" s="154" t="s">
        <v>1064</v>
      </c>
      <c r="M725" s="155" t="s">
        <v>32</v>
      </c>
      <c r="N725" s="155" t="s">
        <v>28</v>
      </c>
      <c r="O725" s="155">
        <v>6</v>
      </c>
      <c r="P725" s="155" t="s">
        <v>48</v>
      </c>
      <c r="Q725" s="368"/>
      <c r="R725" s="87"/>
      <c r="S725" s="87"/>
      <c r="T725" s="87"/>
      <c r="U725" s="87"/>
      <c r="V725" s="87"/>
      <c r="W725" s="87"/>
    </row>
    <row r="726" spans="1:26" s="88" customFormat="1" ht="14.5" customHeight="1" thickBot="1" x14ac:dyDescent="0.4">
      <c r="A726" s="85"/>
      <c r="B726" s="85"/>
      <c r="C726" s="85"/>
      <c r="D726" s="85"/>
      <c r="E726" s="85"/>
      <c r="F726" s="85"/>
      <c r="G726" s="85"/>
      <c r="H726" s="85"/>
      <c r="I726" s="85"/>
      <c r="J726" s="154">
        <v>15</v>
      </c>
      <c r="K726" s="154" t="s">
        <v>1065</v>
      </c>
      <c r="L726" s="154" t="s">
        <v>1066</v>
      </c>
      <c r="M726" s="155" t="s">
        <v>32</v>
      </c>
      <c r="N726" s="155" t="s">
        <v>28</v>
      </c>
      <c r="O726" s="155">
        <v>6</v>
      </c>
      <c r="P726" s="155" t="s">
        <v>48</v>
      </c>
      <c r="Q726" s="368"/>
      <c r="R726" s="87"/>
      <c r="S726" s="87"/>
      <c r="T726" s="87"/>
      <c r="U726" s="87"/>
      <c r="V726" s="87"/>
      <c r="W726" s="87"/>
    </row>
    <row r="727" spans="1:26" s="88" customFormat="1" ht="14.5" customHeight="1" thickBot="1" x14ac:dyDescent="0.4">
      <c r="A727" s="85"/>
      <c r="B727" s="85"/>
      <c r="C727" s="85"/>
      <c r="D727" s="85"/>
      <c r="E727" s="85"/>
      <c r="F727" s="85"/>
      <c r="G727" s="85"/>
      <c r="H727" s="85"/>
      <c r="I727" s="85"/>
      <c r="J727" s="154">
        <v>16</v>
      </c>
      <c r="K727" s="154" t="s">
        <v>1067</v>
      </c>
      <c r="L727" s="154" t="s">
        <v>1068</v>
      </c>
      <c r="M727" s="155" t="s">
        <v>32</v>
      </c>
      <c r="N727" s="155" t="s">
        <v>28</v>
      </c>
      <c r="O727" s="155">
        <v>6</v>
      </c>
      <c r="P727" s="155" t="s">
        <v>48</v>
      </c>
      <c r="Q727" s="368"/>
      <c r="R727" s="87"/>
      <c r="S727" s="87"/>
      <c r="T727" s="87"/>
      <c r="U727" s="87"/>
      <c r="V727" s="87"/>
      <c r="W727" s="87"/>
    </row>
    <row r="728" spans="1:26" s="88" customFormat="1" ht="14.5" customHeight="1" thickBot="1" x14ac:dyDescent="0.4">
      <c r="A728" s="85"/>
      <c r="B728" s="85"/>
      <c r="C728" s="85"/>
      <c r="D728" s="85"/>
      <c r="E728" s="85"/>
      <c r="F728" s="85"/>
      <c r="G728" s="85"/>
      <c r="H728" s="85"/>
      <c r="I728" s="85"/>
      <c r="J728" s="154">
        <v>17</v>
      </c>
      <c r="K728" s="154" t="s">
        <v>1069</v>
      </c>
      <c r="L728" s="154" t="s">
        <v>1070</v>
      </c>
      <c r="M728" s="155" t="s">
        <v>32</v>
      </c>
      <c r="N728" s="155" t="s">
        <v>28</v>
      </c>
      <c r="O728" s="155">
        <v>6</v>
      </c>
      <c r="P728" s="155" t="s">
        <v>48</v>
      </c>
      <c r="Q728" s="368"/>
      <c r="R728" s="87"/>
      <c r="S728" s="87"/>
      <c r="T728" s="87"/>
      <c r="U728" s="87"/>
      <c r="V728" s="87"/>
      <c r="W728" s="87"/>
    </row>
    <row r="729" spans="1:26" s="88" customFormat="1" ht="14.5" customHeight="1" thickBot="1" x14ac:dyDescent="0.4">
      <c r="A729" s="85"/>
      <c r="B729" s="85"/>
      <c r="C729" s="85"/>
      <c r="D729" s="85"/>
      <c r="E729" s="85"/>
      <c r="F729" s="85"/>
      <c r="G729" s="85"/>
      <c r="H729" s="85"/>
      <c r="I729" s="85"/>
      <c r="J729" s="154">
        <v>18</v>
      </c>
      <c r="K729" s="154" t="s">
        <v>1071</v>
      </c>
      <c r="L729" s="154" t="s">
        <v>1072</v>
      </c>
      <c r="M729" s="155" t="s">
        <v>32</v>
      </c>
      <c r="N729" s="155" t="s">
        <v>28</v>
      </c>
      <c r="O729" s="155">
        <v>6</v>
      </c>
      <c r="P729" s="155" t="s">
        <v>48</v>
      </c>
      <c r="Q729" s="368"/>
      <c r="R729" s="87"/>
      <c r="S729" s="87"/>
      <c r="T729" s="87"/>
      <c r="U729" s="87"/>
      <c r="V729" s="87"/>
      <c r="W729" s="87"/>
    </row>
    <row r="730" spans="1:26" s="88" customFormat="1" ht="14.5" customHeight="1" thickBot="1" x14ac:dyDescent="0.4">
      <c r="A730" s="85"/>
      <c r="B730" s="85"/>
      <c r="C730" s="85"/>
      <c r="D730" s="85"/>
      <c r="E730" s="85"/>
      <c r="F730" s="85"/>
      <c r="G730" s="85"/>
      <c r="H730" s="85"/>
      <c r="I730" s="85"/>
      <c r="J730" s="154">
        <v>19</v>
      </c>
      <c r="K730" s="154" t="s">
        <v>1073</v>
      </c>
      <c r="L730" s="154" t="s">
        <v>1074</v>
      </c>
      <c r="M730" s="155" t="s">
        <v>32</v>
      </c>
      <c r="N730" s="155" t="s">
        <v>28</v>
      </c>
      <c r="O730" s="155">
        <v>6</v>
      </c>
      <c r="P730" s="155" t="s">
        <v>48</v>
      </c>
      <c r="Q730" s="368"/>
      <c r="R730" s="87"/>
      <c r="S730" s="87"/>
      <c r="T730" s="87"/>
      <c r="U730" s="87"/>
      <c r="V730" s="87"/>
      <c r="W730" s="87"/>
    </row>
    <row r="731" spans="1:26" s="88" customFormat="1" ht="14.5" customHeight="1" thickBot="1" x14ac:dyDescent="0.4">
      <c r="A731" s="85"/>
      <c r="B731" s="85"/>
      <c r="C731" s="85"/>
      <c r="D731" s="85"/>
      <c r="E731" s="85"/>
      <c r="F731" s="85"/>
      <c r="G731" s="85"/>
      <c r="H731" s="85"/>
      <c r="I731" s="85"/>
      <c r="J731" s="154">
        <v>20</v>
      </c>
      <c r="K731" s="154" t="s">
        <v>1075</v>
      </c>
      <c r="L731" s="154" t="s">
        <v>1076</v>
      </c>
      <c r="M731" s="155" t="s">
        <v>32</v>
      </c>
      <c r="N731" s="155" t="s">
        <v>28</v>
      </c>
      <c r="O731" s="155">
        <v>6</v>
      </c>
      <c r="P731" s="155" t="s">
        <v>48</v>
      </c>
      <c r="Q731" s="368"/>
      <c r="R731" s="87"/>
      <c r="S731" s="87"/>
      <c r="T731" s="87"/>
      <c r="U731" s="87"/>
      <c r="V731" s="87"/>
      <c r="W731" s="87"/>
    </row>
    <row r="732" spans="1:26" s="88" customFormat="1" ht="14.5" customHeight="1" thickBot="1" x14ac:dyDescent="0.4">
      <c r="A732" s="85"/>
      <c r="B732" s="85"/>
      <c r="C732" s="85"/>
      <c r="D732" s="85"/>
      <c r="E732" s="85"/>
      <c r="F732" s="85"/>
      <c r="G732" s="85"/>
      <c r="H732" s="85"/>
      <c r="I732" s="85"/>
      <c r="J732" s="154">
        <v>21</v>
      </c>
      <c r="K732" s="154" t="s">
        <v>1077</v>
      </c>
      <c r="L732" s="154" t="s">
        <v>1078</v>
      </c>
      <c r="M732" s="155" t="s">
        <v>32</v>
      </c>
      <c r="N732" s="155" t="s">
        <v>28</v>
      </c>
      <c r="O732" s="155">
        <v>6</v>
      </c>
      <c r="P732" s="155" t="s">
        <v>48</v>
      </c>
      <c r="Q732" s="369"/>
      <c r="R732" s="87"/>
      <c r="S732" s="87"/>
      <c r="T732" s="87"/>
      <c r="U732" s="87"/>
      <c r="V732" s="87"/>
      <c r="W732" s="87"/>
    </row>
    <row r="733" spans="1:26" s="88" customFormat="1" ht="14.5" customHeight="1" collapsed="1" x14ac:dyDescent="0.35">
      <c r="A733" s="85" t="s">
        <v>22</v>
      </c>
      <c r="B733" s="85"/>
      <c r="C733" s="85"/>
      <c r="D733" s="85"/>
      <c r="E733" s="85" t="s">
        <v>1079</v>
      </c>
      <c r="F733" s="85"/>
      <c r="G733" s="85"/>
      <c r="H733" s="85"/>
      <c r="I733" s="85" t="s">
        <v>144</v>
      </c>
      <c r="J733" s="86" t="s">
        <v>1080</v>
      </c>
      <c r="K733" s="87"/>
      <c r="L733" s="87"/>
      <c r="M733" s="87"/>
      <c r="N733" s="87"/>
      <c r="O733" s="87"/>
      <c r="P733" s="87"/>
      <c r="Q733" s="87"/>
      <c r="R733" s="87"/>
      <c r="S733" s="87"/>
      <c r="T733" s="87"/>
      <c r="U733" s="87"/>
      <c r="V733" s="87"/>
      <c r="W733" s="87"/>
    </row>
    <row r="734" spans="1:26" s="93" customFormat="1" ht="14.5" customHeight="1" x14ac:dyDescent="0.35">
      <c r="A734" s="89"/>
      <c r="B734" s="89"/>
      <c r="C734" s="89"/>
      <c r="D734" s="89"/>
      <c r="E734" s="89"/>
      <c r="F734" s="89"/>
      <c r="G734" s="89"/>
      <c r="H734" s="89"/>
      <c r="I734" s="89"/>
      <c r="J734" s="90">
        <v>1</v>
      </c>
      <c r="K734" s="91" t="s">
        <v>25</v>
      </c>
      <c r="L734" s="91" t="s">
        <v>1081</v>
      </c>
      <c r="M734" s="90" t="s">
        <v>27</v>
      </c>
      <c r="N734" s="90">
        <v>4</v>
      </c>
      <c r="O734" s="90" t="s">
        <v>28</v>
      </c>
      <c r="P734" s="293" t="s">
        <v>863</v>
      </c>
      <c r="Q734" s="90" t="s">
        <v>29</v>
      </c>
      <c r="R734" s="92"/>
      <c r="S734" s="92"/>
      <c r="T734" s="92"/>
      <c r="U734" s="92"/>
      <c r="V734" s="92"/>
      <c r="W734" s="92"/>
      <c r="Z734" s="88" t="s">
        <v>6</v>
      </c>
    </row>
    <row r="735" spans="1:26" s="93" customFormat="1" ht="14.5" customHeight="1" x14ac:dyDescent="0.35">
      <c r="A735" s="89"/>
      <c r="B735" s="89"/>
      <c r="C735" s="89"/>
      <c r="D735" s="89"/>
      <c r="E735" s="89"/>
      <c r="F735" s="89"/>
      <c r="G735" s="89"/>
      <c r="H735" s="89"/>
      <c r="I735" s="89"/>
      <c r="J735" s="90">
        <v>2</v>
      </c>
      <c r="K735" s="91" t="s">
        <v>799</v>
      </c>
      <c r="L735" s="91" t="s">
        <v>800</v>
      </c>
      <c r="M735" s="90" t="s">
        <v>32</v>
      </c>
      <c r="N735" s="90">
        <v>3</v>
      </c>
      <c r="O735" s="90" t="s">
        <v>28</v>
      </c>
      <c r="P735" s="294"/>
      <c r="Q735" s="90" t="s">
        <v>29</v>
      </c>
      <c r="R735" s="92"/>
      <c r="S735" s="92"/>
      <c r="T735" s="92"/>
      <c r="U735" s="92"/>
      <c r="V735" s="92"/>
      <c r="W735" s="92"/>
      <c r="Z735" s="88"/>
    </row>
    <row r="736" spans="1:26" s="93" customFormat="1" ht="14.5" customHeight="1" x14ac:dyDescent="0.35">
      <c r="A736" s="89"/>
      <c r="B736" s="89"/>
      <c r="C736" s="89"/>
      <c r="D736" s="89"/>
      <c r="E736" s="89"/>
      <c r="F736" s="89"/>
      <c r="G736" s="89"/>
      <c r="H736" s="89"/>
      <c r="I736" s="89"/>
      <c r="J736" s="90">
        <v>3</v>
      </c>
      <c r="K736" s="91" t="s">
        <v>163</v>
      </c>
      <c r="L736" s="91" t="s">
        <v>801</v>
      </c>
      <c r="M736" s="90" t="s">
        <v>27</v>
      </c>
      <c r="N736" s="90">
        <v>60</v>
      </c>
      <c r="O736" s="90" t="s">
        <v>28</v>
      </c>
      <c r="P736" s="294"/>
      <c r="Q736" s="90" t="s">
        <v>29</v>
      </c>
      <c r="R736" s="92"/>
      <c r="S736" s="92"/>
      <c r="T736" s="92"/>
      <c r="U736" s="92"/>
      <c r="V736" s="92"/>
      <c r="W736" s="92"/>
      <c r="Z736" s="88"/>
    </row>
    <row r="737" spans="1:26" s="93" customFormat="1" ht="14.5" customHeight="1" x14ac:dyDescent="0.35">
      <c r="A737" s="89"/>
      <c r="B737" s="89"/>
      <c r="C737" s="89"/>
      <c r="D737" s="89"/>
      <c r="E737" s="89"/>
      <c r="F737" s="89"/>
      <c r="G737" s="89"/>
      <c r="H737" s="89"/>
      <c r="I737" s="89"/>
      <c r="J737" s="90">
        <v>4</v>
      </c>
      <c r="K737" s="91" t="s">
        <v>813</v>
      </c>
      <c r="L737" s="91" t="s">
        <v>1082</v>
      </c>
      <c r="M737" s="90" t="s">
        <v>32</v>
      </c>
      <c r="N737" s="90" t="s">
        <v>33</v>
      </c>
      <c r="O737" s="90" t="s">
        <v>28</v>
      </c>
      <c r="P737" s="294"/>
      <c r="Q737" s="90" t="s">
        <v>29</v>
      </c>
      <c r="R737" s="92"/>
      <c r="S737" s="92"/>
      <c r="T737" s="92"/>
      <c r="U737" s="92"/>
      <c r="V737" s="92"/>
      <c r="W737" s="92"/>
      <c r="Z737" s="88"/>
    </row>
    <row r="738" spans="1:26" s="93" customFormat="1" ht="14.5" customHeight="1" x14ac:dyDescent="0.35">
      <c r="A738" s="89"/>
      <c r="B738" s="89"/>
      <c r="C738" s="89"/>
      <c r="D738" s="89"/>
      <c r="E738" s="89"/>
      <c r="F738" s="89"/>
      <c r="G738" s="89"/>
      <c r="H738" s="89"/>
      <c r="I738" s="89"/>
      <c r="J738" s="90">
        <v>5</v>
      </c>
      <c r="K738" s="91" t="s">
        <v>815</v>
      </c>
      <c r="L738" s="91" t="s">
        <v>816</v>
      </c>
      <c r="M738" s="90" t="s">
        <v>32</v>
      </c>
      <c r="N738" s="90" t="s">
        <v>235</v>
      </c>
      <c r="O738" s="90" t="s">
        <v>28</v>
      </c>
      <c r="P738" s="294"/>
      <c r="Q738" s="90" t="s">
        <v>29</v>
      </c>
      <c r="R738" s="92"/>
      <c r="S738" s="92"/>
      <c r="T738" s="92"/>
      <c r="U738" s="92"/>
      <c r="V738" s="92"/>
      <c r="W738" s="92"/>
      <c r="Z738" s="88"/>
    </row>
    <row r="739" spans="1:26" s="93" customFormat="1" ht="14.5" customHeight="1" x14ac:dyDescent="0.35">
      <c r="A739" s="89"/>
      <c r="B739" s="89"/>
      <c r="C739" s="89"/>
      <c r="D739" s="89"/>
      <c r="E739" s="89"/>
      <c r="F739" s="89"/>
      <c r="G739" s="89"/>
      <c r="H739" s="89"/>
      <c r="I739" s="89"/>
      <c r="J739" s="90">
        <v>6</v>
      </c>
      <c r="K739" s="91" t="s">
        <v>1083</v>
      </c>
      <c r="L739" s="91" t="s">
        <v>1043</v>
      </c>
      <c r="M739" s="90" t="s">
        <v>27</v>
      </c>
      <c r="N739" s="90" t="s">
        <v>1044</v>
      </c>
      <c r="O739" s="90" t="s">
        <v>28</v>
      </c>
      <c r="P739" s="294"/>
      <c r="Q739" s="90" t="s">
        <v>29</v>
      </c>
      <c r="R739" s="92"/>
      <c r="S739" s="92"/>
      <c r="T739" s="92"/>
      <c r="U739" s="92"/>
      <c r="V739" s="92"/>
      <c r="W739" s="92"/>
      <c r="Z739" s="88"/>
    </row>
    <row r="740" spans="1:26" s="93" customFormat="1" ht="14.5" customHeight="1" x14ac:dyDescent="0.35">
      <c r="A740" s="89"/>
      <c r="B740" s="89"/>
      <c r="C740" s="89"/>
      <c r="D740" s="89"/>
      <c r="E740" s="89"/>
      <c r="F740" s="89"/>
      <c r="G740" s="89"/>
      <c r="H740" s="89"/>
      <c r="I740" s="89"/>
      <c r="J740" s="90">
        <v>7</v>
      </c>
      <c r="K740" s="91" t="s">
        <v>1023</v>
      </c>
      <c r="L740" s="91" t="s">
        <v>805</v>
      </c>
      <c r="M740" s="90" t="s">
        <v>32</v>
      </c>
      <c r="N740" s="90" t="s">
        <v>28</v>
      </c>
      <c r="O740" s="90">
        <v>6</v>
      </c>
      <c r="P740" s="294"/>
      <c r="Q740" s="90" t="s">
        <v>29</v>
      </c>
      <c r="R740" s="92"/>
      <c r="S740" s="92"/>
      <c r="T740" s="92"/>
      <c r="U740" s="92"/>
      <c r="V740" s="92"/>
      <c r="W740" s="92"/>
      <c r="Z740" s="88"/>
    </row>
    <row r="741" spans="1:26" s="93" customFormat="1" ht="14.5" customHeight="1" x14ac:dyDescent="0.35">
      <c r="A741" s="89"/>
      <c r="B741" s="89"/>
      <c r="C741" s="89"/>
      <c r="D741" s="89"/>
      <c r="E741" s="89"/>
      <c r="F741" s="89"/>
      <c r="G741" s="89"/>
      <c r="H741" s="89"/>
      <c r="I741" s="89"/>
      <c r="J741" s="90">
        <v>8</v>
      </c>
      <c r="K741" s="91" t="s">
        <v>156</v>
      </c>
      <c r="L741" s="91" t="s">
        <v>1025</v>
      </c>
      <c r="M741" s="90" t="s">
        <v>27</v>
      </c>
      <c r="N741" s="90">
        <v>6</v>
      </c>
      <c r="O741" s="90"/>
      <c r="P741" s="294"/>
      <c r="Q741" s="90" t="s">
        <v>29</v>
      </c>
      <c r="R741" s="92"/>
      <c r="S741" s="92"/>
      <c r="T741" s="92"/>
      <c r="U741" s="92"/>
      <c r="V741" s="92"/>
      <c r="W741" s="92"/>
      <c r="Z741" s="88"/>
    </row>
    <row r="742" spans="1:26" s="93" customFormat="1" ht="14.5" customHeight="1" x14ac:dyDescent="0.35">
      <c r="A742" s="89"/>
      <c r="B742" s="89"/>
      <c r="C742" s="89"/>
      <c r="D742" s="89"/>
      <c r="E742" s="89"/>
      <c r="F742" s="89"/>
      <c r="G742" s="89"/>
      <c r="H742" s="89"/>
      <c r="I742" s="89"/>
      <c r="J742" s="90">
        <v>9</v>
      </c>
      <c r="K742" s="91" t="s">
        <v>1026</v>
      </c>
      <c r="L742" s="91" t="s">
        <v>1027</v>
      </c>
      <c r="M742" s="90" t="s">
        <v>32</v>
      </c>
      <c r="N742" s="90" t="s">
        <v>28</v>
      </c>
      <c r="O742" s="90">
        <v>6</v>
      </c>
      <c r="P742" s="294"/>
      <c r="Q742" s="90" t="s">
        <v>29</v>
      </c>
      <c r="R742" s="92"/>
      <c r="S742" s="92"/>
      <c r="T742" s="92"/>
      <c r="U742" s="92"/>
      <c r="V742" s="92"/>
      <c r="W742" s="92"/>
      <c r="Z742" s="88"/>
    </row>
    <row r="743" spans="1:26" s="93" customFormat="1" ht="14.5" customHeight="1" x14ac:dyDescent="0.35">
      <c r="A743" s="89"/>
      <c r="B743" s="89"/>
      <c r="C743" s="89"/>
      <c r="D743" s="89"/>
      <c r="E743" s="89"/>
      <c r="F743" s="89"/>
      <c r="G743" s="89"/>
      <c r="H743" s="89"/>
      <c r="I743" s="89"/>
      <c r="J743" s="90">
        <v>10</v>
      </c>
      <c r="K743" s="91" t="s">
        <v>1084</v>
      </c>
      <c r="L743" s="91" t="s">
        <v>1085</v>
      </c>
      <c r="M743" s="90" t="s">
        <v>32</v>
      </c>
      <c r="N743" s="90" t="s">
        <v>28</v>
      </c>
      <c r="O743" s="90">
        <v>6</v>
      </c>
      <c r="P743" s="294"/>
      <c r="Q743" s="90" t="s">
        <v>48</v>
      </c>
      <c r="R743" s="92"/>
      <c r="S743" s="92"/>
      <c r="T743" s="92"/>
      <c r="U743" s="92"/>
      <c r="V743" s="92"/>
      <c r="W743" s="92"/>
      <c r="Z743" s="88"/>
    </row>
    <row r="744" spans="1:26" s="93" customFormat="1" ht="14.5" customHeight="1" x14ac:dyDescent="0.35">
      <c r="A744" s="89"/>
      <c r="B744" s="89"/>
      <c r="C744" s="89"/>
      <c r="D744" s="89"/>
      <c r="E744" s="89"/>
      <c r="F744" s="89"/>
      <c r="G744" s="89"/>
      <c r="H744" s="89"/>
      <c r="I744" s="89"/>
      <c r="J744" s="90">
        <v>11</v>
      </c>
      <c r="K744" s="91" t="s">
        <v>1028</v>
      </c>
      <c r="L744" s="91" t="s">
        <v>1086</v>
      </c>
      <c r="M744" s="90" t="s">
        <v>32</v>
      </c>
      <c r="N744" s="90" t="s">
        <v>28</v>
      </c>
      <c r="O744" s="90">
        <v>6</v>
      </c>
      <c r="P744" s="294"/>
      <c r="Q744" s="90" t="s">
        <v>48</v>
      </c>
      <c r="R744" s="92"/>
      <c r="S744" s="92"/>
      <c r="T744" s="92"/>
      <c r="U744" s="92"/>
      <c r="V744" s="92"/>
      <c r="W744" s="92"/>
      <c r="Z744" s="88"/>
    </row>
    <row r="745" spans="1:26" s="93" customFormat="1" ht="14.5" customHeight="1" x14ac:dyDescent="0.35">
      <c r="A745" s="89"/>
      <c r="B745" s="89"/>
      <c r="C745" s="89"/>
      <c r="D745" s="89"/>
      <c r="E745" s="89"/>
      <c r="F745" s="89"/>
      <c r="G745" s="89"/>
      <c r="H745" s="89"/>
      <c r="I745" s="89"/>
      <c r="J745" s="90">
        <v>12</v>
      </c>
      <c r="K745" s="91" t="s">
        <v>1087</v>
      </c>
      <c r="L745" s="91" t="s">
        <v>1088</v>
      </c>
      <c r="M745" s="90" t="s">
        <v>32</v>
      </c>
      <c r="N745" s="90" t="s">
        <v>28</v>
      </c>
      <c r="O745" s="90">
        <v>6</v>
      </c>
      <c r="P745" s="294"/>
      <c r="Q745" s="90" t="s">
        <v>48</v>
      </c>
      <c r="R745" s="92"/>
      <c r="S745" s="92"/>
      <c r="T745" s="92"/>
      <c r="U745" s="92"/>
      <c r="V745" s="92"/>
      <c r="W745" s="92"/>
      <c r="Z745" s="88"/>
    </row>
    <row r="746" spans="1:26" s="93" customFormat="1" ht="14.5" customHeight="1" x14ac:dyDescent="0.35">
      <c r="A746" s="89"/>
      <c r="B746" s="89"/>
      <c r="C746" s="89"/>
      <c r="D746" s="89"/>
      <c r="E746" s="89"/>
      <c r="F746" s="89"/>
      <c r="G746" s="89"/>
      <c r="H746" s="89"/>
      <c r="I746" s="89"/>
      <c r="J746" s="90">
        <v>13</v>
      </c>
      <c r="K746" s="91" t="s">
        <v>1089</v>
      </c>
      <c r="L746" s="91" t="s">
        <v>1090</v>
      </c>
      <c r="M746" s="90" t="s">
        <v>32</v>
      </c>
      <c r="N746" s="90" t="s">
        <v>28</v>
      </c>
      <c r="O746" s="90">
        <v>6</v>
      </c>
      <c r="P746" s="294"/>
      <c r="Q746" s="90" t="s">
        <v>48</v>
      </c>
      <c r="R746" s="92"/>
      <c r="S746" s="92"/>
      <c r="T746" s="92"/>
      <c r="U746" s="92"/>
      <c r="V746" s="92"/>
      <c r="W746" s="92"/>
      <c r="Z746" s="88"/>
    </row>
    <row r="747" spans="1:26" s="93" customFormat="1" ht="14.5" customHeight="1" x14ac:dyDescent="0.35">
      <c r="A747" s="89"/>
      <c r="B747" s="89"/>
      <c r="C747" s="89"/>
      <c r="D747" s="89"/>
      <c r="E747" s="89"/>
      <c r="F747" s="89"/>
      <c r="G747" s="89"/>
      <c r="H747" s="89"/>
      <c r="I747" s="89"/>
      <c r="J747" s="90">
        <v>14</v>
      </c>
      <c r="K747" s="91" t="s">
        <v>1091</v>
      </c>
      <c r="L747" s="91" t="s">
        <v>1092</v>
      </c>
      <c r="M747" s="90" t="s">
        <v>32</v>
      </c>
      <c r="N747" s="90" t="s">
        <v>28</v>
      </c>
      <c r="O747" s="90">
        <v>6</v>
      </c>
      <c r="P747" s="294"/>
      <c r="Q747" s="90" t="s">
        <v>48</v>
      </c>
      <c r="R747" s="92"/>
      <c r="S747" s="92"/>
      <c r="T747" s="92"/>
      <c r="U747" s="92"/>
      <c r="V747" s="92"/>
      <c r="W747" s="92"/>
      <c r="Z747" s="88"/>
    </row>
    <row r="748" spans="1:26" s="93" customFormat="1" ht="14.5" customHeight="1" x14ac:dyDescent="0.35">
      <c r="A748" s="89"/>
      <c r="B748" s="89"/>
      <c r="C748" s="89"/>
      <c r="D748" s="89"/>
      <c r="E748" s="89"/>
      <c r="F748" s="89"/>
      <c r="G748" s="89"/>
      <c r="H748" s="89"/>
      <c r="I748" s="89"/>
      <c r="J748" s="90">
        <v>15</v>
      </c>
      <c r="K748" s="91" t="s">
        <v>1093</v>
      </c>
      <c r="L748" s="91" t="s">
        <v>1094</v>
      </c>
      <c r="M748" s="90" t="s">
        <v>32</v>
      </c>
      <c r="N748" s="90" t="s">
        <v>28</v>
      </c>
      <c r="O748" s="90">
        <v>6</v>
      </c>
      <c r="P748" s="294"/>
      <c r="Q748" s="90" t="s">
        <v>48</v>
      </c>
      <c r="R748" s="92"/>
      <c r="S748" s="92"/>
      <c r="T748" s="92"/>
      <c r="U748" s="92"/>
      <c r="V748" s="92"/>
      <c r="W748" s="92"/>
      <c r="Z748" s="88"/>
    </row>
    <row r="749" spans="1:26" s="93" customFormat="1" ht="14.5" customHeight="1" x14ac:dyDescent="0.35">
      <c r="A749" s="89"/>
      <c r="B749" s="89"/>
      <c r="C749" s="89"/>
      <c r="D749" s="89"/>
      <c r="E749" s="89"/>
      <c r="F749" s="89"/>
      <c r="G749" s="89"/>
      <c r="H749" s="89"/>
      <c r="I749" s="89"/>
      <c r="J749" s="90">
        <v>16</v>
      </c>
      <c r="K749" s="91" t="s">
        <v>1095</v>
      </c>
      <c r="L749" s="91" t="s">
        <v>1074</v>
      </c>
      <c r="M749" s="90" t="s">
        <v>32</v>
      </c>
      <c r="N749" s="90" t="s">
        <v>28</v>
      </c>
      <c r="O749" s="90">
        <v>6</v>
      </c>
      <c r="P749" s="294"/>
      <c r="Q749" s="90" t="s">
        <v>48</v>
      </c>
      <c r="R749" s="92"/>
      <c r="S749" s="92"/>
      <c r="T749" s="92"/>
      <c r="U749" s="92"/>
      <c r="V749" s="92"/>
      <c r="W749" s="92"/>
      <c r="Z749" s="88"/>
    </row>
    <row r="750" spans="1:26" s="93" customFormat="1" ht="14.5" customHeight="1" x14ac:dyDescent="0.35">
      <c r="A750" s="89"/>
      <c r="B750" s="89"/>
      <c r="C750" s="89"/>
      <c r="D750" s="89"/>
      <c r="E750" s="89"/>
      <c r="F750" s="89"/>
      <c r="G750" s="89"/>
      <c r="H750" s="89"/>
      <c r="I750" s="89"/>
      <c r="J750" s="90">
        <v>17</v>
      </c>
      <c r="K750" s="91" t="s">
        <v>1096</v>
      </c>
      <c r="L750" s="91" t="s">
        <v>1097</v>
      </c>
      <c r="M750" s="90" t="s">
        <v>32</v>
      </c>
      <c r="N750" s="90" t="s">
        <v>28</v>
      </c>
      <c r="O750" s="90">
        <v>6</v>
      </c>
      <c r="P750" s="294"/>
      <c r="Q750" s="90" t="s">
        <v>48</v>
      </c>
      <c r="R750" s="92"/>
      <c r="S750" s="92"/>
      <c r="T750" s="92"/>
      <c r="U750" s="92"/>
      <c r="V750" s="92"/>
      <c r="W750" s="92"/>
      <c r="Z750" s="88"/>
    </row>
    <row r="751" spans="1:26" s="93" customFormat="1" ht="14.5" customHeight="1" x14ac:dyDescent="0.35">
      <c r="A751" s="89"/>
      <c r="B751" s="89"/>
      <c r="C751" s="89"/>
      <c r="D751" s="89"/>
      <c r="E751" s="89"/>
      <c r="F751" s="89"/>
      <c r="G751" s="89"/>
      <c r="H751" s="89"/>
      <c r="I751" s="89"/>
      <c r="J751" s="90">
        <v>18</v>
      </c>
      <c r="K751" s="91" t="s">
        <v>1098</v>
      </c>
      <c r="L751" s="91" t="s">
        <v>1078</v>
      </c>
      <c r="M751" s="90" t="s">
        <v>32</v>
      </c>
      <c r="N751" s="90" t="s">
        <v>28</v>
      </c>
      <c r="O751" s="90">
        <v>6</v>
      </c>
      <c r="P751" s="295"/>
      <c r="Q751" s="90" t="s">
        <v>48</v>
      </c>
      <c r="R751" s="92"/>
      <c r="S751" s="92"/>
      <c r="T751" s="92"/>
      <c r="U751" s="92"/>
      <c r="V751" s="92"/>
      <c r="W751" s="92"/>
      <c r="Z751" s="88"/>
    </row>
    <row r="752" spans="1:26" s="88" customFormat="1" ht="14.5" customHeight="1" collapsed="1" thickBot="1" x14ac:dyDescent="0.4">
      <c r="A752" s="85" t="s">
        <v>115</v>
      </c>
      <c r="B752" s="85"/>
      <c r="C752" s="85"/>
      <c r="D752" s="85"/>
      <c r="E752" s="85" t="s">
        <v>1099</v>
      </c>
      <c r="F752" s="85"/>
      <c r="G752" s="85"/>
      <c r="H752" s="85"/>
      <c r="I752" s="85" t="s">
        <v>144</v>
      </c>
      <c r="J752" s="86" t="s">
        <v>1100</v>
      </c>
      <c r="K752" s="87"/>
      <c r="L752" s="87"/>
      <c r="M752" s="87"/>
      <c r="N752" s="87"/>
      <c r="O752" s="87"/>
      <c r="P752" s="87"/>
      <c r="Q752" s="87"/>
      <c r="R752" s="87"/>
      <c r="S752" s="87"/>
      <c r="T752" s="87"/>
      <c r="U752" s="87"/>
      <c r="V752" s="87"/>
      <c r="W752" s="87"/>
    </row>
    <row r="753" spans="1:26" s="93" customFormat="1" ht="14.5" customHeight="1" thickBot="1" x14ac:dyDescent="0.4">
      <c r="A753" s="89"/>
      <c r="B753" s="89"/>
      <c r="C753" s="89"/>
      <c r="D753" s="89"/>
      <c r="E753" s="89"/>
      <c r="F753" s="89"/>
      <c r="G753" s="89"/>
      <c r="H753" s="89"/>
      <c r="I753" s="89"/>
      <c r="J753" s="156" t="s">
        <v>14</v>
      </c>
      <c r="K753" s="157" t="s">
        <v>15</v>
      </c>
      <c r="L753" s="157" t="s">
        <v>16</v>
      </c>
      <c r="M753" s="156" t="s">
        <v>17</v>
      </c>
      <c r="N753" s="156" t="s">
        <v>18</v>
      </c>
      <c r="O753" s="156" t="s">
        <v>19</v>
      </c>
      <c r="P753" s="156" t="s">
        <v>20</v>
      </c>
      <c r="Q753" s="158" t="s">
        <v>21</v>
      </c>
      <c r="R753" s="92"/>
      <c r="S753" s="92"/>
      <c r="T753" s="92"/>
      <c r="U753" s="92"/>
      <c r="V753" s="92"/>
      <c r="W753" s="92"/>
      <c r="Z753" s="88"/>
    </row>
    <row r="754" spans="1:26" s="93" customFormat="1" ht="14.5" customHeight="1" thickBot="1" x14ac:dyDescent="0.4">
      <c r="A754" s="89"/>
      <c r="B754" s="89"/>
      <c r="C754" s="89"/>
      <c r="D754" s="89"/>
      <c r="E754" s="89"/>
      <c r="F754" s="89"/>
      <c r="G754" s="89"/>
      <c r="H754" s="89"/>
      <c r="I754" s="89"/>
      <c r="J754" s="159">
        <v>1</v>
      </c>
      <c r="K754" s="160" t="s">
        <v>25</v>
      </c>
      <c r="L754" s="161" t="s">
        <v>1101</v>
      </c>
      <c r="M754" s="159" t="s">
        <v>27</v>
      </c>
      <c r="N754" s="159">
        <v>4</v>
      </c>
      <c r="O754" s="159" t="s">
        <v>28</v>
      </c>
      <c r="P754" s="159" t="s">
        <v>711</v>
      </c>
      <c r="Q754" s="162" t="s">
        <v>29</v>
      </c>
      <c r="R754" s="92"/>
      <c r="S754" s="92"/>
      <c r="T754" s="92"/>
      <c r="U754" s="92"/>
      <c r="V754" s="92"/>
      <c r="W754" s="92"/>
      <c r="Z754" s="88"/>
    </row>
    <row r="755" spans="1:26" s="93" customFormat="1" ht="14.5" customHeight="1" thickBot="1" x14ac:dyDescent="0.4">
      <c r="A755" s="89"/>
      <c r="B755" s="89"/>
      <c r="C755" s="89"/>
      <c r="D755" s="89"/>
      <c r="E755" s="89"/>
      <c r="F755" s="89"/>
      <c r="G755" s="89"/>
      <c r="H755" s="89"/>
      <c r="I755" s="89"/>
      <c r="J755" s="159">
        <v>2</v>
      </c>
      <c r="K755" s="160" t="s">
        <v>799</v>
      </c>
      <c r="L755" s="161" t="s">
        <v>1102</v>
      </c>
      <c r="M755" s="159" t="s">
        <v>32</v>
      </c>
      <c r="N755" s="159">
        <v>3</v>
      </c>
      <c r="O755" s="159" t="s">
        <v>28</v>
      </c>
      <c r="P755" s="159"/>
      <c r="Q755" s="162" t="s">
        <v>29</v>
      </c>
      <c r="R755" s="92"/>
      <c r="S755" s="92"/>
      <c r="T755" s="92"/>
      <c r="U755" s="92"/>
      <c r="V755" s="92"/>
      <c r="W755" s="92"/>
      <c r="Z755" s="88"/>
    </row>
    <row r="756" spans="1:26" s="93" customFormat="1" ht="14.5" customHeight="1" thickBot="1" x14ac:dyDescent="0.4">
      <c r="A756" s="89"/>
      <c r="B756" s="89"/>
      <c r="C756" s="89"/>
      <c r="D756" s="89"/>
      <c r="E756" s="89"/>
      <c r="F756" s="89"/>
      <c r="G756" s="89"/>
      <c r="H756" s="89"/>
      <c r="I756" s="89"/>
      <c r="J756" s="159">
        <v>3</v>
      </c>
      <c r="K756" s="160" t="s">
        <v>163</v>
      </c>
      <c r="L756" s="161" t="s">
        <v>801</v>
      </c>
      <c r="M756" s="159" t="s">
        <v>27</v>
      </c>
      <c r="N756" s="159">
        <v>60</v>
      </c>
      <c r="O756" s="159" t="s">
        <v>28</v>
      </c>
      <c r="P756" s="159"/>
      <c r="Q756" s="162" t="s">
        <v>29</v>
      </c>
      <c r="R756" s="92"/>
      <c r="S756" s="92"/>
      <c r="T756" s="92"/>
      <c r="U756" s="92"/>
      <c r="V756" s="92"/>
      <c r="W756" s="92"/>
      <c r="Z756" s="88"/>
    </row>
    <row r="757" spans="1:26" s="93" customFormat="1" ht="14.5" customHeight="1" thickBot="1" x14ac:dyDescent="0.4">
      <c r="A757" s="89"/>
      <c r="B757" s="89"/>
      <c r="C757" s="89"/>
      <c r="D757" s="89"/>
      <c r="E757" s="89"/>
      <c r="F757" s="89"/>
      <c r="G757" s="89"/>
      <c r="H757" s="89"/>
      <c r="I757" s="89"/>
      <c r="J757" s="159">
        <v>4</v>
      </c>
      <c r="K757" s="160" t="s">
        <v>813</v>
      </c>
      <c r="L757" s="161" t="s">
        <v>1103</v>
      </c>
      <c r="M757" s="159" t="s">
        <v>32</v>
      </c>
      <c r="N757" s="159" t="s">
        <v>33</v>
      </c>
      <c r="O757" s="159" t="s">
        <v>28</v>
      </c>
      <c r="P757" s="159"/>
      <c r="Q757" s="162"/>
      <c r="R757" s="92"/>
      <c r="S757" s="92"/>
      <c r="T757" s="92"/>
      <c r="U757" s="92"/>
      <c r="V757" s="92"/>
      <c r="W757" s="92"/>
      <c r="Z757" s="88"/>
    </row>
    <row r="758" spans="1:26" s="93" customFormat="1" ht="14.5" customHeight="1" thickBot="1" x14ac:dyDescent="0.4">
      <c r="A758" s="89"/>
      <c r="B758" s="89"/>
      <c r="C758" s="89"/>
      <c r="D758" s="89"/>
      <c r="E758" s="89"/>
      <c r="F758" s="89"/>
      <c r="G758" s="89"/>
      <c r="H758" s="89"/>
      <c r="I758" s="89"/>
      <c r="J758" s="159">
        <v>5</v>
      </c>
      <c r="K758" s="160" t="s">
        <v>815</v>
      </c>
      <c r="L758" s="161" t="s">
        <v>1104</v>
      </c>
      <c r="M758" s="159" t="s">
        <v>32</v>
      </c>
      <c r="N758" s="159" t="s">
        <v>235</v>
      </c>
      <c r="O758" s="159" t="s">
        <v>28</v>
      </c>
      <c r="P758" s="159"/>
      <c r="Q758" s="162" t="s">
        <v>29</v>
      </c>
      <c r="R758" s="92"/>
      <c r="S758" s="92"/>
      <c r="T758" s="92"/>
      <c r="U758" s="92"/>
      <c r="V758" s="92"/>
      <c r="W758" s="92"/>
      <c r="Z758" s="88"/>
    </row>
    <row r="759" spans="1:26" s="93" customFormat="1" ht="14.5" customHeight="1" thickBot="1" x14ac:dyDescent="0.4">
      <c r="A759" s="89"/>
      <c r="B759" s="89"/>
      <c r="C759" s="89"/>
      <c r="D759" s="89"/>
      <c r="E759" s="89"/>
      <c r="F759" s="89"/>
      <c r="G759" s="89"/>
      <c r="H759" s="89"/>
      <c r="I759" s="89"/>
      <c r="J759" s="159">
        <v>6</v>
      </c>
      <c r="K759" s="160" t="s">
        <v>1042</v>
      </c>
      <c r="L759" s="161" t="s">
        <v>1043</v>
      </c>
      <c r="M759" s="159" t="s">
        <v>27</v>
      </c>
      <c r="N759" s="159" t="s">
        <v>1044</v>
      </c>
      <c r="O759" s="159" t="s">
        <v>28</v>
      </c>
      <c r="P759" s="159" t="s">
        <v>29</v>
      </c>
      <c r="Q759" s="162" t="s">
        <v>29</v>
      </c>
      <c r="R759" s="92"/>
      <c r="S759" s="92"/>
      <c r="T759" s="92"/>
      <c r="U759" s="92"/>
      <c r="V759" s="92"/>
      <c r="W759" s="92"/>
      <c r="Z759" s="88"/>
    </row>
    <row r="760" spans="1:26" s="93" customFormat="1" ht="14.5" customHeight="1" thickBot="1" x14ac:dyDescent="0.4">
      <c r="A760" s="89"/>
      <c r="B760" s="89"/>
      <c r="C760" s="89"/>
      <c r="D760" s="89"/>
      <c r="E760" s="89"/>
      <c r="F760" s="89"/>
      <c r="G760" s="89"/>
      <c r="H760" s="89"/>
      <c r="I760" s="89"/>
      <c r="J760" s="159">
        <v>7</v>
      </c>
      <c r="K760" s="160" t="s">
        <v>1023</v>
      </c>
      <c r="L760" s="161" t="s">
        <v>1105</v>
      </c>
      <c r="M760" s="159" t="s">
        <v>32</v>
      </c>
      <c r="N760" s="159" t="s">
        <v>28</v>
      </c>
      <c r="O760" s="159">
        <v>6</v>
      </c>
      <c r="P760" s="163"/>
      <c r="Q760" s="162" t="s">
        <v>29</v>
      </c>
      <c r="R760" s="92"/>
      <c r="S760" s="92"/>
      <c r="T760" s="92"/>
      <c r="U760" s="92"/>
      <c r="V760" s="92"/>
      <c r="W760" s="92"/>
      <c r="Z760" s="88"/>
    </row>
    <row r="761" spans="1:26" s="93" customFormat="1" ht="14.5" customHeight="1" thickBot="1" x14ac:dyDescent="0.4">
      <c r="A761" s="89"/>
      <c r="B761" s="89"/>
      <c r="C761" s="89"/>
      <c r="D761" s="89"/>
      <c r="E761" s="89"/>
      <c r="F761" s="89"/>
      <c r="G761" s="89"/>
      <c r="H761" s="89"/>
      <c r="I761" s="89"/>
      <c r="J761" s="159">
        <v>8</v>
      </c>
      <c r="K761" s="160" t="s">
        <v>156</v>
      </c>
      <c r="L761" s="161" t="s">
        <v>1025</v>
      </c>
      <c r="M761" s="159" t="s">
        <v>27</v>
      </c>
      <c r="N761" s="159">
        <v>6</v>
      </c>
      <c r="O761" s="159" t="s">
        <v>28</v>
      </c>
      <c r="P761" s="163"/>
      <c r="Q761" s="162" t="s">
        <v>29</v>
      </c>
      <c r="R761" s="92"/>
      <c r="S761" s="92"/>
      <c r="T761" s="92"/>
      <c r="U761" s="92"/>
      <c r="V761" s="92"/>
      <c r="W761" s="92"/>
      <c r="Z761" s="88"/>
    </row>
    <row r="762" spans="1:26" s="93" customFormat="1" ht="14.5" customHeight="1" thickBot="1" x14ac:dyDescent="0.4">
      <c r="A762" s="89"/>
      <c r="B762" s="89"/>
      <c r="C762" s="89"/>
      <c r="D762" s="89"/>
      <c r="E762" s="89"/>
      <c r="F762" s="89"/>
      <c r="G762" s="89"/>
      <c r="H762" s="89"/>
      <c r="I762" s="89"/>
      <c r="J762" s="159">
        <v>9</v>
      </c>
      <c r="K762" s="160" t="s">
        <v>1106</v>
      </c>
      <c r="L762" s="160" t="s">
        <v>1107</v>
      </c>
      <c r="M762" s="159" t="s">
        <v>27</v>
      </c>
      <c r="N762" s="159" t="s">
        <v>54</v>
      </c>
      <c r="O762" s="159" t="s">
        <v>28</v>
      </c>
      <c r="P762" s="159"/>
      <c r="Q762" s="162" t="s">
        <v>29</v>
      </c>
      <c r="R762" s="92"/>
      <c r="S762" s="92"/>
      <c r="T762" s="92"/>
      <c r="U762" s="92"/>
      <c r="V762" s="92"/>
      <c r="W762" s="92"/>
      <c r="Z762" s="88"/>
    </row>
    <row r="763" spans="1:26" s="93" customFormat="1" ht="14.5" customHeight="1" thickBot="1" x14ac:dyDescent="0.4">
      <c r="A763" s="89"/>
      <c r="B763" s="89"/>
      <c r="C763" s="89"/>
      <c r="D763" s="89"/>
      <c r="E763" s="89"/>
      <c r="F763" s="89"/>
      <c r="G763" s="89"/>
      <c r="H763" s="89"/>
      <c r="I763" s="89"/>
      <c r="J763" s="159">
        <v>10</v>
      </c>
      <c r="K763" s="160" t="s">
        <v>1108</v>
      </c>
      <c r="L763" s="160" t="s">
        <v>1109</v>
      </c>
      <c r="M763" s="159" t="s">
        <v>27</v>
      </c>
      <c r="N763" s="159">
        <v>3</v>
      </c>
      <c r="O763" s="159" t="s">
        <v>28</v>
      </c>
      <c r="P763" s="159"/>
      <c r="Q763" s="162" t="s">
        <v>48</v>
      </c>
      <c r="R763" s="92"/>
      <c r="S763" s="92"/>
      <c r="T763" s="92"/>
      <c r="U763" s="92"/>
      <c r="V763" s="92"/>
      <c r="W763" s="92"/>
      <c r="Z763" s="88"/>
    </row>
    <row r="764" spans="1:26" s="93" customFormat="1" ht="14.5" customHeight="1" thickBot="1" x14ac:dyDescent="0.4">
      <c r="A764" s="89"/>
      <c r="B764" s="89"/>
      <c r="C764" s="89"/>
      <c r="D764" s="89"/>
      <c r="E764" s="89"/>
      <c r="F764" s="89"/>
      <c r="G764" s="89"/>
      <c r="H764" s="89"/>
      <c r="I764" s="89"/>
      <c r="J764" s="159">
        <v>11</v>
      </c>
      <c r="K764" s="160" t="s">
        <v>1110</v>
      </c>
      <c r="L764" s="160" t="s">
        <v>1111</v>
      </c>
      <c r="M764" s="159" t="s">
        <v>32</v>
      </c>
      <c r="N764" s="159">
        <v>9</v>
      </c>
      <c r="O764" s="159"/>
      <c r="P764" s="159"/>
      <c r="Q764" s="162" t="s">
        <v>48</v>
      </c>
      <c r="R764" s="92"/>
      <c r="S764" s="92"/>
      <c r="T764" s="92"/>
      <c r="U764" s="92"/>
      <c r="V764" s="92"/>
      <c r="W764" s="92"/>
      <c r="Z764" s="88"/>
    </row>
    <row r="765" spans="1:26" s="93" customFormat="1" ht="14.5" customHeight="1" thickBot="1" x14ac:dyDescent="0.4">
      <c r="A765" s="89"/>
      <c r="B765" s="89"/>
      <c r="C765" s="89"/>
      <c r="D765" s="89"/>
      <c r="E765" s="89"/>
      <c r="F765" s="89"/>
      <c r="G765" s="89"/>
      <c r="H765" s="89"/>
      <c r="I765" s="89"/>
      <c r="J765" s="159">
        <v>12</v>
      </c>
      <c r="K765" s="160" t="s">
        <v>1112</v>
      </c>
      <c r="L765" s="160" t="s">
        <v>1113</v>
      </c>
      <c r="M765" s="159" t="s">
        <v>32</v>
      </c>
      <c r="N765" s="159" t="s">
        <v>356</v>
      </c>
      <c r="O765" s="159" t="s">
        <v>28</v>
      </c>
      <c r="P765" s="159"/>
      <c r="Q765" s="162" t="s">
        <v>48</v>
      </c>
      <c r="R765" s="92"/>
      <c r="S765" s="92"/>
      <c r="T765" s="92"/>
      <c r="U765" s="92"/>
      <c r="V765" s="92"/>
      <c r="W765" s="92"/>
      <c r="Z765" s="88"/>
    </row>
    <row r="766" spans="1:26" s="93" customFormat="1" ht="14.5" customHeight="1" thickBot="1" x14ac:dyDescent="0.4">
      <c r="A766" s="89"/>
      <c r="B766" s="89"/>
      <c r="C766" s="89"/>
      <c r="D766" s="89"/>
      <c r="E766" s="89"/>
      <c r="F766" s="89"/>
      <c r="G766" s="89"/>
      <c r="H766" s="89"/>
      <c r="I766" s="89"/>
      <c r="J766" s="159">
        <v>13</v>
      </c>
      <c r="K766" s="160" t="s">
        <v>1114</v>
      </c>
      <c r="L766" s="160" t="s">
        <v>1115</v>
      </c>
      <c r="M766" s="159" t="s">
        <v>32</v>
      </c>
      <c r="N766" s="159" t="s">
        <v>40</v>
      </c>
      <c r="O766" s="159" t="s">
        <v>28</v>
      </c>
      <c r="P766" s="159"/>
      <c r="Q766" s="162" t="s">
        <v>29</v>
      </c>
      <c r="R766" s="92"/>
      <c r="S766" s="92"/>
      <c r="T766" s="92"/>
      <c r="U766" s="92"/>
      <c r="V766" s="92"/>
      <c r="W766" s="92"/>
      <c r="Z766" s="88"/>
    </row>
    <row r="767" spans="1:26" s="93" customFormat="1" ht="14.5" customHeight="1" thickBot="1" x14ac:dyDescent="0.4">
      <c r="A767" s="89"/>
      <c r="B767" s="89"/>
      <c r="C767" s="89"/>
      <c r="D767" s="89"/>
      <c r="E767" s="89"/>
      <c r="F767" s="89"/>
      <c r="G767" s="89"/>
      <c r="H767" s="89"/>
      <c r="I767" s="89"/>
      <c r="J767" s="159">
        <v>14</v>
      </c>
      <c r="K767" s="160" t="s">
        <v>1116</v>
      </c>
      <c r="L767" s="160" t="s">
        <v>1117</v>
      </c>
      <c r="M767" s="159" t="s">
        <v>32</v>
      </c>
      <c r="N767" s="159">
        <v>3</v>
      </c>
      <c r="O767" s="159" t="s">
        <v>28</v>
      </c>
      <c r="P767" s="159"/>
      <c r="Q767" s="162" t="s">
        <v>29</v>
      </c>
      <c r="R767" s="92"/>
      <c r="S767" s="92"/>
      <c r="T767" s="92"/>
      <c r="U767" s="92"/>
      <c r="V767" s="92"/>
      <c r="W767" s="92"/>
      <c r="Z767" s="88"/>
    </row>
    <row r="768" spans="1:26" s="93" customFormat="1" ht="14.5" customHeight="1" thickBot="1" x14ac:dyDescent="0.4">
      <c r="A768" s="89"/>
      <c r="B768" s="89"/>
      <c r="C768" s="89"/>
      <c r="D768" s="89"/>
      <c r="E768" s="89"/>
      <c r="F768" s="89"/>
      <c r="G768" s="89"/>
      <c r="H768" s="89"/>
      <c r="I768" s="89"/>
      <c r="J768" s="159">
        <v>15</v>
      </c>
      <c r="K768" s="160" t="s">
        <v>1118</v>
      </c>
      <c r="L768" s="160" t="s">
        <v>1119</v>
      </c>
      <c r="M768" s="159" t="s">
        <v>32</v>
      </c>
      <c r="N768" s="159" t="s">
        <v>28</v>
      </c>
      <c r="O768" s="159">
        <v>6</v>
      </c>
      <c r="P768" s="159"/>
      <c r="Q768" s="162" t="s">
        <v>48</v>
      </c>
      <c r="R768" s="92"/>
      <c r="S768" s="92"/>
      <c r="T768" s="92"/>
      <c r="U768" s="92"/>
      <c r="V768" s="92"/>
      <c r="W768" s="92"/>
      <c r="Z768" s="88"/>
    </row>
    <row r="769" spans="1:26" s="93" customFormat="1" ht="14.5" customHeight="1" thickBot="1" x14ac:dyDescent="0.4">
      <c r="A769" s="89"/>
      <c r="B769" s="89"/>
      <c r="C769" s="89"/>
      <c r="D769" s="89"/>
      <c r="E769" s="89"/>
      <c r="F769" s="89"/>
      <c r="G769" s="89"/>
      <c r="H769" s="89"/>
      <c r="I769" s="89"/>
      <c r="J769" s="159">
        <v>16</v>
      </c>
      <c r="K769" s="161" t="s">
        <v>1120</v>
      </c>
      <c r="L769" s="161" t="s">
        <v>1121</v>
      </c>
      <c r="M769" s="159" t="s">
        <v>32</v>
      </c>
      <c r="N769" s="159" t="s">
        <v>28</v>
      </c>
      <c r="O769" s="159">
        <v>6</v>
      </c>
      <c r="P769" s="164"/>
      <c r="Q769" s="162" t="s">
        <v>48</v>
      </c>
      <c r="R769" s="92"/>
      <c r="S769" s="92"/>
      <c r="T769" s="92"/>
      <c r="U769" s="92"/>
      <c r="V769" s="92"/>
      <c r="W769" s="92"/>
      <c r="Z769" s="88"/>
    </row>
    <row r="770" spans="1:26" s="93" customFormat="1" ht="14.5" customHeight="1" x14ac:dyDescent="0.35">
      <c r="A770" s="89"/>
      <c r="B770" s="89"/>
      <c r="C770" s="89"/>
      <c r="D770" s="89"/>
      <c r="E770" s="89"/>
      <c r="F770" s="89"/>
      <c r="G770" s="89"/>
      <c r="H770" s="89"/>
      <c r="I770" s="89"/>
      <c r="J770" s="358">
        <v>17</v>
      </c>
      <c r="K770" s="361" t="s">
        <v>1122</v>
      </c>
      <c r="L770" s="165" t="s">
        <v>1123</v>
      </c>
      <c r="M770" s="358" t="s">
        <v>32</v>
      </c>
      <c r="N770" s="358" t="s">
        <v>28</v>
      </c>
      <c r="O770" s="358">
        <v>6</v>
      </c>
      <c r="P770" s="364"/>
      <c r="Q770" s="358" t="s">
        <v>48</v>
      </c>
      <c r="R770" s="92"/>
      <c r="S770" s="92"/>
      <c r="T770" s="92"/>
      <c r="U770" s="92"/>
      <c r="V770" s="92"/>
      <c r="W770" s="92"/>
      <c r="Z770" s="88"/>
    </row>
    <row r="771" spans="1:26" s="93" customFormat="1" ht="14.5" customHeight="1" x14ac:dyDescent="0.35">
      <c r="A771" s="89"/>
      <c r="B771" s="89"/>
      <c r="C771" s="89"/>
      <c r="D771" s="89"/>
      <c r="E771" s="89"/>
      <c r="F771" s="89"/>
      <c r="G771" s="89"/>
      <c r="H771" s="89"/>
      <c r="I771" s="89"/>
      <c r="J771" s="359"/>
      <c r="K771" s="362"/>
      <c r="L771" s="165" t="s">
        <v>1124</v>
      </c>
      <c r="M771" s="359"/>
      <c r="N771" s="359"/>
      <c r="O771" s="359"/>
      <c r="P771" s="365"/>
      <c r="Q771" s="359"/>
      <c r="R771" s="92"/>
      <c r="S771" s="92"/>
      <c r="T771" s="92"/>
      <c r="U771" s="92"/>
      <c r="V771" s="92"/>
      <c r="W771" s="92"/>
      <c r="Z771" s="88"/>
    </row>
    <row r="772" spans="1:26" s="93" customFormat="1" ht="14.5" customHeight="1" thickBot="1" x14ac:dyDescent="0.4">
      <c r="A772" s="89"/>
      <c r="B772" s="89"/>
      <c r="C772" s="89"/>
      <c r="D772" s="89"/>
      <c r="E772" s="89"/>
      <c r="F772" s="89"/>
      <c r="G772" s="89"/>
      <c r="H772" s="89"/>
      <c r="I772" s="89"/>
      <c r="J772" s="360"/>
      <c r="K772" s="363"/>
      <c r="L772" s="161" t="s">
        <v>1125</v>
      </c>
      <c r="M772" s="360"/>
      <c r="N772" s="360"/>
      <c r="O772" s="360"/>
      <c r="P772" s="366"/>
      <c r="Q772" s="360"/>
      <c r="R772" s="92"/>
      <c r="S772" s="92"/>
      <c r="T772" s="92"/>
      <c r="U772" s="92"/>
      <c r="V772" s="92"/>
      <c r="W772" s="92"/>
      <c r="Z772" s="88"/>
    </row>
    <row r="773" spans="1:26" s="93" customFormat="1" ht="14.5" customHeight="1" thickBot="1" x14ac:dyDescent="0.4">
      <c r="A773" s="89"/>
      <c r="B773" s="89"/>
      <c r="C773" s="89"/>
      <c r="D773" s="89"/>
      <c r="E773" s="89"/>
      <c r="F773" s="89"/>
      <c r="G773" s="89"/>
      <c r="H773" s="89"/>
      <c r="I773" s="89"/>
      <c r="J773" s="159">
        <v>18</v>
      </c>
      <c r="K773" s="160" t="s">
        <v>1126</v>
      </c>
      <c r="L773" s="161" t="s">
        <v>1127</v>
      </c>
      <c r="M773" s="159" t="s">
        <v>32</v>
      </c>
      <c r="N773" s="159" t="s">
        <v>28</v>
      </c>
      <c r="O773" s="159">
        <v>6</v>
      </c>
      <c r="P773" s="164"/>
      <c r="Q773" s="162" t="s">
        <v>48</v>
      </c>
      <c r="R773" s="92"/>
      <c r="S773" s="92"/>
      <c r="T773" s="92"/>
      <c r="U773" s="92"/>
      <c r="V773" s="92"/>
      <c r="W773" s="92"/>
      <c r="Z773" s="88"/>
    </row>
    <row r="774" spans="1:26" s="93" customFormat="1" ht="14.5" customHeight="1" thickBot="1" x14ac:dyDescent="0.4">
      <c r="A774" s="89"/>
      <c r="B774" s="89"/>
      <c r="C774" s="89"/>
      <c r="D774" s="89"/>
      <c r="E774" s="89"/>
      <c r="F774" s="89"/>
      <c r="G774" s="89"/>
      <c r="H774" s="89"/>
      <c r="I774" s="89"/>
      <c r="J774" s="159">
        <v>19</v>
      </c>
      <c r="K774" s="160" t="s">
        <v>1128</v>
      </c>
      <c r="L774" s="161" t="s">
        <v>1129</v>
      </c>
      <c r="M774" s="159" t="s">
        <v>32</v>
      </c>
      <c r="N774" s="159" t="s">
        <v>28</v>
      </c>
      <c r="O774" s="159">
        <v>6</v>
      </c>
      <c r="P774" s="164"/>
      <c r="Q774" s="162" t="s">
        <v>48</v>
      </c>
      <c r="R774" s="92"/>
      <c r="S774" s="92"/>
      <c r="T774" s="92"/>
      <c r="U774" s="92"/>
      <c r="V774" s="92"/>
      <c r="W774" s="92"/>
      <c r="Z774" s="88"/>
    </row>
    <row r="775" spans="1:26" s="88" customFormat="1" ht="14.5" customHeight="1" collapsed="1" x14ac:dyDescent="0.35">
      <c r="A775" s="85" t="s">
        <v>22</v>
      </c>
      <c r="B775" s="85"/>
      <c r="C775" s="85"/>
      <c r="D775" s="85"/>
      <c r="E775" s="85" t="s">
        <v>1130</v>
      </c>
      <c r="F775" s="85"/>
      <c r="G775" s="85"/>
      <c r="H775" s="85"/>
      <c r="I775" s="85" t="s">
        <v>144</v>
      </c>
      <c r="J775" s="86" t="s">
        <v>1131</v>
      </c>
      <c r="K775" s="87"/>
      <c r="L775" s="87"/>
      <c r="M775" s="87"/>
      <c r="N775" s="87"/>
      <c r="O775" s="87"/>
      <c r="P775" s="87"/>
      <c r="Q775" s="87"/>
      <c r="R775" s="87"/>
      <c r="S775" s="87"/>
      <c r="T775" s="87"/>
      <c r="U775" s="87"/>
      <c r="V775" s="87"/>
      <c r="W775" s="87"/>
      <c r="Z775" s="88" t="s">
        <v>6</v>
      </c>
    </row>
    <row r="776" spans="1:26" ht="14.5" customHeight="1" x14ac:dyDescent="0.35">
      <c r="J776" s="9">
        <v>1</v>
      </c>
      <c r="K776" s="11" t="s">
        <v>25</v>
      </c>
      <c r="L776" s="11" t="s">
        <v>1132</v>
      </c>
      <c r="M776" s="9" t="s">
        <v>27</v>
      </c>
      <c r="N776" s="9">
        <v>4</v>
      </c>
      <c r="O776" s="9" t="s">
        <v>28</v>
      </c>
      <c r="P776" s="9" t="s">
        <v>29</v>
      </c>
      <c r="Q776" s="9" t="s">
        <v>29</v>
      </c>
      <c r="Z776" s="3" t="s">
        <v>6</v>
      </c>
    </row>
    <row r="777" spans="1:26" ht="14.5" customHeight="1" x14ac:dyDescent="0.35">
      <c r="J777" s="9">
        <v>2</v>
      </c>
      <c r="K777" s="11" t="s">
        <v>813</v>
      </c>
      <c r="L777" s="11" t="s">
        <v>1133</v>
      </c>
      <c r="M777" s="9" t="s">
        <v>32</v>
      </c>
      <c r="N777" s="9" t="s">
        <v>33</v>
      </c>
      <c r="O777" s="9" t="s">
        <v>28</v>
      </c>
      <c r="P777" s="9" t="s">
        <v>29</v>
      </c>
      <c r="Q777" s="9" t="s">
        <v>29</v>
      </c>
      <c r="Z777" s="3" t="s">
        <v>6</v>
      </c>
    </row>
    <row r="778" spans="1:26" ht="14.5" customHeight="1" x14ac:dyDescent="0.35">
      <c r="J778" s="9">
        <v>3</v>
      </c>
      <c r="K778" s="11" t="s">
        <v>815</v>
      </c>
      <c r="L778" s="11" t="s">
        <v>1134</v>
      </c>
      <c r="M778" s="9" t="s">
        <v>32</v>
      </c>
      <c r="N778" s="9" t="s">
        <v>235</v>
      </c>
      <c r="O778" s="9" t="s">
        <v>28</v>
      </c>
      <c r="P778" s="9" t="s">
        <v>29</v>
      </c>
      <c r="Q778" s="9" t="s">
        <v>29</v>
      </c>
      <c r="Z778" s="3" t="s">
        <v>6</v>
      </c>
    </row>
    <row r="779" spans="1:26" ht="14.5" customHeight="1" x14ac:dyDescent="0.35">
      <c r="J779" s="9">
        <v>4</v>
      </c>
      <c r="K779" s="11" t="s">
        <v>196</v>
      </c>
      <c r="L779" s="11" t="s">
        <v>818</v>
      </c>
      <c r="M779" s="9" t="s">
        <v>32</v>
      </c>
      <c r="N779" s="9">
        <v>6</v>
      </c>
      <c r="O779" s="9">
        <v>2</v>
      </c>
      <c r="P779" s="9" t="s">
        <v>48</v>
      </c>
      <c r="Q779" s="9" t="s">
        <v>48</v>
      </c>
      <c r="Z779" s="3" t="s">
        <v>6</v>
      </c>
    </row>
    <row r="780" spans="1:26" ht="14.5" customHeight="1" x14ac:dyDescent="0.35">
      <c r="J780" s="9">
        <v>5</v>
      </c>
      <c r="K780" s="11" t="s">
        <v>1135</v>
      </c>
      <c r="L780" s="11" t="s">
        <v>1136</v>
      </c>
      <c r="M780" s="9" t="s">
        <v>32</v>
      </c>
      <c r="N780" s="9" t="s">
        <v>28</v>
      </c>
      <c r="O780" s="9">
        <v>2</v>
      </c>
      <c r="P780" s="9" t="s">
        <v>29</v>
      </c>
      <c r="Q780" s="9" t="s">
        <v>29</v>
      </c>
      <c r="Z780" s="3" t="s">
        <v>6</v>
      </c>
    </row>
    <row r="781" spans="1:26" ht="14.5" customHeight="1" x14ac:dyDescent="0.35">
      <c r="J781" s="9">
        <v>6</v>
      </c>
      <c r="K781" s="11" t="s">
        <v>576</v>
      </c>
      <c r="L781" s="11" t="s">
        <v>1137</v>
      </c>
      <c r="M781" s="9" t="s">
        <v>32</v>
      </c>
      <c r="N781" s="9" t="s">
        <v>28</v>
      </c>
      <c r="O781" s="9">
        <v>2</v>
      </c>
      <c r="P781" s="9" t="s">
        <v>29</v>
      </c>
      <c r="Q781" s="9" t="s">
        <v>29</v>
      </c>
      <c r="Z781" s="3" t="s">
        <v>6</v>
      </c>
    </row>
    <row r="782" spans="1:26" ht="14.5" customHeight="1" x14ac:dyDescent="0.35">
      <c r="J782" s="9">
        <v>7</v>
      </c>
      <c r="K782" s="11" t="s">
        <v>578</v>
      </c>
      <c r="L782" s="11" t="s">
        <v>1138</v>
      </c>
      <c r="M782" s="9" t="s">
        <v>32</v>
      </c>
      <c r="N782" s="9" t="s">
        <v>28</v>
      </c>
      <c r="O782" s="9">
        <v>2</v>
      </c>
      <c r="P782" s="9" t="s">
        <v>29</v>
      </c>
      <c r="Q782" s="9" t="s">
        <v>29</v>
      </c>
      <c r="Z782" s="3" t="s">
        <v>6</v>
      </c>
    </row>
    <row r="783" spans="1:26" ht="14.5" customHeight="1" x14ac:dyDescent="0.35">
      <c r="J783" s="9">
        <v>8</v>
      </c>
      <c r="K783" s="11" t="s">
        <v>580</v>
      </c>
      <c r="L783" s="11" t="s">
        <v>1139</v>
      </c>
      <c r="M783" s="9" t="s">
        <v>32</v>
      </c>
      <c r="N783" s="9" t="s">
        <v>28</v>
      </c>
      <c r="O783" s="9">
        <v>2</v>
      </c>
      <c r="P783" s="9" t="s">
        <v>29</v>
      </c>
      <c r="Q783" s="9" t="s">
        <v>29</v>
      </c>
      <c r="Z783" s="3" t="s">
        <v>6</v>
      </c>
    </row>
    <row r="784" spans="1:26" ht="14.5" customHeight="1" x14ac:dyDescent="0.35">
      <c r="J784" s="9">
        <v>9</v>
      </c>
      <c r="K784" s="11" t="s">
        <v>582</v>
      </c>
      <c r="L784" s="11" t="s">
        <v>1140</v>
      </c>
      <c r="M784" s="9" t="s">
        <v>32</v>
      </c>
      <c r="N784" s="9" t="s">
        <v>28</v>
      </c>
      <c r="O784" s="9">
        <v>2</v>
      </c>
      <c r="P784" s="9" t="s">
        <v>29</v>
      </c>
      <c r="Q784" s="9" t="s">
        <v>29</v>
      </c>
      <c r="Z784" s="3" t="s">
        <v>6</v>
      </c>
    </row>
    <row r="785" spans="1:26" ht="14.5" customHeight="1" x14ac:dyDescent="0.35">
      <c r="J785" s="9">
        <v>10</v>
      </c>
      <c r="K785" s="11" t="s">
        <v>1141</v>
      </c>
      <c r="L785" s="11" t="s">
        <v>1142</v>
      </c>
      <c r="M785" s="9" t="s">
        <v>32</v>
      </c>
      <c r="N785" s="9" t="s">
        <v>28</v>
      </c>
      <c r="O785" s="9">
        <v>2</v>
      </c>
      <c r="P785" s="9" t="s">
        <v>29</v>
      </c>
      <c r="Q785" s="9" t="s">
        <v>29</v>
      </c>
      <c r="Z785" s="3" t="s">
        <v>6</v>
      </c>
    </row>
    <row r="786" spans="1:26" ht="14.5" customHeight="1" x14ac:dyDescent="0.35">
      <c r="J786" s="9">
        <v>11</v>
      </c>
      <c r="K786" s="11" t="s">
        <v>584</v>
      </c>
      <c r="L786" s="11" t="s">
        <v>1143</v>
      </c>
      <c r="M786" s="9" t="s">
        <v>32</v>
      </c>
      <c r="N786" s="9" t="s">
        <v>28</v>
      </c>
      <c r="O786" s="9">
        <v>2</v>
      </c>
      <c r="P786" s="9" t="s">
        <v>29</v>
      </c>
      <c r="Q786" s="9" t="s">
        <v>29</v>
      </c>
      <c r="Z786" s="3" t="s">
        <v>6</v>
      </c>
    </row>
    <row r="787" spans="1:26" ht="14.5" customHeight="1" x14ac:dyDescent="0.35">
      <c r="J787" s="9">
        <v>12</v>
      </c>
      <c r="K787" s="11" t="s">
        <v>276</v>
      </c>
      <c r="L787" s="11" t="s">
        <v>381</v>
      </c>
      <c r="M787" s="9" t="s">
        <v>27</v>
      </c>
      <c r="N787" s="9">
        <v>6</v>
      </c>
      <c r="O787" s="9" t="s">
        <v>28</v>
      </c>
      <c r="P787" s="9" t="s">
        <v>48</v>
      </c>
      <c r="Q787" s="9" t="s">
        <v>48</v>
      </c>
      <c r="Z787" s="3" t="s">
        <v>6</v>
      </c>
    </row>
    <row r="788" spans="1:26" s="88" customFormat="1" ht="14.5" customHeight="1" collapsed="1" x14ac:dyDescent="0.35">
      <c r="A788" s="85" t="s">
        <v>22</v>
      </c>
      <c r="B788" s="85"/>
      <c r="C788" s="85"/>
      <c r="D788" s="85"/>
      <c r="E788" s="85"/>
      <c r="F788" s="85" t="s">
        <v>1144</v>
      </c>
      <c r="G788" s="85"/>
      <c r="H788" s="85"/>
      <c r="I788" s="85" t="s">
        <v>209</v>
      </c>
      <c r="J788" s="86" t="s">
        <v>1145</v>
      </c>
      <c r="K788" s="87"/>
      <c r="L788" s="87"/>
      <c r="M788" s="87"/>
      <c r="N788" s="87"/>
      <c r="O788" s="87"/>
      <c r="P788" s="87"/>
      <c r="Q788" s="87"/>
      <c r="R788" s="87"/>
      <c r="S788" s="87"/>
      <c r="T788" s="87"/>
      <c r="U788" s="87"/>
      <c r="V788" s="87"/>
      <c r="W788" s="87"/>
      <c r="Z788" s="88" t="s">
        <v>6</v>
      </c>
    </row>
    <row r="789" spans="1:26" s="93" customFormat="1" ht="14.5" customHeight="1" x14ac:dyDescent="0.35">
      <c r="A789" s="89"/>
      <c r="B789" s="89"/>
      <c r="C789" s="89"/>
      <c r="D789" s="89"/>
      <c r="E789" s="89"/>
      <c r="F789" s="89"/>
      <c r="G789" s="89"/>
      <c r="H789" s="89"/>
      <c r="I789" s="89"/>
      <c r="J789" s="90">
        <v>1</v>
      </c>
      <c r="K789" s="91" t="s">
        <v>25</v>
      </c>
      <c r="L789" s="91" t="s">
        <v>1146</v>
      </c>
      <c r="M789" s="90" t="s">
        <v>27</v>
      </c>
      <c r="N789" s="90" t="s">
        <v>235</v>
      </c>
      <c r="O789" s="90" t="s">
        <v>28</v>
      </c>
      <c r="P789" s="90" t="s">
        <v>29</v>
      </c>
      <c r="Q789" s="90" t="s">
        <v>29</v>
      </c>
      <c r="R789" s="92"/>
      <c r="S789" s="92"/>
      <c r="T789" s="92"/>
      <c r="U789" s="92"/>
      <c r="V789" s="92"/>
      <c r="W789" s="92"/>
      <c r="Z789" s="88" t="s">
        <v>6</v>
      </c>
    </row>
    <row r="790" spans="1:26" s="93" customFormat="1" ht="14.5" customHeight="1" x14ac:dyDescent="0.35">
      <c r="A790" s="89"/>
      <c r="B790" s="89"/>
      <c r="C790" s="89"/>
      <c r="D790" s="89"/>
      <c r="E790" s="89"/>
      <c r="F790" s="89"/>
      <c r="G790" s="89"/>
      <c r="H790" s="89"/>
      <c r="I790" s="89"/>
      <c r="J790" s="90">
        <v>2</v>
      </c>
      <c r="K790" s="91" t="s">
        <v>1147</v>
      </c>
      <c r="L790" s="91" t="s">
        <v>1148</v>
      </c>
      <c r="M790" s="90" t="s">
        <v>32</v>
      </c>
      <c r="N790" s="90" t="s">
        <v>28</v>
      </c>
      <c r="O790" s="96" t="s">
        <v>363</v>
      </c>
      <c r="P790" s="90" t="s">
        <v>48</v>
      </c>
      <c r="Q790" s="90" t="s">
        <v>48</v>
      </c>
      <c r="R790" s="92"/>
      <c r="S790" s="92"/>
      <c r="T790" s="92"/>
      <c r="U790" s="92"/>
      <c r="V790" s="92"/>
      <c r="W790" s="92"/>
      <c r="Z790" s="88" t="s">
        <v>6</v>
      </c>
    </row>
    <row r="791" spans="1:26" s="93" customFormat="1" ht="14.5" customHeight="1" x14ac:dyDescent="0.35">
      <c r="A791" s="89"/>
      <c r="B791" s="89"/>
      <c r="C791" s="89"/>
      <c r="D791" s="89"/>
      <c r="E791" s="89"/>
      <c r="F791" s="89"/>
      <c r="G791" s="89"/>
      <c r="H791" s="89"/>
      <c r="I791" s="89"/>
      <c r="J791" s="90">
        <v>3</v>
      </c>
      <c r="K791" s="91" t="s">
        <v>1149</v>
      </c>
      <c r="L791" s="91" t="s">
        <v>1150</v>
      </c>
      <c r="M791" s="90" t="s">
        <v>32</v>
      </c>
      <c r="N791" s="90" t="s">
        <v>28</v>
      </c>
      <c r="O791" s="96" t="s">
        <v>363</v>
      </c>
      <c r="P791" s="90" t="s">
        <v>48</v>
      </c>
      <c r="Q791" s="90" t="s">
        <v>48</v>
      </c>
      <c r="R791" s="92"/>
      <c r="S791" s="92"/>
      <c r="T791" s="92"/>
      <c r="U791" s="92"/>
      <c r="V791" s="92"/>
      <c r="W791" s="92"/>
      <c r="Z791" s="88" t="s">
        <v>6</v>
      </c>
    </row>
    <row r="792" spans="1:26" s="93" customFormat="1" ht="14.5" customHeight="1" x14ac:dyDescent="0.35">
      <c r="A792" s="89"/>
      <c r="B792" s="89"/>
      <c r="C792" s="89"/>
      <c r="D792" s="89"/>
      <c r="E792" s="89"/>
      <c r="F792" s="89"/>
      <c r="G792" s="89"/>
      <c r="H792" s="89"/>
      <c r="I792" s="89"/>
      <c r="J792" s="90">
        <v>4</v>
      </c>
      <c r="K792" s="91" t="s">
        <v>1151</v>
      </c>
      <c r="L792" s="91" t="s">
        <v>1152</v>
      </c>
      <c r="M792" s="90" t="s">
        <v>32</v>
      </c>
      <c r="N792" s="90" t="s">
        <v>28</v>
      </c>
      <c r="O792" s="96" t="s">
        <v>363</v>
      </c>
      <c r="P792" s="90" t="s">
        <v>48</v>
      </c>
      <c r="Q792" s="90" t="s">
        <v>48</v>
      </c>
      <c r="R792" s="92"/>
      <c r="S792" s="92"/>
      <c r="T792" s="92"/>
      <c r="U792" s="92"/>
      <c r="V792" s="92"/>
      <c r="W792" s="92"/>
      <c r="Z792" s="88" t="s">
        <v>6</v>
      </c>
    </row>
    <row r="793" spans="1:26" s="3" customFormat="1" ht="14.5" customHeight="1" collapsed="1" x14ac:dyDescent="0.35">
      <c r="A793" s="1" t="s">
        <v>22</v>
      </c>
      <c r="B793" s="1"/>
      <c r="C793" s="1"/>
      <c r="D793" s="1"/>
      <c r="E793" s="1" t="s">
        <v>1153</v>
      </c>
      <c r="F793" s="1"/>
      <c r="G793" s="1"/>
      <c r="H793" s="1"/>
      <c r="I793" s="1" t="s">
        <v>144</v>
      </c>
      <c r="J793" s="2" t="s">
        <v>1154</v>
      </c>
      <c r="K793" s="4"/>
      <c r="L793" s="4"/>
      <c r="M793" s="4"/>
      <c r="N793" s="4"/>
      <c r="O793" s="4"/>
      <c r="P793" s="4"/>
      <c r="Q793" s="4"/>
      <c r="R793" s="4"/>
      <c r="S793" s="4"/>
      <c r="T793" s="4"/>
      <c r="U793" s="4"/>
      <c r="V793" s="4"/>
      <c r="W793" s="4"/>
      <c r="Z793" s="3" t="s">
        <v>6</v>
      </c>
    </row>
    <row r="794" spans="1:26" ht="14.5" customHeight="1" x14ac:dyDescent="0.35">
      <c r="J794" s="9">
        <v>1</v>
      </c>
      <c r="K794" s="11" t="s">
        <v>25</v>
      </c>
      <c r="L794" s="11" t="s">
        <v>1155</v>
      </c>
      <c r="M794" s="9" t="s">
        <v>27</v>
      </c>
      <c r="N794" s="9">
        <v>4</v>
      </c>
      <c r="O794" s="9" t="s">
        <v>28</v>
      </c>
      <c r="P794" s="9" t="s">
        <v>29</v>
      </c>
      <c r="Q794" s="9" t="s">
        <v>29</v>
      </c>
      <c r="Z794" s="3" t="s">
        <v>6</v>
      </c>
    </row>
    <row r="795" spans="1:26" ht="14.5" customHeight="1" x14ac:dyDescent="0.35">
      <c r="J795" s="9">
        <v>2</v>
      </c>
      <c r="K795" s="11" t="s">
        <v>276</v>
      </c>
      <c r="L795" s="11" t="s">
        <v>381</v>
      </c>
      <c r="M795" s="9" t="s">
        <v>27</v>
      </c>
      <c r="N795" s="9">
        <v>6</v>
      </c>
      <c r="O795" s="9" t="s">
        <v>28</v>
      </c>
      <c r="P795" s="9" t="s">
        <v>29</v>
      </c>
      <c r="Q795" s="9" t="s">
        <v>29</v>
      </c>
      <c r="Z795" s="3" t="s">
        <v>6</v>
      </c>
    </row>
    <row r="796" spans="1:26" ht="14.5" customHeight="1" x14ac:dyDescent="0.35">
      <c r="J796" s="9">
        <v>3</v>
      </c>
      <c r="K796" s="11" t="s">
        <v>617</v>
      </c>
      <c r="L796" s="11" t="s">
        <v>1156</v>
      </c>
      <c r="M796" s="9" t="s">
        <v>27</v>
      </c>
      <c r="N796" s="9" t="s">
        <v>28</v>
      </c>
      <c r="O796" s="9" t="s">
        <v>28</v>
      </c>
      <c r="P796" s="9" t="s">
        <v>48</v>
      </c>
      <c r="Q796" s="9" t="s">
        <v>48</v>
      </c>
      <c r="Z796" s="3" t="s">
        <v>6</v>
      </c>
    </row>
    <row r="797" spans="1:26" s="3" customFormat="1" ht="14.5" customHeight="1" collapsed="1" x14ac:dyDescent="0.35">
      <c r="A797" s="1" t="s">
        <v>22</v>
      </c>
      <c r="B797" s="1"/>
      <c r="C797" s="1"/>
      <c r="D797" s="1"/>
      <c r="E797" s="1"/>
      <c r="F797" s="1" t="s">
        <v>1157</v>
      </c>
      <c r="G797" s="1"/>
      <c r="H797" s="1"/>
      <c r="I797" s="1" t="s">
        <v>144</v>
      </c>
      <c r="J797" s="2" t="s">
        <v>1158</v>
      </c>
      <c r="K797" s="4"/>
      <c r="L797" s="4"/>
      <c r="M797" s="4"/>
      <c r="N797" s="4"/>
      <c r="O797" s="4"/>
      <c r="P797" s="4"/>
      <c r="Q797" s="4"/>
      <c r="R797" s="4"/>
      <c r="S797" s="4"/>
      <c r="T797" s="4"/>
      <c r="U797" s="4"/>
      <c r="V797" s="4"/>
      <c r="W797" s="4"/>
      <c r="Z797" s="3" t="s">
        <v>6</v>
      </c>
    </row>
    <row r="798" spans="1:26" ht="14.5" customHeight="1" x14ac:dyDescent="0.35">
      <c r="J798" s="9">
        <v>1</v>
      </c>
      <c r="K798" s="11" t="s">
        <v>25</v>
      </c>
      <c r="L798" s="11" t="s">
        <v>1159</v>
      </c>
      <c r="M798" s="9" t="s">
        <v>27</v>
      </c>
      <c r="N798" s="9">
        <v>4</v>
      </c>
      <c r="O798" s="9" t="s">
        <v>28</v>
      </c>
      <c r="P798" s="9" t="s">
        <v>29</v>
      </c>
      <c r="Q798" s="9" t="s">
        <v>29</v>
      </c>
      <c r="Z798" s="3" t="s">
        <v>6</v>
      </c>
    </row>
    <row r="799" spans="1:26" ht="14.5" customHeight="1" x14ac:dyDescent="0.35">
      <c r="J799" s="29">
        <v>2</v>
      </c>
      <c r="K799" s="11" t="s">
        <v>1160</v>
      </c>
      <c r="L799" s="11" t="s">
        <v>1161</v>
      </c>
      <c r="M799" s="9" t="s">
        <v>27</v>
      </c>
      <c r="N799" s="9" t="s">
        <v>1162</v>
      </c>
      <c r="O799" s="9" t="s">
        <v>28</v>
      </c>
      <c r="P799" s="9" t="s">
        <v>29</v>
      </c>
      <c r="Q799" s="9" t="s">
        <v>29</v>
      </c>
      <c r="Z799" s="3" t="s">
        <v>6</v>
      </c>
    </row>
    <row r="800" spans="1:26" ht="14.5" customHeight="1" x14ac:dyDescent="0.35">
      <c r="J800" s="69"/>
      <c r="K800" s="73" t="s">
        <v>1163</v>
      </c>
      <c r="L800" s="74" t="s">
        <v>1164</v>
      </c>
      <c r="M800" s="320" t="s">
        <v>1165</v>
      </c>
      <c r="N800" s="320"/>
      <c r="O800" s="321" t="s">
        <v>1166</v>
      </c>
      <c r="P800" s="322"/>
      <c r="Q800" s="29"/>
      <c r="Z800" s="3"/>
    </row>
    <row r="801" spans="10:26" ht="14.5" customHeight="1" x14ac:dyDescent="0.35">
      <c r="J801" s="69"/>
      <c r="K801" s="75" t="s">
        <v>1167</v>
      </c>
      <c r="L801" s="76" t="s">
        <v>1168</v>
      </c>
      <c r="M801" s="303">
        <v>39814</v>
      </c>
      <c r="N801" s="303"/>
      <c r="O801" s="303">
        <v>42004</v>
      </c>
      <c r="P801" s="304"/>
      <c r="Q801" s="32"/>
      <c r="Z801" s="3"/>
    </row>
    <row r="802" spans="10:26" ht="14.5" customHeight="1" x14ac:dyDescent="0.35">
      <c r="J802" s="69"/>
      <c r="K802" s="75" t="s">
        <v>1169</v>
      </c>
      <c r="L802" s="76" t="s">
        <v>1170</v>
      </c>
      <c r="M802" s="303">
        <v>39814</v>
      </c>
      <c r="N802" s="303"/>
      <c r="O802" s="303"/>
      <c r="P802" s="304"/>
      <c r="Q802" s="32"/>
      <c r="Z802" s="3"/>
    </row>
    <row r="803" spans="10:26" ht="14.5" customHeight="1" x14ac:dyDescent="0.35">
      <c r="J803" s="69"/>
      <c r="K803" s="75" t="s">
        <v>1171</v>
      </c>
      <c r="L803" s="76" t="s">
        <v>1172</v>
      </c>
      <c r="M803" s="303">
        <v>39814</v>
      </c>
      <c r="N803" s="303"/>
      <c r="O803" s="303">
        <v>42216</v>
      </c>
      <c r="P803" s="304"/>
      <c r="Q803" s="32"/>
      <c r="Z803" s="3"/>
    </row>
    <row r="804" spans="10:26" ht="14.5" customHeight="1" x14ac:dyDescent="0.35">
      <c r="J804" s="69"/>
      <c r="K804" s="75" t="s">
        <v>1173</v>
      </c>
      <c r="L804" s="76" t="s">
        <v>1174</v>
      </c>
      <c r="M804" s="303">
        <v>41456</v>
      </c>
      <c r="N804" s="303"/>
      <c r="O804" s="303"/>
      <c r="P804" s="304"/>
      <c r="Q804" s="32"/>
      <c r="Z804" s="3"/>
    </row>
    <row r="805" spans="10:26" ht="14.5" customHeight="1" x14ac:dyDescent="0.35">
      <c r="J805" s="69"/>
      <c r="K805" s="75" t="s">
        <v>1175</v>
      </c>
      <c r="L805" s="76" t="s">
        <v>1176</v>
      </c>
      <c r="M805" s="303">
        <v>39814</v>
      </c>
      <c r="N805" s="303"/>
      <c r="O805" s="303"/>
      <c r="P805" s="304"/>
      <c r="Q805" s="32"/>
      <c r="Z805" s="3"/>
    </row>
    <row r="806" spans="10:26" ht="14.5" customHeight="1" x14ac:dyDescent="0.35">
      <c r="J806" s="69"/>
      <c r="K806" s="107" t="s">
        <v>1177</v>
      </c>
      <c r="L806" s="93" t="s">
        <v>1178</v>
      </c>
      <c r="M806" s="311">
        <v>43282</v>
      </c>
      <c r="N806" s="311"/>
      <c r="O806" s="127"/>
      <c r="P806" s="128"/>
      <c r="Q806" s="32"/>
      <c r="Z806" s="3"/>
    </row>
    <row r="807" spans="10:26" ht="14.5" customHeight="1" x14ac:dyDescent="0.35">
      <c r="J807" s="69"/>
      <c r="K807" s="75" t="s">
        <v>1179</v>
      </c>
      <c r="L807" s="76" t="s">
        <v>1180</v>
      </c>
      <c r="M807" s="303">
        <v>42186</v>
      </c>
      <c r="N807" s="303"/>
      <c r="O807" s="303"/>
      <c r="P807" s="304"/>
      <c r="Q807" s="32"/>
      <c r="Z807" s="3"/>
    </row>
    <row r="808" spans="10:26" ht="14.5" customHeight="1" x14ac:dyDescent="0.35">
      <c r="J808" s="69"/>
      <c r="K808" s="75" t="s">
        <v>1181</v>
      </c>
      <c r="L808" s="76" t="s">
        <v>1182</v>
      </c>
      <c r="M808" s="303">
        <v>42186</v>
      </c>
      <c r="N808" s="303"/>
      <c r="O808" s="303"/>
      <c r="P808" s="304"/>
      <c r="Q808" s="32"/>
      <c r="Z808" s="3"/>
    </row>
    <row r="809" spans="10:26" ht="14.5" customHeight="1" x14ac:dyDescent="0.35">
      <c r="J809" s="69"/>
      <c r="K809" s="75" t="s">
        <v>1183</v>
      </c>
      <c r="L809" s="76" t="s">
        <v>1184</v>
      </c>
      <c r="M809" s="303">
        <v>42278</v>
      </c>
      <c r="N809" s="303"/>
      <c r="O809" s="303"/>
      <c r="P809" s="304"/>
      <c r="Q809" s="32"/>
      <c r="Z809" s="3"/>
    </row>
    <row r="810" spans="10:26" ht="14.5" customHeight="1" x14ac:dyDescent="0.35">
      <c r="J810" s="69"/>
      <c r="K810" s="75" t="s">
        <v>1185</v>
      </c>
      <c r="L810" s="76" t="s">
        <v>1186</v>
      </c>
      <c r="M810" s="303">
        <v>39814</v>
      </c>
      <c r="N810" s="303"/>
      <c r="O810" s="303">
        <v>42308</v>
      </c>
      <c r="P810" s="304"/>
      <c r="Q810" s="32"/>
      <c r="Z810" s="3"/>
    </row>
    <row r="811" spans="10:26" ht="14.5" customHeight="1" x14ac:dyDescent="0.35">
      <c r="J811" s="69"/>
      <c r="K811" s="75" t="s">
        <v>1185</v>
      </c>
      <c r="L811" s="76" t="s">
        <v>1187</v>
      </c>
      <c r="M811" s="303">
        <v>42309</v>
      </c>
      <c r="N811" s="303"/>
      <c r="O811" s="303"/>
      <c r="P811" s="304"/>
      <c r="Q811" s="32"/>
      <c r="Z811" s="3"/>
    </row>
    <row r="812" spans="10:26" ht="14.5" customHeight="1" x14ac:dyDescent="0.35">
      <c r="J812" s="69"/>
      <c r="K812" s="75" t="s">
        <v>1188</v>
      </c>
      <c r="L812" s="76" t="s">
        <v>1189</v>
      </c>
      <c r="M812" s="303">
        <v>39814</v>
      </c>
      <c r="N812" s="303"/>
      <c r="O812" s="303">
        <v>42004</v>
      </c>
      <c r="P812" s="304"/>
      <c r="Q812" s="32"/>
      <c r="Z812" s="3"/>
    </row>
    <row r="813" spans="10:26" ht="14.5" customHeight="1" x14ac:dyDescent="0.35">
      <c r="J813" s="69"/>
      <c r="K813" s="75" t="s">
        <v>1188</v>
      </c>
      <c r="L813" s="76" t="s">
        <v>1190</v>
      </c>
      <c r="M813" s="303">
        <v>42005</v>
      </c>
      <c r="N813" s="303"/>
      <c r="O813" s="303">
        <v>42185</v>
      </c>
      <c r="P813" s="304"/>
      <c r="Q813" s="32"/>
      <c r="Z813" s="3"/>
    </row>
    <row r="814" spans="10:26" ht="14.5" customHeight="1" x14ac:dyDescent="0.35">
      <c r="J814" s="69"/>
      <c r="K814" s="75" t="s">
        <v>1188</v>
      </c>
      <c r="L814" s="76" t="s">
        <v>1191</v>
      </c>
      <c r="M814" s="303">
        <v>42186</v>
      </c>
      <c r="N814" s="303"/>
      <c r="O814" s="303"/>
      <c r="P814" s="304"/>
      <c r="Q814" s="32"/>
      <c r="Z814" s="3"/>
    </row>
    <row r="815" spans="10:26" ht="14.5" customHeight="1" x14ac:dyDescent="0.35">
      <c r="J815" s="69"/>
      <c r="K815" s="75" t="s">
        <v>1192</v>
      </c>
      <c r="L815" s="76" t="s">
        <v>1193</v>
      </c>
      <c r="M815" s="303">
        <v>39814</v>
      </c>
      <c r="N815" s="303"/>
      <c r="O815" s="303"/>
      <c r="P815" s="304"/>
      <c r="Q815" s="32"/>
      <c r="Z815" s="3"/>
    </row>
    <row r="816" spans="10:26" ht="14.5" customHeight="1" x14ac:dyDescent="0.35">
      <c r="J816" s="69"/>
      <c r="K816" s="75" t="s">
        <v>1194</v>
      </c>
      <c r="L816" s="76" t="s">
        <v>1195</v>
      </c>
      <c r="M816" s="303">
        <v>41183</v>
      </c>
      <c r="N816" s="303"/>
      <c r="O816" s="303"/>
      <c r="P816" s="304"/>
      <c r="Q816" s="32"/>
      <c r="Z816" s="3"/>
    </row>
    <row r="817" spans="1:26" ht="14.5" customHeight="1" x14ac:dyDescent="0.35">
      <c r="J817" s="69"/>
      <c r="K817" s="75" t="s">
        <v>1196</v>
      </c>
      <c r="L817" s="76" t="s">
        <v>1197</v>
      </c>
      <c r="M817" s="303">
        <v>39814</v>
      </c>
      <c r="N817" s="303"/>
      <c r="O817" s="303">
        <v>42735</v>
      </c>
      <c r="P817" s="304"/>
      <c r="Q817" s="32"/>
      <c r="Z817" s="3"/>
    </row>
    <row r="818" spans="1:26" ht="14.5" customHeight="1" x14ac:dyDescent="0.35">
      <c r="J818" s="69"/>
      <c r="K818" s="75" t="s">
        <v>1196</v>
      </c>
      <c r="L818" s="76" t="s">
        <v>1198</v>
      </c>
      <c r="M818" s="303">
        <v>42736</v>
      </c>
      <c r="N818" s="303"/>
      <c r="O818" s="303"/>
      <c r="P818" s="304"/>
      <c r="Q818" s="32"/>
      <c r="Z818" s="3"/>
    </row>
    <row r="819" spans="1:26" ht="14.5" customHeight="1" x14ac:dyDescent="0.35">
      <c r="J819" s="69"/>
      <c r="K819" s="75" t="s">
        <v>1199</v>
      </c>
      <c r="L819" s="76" t="s">
        <v>1200</v>
      </c>
      <c r="M819" s="303">
        <v>39814</v>
      </c>
      <c r="N819" s="303"/>
      <c r="O819" s="303"/>
      <c r="P819" s="304"/>
      <c r="Q819" s="32"/>
      <c r="Z819" s="3"/>
    </row>
    <row r="820" spans="1:26" s="93" customFormat="1" ht="14.5" customHeight="1" x14ac:dyDescent="0.35">
      <c r="A820" s="89"/>
      <c r="B820" s="89"/>
      <c r="C820" s="89"/>
      <c r="D820" s="89"/>
      <c r="E820" s="89"/>
      <c r="F820" s="89"/>
      <c r="G820" s="89"/>
      <c r="H820" s="89"/>
      <c r="I820" s="89"/>
      <c r="J820" s="125"/>
      <c r="K820" s="107" t="s">
        <v>1201</v>
      </c>
      <c r="L820" s="93" t="s">
        <v>1202</v>
      </c>
      <c r="M820" s="311">
        <v>43101</v>
      </c>
      <c r="N820" s="311"/>
      <c r="O820" s="129"/>
      <c r="P820" s="130"/>
      <c r="Q820" s="125"/>
      <c r="R820" s="92"/>
      <c r="S820" s="92"/>
      <c r="T820" s="92"/>
      <c r="U820" s="92"/>
      <c r="V820" s="92"/>
      <c r="W820" s="92"/>
      <c r="Z820" s="88"/>
    </row>
    <row r="821" spans="1:26" ht="14.5" customHeight="1" x14ac:dyDescent="0.35">
      <c r="J821" s="69"/>
      <c r="K821" s="75" t="s">
        <v>1203</v>
      </c>
      <c r="L821" s="76" t="s">
        <v>1204</v>
      </c>
      <c r="M821" s="303">
        <v>40817</v>
      </c>
      <c r="N821" s="303"/>
      <c r="O821" s="303">
        <v>42735</v>
      </c>
      <c r="P821" s="304"/>
      <c r="Q821" s="32"/>
      <c r="Z821" s="3"/>
    </row>
    <row r="822" spans="1:26" ht="14.5" customHeight="1" x14ac:dyDescent="0.35">
      <c r="J822" s="69"/>
      <c r="K822" s="75" t="s">
        <v>1203</v>
      </c>
      <c r="L822" s="76" t="s">
        <v>1205</v>
      </c>
      <c r="M822" s="303">
        <v>42736</v>
      </c>
      <c r="N822" s="303"/>
      <c r="O822" s="303"/>
      <c r="P822" s="304"/>
      <c r="Q822" s="32"/>
      <c r="Z822" s="3"/>
    </row>
    <row r="823" spans="1:26" ht="14.5" customHeight="1" x14ac:dyDescent="0.35">
      <c r="J823" s="69"/>
      <c r="K823" s="75" t="s">
        <v>1206</v>
      </c>
      <c r="L823" s="76" t="s">
        <v>1207</v>
      </c>
      <c r="M823" s="303">
        <v>39814</v>
      </c>
      <c r="N823" s="303"/>
      <c r="O823" s="303"/>
      <c r="P823" s="304"/>
      <c r="Q823" s="32"/>
      <c r="Z823" s="3"/>
    </row>
    <row r="824" spans="1:26" s="93" customFormat="1" ht="14.5" customHeight="1" x14ac:dyDescent="0.35">
      <c r="A824" s="89"/>
      <c r="B824" s="89"/>
      <c r="C824" s="89"/>
      <c r="D824" s="89"/>
      <c r="E824" s="89"/>
      <c r="F824" s="89"/>
      <c r="G824" s="89"/>
      <c r="H824" s="89"/>
      <c r="I824" s="89"/>
      <c r="J824" s="125"/>
      <c r="K824" s="107" t="s">
        <v>1208</v>
      </c>
      <c r="L824" s="93" t="s">
        <v>1209</v>
      </c>
      <c r="M824" s="311">
        <v>43282</v>
      </c>
      <c r="N824" s="311"/>
      <c r="O824" s="129"/>
      <c r="P824" s="130"/>
      <c r="Q824" s="125"/>
      <c r="R824" s="92"/>
      <c r="S824" s="92"/>
      <c r="T824" s="92"/>
      <c r="U824" s="92"/>
      <c r="V824" s="92"/>
      <c r="W824" s="92"/>
      <c r="Z824" s="88"/>
    </row>
    <row r="825" spans="1:26" ht="14.5" customHeight="1" x14ac:dyDescent="0.35">
      <c r="J825" s="69"/>
      <c r="K825" s="75" t="s">
        <v>1210</v>
      </c>
      <c r="L825" s="76" t="s">
        <v>1211</v>
      </c>
      <c r="M825" s="303">
        <v>42186</v>
      </c>
      <c r="N825" s="303"/>
      <c r="O825" s="303"/>
      <c r="P825" s="304"/>
      <c r="Q825" s="32"/>
      <c r="Z825" s="3"/>
    </row>
    <row r="826" spans="1:26" ht="14.5" customHeight="1" x14ac:dyDescent="0.35">
      <c r="J826" s="69"/>
      <c r="K826" s="75" t="s">
        <v>1212</v>
      </c>
      <c r="L826" s="76" t="s">
        <v>1213</v>
      </c>
      <c r="M826" s="303">
        <v>42186</v>
      </c>
      <c r="N826" s="303"/>
      <c r="O826" s="303">
        <v>42551</v>
      </c>
      <c r="P826" s="304"/>
      <c r="Q826" s="32"/>
      <c r="Z826" s="3"/>
    </row>
    <row r="827" spans="1:26" ht="14.5" customHeight="1" x14ac:dyDescent="0.35">
      <c r="J827" s="69"/>
      <c r="K827" s="75" t="s">
        <v>1212</v>
      </c>
      <c r="L827" s="76" t="s">
        <v>1214</v>
      </c>
      <c r="M827" s="303">
        <v>42552</v>
      </c>
      <c r="N827" s="303"/>
      <c r="O827" s="303"/>
      <c r="P827" s="304"/>
      <c r="Q827" s="32"/>
      <c r="Z827" s="3"/>
    </row>
    <row r="828" spans="1:26" ht="14.5" customHeight="1" x14ac:dyDescent="0.35">
      <c r="J828" s="69"/>
      <c r="K828" s="75" t="s">
        <v>1215</v>
      </c>
      <c r="L828" s="76" t="s">
        <v>1216</v>
      </c>
      <c r="M828" s="303">
        <v>42552</v>
      </c>
      <c r="N828" s="303"/>
      <c r="O828" s="303"/>
      <c r="P828" s="304"/>
      <c r="Q828" s="32"/>
      <c r="Z828" s="3"/>
    </row>
    <row r="829" spans="1:26" ht="14.5" customHeight="1" x14ac:dyDescent="0.35">
      <c r="J829" s="69"/>
      <c r="K829" s="75" t="s">
        <v>1217</v>
      </c>
      <c r="L829" s="76" t="s">
        <v>1218</v>
      </c>
      <c r="M829" s="303">
        <v>42552</v>
      </c>
      <c r="N829" s="303"/>
      <c r="O829" s="303"/>
      <c r="P829" s="304"/>
      <c r="Q829" s="32"/>
      <c r="Z829" s="3"/>
    </row>
    <row r="830" spans="1:26" ht="14.5" customHeight="1" x14ac:dyDescent="0.35">
      <c r="J830" s="69"/>
      <c r="K830" s="75" t="s">
        <v>1219</v>
      </c>
      <c r="L830" s="76" t="s">
        <v>1220</v>
      </c>
      <c r="M830" s="303">
        <v>42917</v>
      </c>
      <c r="N830" s="303"/>
      <c r="O830" s="303"/>
      <c r="P830" s="304"/>
      <c r="Q830" s="32"/>
      <c r="Z830" s="3"/>
    </row>
    <row r="831" spans="1:26" ht="14.5" customHeight="1" x14ac:dyDescent="0.35">
      <c r="J831" s="69"/>
      <c r="K831" s="75" t="s">
        <v>1221</v>
      </c>
      <c r="L831" s="76" t="s">
        <v>1222</v>
      </c>
      <c r="M831" s="303">
        <v>41640</v>
      </c>
      <c r="N831" s="303"/>
      <c r="O831" s="303"/>
      <c r="P831" s="304"/>
      <c r="Q831" s="32"/>
      <c r="Z831" s="3"/>
    </row>
    <row r="832" spans="1:26" ht="14.5" customHeight="1" x14ac:dyDescent="0.35">
      <c r="J832" s="69"/>
      <c r="K832" s="75" t="s">
        <v>1223</v>
      </c>
      <c r="L832" s="76" t="s">
        <v>1224</v>
      </c>
      <c r="M832" s="303">
        <v>39814</v>
      </c>
      <c r="N832" s="303"/>
      <c r="O832" s="303"/>
      <c r="P832" s="304"/>
      <c r="Q832" s="32"/>
      <c r="Z832" s="3"/>
    </row>
    <row r="833" spans="1:26" ht="14.5" customHeight="1" x14ac:dyDescent="0.35">
      <c r="J833" s="69"/>
      <c r="K833" s="75" t="s">
        <v>1225</v>
      </c>
      <c r="L833" s="76" t="s">
        <v>1226</v>
      </c>
      <c r="M833" s="303">
        <v>39814</v>
      </c>
      <c r="N833" s="303"/>
      <c r="O833" s="303"/>
      <c r="P833" s="304"/>
      <c r="Q833" s="32"/>
      <c r="Z833" s="3"/>
    </row>
    <row r="834" spans="1:26" ht="14.5" customHeight="1" x14ac:dyDescent="0.35">
      <c r="J834" s="69"/>
      <c r="K834" s="75" t="s">
        <v>1227</v>
      </c>
      <c r="L834" s="76" t="s">
        <v>1228</v>
      </c>
      <c r="M834" s="303">
        <v>41456</v>
      </c>
      <c r="N834" s="303"/>
      <c r="O834" s="303">
        <v>41456</v>
      </c>
      <c r="P834" s="304"/>
      <c r="Q834" s="32"/>
      <c r="Z834" s="3"/>
    </row>
    <row r="835" spans="1:26" ht="14.5" customHeight="1" x14ac:dyDescent="0.35">
      <c r="J835" s="69"/>
      <c r="K835" s="75" t="s">
        <v>1229</v>
      </c>
      <c r="L835" s="76" t="s">
        <v>1230</v>
      </c>
      <c r="M835" s="303">
        <v>39814</v>
      </c>
      <c r="N835" s="303"/>
      <c r="O835" s="303"/>
      <c r="P835" s="304"/>
      <c r="Q835" s="32"/>
      <c r="Z835" s="3"/>
    </row>
    <row r="836" spans="1:26" ht="14.5" customHeight="1" x14ac:dyDescent="0.35">
      <c r="J836" s="69"/>
      <c r="K836" s="75" t="s">
        <v>1231</v>
      </c>
      <c r="L836" s="76" t="s">
        <v>1232</v>
      </c>
      <c r="M836" s="303">
        <v>41852</v>
      </c>
      <c r="N836" s="303"/>
      <c r="O836" s="303">
        <v>42613</v>
      </c>
      <c r="P836" s="304"/>
      <c r="Q836" s="32"/>
      <c r="Z836" s="3"/>
    </row>
    <row r="837" spans="1:26" ht="14.5" customHeight="1" x14ac:dyDescent="0.35">
      <c r="J837" s="69"/>
      <c r="K837" s="75" t="s">
        <v>1231</v>
      </c>
      <c r="L837" s="76" t="s">
        <v>1233</v>
      </c>
      <c r="M837" s="303">
        <v>42614</v>
      </c>
      <c r="N837" s="303"/>
      <c r="O837" s="303"/>
      <c r="P837" s="304"/>
      <c r="Q837" s="32"/>
      <c r="Z837" s="3"/>
    </row>
    <row r="838" spans="1:26" ht="14.5" customHeight="1" x14ac:dyDescent="0.35">
      <c r="J838" s="69"/>
      <c r="K838" s="107" t="s">
        <v>1231</v>
      </c>
      <c r="L838" s="93" t="s">
        <v>1234</v>
      </c>
      <c r="M838" s="311">
        <v>43466</v>
      </c>
      <c r="N838" s="311"/>
      <c r="O838" s="127"/>
      <c r="P838" s="128"/>
      <c r="Q838" s="32"/>
      <c r="Z838" s="3"/>
    </row>
    <row r="839" spans="1:26" ht="14.5" customHeight="1" x14ac:dyDescent="0.35">
      <c r="J839" s="69"/>
      <c r="K839" s="75" t="s">
        <v>1235</v>
      </c>
      <c r="L839" s="76" t="s">
        <v>1236</v>
      </c>
      <c r="M839" s="303">
        <v>39814</v>
      </c>
      <c r="N839" s="303"/>
      <c r="O839" s="303"/>
      <c r="P839" s="304"/>
      <c r="Q839" s="32"/>
      <c r="Z839" s="3"/>
    </row>
    <row r="840" spans="1:26" ht="14.5" customHeight="1" x14ac:dyDescent="0.35">
      <c r="J840" s="69"/>
      <c r="K840" s="75" t="s">
        <v>1237</v>
      </c>
      <c r="L840" s="76" t="s">
        <v>1238</v>
      </c>
      <c r="M840" s="303">
        <v>41456</v>
      </c>
      <c r="N840" s="303"/>
      <c r="O840" s="303"/>
      <c r="P840" s="304"/>
      <c r="Q840" s="32"/>
      <c r="Z840" s="3"/>
    </row>
    <row r="841" spans="1:26" ht="14.5" customHeight="1" x14ac:dyDescent="0.35">
      <c r="J841" s="69"/>
      <c r="K841" s="75" t="s">
        <v>1239</v>
      </c>
      <c r="L841" s="76" t="s">
        <v>1240</v>
      </c>
      <c r="M841" s="303">
        <v>39814</v>
      </c>
      <c r="N841" s="303"/>
      <c r="O841" s="303"/>
      <c r="P841" s="304"/>
      <c r="Q841" s="32"/>
      <c r="Z841" s="3"/>
    </row>
    <row r="842" spans="1:26" ht="14.5" customHeight="1" x14ac:dyDescent="0.35">
      <c r="J842" s="69"/>
      <c r="K842" s="75" t="s">
        <v>1241</v>
      </c>
      <c r="L842" s="76" t="s">
        <v>1242</v>
      </c>
      <c r="M842" s="303">
        <v>41456</v>
      </c>
      <c r="N842" s="303"/>
      <c r="O842" s="303"/>
      <c r="P842" s="304"/>
      <c r="Q842" s="32"/>
      <c r="Z842" s="3"/>
    </row>
    <row r="843" spans="1:26" ht="14.5" customHeight="1" x14ac:dyDescent="0.35">
      <c r="J843" s="69"/>
      <c r="K843" s="75" t="s">
        <v>1243</v>
      </c>
      <c r="L843" s="76" t="s">
        <v>1244</v>
      </c>
      <c r="M843" s="303">
        <v>39814</v>
      </c>
      <c r="N843" s="303"/>
      <c r="O843" s="303"/>
      <c r="P843" s="304"/>
      <c r="Q843" s="32"/>
      <c r="Z843" s="3"/>
    </row>
    <row r="844" spans="1:26" ht="14.5" customHeight="1" x14ac:dyDescent="0.35">
      <c r="J844" s="69"/>
      <c r="K844" s="75" t="s">
        <v>1245</v>
      </c>
      <c r="L844" s="76" t="s">
        <v>1246</v>
      </c>
      <c r="M844" s="303">
        <v>41852</v>
      </c>
      <c r="N844" s="303"/>
      <c r="O844" s="303">
        <v>42613</v>
      </c>
      <c r="P844" s="304"/>
      <c r="Q844" s="32"/>
      <c r="Z844" s="3"/>
    </row>
    <row r="845" spans="1:26" ht="14.5" customHeight="1" x14ac:dyDescent="0.35">
      <c r="J845" s="69"/>
      <c r="K845" s="75" t="s">
        <v>1245</v>
      </c>
      <c r="L845" s="76" t="s">
        <v>1247</v>
      </c>
      <c r="M845" s="303">
        <v>42614</v>
      </c>
      <c r="N845" s="303"/>
      <c r="O845" s="303"/>
      <c r="P845" s="304"/>
      <c r="Q845" s="32"/>
      <c r="Z845" s="3"/>
    </row>
    <row r="846" spans="1:26" s="93" customFormat="1" ht="14.5" customHeight="1" x14ac:dyDescent="0.35">
      <c r="A846" s="89"/>
      <c r="B846" s="89"/>
      <c r="C846" s="89"/>
      <c r="D846" s="89"/>
      <c r="E846" s="89"/>
      <c r="F846" s="89"/>
      <c r="G846" s="89"/>
      <c r="H846" s="89"/>
      <c r="I846" s="89"/>
      <c r="J846" s="125"/>
      <c r="K846" s="107" t="s">
        <v>1245</v>
      </c>
      <c r="L846" s="93" t="s">
        <v>1248</v>
      </c>
      <c r="M846" s="311">
        <v>43466</v>
      </c>
      <c r="N846" s="311"/>
      <c r="O846" s="129"/>
      <c r="P846" s="130"/>
      <c r="Q846" s="125"/>
      <c r="R846" s="92"/>
      <c r="S846" s="92"/>
      <c r="T846" s="92"/>
      <c r="U846" s="92"/>
      <c r="V846" s="92"/>
      <c r="W846" s="92"/>
      <c r="Z846" s="88"/>
    </row>
    <row r="847" spans="1:26" ht="14.5" customHeight="1" x14ac:dyDescent="0.35">
      <c r="J847" s="69"/>
      <c r="K847" s="75" t="s">
        <v>1249</v>
      </c>
      <c r="L847" s="76" t="s">
        <v>1250</v>
      </c>
      <c r="M847" s="303">
        <v>39814</v>
      </c>
      <c r="N847" s="303"/>
      <c r="O847" s="303"/>
      <c r="P847" s="304"/>
      <c r="Q847" s="32"/>
      <c r="Z847" s="3"/>
    </row>
    <row r="848" spans="1:26" ht="14.5" customHeight="1" x14ac:dyDescent="0.35">
      <c r="J848" s="69"/>
      <c r="K848" s="75" t="s">
        <v>1251</v>
      </c>
      <c r="L848" s="76" t="s">
        <v>1252</v>
      </c>
      <c r="M848" s="303">
        <v>39814</v>
      </c>
      <c r="N848" s="303"/>
      <c r="O848" s="303"/>
      <c r="P848" s="304"/>
      <c r="Q848" s="32"/>
      <c r="Z848" s="3"/>
    </row>
    <row r="849" spans="1:26" ht="14.5" customHeight="1" x14ac:dyDescent="0.35">
      <c r="J849" s="72" t="s">
        <v>1253</v>
      </c>
      <c r="K849" s="131" t="s">
        <v>1254</v>
      </c>
      <c r="L849" s="132" t="s">
        <v>1255</v>
      </c>
      <c r="M849" s="323">
        <v>41456</v>
      </c>
      <c r="N849" s="323"/>
      <c r="O849" s="323"/>
      <c r="P849" s="324"/>
      <c r="Q849" s="32"/>
      <c r="Z849" s="3"/>
    </row>
    <row r="850" spans="1:26" ht="14.5" customHeight="1" x14ac:dyDescent="0.35">
      <c r="J850" s="72" t="s">
        <v>1253</v>
      </c>
      <c r="K850" s="131" t="s">
        <v>1256</v>
      </c>
      <c r="L850" s="132" t="s">
        <v>1257</v>
      </c>
      <c r="M850" s="323">
        <v>41640</v>
      </c>
      <c r="N850" s="323"/>
      <c r="O850" s="323"/>
      <c r="P850" s="324"/>
      <c r="Q850" s="32"/>
      <c r="Z850" s="3"/>
    </row>
    <row r="851" spans="1:26" s="93" customFormat="1" ht="14.5" customHeight="1" x14ac:dyDescent="0.35">
      <c r="A851" s="89"/>
      <c r="B851" s="89"/>
      <c r="C851" s="89"/>
      <c r="D851" s="89"/>
      <c r="E851" s="89"/>
      <c r="F851" s="89"/>
      <c r="G851" s="89"/>
      <c r="H851" s="89"/>
      <c r="I851" s="89"/>
      <c r="J851" s="110"/>
      <c r="K851" s="107" t="s">
        <v>1258</v>
      </c>
      <c r="L851" s="93" t="s">
        <v>1259</v>
      </c>
      <c r="M851" s="311">
        <v>43435</v>
      </c>
      <c r="N851" s="311"/>
      <c r="O851" s="129"/>
      <c r="P851" s="130"/>
      <c r="Q851" s="125"/>
      <c r="R851" s="92"/>
      <c r="S851" s="92"/>
      <c r="T851" s="92"/>
      <c r="U851" s="92"/>
      <c r="V851" s="92"/>
      <c r="W851" s="92"/>
      <c r="Z851" s="88"/>
    </row>
    <row r="852" spans="1:26" ht="14.5" customHeight="1" x14ac:dyDescent="0.35">
      <c r="J852" s="69"/>
      <c r="K852" s="75" t="s">
        <v>1260</v>
      </c>
      <c r="L852" s="76" t="s">
        <v>1261</v>
      </c>
      <c r="M852" s="303">
        <v>39814</v>
      </c>
      <c r="N852" s="303"/>
      <c r="O852" s="303">
        <v>42004</v>
      </c>
      <c r="P852" s="304"/>
      <c r="Q852" s="32"/>
      <c r="Z852" s="3"/>
    </row>
    <row r="853" spans="1:26" ht="14.5" customHeight="1" x14ac:dyDescent="0.35">
      <c r="J853" s="69"/>
      <c r="K853" s="75" t="s">
        <v>1262</v>
      </c>
      <c r="L853" s="76" t="s">
        <v>1263</v>
      </c>
      <c r="M853" s="303">
        <v>39814</v>
      </c>
      <c r="N853" s="303"/>
      <c r="O853" s="303"/>
      <c r="P853" s="304"/>
      <c r="Q853" s="32"/>
      <c r="Z853" s="3"/>
    </row>
    <row r="854" spans="1:26" ht="14.5" customHeight="1" x14ac:dyDescent="0.35">
      <c r="J854" s="69"/>
      <c r="K854" s="75" t="s">
        <v>1264</v>
      </c>
      <c r="L854" s="76" t="s">
        <v>1265</v>
      </c>
      <c r="M854" s="303">
        <v>39814</v>
      </c>
      <c r="N854" s="303"/>
      <c r="O854" s="303"/>
      <c r="P854" s="304"/>
      <c r="Q854" s="32"/>
      <c r="Z854" s="3"/>
    </row>
    <row r="855" spans="1:26" s="93" customFormat="1" ht="14.5" customHeight="1" x14ac:dyDescent="0.35">
      <c r="A855" s="89"/>
      <c r="B855" s="89"/>
      <c r="C855" s="89"/>
      <c r="D855" s="89"/>
      <c r="E855" s="89"/>
      <c r="F855" s="89"/>
      <c r="G855" s="89"/>
      <c r="H855" s="89"/>
      <c r="I855" s="89"/>
      <c r="J855" s="125"/>
      <c r="K855" s="107" t="s">
        <v>1266</v>
      </c>
      <c r="L855" s="93" t="s">
        <v>1267</v>
      </c>
      <c r="M855" s="311">
        <v>43101</v>
      </c>
      <c r="N855" s="311"/>
      <c r="O855" s="129"/>
      <c r="P855" s="130"/>
      <c r="Q855" s="125"/>
      <c r="R855" s="92"/>
      <c r="S855" s="92"/>
      <c r="T855" s="92"/>
      <c r="U855" s="92"/>
      <c r="V855" s="92"/>
      <c r="W855" s="92"/>
      <c r="Z855" s="88"/>
    </row>
    <row r="856" spans="1:26" ht="14.5" customHeight="1" x14ac:dyDescent="0.35">
      <c r="J856" s="69"/>
      <c r="K856" s="75" t="s">
        <v>1268</v>
      </c>
      <c r="L856" s="76" t="s">
        <v>1269</v>
      </c>
      <c r="M856" s="303">
        <v>42005</v>
      </c>
      <c r="N856" s="303"/>
      <c r="O856" s="303"/>
      <c r="P856" s="304"/>
      <c r="Q856" s="32"/>
      <c r="Z856" s="3"/>
    </row>
    <row r="857" spans="1:26" ht="14.5" customHeight="1" x14ac:dyDescent="0.35">
      <c r="J857" s="69"/>
      <c r="K857" s="75" t="s">
        <v>1270</v>
      </c>
      <c r="L857" s="76" t="s">
        <v>1271</v>
      </c>
      <c r="M857" s="303">
        <v>39814</v>
      </c>
      <c r="N857" s="303"/>
      <c r="O857" s="303"/>
      <c r="P857" s="304"/>
      <c r="Q857" s="32"/>
      <c r="Z857" s="3"/>
    </row>
    <row r="858" spans="1:26" ht="14.5" customHeight="1" x14ac:dyDescent="0.35">
      <c r="J858" s="69"/>
      <c r="K858" s="75" t="s">
        <v>1272</v>
      </c>
      <c r="L858" s="76" t="s">
        <v>1273</v>
      </c>
      <c r="M858" s="303">
        <v>39814</v>
      </c>
      <c r="N858" s="303"/>
      <c r="O858" s="303"/>
      <c r="P858" s="304"/>
      <c r="Q858" s="32"/>
      <c r="Z858" s="3"/>
    </row>
    <row r="859" spans="1:26" ht="14.5" customHeight="1" x14ac:dyDescent="0.35">
      <c r="J859" s="69"/>
      <c r="K859" s="75" t="s">
        <v>1274</v>
      </c>
      <c r="L859" s="76" t="s">
        <v>1275</v>
      </c>
      <c r="M859" s="303">
        <v>39814</v>
      </c>
      <c r="N859" s="303"/>
      <c r="O859" s="303"/>
      <c r="P859" s="304"/>
      <c r="Q859" s="32"/>
      <c r="Z859" s="3"/>
    </row>
    <row r="860" spans="1:26" s="93" customFormat="1" ht="14.5" customHeight="1" x14ac:dyDescent="0.35">
      <c r="A860" s="89"/>
      <c r="B860" s="89"/>
      <c r="C860" s="89"/>
      <c r="D860" s="89"/>
      <c r="E860" s="89"/>
      <c r="F860" s="89"/>
      <c r="G860" s="89"/>
      <c r="H860" s="89"/>
      <c r="I860" s="89"/>
      <c r="J860" s="125"/>
      <c r="K860" s="107" t="s">
        <v>1276</v>
      </c>
      <c r="L860" s="93" t="s">
        <v>1277</v>
      </c>
      <c r="M860" s="311">
        <v>43282</v>
      </c>
      <c r="N860" s="311"/>
      <c r="O860" s="129"/>
      <c r="P860" s="130"/>
      <c r="Q860" s="125"/>
      <c r="R860" s="92"/>
      <c r="S860" s="92"/>
      <c r="T860" s="92"/>
      <c r="U860" s="92"/>
      <c r="V860" s="92"/>
      <c r="W860" s="92"/>
      <c r="Z860" s="88"/>
    </row>
    <row r="861" spans="1:26" ht="14.5" customHeight="1" x14ac:dyDescent="0.35">
      <c r="J861" s="69"/>
      <c r="K861" s="75" t="s">
        <v>1278</v>
      </c>
      <c r="L861" s="76" t="s">
        <v>1279</v>
      </c>
      <c r="M861" s="303">
        <v>42186</v>
      </c>
      <c r="N861" s="303"/>
      <c r="O861" s="303"/>
      <c r="P861" s="304"/>
      <c r="Q861" s="32"/>
      <c r="Z861" s="3"/>
    </row>
    <row r="862" spans="1:26" ht="14.5" customHeight="1" x14ac:dyDescent="0.35">
      <c r="J862" s="69"/>
      <c r="K862" s="75" t="s">
        <v>1280</v>
      </c>
      <c r="L862" s="76" t="s">
        <v>1281</v>
      </c>
      <c r="M862" s="303">
        <v>41456</v>
      </c>
      <c r="N862" s="303"/>
      <c r="O862" s="303">
        <v>41456</v>
      </c>
      <c r="P862" s="304"/>
      <c r="Q862" s="32"/>
      <c r="Z862" s="3"/>
    </row>
    <row r="863" spans="1:26" ht="14.5" customHeight="1" x14ac:dyDescent="0.35">
      <c r="J863" s="69"/>
      <c r="K863" s="75" t="s">
        <v>1282</v>
      </c>
      <c r="L863" s="76" t="s">
        <v>1283</v>
      </c>
      <c r="M863" s="303">
        <v>42614</v>
      </c>
      <c r="N863" s="303"/>
      <c r="O863" s="303"/>
      <c r="P863" s="304"/>
      <c r="Q863" s="32"/>
      <c r="Z863" s="3"/>
    </row>
    <row r="864" spans="1:26" ht="14.5" customHeight="1" x14ac:dyDescent="0.35">
      <c r="J864" s="69"/>
      <c r="K864" s="107" t="s">
        <v>1282</v>
      </c>
      <c r="L864" s="93" t="s">
        <v>1284</v>
      </c>
      <c r="M864" s="311">
        <v>43466</v>
      </c>
      <c r="N864" s="311"/>
      <c r="O864" s="127"/>
      <c r="P864" s="128"/>
      <c r="Q864" s="32"/>
      <c r="Z864" s="3"/>
    </row>
    <row r="865" spans="1:26" ht="14.5" customHeight="1" x14ac:dyDescent="0.35">
      <c r="J865" s="69"/>
      <c r="K865" s="75" t="s">
        <v>1285</v>
      </c>
      <c r="L865" s="76" t="s">
        <v>1286</v>
      </c>
      <c r="M865" s="303">
        <v>42005</v>
      </c>
      <c r="N865" s="303"/>
      <c r="O865" s="303"/>
      <c r="P865" s="304"/>
      <c r="Q865" s="32"/>
      <c r="Z865" s="3"/>
    </row>
    <row r="866" spans="1:26" ht="14.5" customHeight="1" x14ac:dyDescent="0.35">
      <c r="J866" s="69"/>
      <c r="K866" s="75" t="s">
        <v>1287</v>
      </c>
      <c r="L866" s="76" t="s">
        <v>1288</v>
      </c>
      <c r="M866" s="303">
        <v>41456</v>
      </c>
      <c r="N866" s="303"/>
      <c r="O866" s="303"/>
      <c r="P866" s="304"/>
      <c r="Q866" s="32"/>
      <c r="Z866" s="3"/>
    </row>
    <row r="867" spans="1:26" ht="14.5" customHeight="1" x14ac:dyDescent="0.35">
      <c r="J867" s="69"/>
      <c r="K867" s="75" t="s">
        <v>1289</v>
      </c>
      <c r="L867" s="76" t="s">
        <v>1290</v>
      </c>
      <c r="M867" s="303">
        <v>42614</v>
      </c>
      <c r="N867" s="303"/>
      <c r="O867" s="303"/>
      <c r="P867" s="304"/>
      <c r="Q867" s="32"/>
      <c r="Z867" s="3"/>
    </row>
    <row r="868" spans="1:26" ht="14.5" customHeight="1" x14ac:dyDescent="0.35">
      <c r="J868" s="69"/>
      <c r="K868" s="107" t="s">
        <v>1289</v>
      </c>
      <c r="L868" s="93" t="s">
        <v>1291</v>
      </c>
      <c r="M868" s="311">
        <v>43466</v>
      </c>
      <c r="N868" s="311"/>
      <c r="O868" s="127"/>
      <c r="P868" s="128"/>
      <c r="Q868" s="32"/>
      <c r="Z868" s="3"/>
    </row>
    <row r="869" spans="1:26" ht="14.5" customHeight="1" x14ac:dyDescent="0.35">
      <c r="J869" s="72" t="s">
        <v>1253</v>
      </c>
      <c r="K869" s="131" t="s">
        <v>1292</v>
      </c>
      <c r="L869" s="132" t="s">
        <v>1293</v>
      </c>
      <c r="M869" s="323">
        <v>41456</v>
      </c>
      <c r="N869" s="323"/>
      <c r="O869" s="323"/>
      <c r="P869" s="324"/>
      <c r="Q869" s="32"/>
      <c r="Z869" s="3"/>
    </row>
    <row r="870" spans="1:26" ht="14.5" customHeight="1" x14ac:dyDescent="0.35">
      <c r="J870" s="72" t="s">
        <v>1253</v>
      </c>
      <c r="K870" s="131" t="s">
        <v>1294</v>
      </c>
      <c r="L870" s="132" t="s">
        <v>1295</v>
      </c>
      <c r="M870" s="323">
        <v>41640</v>
      </c>
      <c r="N870" s="323"/>
      <c r="O870" s="323"/>
      <c r="P870" s="324"/>
      <c r="Q870" s="32"/>
      <c r="Z870" s="3"/>
    </row>
    <row r="871" spans="1:26" s="93" customFormat="1" ht="14.5" customHeight="1" x14ac:dyDescent="0.35">
      <c r="A871" s="89"/>
      <c r="B871" s="89"/>
      <c r="C871" s="89"/>
      <c r="D871" s="89"/>
      <c r="E871" s="89"/>
      <c r="F871" s="89"/>
      <c r="G871" s="89"/>
      <c r="H871" s="89"/>
      <c r="I871" s="89"/>
      <c r="J871" s="110"/>
      <c r="K871" s="107" t="s">
        <v>1296</v>
      </c>
      <c r="L871" s="93" t="s">
        <v>1297</v>
      </c>
      <c r="M871" s="311">
        <v>43435</v>
      </c>
      <c r="N871" s="311"/>
      <c r="O871" s="129"/>
      <c r="P871" s="130"/>
      <c r="Q871" s="125"/>
      <c r="R871" s="92"/>
      <c r="S871" s="92"/>
      <c r="T871" s="92"/>
      <c r="U871" s="92"/>
      <c r="V871" s="92"/>
      <c r="W871" s="92"/>
      <c r="Z871" s="88"/>
    </row>
    <row r="872" spans="1:26" ht="14.5" customHeight="1" x14ac:dyDescent="0.35">
      <c r="J872" s="69"/>
      <c r="K872" s="75" t="s">
        <v>1298</v>
      </c>
      <c r="L872" s="76" t="s">
        <v>1299</v>
      </c>
      <c r="M872" s="303">
        <v>42736</v>
      </c>
      <c r="N872" s="303"/>
      <c r="O872" s="303"/>
      <c r="P872" s="304"/>
      <c r="Q872" s="32"/>
      <c r="Z872" s="3"/>
    </row>
    <row r="873" spans="1:26" ht="14.5" customHeight="1" x14ac:dyDescent="0.35">
      <c r="J873" s="69"/>
      <c r="K873" s="75" t="s">
        <v>1300</v>
      </c>
      <c r="L873" s="76" t="s">
        <v>1301</v>
      </c>
      <c r="M873" s="303">
        <v>39814</v>
      </c>
      <c r="N873" s="303"/>
      <c r="O873" s="303"/>
      <c r="P873" s="304"/>
      <c r="Q873" s="32"/>
      <c r="Z873" s="3"/>
    </row>
    <row r="874" spans="1:26" ht="14.5" customHeight="1" x14ac:dyDescent="0.35">
      <c r="J874" s="69"/>
      <c r="K874" s="75" t="s">
        <v>1302</v>
      </c>
      <c r="L874" s="76" t="s">
        <v>1303</v>
      </c>
      <c r="M874" s="303">
        <v>39814</v>
      </c>
      <c r="N874" s="303"/>
      <c r="O874" s="303"/>
      <c r="P874" s="304"/>
      <c r="Q874" s="32"/>
      <c r="Z874" s="3"/>
    </row>
    <row r="875" spans="1:26" ht="14.5" customHeight="1" x14ac:dyDescent="0.35">
      <c r="J875" s="69"/>
      <c r="K875" s="75" t="s">
        <v>1304</v>
      </c>
      <c r="L875" s="76" t="s">
        <v>1305</v>
      </c>
      <c r="M875" s="303">
        <v>41852</v>
      </c>
      <c r="N875" s="303"/>
      <c r="O875" s="303">
        <v>42613</v>
      </c>
      <c r="P875" s="304"/>
      <c r="Q875" s="32"/>
      <c r="Z875" s="3"/>
    </row>
    <row r="876" spans="1:26" ht="14.5" customHeight="1" x14ac:dyDescent="0.35">
      <c r="J876" s="69"/>
      <c r="K876" s="75" t="s">
        <v>1304</v>
      </c>
      <c r="L876" s="76" t="s">
        <v>1306</v>
      </c>
      <c r="M876" s="303">
        <v>42614</v>
      </c>
      <c r="N876" s="303"/>
      <c r="O876" s="303"/>
      <c r="P876" s="304"/>
      <c r="Q876" s="32"/>
      <c r="Z876" s="3"/>
    </row>
    <row r="877" spans="1:26" ht="14.5" customHeight="1" x14ac:dyDescent="0.35">
      <c r="J877" s="69"/>
      <c r="K877" s="75" t="s">
        <v>1307</v>
      </c>
      <c r="L877" s="76" t="s">
        <v>1308</v>
      </c>
      <c r="M877" s="303">
        <v>42186</v>
      </c>
      <c r="N877" s="303"/>
      <c r="O877" s="303"/>
      <c r="P877" s="304"/>
      <c r="Q877" s="32"/>
      <c r="Z877" s="3"/>
    </row>
    <row r="878" spans="1:26" ht="14.5" customHeight="1" x14ac:dyDescent="0.35">
      <c r="J878" s="69"/>
      <c r="K878" s="75" t="s">
        <v>1309</v>
      </c>
      <c r="L878" s="76" t="s">
        <v>1310</v>
      </c>
      <c r="M878" s="303">
        <v>42552</v>
      </c>
      <c r="N878" s="303"/>
      <c r="O878" s="303"/>
      <c r="P878" s="304"/>
      <c r="Q878" s="32"/>
      <c r="Z878" s="3"/>
    </row>
    <row r="879" spans="1:26" ht="14.5" customHeight="1" x14ac:dyDescent="0.35">
      <c r="J879" s="69"/>
      <c r="K879" s="75" t="s">
        <v>1311</v>
      </c>
      <c r="L879" s="76" t="s">
        <v>1312</v>
      </c>
      <c r="M879" s="303">
        <v>42767</v>
      </c>
      <c r="N879" s="303"/>
      <c r="O879" s="303"/>
      <c r="P879" s="304"/>
      <c r="Q879" s="32"/>
      <c r="Z879" s="3"/>
    </row>
    <row r="880" spans="1:26" ht="14.5" customHeight="1" x14ac:dyDescent="0.35">
      <c r="J880" s="69"/>
      <c r="K880" s="75" t="s">
        <v>1313</v>
      </c>
      <c r="L880" s="76" t="s">
        <v>1314</v>
      </c>
      <c r="M880" s="303">
        <v>41091</v>
      </c>
      <c r="N880" s="303"/>
      <c r="O880" s="303"/>
      <c r="P880" s="304"/>
      <c r="Q880" s="32"/>
      <c r="Z880" s="3"/>
    </row>
    <row r="881" spans="10:26" ht="14.5" customHeight="1" x14ac:dyDescent="0.35">
      <c r="J881" s="69"/>
      <c r="K881" s="75" t="s">
        <v>1315</v>
      </c>
      <c r="L881" s="76" t="s">
        <v>1316</v>
      </c>
      <c r="M881" s="303">
        <v>39814</v>
      </c>
      <c r="N881" s="303"/>
      <c r="O881" s="303"/>
      <c r="P881" s="304"/>
      <c r="Q881" s="32"/>
      <c r="Z881" s="3"/>
    </row>
    <row r="882" spans="10:26" ht="14.5" customHeight="1" x14ac:dyDescent="0.35">
      <c r="J882" s="69"/>
      <c r="K882" s="75" t="s">
        <v>1317</v>
      </c>
      <c r="L882" s="76" t="s">
        <v>1318</v>
      </c>
      <c r="M882" s="303">
        <v>39814</v>
      </c>
      <c r="N882" s="303"/>
      <c r="O882" s="303">
        <v>42185</v>
      </c>
      <c r="P882" s="304"/>
      <c r="Q882" s="32"/>
      <c r="Z882" s="3"/>
    </row>
    <row r="883" spans="10:26" ht="14.5" customHeight="1" x14ac:dyDescent="0.35">
      <c r="J883" s="69"/>
      <c r="K883" s="75" t="s">
        <v>1317</v>
      </c>
      <c r="L883" s="76" t="s">
        <v>1319</v>
      </c>
      <c r="M883" s="303">
        <v>42186</v>
      </c>
      <c r="N883" s="303"/>
      <c r="O883" s="303"/>
      <c r="P883" s="304"/>
      <c r="Q883" s="32"/>
      <c r="Z883" s="3"/>
    </row>
    <row r="884" spans="10:26" ht="14.5" customHeight="1" x14ac:dyDescent="0.35">
      <c r="J884" s="69"/>
      <c r="K884" s="75" t="s">
        <v>1320</v>
      </c>
      <c r="L884" s="76" t="s">
        <v>1321</v>
      </c>
      <c r="M884" s="303">
        <v>39814</v>
      </c>
      <c r="N884" s="303"/>
      <c r="O884" s="303"/>
      <c r="P884" s="304"/>
      <c r="Q884" s="32"/>
      <c r="Z884" s="3"/>
    </row>
    <row r="885" spans="10:26" ht="14.5" customHeight="1" x14ac:dyDescent="0.35">
      <c r="J885" s="69"/>
      <c r="K885" s="75" t="s">
        <v>1322</v>
      </c>
      <c r="L885" s="76" t="s">
        <v>1323</v>
      </c>
      <c r="M885" s="303">
        <v>39814</v>
      </c>
      <c r="N885" s="303"/>
      <c r="O885" s="303"/>
      <c r="P885" s="304"/>
      <c r="Q885" s="32"/>
      <c r="Z885" s="3"/>
    </row>
    <row r="886" spans="10:26" ht="14.5" customHeight="1" x14ac:dyDescent="0.35">
      <c r="J886" s="69"/>
      <c r="K886" s="75" t="s">
        <v>1324</v>
      </c>
      <c r="L886" s="76" t="s">
        <v>1325</v>
      </c>
      <c r="M886" s="303">
        <v>41852</v>
      </c>
      <c r="N886" s="303"/>
      <c r="O886" s="303">
        <v>42766</v>
      </c>
      <c r="P886" s="304"/>
      <c r="Q886" s="32"/>
      <c r="Z886" s="3"/>
    </row>
    <row r="887" spans="10:26" ht="14.5" customHeight="1" x14ac:dyDescent="0.35">
      <c r="J887" s="69"/>
      <c r="K887" s="75" t="s">
        <v>1324</v>
      </c>
      <c r="L887" s="76" t="s">
        <v>1326</v>
      </c>
      <c r="M887" s="303">
        <v>42767</v>
      </c>
      <c r="N887" s="303"/>
      <c r="O887" s="303"/>
      <c r="P887" s="304"/>
      <c r="Q887" s="32"/>
      <c r="Z887" s="3"/>
    </row>
    <row r="888" spans="10:26" ht="14.5" customHeight="1" x14ac:dyDescent="0.35">
      <c r="J888" s="69"/>
      <c r="K888" s="75" t="s">
        <v>1327</v>
      </c>
      <c r="L888" s="76" t="s">
        <v>1328</v>
      </c>
      <c r="M888" s="303">
        <v>42186</v>
      </c>
      <c r="N888" s="303"/>
      <c r="O888" s="303"/>
      <c r="P888" s="304"/>
      <c r="Q888" s="32"/>
      <c r="Z888" s="3"/>
    </row>
    <row r="889" spans="10:26" ht="14.5" customHeight="1" x14ac:dyDescent="0.35">
      <c r="J889" s="69"/>
      <c r="K889" s="75" t="s">
        <v>1329</v>
      </c>
      <c r="L889" s="76" t="s">
        <v>1330</v>
      </c>
      <c r="M889" s="303">
        <v>39814</v>
      </c>
      <c r="N889" s="303"/>
      <c r="O889" s="303"/>
      <c r="P889" s="304"/>
      <c r="Q889" s="32"/>
      <c r="Z889" s="3"/>
    </row>
    <row r="890" spans="10:26" ht="14.5" customHeight="1" x14ac:dyDescent="0.35">
      <c r="J890" s="69"/>
      <c r="K890" s="75" t="s">
        <v>1331</v>
      </c>
      <c r="L890" s="76" t="s">
        <v>1332</v>
      </c>
      <c r="M890" s="303">
        <v>41091</v>
      </c>
      <c r="N890" s="303"/>
      <c r="O890" s="303"/>
      <c r="P890" s="304"/>
      <c r="Q890" s="32"/>
      <c r="Z890" s="3"/>
    </row>
    <row r="891" spans="10:26" ht="14.5" customHeight="1" x14ac:dyDescent="0.35">
      <c r="J891" s="69"/>
      <c r="K891" s="75" t="s">
        <v>1333</v>
      </c>
      <c r="L891" s="76" t="s">
        <v>1334</v>
      </c>
      <c r="M891" s="303">
        <v>39814</v>
      </c>
      <c r="N891" s="303"/>
      <c r="O891" s="303"/>
      <c r="P891" s="304"/>
      <c r="Q891" s="32"/>
      <c r="Z891" s="3"/>
    </row>
    <row r="892" spans="10:26" ht="14.5" customHeight="1" x14ac:dyDescent="0.35">
      <c r="J892" s="69"/>
      <c r="K892" s="75" t="s">
        <v>1335</v>
      </c>
      <c r="L892" s="76" t="s">
        <v>1336</v>
      </c>
      <c r="M892" s="303">
        <v>39814</v>
      </c>
      <c r="N892" s="303"/>
      <c r="O892" s="303"/>
      <c r="P892" s="304"/>
      <c r="Q892" s="32"/>
      <c r="Z892" s="3"/>
    </row>
    <row r="893" spans="10:26" ht="14.5" customHeight="1" x14ac:dyDescent="0.35">
      <c r="J893" s="69"/>
      <c r="K893" s="75" t="s">
        <v>1337</v>
      </c>
      <c r="L893" s="76" t="s">
        <v>1338</v>
      </c>
      <c r="M893" s="303">
        <v>39814</v>
      </c>
      <c r="N893" s="303"/>
      <c r="O893" s="303"/>
      <c r="P893" s="304"/>
      <c r="Q893" s="32"/>
      <c r="Z893" s="3"/>
    </row>
    <row r="894" spans="10:26" ht="14.5" customHeight="1" x14ac:dyDescent="0.35">
      <c r="J894" s="69"/>
      <c r="K894" s="75" t="s">
        <v>1339</v>
      </c>
      <c r="L894" s="76" t="s">
        <v>1340</v>
      </c>
      <c r="M894" s="303">
        <v>41852</v>
      </c>
      <c r="N894" s="303"/>
      <c r="O894" s="303"/>
      <c r="P894" s="304"/>
      <c r="Q894" s="32"/>
      <c r="Z894" s="3"/>
    </row>
    <row r="895" spans="10:26" ht="14.5" customHeight="1" x14ac:dyDescent="0.35">
      <c r="J895" s="69"/>
      <c r="K895" s="75" t="s">
        <v>1341</v>
      </c>
      <c r="L895" s="76" t="s">
        <v>1342</v>
      </c>
      <c r="M895" s="303">
        <v>42186</v>
      </c>
      <c r="N895" s="303"/>
      <c r="O895" s="303"/>
      <c r="P895" s="304"/>
      <c r="Q895" s="32"/>
      <c r="Z895" s="3"/>
    </row>
    <row r="896" spans="10:26" ht="14.5" customHeight="1" x14ac:dyDescent="0.35">
      <c r="J896" s="69"/>
      <c r="K896" s="75" t="s">
        <v>1343</v>
      </c>
      <c r="L896" s="76" t="s">
        <v>1344</v>
      </c>
      <c r="M896" s="303">
        <v>39814</v>
      </c>
      <c r="N896" s="303"/>
      <c r="O896" s="303"/>
      <c r="P896" s="304"/>
      <c r="Q896" s="32"/>
      <c r="Z896" s="3"/>
    </row>
    <row r="897" spans="10:26" ht="14.5" customHeight="1" x14ac:dyDescent="0.35">
      <c r="J897" s="69"/>
      <c r="K897" s="75" t="s">
        <v>1345</v>
      </c>
      <c r="L897" s="76" t="s">
        <v>1346</v>
      </c>
      <c r="M897" s="303">
        <v>39814</v>
      </c>
      <c r="N897" s="303"/>
      <c r="O897" s="303">
        <v>42004</v>
      </c>
      <c r="P897" s="304"/>
      <c r="Q897" s="32"/>
      <c r="Z897" s="3"/>
    </row>
    <row r="898" spans="10:26" ht="14.5" customHeight="1" x14ac:dyDescent="0.35">
      <c r="J898" s="69"/>
      <c r="K898" s="75" t="s">
        <v>1347</v>
      </c>
      <c r="L898" s="76" t="s">
        <v>1348</v>
      </c>
      <c r="M898" s="303">
        <v>39814</v>
      </c>
      <c r="N898" s="303"/>
      <c r="O898" s="303"/>
      <c r="P898" s="304"/>
      <c r="Q898" s="32"/>
      <c r="Z898" s="3"/>
    </row>
    <row r="899" spans="10:26" ht="14.5" customHeight="1" x14ac:dyDescent="0.35">
      <c r="J899" s="69"/>
      <c r="K899" s="75" t="s">
        <v>1349</v>
      </c>
      <c r="L899" s="76" t="s">
        <v>1350</v>
      </c>
      <c r="M899" s="303">
        <v>39814</v>
      </c>
      <c r="N899" s="303"/>
      <c r="O899" s="303"/>
      <c r="P899" s="304"/>
      <c r="Q899" s="32"/>
      <c r="Z899" s="3"/>
    </row>
    <row r="900" spans="10:26" ht="14.5" customHeight="1" x14ac:dyDescent="0.35">
      <c r="J900" s="69"/>
      <c r="K900" s="75" t="s">
        <v>1351</v>
      </c>
      <c r="L900" s="76" t="s">
        <v>1352</v>
      </c>
      <c r="M900" s="303">
        <v>41852</v>
      </c>
      <c r="N900" s="303"/>
      <c r="O900" s="303">
        <v>42613</v>
      </c>
      <c r="P900" s="304"/>
      <c r="Q900" s="32"/>
      <c r="Z900" s="3"/>
    </row>
    <row r="901" spans="10:26" ht="14.5" customHeight="1" x14ac:dyDescent="0.35">
      <c r="J901" s="69"/>
      <c r="K901" s="75" t="s">
        <v>1353</v>
      </c>
      <c r="L901" s="76" t="s">
        <v>1354</v>
      </c>
      <c r="M901" s="303">
        <v>42186</v>
      </c>
      <c r="N901" s="303"/>
      <c r="O901" s="303"/>
      <c r="P901" s="304"/>
      <c r="Q901" s="32"/>
      <c r="Z901" s="3"/>
    </row>
    <row r="902" spans="10:26" ht="14.5" customHeight="1" x14ac:dyDescent="0.35">
      <c r="J902" s="69"/>
      <c r="K902" s="75" t="s">
        <v>1355</v>
      </c>
      <c r="L902" s="76" t="s">
        <v>1356</v>
      </c>
      <c r="M902" s="303">
        <v>39814</v>
      </c>
      <c r="N902" s="303"/>
      <c r="O902" s="303">
        <v>42216</v>
      </c>
      <c r="P902" s="304"/>
      <c r="Q902" s="32"/>
      <c r="Z902" s="3"/>
    </row>
    <row r="903" spans="10:26" ht="14.5" customHeight="1" x14ac:dyDescent="0.35">
      <c r="J903" s="69"/>
      <c r="K903" s="75" t="s">
        <v>1357</v>
      </c>
      <c r="L903" s="76" t="s">
        <v>1358</v>
      </c>
      <c r="M903" s="303">
        <v>42005</v>
      </c>
      <c r="N903" s="303"/>
      <c r="O903" s="303"/>
      <c r="P903" s="304"/>
      <c r="Q903" s="32"/>
      <c r="Z903" s="3"/>
    </row>
    <row r="904" spans="10:26" ht="14.5" customHeight="1" x14ac:dyDescent="0.35">
      <c r="J904" s="69"/>
      <c r="K904" s="75" t="s">
        <v>1359</v>
      </c>
      <c r="L904" s="76" t="s">
        <v>1360</v>
      </c>
      <c r="M904" s="303">
        <v>39814</v>
      </c>
      <c r="N904" s="303"/>
      <c r="O904" s="303"/>
      <c r="P904" s="304"/>
      <c r="Q904" s="32"/>
      <c r="Z904" s="3"/>
    </row>
    <row r="905" spans="10:26" ht="14.5" customHeight="1" x14ac:dyDescent="0.35">
      <c r="J905" s="69"/>
      <c r="K905" s="107" t="s">
        <v>1361</v>
      </c>
      <c r="L905" s="93" t="s">
        <v>1362</v>
      </c>
      <c r="M905" s="311">
        <v>43282</v>
      </c>
      <c r="N905" s="311"/>
      <c r="O905" s="127"/>
      <c r="P905" s="128"/>
      <c r="Q905" s="32"/>
      <c r="Z905" s="3"/>
    </row>
    <row r="906" spans="10:26" ht="14.5" customHeight="1" x14ac:dyDescent="0.35">
      <c r="J906" s="69"/>
      <c r="K906" s="75" t="s">
        <v>1363</v>
      </c>
      <c r="L906" s="76" t="s">
        <v>1364</v>
      </c>
      <c r="M906" s="303">
        <v>40909</v>
      </c>
      <c r="N906" s="303"/>
      <c r="O906" s="303"/>
      <c r="P906" s="304"/>
      <c r="Q906" s="32"/>
      <c r="Z906" s="3"/>
    </row>
    <row r="907" spans="10:26" ht="14.5" customHeight="1" x14ac:dyDescent="0.35">
      <c r="J907" s="69"/>
      <c r="K907" s="75" t="s">
        <v>1365</v>
      </c>
      <c r="L907" s="76" t="s">
        <v>1366</v>
      </c>
      <c r="M907" s="303">
        <v>41852</v>
      </c>
      <c r="N907" s="303"/>
      <c r="O907" s="303"/>
      <c r="P907" s="304"/>
      <c r="Q907" s="32"/>
      <c r="Z907" s="3"/>
    </row>
    <row r="908" spans="10:26" ht="14.5" customHeight="1" x14ac:dyDescent="0.35">
      <c r="J908" s="69"/>
      <c r="K908" s="75" t="s">
        <v>1367</v>
      </c>
      <c r="L908" s="76" t="s">
        <v>1368</v>
      </c>
      <c r="M908" s="303">
        <v>41852</v>
      </c>
      <c r="N908" s="303"/>
      <c r="O908" s="303"/>
      <c r="P908" s="304"/>
      <c r="Q908" s="32"/>
      <c r="Z908" s="3"/>
    </row>
    <row r="909" spans="10:26" ht="14.5" customHeight="1" x14ac:dyDescent="0.35">
      <c r="J909" s="69"/>
      <c r="K909" s="75" t="s">
        <v>1369</v>
      </c>
      <c r="L909" s="76" t="s">
        <v>1370</v>
      </c>
      <c r="M909" s="303">
        <v>42186</v>
      </c>
      <c r="N909" s="303"/>
      <c r="O909" s="303"/>
      <c r="P909" s="304"/>
      <c r="Q909" s="32"/>
      <c r="Z909" s="3"/>
    </row>
    <row r="910" spans="10:26" ht="14.5" customHeight="1" x14ac:dyDescent="0.35">
      <c r="J910" s="69"/>
      <c r="K910" s="107" t="s">
        <v>1371</v>
      </c>
      <c r="L910" s="93" t="s">
        <v>1372</v>
      </c>
      <c r="M910" s="311">
        <v>43282</v>
      </c>
      <c r="N910" s="311"/>
      <c r="O910" s="127"/>
      <c r="P910" s="128"/>
      <c r="Q910" s="32"/>
      <c r="Z910" s="3"/>
    </row>
    <row r="911" spans="10:26" ht="14.5" customHeight="1" x14ac:dyDescent="0.35">
      <c r="J911" s="69"/>
      <c r="K911" s="75" t="s">
        <v>1373</v>
      </c>
      <c r="L911" s="76" t="s">
        <v>1374</v>
      </c>
      <c r="M911" s="303">
        <v>39814</v>
      </c>
      <c r="N911" s="303"/>
      <c r="O911" s="303"/>
      <c r="P911" s="304"/>
      <c r="Q911" s="32"/>
      <c r="Z911" s="3"/>
    </row>
    <row r="912" spans="10:26" ht="14.5" customHeight="1" x14ac:dyDescent="0.35">
      <c r="J912" s="69"/>
      <c r="K912" s="75" t="s">
        <v>1375</v>
      </c>
      <c r="L912" s="76" t="s">
        <v>1376</v>
      </c>
      <c r="M912" s="303">
        <v>42278</v>
      </c>
      <c r="N912" s="303"/>
      <c r="O912" s="303"/>
      <c r="P912" s="304"/>
      <c r="Q912" s="32"/>
      <c r="Z912" s="3"/>
    </row>
    <row r="913" spans="1:26" ht="14.5" customHeight="1" x14ac:dyDescent="0.35">
      <c r="J913" s="69"/>
      <c r="K913" s="75" t="s">
        <v>1377</v>
      </c>
      <c r="L913" s="76" t="s">
        <v>1378</v>
      </c>
      <c r="M913" s="303">
        <v>39814</v>
      </c>
      <c r="N913" s="303"/>
      <c r="O913" s="303"/>
      <c r="P913" s="304"/>
      <c r="Q913" s="32"/>
      <c r="Z913" s="3"/>
    </row>
    <row r="914" spans="1:26" s="93" customFormat="1" ht="14.5" customHeight="1" x14ac:dyDescent="0.35">
      <c r="A914" s="89"/>
      <c r="B914" s="89"/>
      <c r="C914" s="89"/>
      <c r="D914" s="89"/>
      <c r="E914" s="89"/>
      <c r="F914" s="89"/>
      <c r="G914" s="89"/>
      <c r="H914" s="89"/>
      <c r="I914" s="89"/>
      <c r="J914" s="125"/>
      <c r="K914" s="107" t="s">
        <v>1379</v>
      </c>
      <c r="L914" s="93" t="s">
        <v>1380</v>
      </c>
      <c r="M914" s="311">
        <v>43282</v>
      </c>
      <c r="N914" s="311"/>
      <c r="O914" s="129"/>
      <c r="P914" s="130"/>
      <c r="Q914" s="125"/>
      <c r="R914" s="92"/>
      <c r="S914" s="92"/>
      <c r="T914" s="92"/>
      <c r="U914" s="92"/>
      <c r="V914" s="92"/>
      <c r="W914" s="92"/>
      <c r="Z914" s="88"/>
    </row>
    <row r="915" spans="1:26" ht="14.5" customHeight="1" x14ac:dyDescent="0.35">
      <c r="J915" s="69"/>
      <c r="K915" s="75" t="s">
        <v>1381</v>
      </c>
      <c r="L915" s="76" t="s">
        <v>1382</v>
      </c>
      <c r="M915" s="303">
        <v>41852</v>
      </c>
      <c r="N915" s="303"/>
      <c r="O915" s="303"/>
      <c r="P915" s="304"/>
      <c r="Q915" s="32"/>
      <c r="Z915" s="3"/>
    </row>
    <row r="916" spans="1:26" ht="14.5" customHeight="1" x14ac:dyDescent="0.35">
      <c r="J916" s="69"/>
      <c r="K916" s="75" t="s">
        <v>1383</v>
      </c>
      <c r="L916" s="76" t="s">
        <v>1384</v>
      </c>
      <c r="M916" s="303">
        <v>42186</v>
      </c>
      <c r="N916" s="303"/>
      <c r="O916" s="303"/>
      <c r="P916" s="304"/>
      <c r="Q916" s="32"/>
      <c r="Z916" s="3"/>
    </row>
    <row r="917" spans="1:26" ht="14.5" customHeight="1" x14ac:dyDescent="0.35">
      <c r="J917" s="69"/>
      <c r="K917" s="107" t="s">
        <v>1385</v>
      </c>
      <c r="L917" s="93" t="s">
        <v>1386</v>
      </c>
      <c r="M917" s="311">
        <v>43282</v>
      </c>
      <c r="N917" s="311"/>
      <c r="O917" s="127"/>
      <c r="P917" s="128"/>
      <c r="Q917" s="32"/>
      <c r="Z917" s="3"/>
    </row>
    <row r="918" spans="1:26" ht="14.5" customHeight="1" x14ac:dyDescent="0.35">
      <c r="J918" s="69"/>
      <c r="K918" s="75" t="s">
        <v>1387</v>
      </c>
      <c r="L918" s="76" t="s">
        <v>1388</v>
      </c>
      <c r="M918" s="303">
        <v>39814</v>
      </c>
      <c r="N918" s="303"/>
      <c r="O918" s="303"/>
      <c r="P918" s="304"/>
      <c r="Q918" s="32"/>
      <c r="Z918" s="3"/>
    </row>
    <row r="919" spans="1:26" ht="14.5" customHeight="1" x14ac:dyDescent="0.35">
      <c r="J919" s="69"/>
      <c r="K919" s="75" t="s">
        <v>1389</v>
      </c>
      <c r="L919" s="76" t="s">
        <v>1390</v>
      </c>
      <c r="M919" s="303">
        <v>39814</v>
      </c>
      <c r="N919" s="303"/>
      <c r="O919" s="303"/>
      <c r="P919" s="304"/>
      <c r="Q919" s="32"/>
      <c r="Z919" s="3"/>
    </row>
    <row r="920" spans="1:26" ht="14.5" customHeight="1" x14ac:dyDescent="0.35">
      <c r="J920" s="69"/>
      <c r="K920" s="75" t="s">
        <v>1391</v>
      </c>
      <c r="L920" s="76" t="s">
        <v>1392</v>
      </c>
      <c r="M920" s="303">
        <v>39814</v>
      </c>
      <c r="N920" s="303"/>
      <c r="O920" s="303"/>
      <c r="P920" s="304"/>
      <c r="Q920" s="32"/>
      <c r="Z920" s="3"/>
    </row>
    <row r="921" spans="1:26" ht="14.5" customHeight="1" x14ac:dyDescent="0.35">
      <c r="J921" s="69"/>
      <c r="K921" s="75" t="s">
        <v>1393</v>
      </c>
      <c r="L921" s="76" t="s">
        <v>1394</v>
      </c>
      <c r="M921" s="303">
        <v>39814</v>
      </c>
      <c r="N921" s="303"/>
      <c r="O921" s="303"/>
      <c r="P921" s="304"/>
      <c r="Q921" s="32"/>
      <c r="Z921" s="3"/>
    </row>
    <row r="922" spans="1:26" ht="14.5" customHeight="1" x14ac:dyDescent="0.35">
      <c r="J922" s="69"/>
      <c r="K922" s="135" t="s">
        <v>1395</v>
      </c>
      <c r="L922" s="136" t="s">
        <v>1396</v>
      </c>
      <c r="M922" s="310">
        <v>42614</v>
      </c>
      <c r="N922" s="310"/>
      <c r="O922" s="311">
        <v>43555</v>
      </c>
      <c r="P922" s="312"/>
      <c r="Q922" s="32"/>
      <c r="Z922" s="3"/>
    </row>
    <row r="923" spans="1:26" ht="14.5" customHeight="1" x14ac:dyDescent="0.35">
      <c r="J923" s="69"/>
      <c r="K923" s="135" t="s">
        <v>1397</v>
      </c>
      <c r="L923" s="136" t="s">
        <v>1398</v>
      </c>
      <c r="M923" s="310">
        <v>42614</v>
      </c>
      <c r="N923" s="310"/>
      <c r="O923" s="311">
        <v>43555</v>
      </c>
      <c r="P923" s="312"/>
      <c r="Q923" s="32"/>
      <c r="Z923" s="3"/>
    </row>
    <row r="924" spans="1:26" ht="14.5" customHeight="1" x14ac:dyDescent="0.35">
      <c r="J924" s="69"/>
      <c r="K924" s="135" t="s">
        <v>1399</v>
      </c>
      <c r="L924" s="136" t="s">
        <v>1400</v>
      </c>
      <c r="M924" s="310">
        <v>39814</v>
      </c>
      <c r="N924" s="310"/>
      <c r="O924" s="303"/>
      <c r="P924" s="304"/>
      <c r="Q924" s="32"/>
      <c r="Z924" s="3"/>
    </row>
    <row r="925" spans="1:26" ht="14.5" customHeight="1" x14ac:dyDescent="0.35">
      <c r="J925" s="69"/>
      <c r="K925" s="135" t="s">
        <v>1401</v>
      </c>
      <c r="L925" s="136" t="s">
        <v>1402</v>
      </c>
      <c r="M925" s="310">
        <v>39814</v>
      </c>
      <c r="N925" s="310"/>
      <c r="O925" s="303"/>
      <c r="P925" s="304"/>
      <c r="Q925" s="32"/>
      <c r="Z925" s="3"/>
    </row>
    <row r="926" spans="1:26" ht="14.5" customHeight="1" x14ac:dyDescent="0.35">
      <c r="J926" s="69"/>
      <c r="K926" s="135" t="s">
        <v>1403</v>
      </c>
      <c r="L926" s="136" t="s">
        <v>1404</v>
      </c>
      <c r="M926" s="310">
        <v>39814</v>
      </c>
      <c r="N926" s="310"/>
      <c r="O926" s="303"/>
      <c r="P926" s="304"/>
      <c r="Q926" s="32"/>
      <c r="Z926" s="3"/>
    </row>
    <row r="927" spans="1:26" ht="14.5" customHeight="1" x14ac:dyDescent="0.35">
      <c r="J927" s="69"/>
      <c r="K927" s="135" t="s">
        <v>1405</v>
      </c>
      <c r="L927" s="136" t="s">
        <v>1406</v>
      </c>
      <c r="M927" s="310">
        <v>39814</v>
      </c>
      <c r="N927" s="310"/>
      <c r="O927" s="303"/>
      <c r="P927" s="304"/>
      <c r="Q927" s="32"/>
      <c r="Z927" s="3"/>
    </row>
    <row r="928" spans="1:26" ht="14.5" customHeight="1" x14ac:dyDescent="0.35">
      <c r="J928" s="69"/>
      <c r="K928" s="135" t="s">
        <v>1407</v>
      </c>
      <c r="L928" s="136" t="s">
        <v>1408</v>
      </c>
      <c r="M928" s="310">
        <v>40909</v>
      </c>
      <c r="N928" s="310"/>
      <c r="O928" s="303"/>
      <c r="P928" s="304"/>
      <c r="Q928" s="32"/>
      <c r="Z928" s="3"/>
    </row>
    <row r="929" spans="10:26" ht="14.5" customHeight="1" x14ac:dyDescent="0.35">
      <c r="J929" s="69"/>
      <c r="K929" s="135" t="s">
        <v>1409</v>
      </c>
      <c r="L929" s="136" t="s">
        <v>1410</v>
      </c>
      <c r="M929" s="310">
        <v>42614</v>
      </c>
      <c r="N929" s="310"/>
      <c r="O929" s="303"/>
      <c r="P929" s="304"/>
      <c r="Q929" s="32"/>
      <c r="Z929" s="3"/>
    </row>
    <row r="930" spans="10:26" ht="14.5" customHeight="1" x14ac:dyDescent="0.35">
      <c r="J930" s="69"/>
      <c r="K930" s="135" t="s">
        <v>1411</v>
      </c>
      <c r="L930" s="136" t="s">
        <v>1412</v>
      </c>
      <c r="M930" s="310">
        <v>42614</v>
      </c>
      <c r="N930" s="310"/>
      <c r="O930" s="303"/>
      <c r="P930" s="304"/>
      <c r="Q930" s="32"/>
      <c r="Z930" s="3"/>
    </row>
    <row r="931" spans="10:26" ht="14.5" customHeight="1" x14ac:dyDescent="0.35">
      <c r="J931" s="69"/>
      <c r="K931" s="135" t="s">
        <v>1413</v>
      </c>
      <c r="L931" s="136" t="s">
        <v>1414</v>
      </c>
      <c r="M931" s="310">
        <v>39814</v>
      </c>
      <c r="N931" s="310"/>
      <c r="O931" s="303"/>
      <c r="P931" s="304"/>
      <c r="Q931" s="32"/>
      <c r="Z931" s="3"/>
    </row>
    <row r="932" spans="10:26" ht="14.5" customHeight="1" x14ac:dyDescent="0.35">
      <c r="J932" s="69"/>
      <c r="K932" s="135" t="s">
        <v>1415</v>
      </c>
      <c r="L932" s="136" t="s">
        <v>1416</v>
      </c>
      <c r="M932" s="310">
        <v>39814</v>
      </c>
      <c r="N932" s="310"/>
      <c r="O932" s="303"/>
      <c r="P932" s="304"/>
      <c r="Q932" s="32"/>
      <c r="Z932" s="3"/>
    </row>
    <row r="933" spans="10:26" ht="14.5" customHeight="1" x14ac:dyDescent="0.35">
      <c r="J933" s="69"/>
      <c r="K933" s="135" t="s">
        <v>1417</v>
      </c>
      <c r="L933" s="136" t="s">
        <v>1418</v>
      </c>
      <c r="M933" s="310">
        <v>39814</v>
      </c>
      <c r="N933" s="310"/>
      <c r="O933" s="303"/>
      <c r="P933" s="304"/>
      <c r="Q933" s="32"/>
      <c r="Z933" s="3"/>
    </row>
    <row r="934" spans="10:26" ht="14.5" customHeight="1" x14ac:dyDescent="0.35">
      <c r="J934" s="69"/>
      <c r="K934" s="135" t="s">
        <v>1419</v>
      </c>
      <c r="L934" s="136" t="s">
        <v>1420</v>
      </c>
      <c r="M934" s="310">
        <v>40909</v>
      </c>
      <c r="N934" s="310"/>
      <c r="O934" s="303"/>
      <c r="P934" s="304"/>
      <c r="Q934" s="32"/>
      <c r="Z934" s="3"/>
    </row>
    <row r="935" spans="10:26" ht="14.5" customHeight="1" x14ac:dyDescent="0.35">
      <c r="J935" s="69"/>
      <c r="K935" s="135" t="s">
        <v>1421</v>
      </c>
      <c r="L935" s="136" t="s">
        <v>1422</v>
      </c>
      <c r="M935" s="310">
        <v>39814</v>
      </c>
      <c r="N935" s="310"/>
      <c r="O935" s="303"/>
      <c r="P935" s="304"/>
      <c r="Q935" s="32"/>
      <c r="Z935" s="3"/>
    </row>
    <row r="936" spans="10:26" ht="14.5" customHeight="1" x14ac:dyDescent="0.35">
      <c r="J936" s="69"/>
      <c r="K936" s="135" t="s">
        <v>1423</v>
      </c>
      <c r="L936" s="136" t="s">
        <v>1424</v>
      </c>
      <c r="M936" s="310">
        <v>39814</v>
      </c>
      <c r="N936" s="310"/>
      <c r="O936" s="303"/>
      <c r="P936" s="304"/>
      <c r="Q936" s="32"/>
      <c r="Z936" s="3"/>
    </row>
    <row r="937" spans="10:26" ht="14.5" customHeight="1" x14ac:dyDescent="0.35">
      <c r="J937" s="69"/>
      <c r="K937" s="135" t="s">
        <v>1425</v>
      </c>
      <c r="L937" s="136" t="s">
        <v>1426</v>
      </c>
      <c r="M937" s="310">
        <v>39814</v>
      </c>
      <c r="N937" s="310"/>
      <c r="O937" s="303"/>
      <c r="P937" s="304"/>
      <c r="Q937" s="32"/>
      <c r="Z937" s="3"/>
    </row>
    <row r="938" spans="10:26" ht="14.5" customHeight="1" x14ac:dyDescent="0.35">
      <c r="J938" s="69"/>
      <c r="K938" s="135" t="s">
        <v>1427</v>
      </c>
      <c r="L938" s="136" t="s">
        <v>1428</v>
      </c>
      <c r="M938" s="310">
        <v>39814</v>
      </c>
      <c r="N938" s="310"/>
      <c r="O938" s="303"/>
      <c r="P938" s="304"/>
      <c r="Q938" s="32"/>
      <c r="Z938" s="3"/>
    </row>
    <row r="939" spans="10:26" ht="14.5" customHeight="1" x14ac:dyDescent="0.35">
      <c r="J939" s="69"/>
      <c r="K939" s="135" t="s">
        <v>1429</v>
      </c>
      <c r="L939" s="136" t="s">
        <v>1430</v>
      </c>
      <c r="M939" s="310">
        <v>39814</v>
      </c>
      <c r="N939" s="310"/>
      <c r="O939" s="303"/>
      <c r="P939" s="304"/>
      <c r="Q939" s="32"/>
      <c r="Z939" s="3"/>
    </row>
    <row r="940" spans="10:26" ht="14.5" customHeight="1" x14ac:dyDescent="0.35">
      <c r="J940" s="69"/>
      <c r="K940" s="135" t="s">
        <v>1431</v>
      </c>
      <c r="L940" s="136" t="s">
        <v>1432</v>
      </c>
      <c r="M940" s="310">
        <v>40909</v>
      </c>
      <c r="N940" s="310"/>
      <c r="O940" s="303"/>
      <c r="P940" s="304"/>
      <c r="Q940" s="32"/>
      <c r="Z940" s="3"/>
    </row>
    <row r="941" spans="10:26" ht="14.5" customHeight="1" x14ac:dyDescent="0.35">
      <c r="J941" s="69"/>
      <c r="K941" s="135" t="s">
        <v>1433</v>
      </c>
      <c r="L941" s="136" t="s">
        <v>1434</v>
      </c>
      <c r="M941" s="310">
        <v>41852</v>
      </c>
      <c r="N941" s="310"/>
      <c r="O941" s="303"/>
      <c r="P941" s="304"/>
      <c r="Q941" s="32"/>
      <c r="Z941" s="3"/>
    </row>
    <row r="942" spans="10:26" ht="14.5" customHeight="1" x14ac:dyDescent="0.35">
      <c r="J942" s="69"/>
      <c r="K942" s="135" t="s">
        <v>1435</v>
      </c>
      <c r="L942" s="136" t="s">
        <v>1436</v>
      </c>
      <c r="M942" s="310">
        <v>42552</v>
      </c>
      <c r="N942" s="310"/>
      <c r="O942" s="303"/>
      <c r="P942" s="304"/>
      <c r="Q942" s="32"/>
      <c r="Z942" s="3"/>
    </row>
    <row r="943" spans="10:26" ht="14.5" customHeight="1" x14ac:dyDescent="0.35">
      <c r="J943" s="69"/>
      <c r="K943" s="135" t="s">
        <v>1437</v>
      </c>
      <c r="L943" s="136" t="s">
        <v>1438</v>
      </c>
      <c r="M943" s="310">
        <v>42552</v>
      </c>
      <c r="N943" s="310"/>
      <c r="O943" s="303"/>
      <c r="P943" s="304"/>
      <c r="Q943" s="32"/>
      <c r="Z943" s="3"/>
    </row>
    <row r="944" spans="10:26" ht="14.5" customHeight="1" x14ac:dyDescent="0.35">
      <c r="J944" s="69"/>
      <c r="K944" s="135" t="s">
        <v>1439</v>
      </c>
      <c r="L944" s="136" t="s">
        <v>1440</v>
      </c>
      <c r="M944" s="310">
        <v>39814</v>
      </c>
      <c r="N944" s="310"/>
      <c r="O944" s="303"/>
      <c r="P944" s="304"/>
      <c r="Q944" s="32"/>
      <c r="Z944" s="3"/>
    </row>
    <row r="945" spans="1:26" ht="14.5" customHeight="1" x14ac:dyDescent="0.35">
      <c r="J945" s="69"/>
      <c r="K945" s="135" t="s">
        <v>1441</v>
      </c>
      <c r="L945" s="136" t="s">
        <v>1442</v>
      </c>
      <c r="M945" s="310">
        <v>42278</v>
      </c>
      <c r="N945" s="310"/>
      <c r="O945" s="303"/>
      <c r="P945" s="304"/>
      <c r="Q945" s="32"/>
      <c r="Z945" s="3"/>
    </row>
    <row r="946" spans="1:26" ht="14.5" customHeight="1" x14ac:dyDescent="0.35">
      <c r="J946" s="69"/>
      <c r="K946" s="135" t="s">
        <v>1443</v>
      </c>
      <c r="L946" s="136" t="s">
        <v>1444</v>
      </c>
      <c r="M946" s="310">
        <v>41640</v>
      </c>
      <c r="N946" s="310"/>
      <c r="O946" s="303"/>
      <c r="P946" s="304"/>
      <c r="Q946" s="30"/>
      <c r="Z946" s="3"/>
    </row>
    <row r="947" spans="1:26" ht="14.5" customHeight="1" x14ac:dyDescent="0.35">
      <c r="J947" s="9">
        <v>3</v>
      </c>
      <c r="K947" s="11" t="s">
        <v>1445</v>
      </c>
      <c r="L947" s="11" t="s">
        <v>1446</v>
      </c>
      <c r="M947" s="9" t="s">
        <v>27</v>
      </c>
      <c r="N947" s="9" t="s">
        <v>28</v>
      </c>
      <c r="O947" s="9" t="s">
        <v>28</v>
      </c>
      <c r="P947" s="9" t="s">
        <v>48</v>
      </c>
      <c r="Q947" s="9" t="s">
        <v>48</v>
      </c>
      <c r="Z947" s="3" t="s">
        <v>6</v>
      </c>
    </row>
    <row r="948" spans="1:26" ht="14.5" customHeight="1" x14ac:dyDescent="0.35">
      <c r="J948" s="9">
        <v>4</v>
      </c>
      <c r="K948" s="11" t="s">
        <v>163</v>
      </c>
      <c r="L948" s="11" t="s">
        <v>801</v>
      </c>
      <c r="M948" s="9" t="s">
        <v>27</v>
      </c>
      <c r="N948" s="9">
        <v>60</v>
      </c>
      <c r="O948" s="9" t="s">
        <v>28</v>
      </c>
      <c r="P948" s="9" t="s">
        <v>48</v>
      </c>
      <c r="Q948" s="9" t="s">
        <v>48</v>
      </c>
      <c r="Z948" s="3" t="s">
        <v>6</v>
      </c>
    </row>
    <row r="949" spans="1:26" ht="14.5" customHeight="1" x14ac:dyDescent="0.35">
      <c r="J949" s="9">
        <v>5</v>
      </c>
      <c r="K949" s="11" t="s">
        <v>576</v>
      </c>
      <c r="L949" s="11" t="s">
        <v>1447</v>
      </c>
      <c r="M949" s="9" t="s">
        <v>32</v>
      </c>
      <c r="N949" s="9" t="s">
        <v>28</v>
      </c>
      <c r="O949" s="9">
        <v>2</v>
      </c>
      <c r="P949" s="9" t="s">
        <v>48</v>
      </c>
      <c r="Q949" s="9" t="s">
        <v>48</v>
      </c>
      <c r="Z949" s="3" t="s">
        <v>6</v>
      </c>
    </row>
    <row r="950" spans="1:26" ht="14.5" customHeight="1" x14ac:dyDescent="0.35">
      <c r="J950" s="9">
        <v>6</v>
      </c>
      <c r="K950" s="11" t="s">
        <v>196</v>
      </c>
      <c r="L950" s="11" t="s">
        <v>818</v>
      </c>
      <c r="M950" s="9" t="s">
        <v>32</v>
      </c>
      <c r="N950" s="9">
        <v>6</v>
      </c>
      <c r="O950" s="9">
        <v>2</v>
      </c>
      <c r="P950" s="9" t="s">
        <v>48</v>
      </c>
      <c r="Q950" s="9" t="s">
        <v>48</v>
      </c>
      <c r="Z950" s="3" t="s">
        <v>6</v>
      </c>
    </row>
    <row r="951" spans="1:26" ht="14.5" customHeight="1" x14ac:dyDescent="0.35">
      <c r="J951" s="9">
        <v>7</v>
      </c>
      <c r="K951" s="11" t="s">
        <v>578</v>
      </c>
      <c r="L951" s="11" t="s">
        <v>1448</v>
      </c>
      <c r="M951" s="9" t="s">
        <v>32</v>
      </c>
      <c r="N951" s="9" t="s">
        <v>28</v>
      </c>
      <c r="O951" s="9">
        <v>2</v>
      </c>
      <c r="P951" s="9" t="s">
        <v>48</v>
      </c>
      <c r="Q951" s="9" t="s">
        <v>48</v>
      </c>
      <c r="Z951" s="3" t="s">
        <v>6</v>
      </c>
    </row>
    <row r="952" spans="1:26" ht="14.5" customHeight="1" x14ac:dyDescent="0.35">
      <c r="J952" s="9">
        <v>8</v>
      </c>
      <c r="K952" s="11" t="s">
        <v>1449</v>
      </c>
      <c r="L952" s="11" t="s">
        <v>1450</v>
      </c>
      <c r="M952" s="9" t="s">
        <v>32</v>
      </c>
      <c r="N952" s="9" t="s">
        <v>28</v>
      </c>
      <c r="O952" s="9">
        <v>2</v>
      </c>
      <c r="P952" s="9" t="s">
        <v>48</v>
      </c>
      <c r="Q952" s="9" t="s">
        <v>48</v>
      </c>
      <c r="Z952" s="3" t="s">
        <v>6</v>
      </c>
    </row>
    <row r="953" spans="1:26" s="3" customFormat="1" ht="14.5" customHeight="1" collapsed="1" x14ac:dyDescent="0.35">
      <c r="A953" s="1" t="s">
        <v>1451</v>
      </c>
      <c r="B953" s="1"/>
      <c r="C953" s="1"/>
      <c r="D953" s="1" t="s">
        <v>1452</v>
      </c>
      <c r="E953" s="1"/>
      <c r="F953" s="1"/>
      <c r="G953" s="1"/>
      <c r="H953" s="1"/>
      <c r="I953" s="1" t="s">
        <v>108</v>
      </c>
      <c r="J953" s="2" t="s">
        <v>1453</v>
      </c>
      <c r="K953" s="4"/>
      <c r="L953" s="4"/>
      <c r="M953" s="4"/>
      <c r="N953" s="4"/>
      <c r="O953" s="4"/>
      <c r="P953" s="4"/>
      <c r="Q953" s="4"/>
      <c r="R953" s="4"/>
      <c r="S953" s="4"/>
      <c r="T953" s="4"/>
      <c r="U953" s="4"/>
      <c r="V953" s="4"/>
      <c r="W953" s="4"/>
      <c r="Z953" s="3" t="s">
        <v>6</v>
      </c>
    </row>
    <row r="954" spans="1:26" ht="14.5" customHeight="1" x14ac:dyDescent="0.35">
      <c r="J954" s="9">
        <v>1</v>
      </c>
      <c r="K954" s="11" t="s">
        <v>25</v>
      </c>
      <c r="L954" s="11" t="s">
        <v>1454</v>
      </c>
      <c r="M954" s="9" t="s">
        <v>27</v>
      </c>
      <c r="N954" s="9">
        <v>4</v>
      </c>
      <c r="O954" s="9" t="s">
        <v>28</v>
      </c>
      <c r="P954" s="296" t="s">
        <v>711</v>
      </c>
      <c r="Q954" s="9" t="s">
        <v>29</v>
      </c>
      <c r="Z954" s="3" t="s">
        <v>6</v>
      </c>
    </row>
    <row r="955" spans="1:26" ht="14.5" customHeight="1" x14ac:dyDescent="0.35">
      <c r="J955" s="9">
        <v>2</v>
      </c>
      <c r="K955" s="11" t="s">
        <v>344</v>
      </c>
      <c r="L955" s="11" t="s">
        <v>534</v>
      </c>
      <c r="M955" s="9" t="s">
        <v>27</v>
      </c>
      <c r="N955" s="9" t="s">
        <v>54</v>
      </c>
      <c r="O955" s="9" t="s">
        <v>28</v>
      </c>
      <c r="P955" s="296"/>
      <c r="Q955" s="9" t="s">
        <v>29</v>
      </c>
      <c r="Z955" s="3" t="s">
        <v>6</v>
      </c>
    </row>
    <row r="956" spans="1:26" ht="14.5" customHeight="1" x14ac:dyDescent="0.35">
      <c r="J956" s="9">
        <v>3</v>
      </c>
      <c r="K956" s="11" t="s">
        <v>348</v>
      </c>
      <c r="L956" s="11" t="s">
        <v>349</v>
      </c>
      <c r="M956" s="9" t="s">
        <v>27</v>
      </c>
      <c r="N956" s="9">
        <v>4</v>
      </c>
      <c r="O956" s="9" t="s">
        <v>28</v>
      </c>
      <c r="P956" s="296"/>
      <c r="Q956" s="9" t="s">
        <v>29</v>
      </c>
      <c r="Z956" s="3" t="s">
        <v>6</v>
      </c>
    </row>
    <row r="957" spans="1:26" ht="14.5" customHeight="1" x14ac:dyDescent="0.35">
      <c r="J957" s="9">
        <v>4</v>
      </c>
      <c r="K957" s="11" t="s">
        <v>654</v>
      </c>
      <c r="L957" s="11" t="s">
        <v>655</v>
      </c>
      <c r="M957" s="9" t="s">
        <v>27</v>
      </c>
      <c r="N957" s="9">
        <v>3</v>
      </c>
      <c r="O957" s="9" t="s">
        <v>28</v>
      </c>
      <c r="P957" s="296"/>
      <c r="Q957" s="9" t="s">
        <v>48</v>
      </c>
      <c r="Z957" s="3" t="s">
        <v>6</v>
      </c>
    </row>
    <row r="958" spans="1:26" ht="14.5" customHeight="1" x14ac:dyDescent="0.35">
      <c r="J958" s="9">
        <v>5</v>
      </c>
      <c r="K958" s="11" t="s">
        <v>402</v>
      </c>
      <c r="L958" s="11" t="s">
        <v>1455</v>
      </c>
      <c r="M958" s="9" t="s">
        <v>32</v>
      </c>
      <c r="N958" s="9">
        <v>6</v>
      </c>
      <c r="O958" s="9" t="s">
        <v>28</v>
      </c>
      <c r="P958" s="296"/>
      <c r="Q958" s="9" t="s">
        <v>29</v>
      </c>
      <c r="Z958" s="3" t="s">
        <v>6</v>
      </c>
    </row>
    <row r="959" spans="1:26" ht="14.5" customHeight="1" x14ac:dyDescent="0.35">
      <c r="J959" s="9">
        <v>6</v>
      </c>
      <c r="K959" s="11" t="s">
        <v>404</v>
      </c>
      <c r="L959" s="11" t="s">
        <v>1456</v>
      </c>
      <c r="M959" s="9" t="s">
        <v>32</v>
      </c>
      <c r="N959" s="9">
        <v>6</v>
      </c>
      <c r="O959" s="9" t="s">
        <v>28</v>
      </c>
      <c r="P959" s="296"/>
      <c r="Q959" s="9" t="s">
        <v>29</v>
      </c>
      <c r="Z959" s="3" t="s">
        <v>6</v>
      </c>
    </row>
    <row r="960" spans="1:26" ht="14.5" customHeight="1" x14ac:dyDescent="0.35">
      <c r="J960" s="9">
        <v>7</v>
      </c>
      <c r="K960" s="11" t="s">
        <v>357</v>
      </c>
      <c r="L960" s="11" t="s">
        <v>1457</v>
      </c>
      <c r="M960" s="9" t="s">
        <v>32</v>
      </c>
      <c r="N960" s="9" t="s">
        <v>40</v>
      </c>
      <c r="O960" s="9" t="s">
        <v>28</v>
      </c>
      <c r="P960" s="296"/>
      <c r="Q960" s="9" t="s">
        <v>29</v>
      </c>
      <c r="Z960" s="3" t="s">
        <v>6</v>
      </c>
    </row>
    <row r="961" spans="1:26" ht="14.5" customHeight="1" x14ac:dyDescent="0.35">
      <c r="J961" s="9">
        <v>8</v>
      </c>
      <c r="K961" s="11" t="s">
        <v>537</v>
      </c>
      <c r="L961" s="11" t="s">
        <v>1458</v>
      </c>
      <c r="M961" s="9" t="s">
        <v>32</v>
      </c>
      <c r="N961" s="9" t="s">
        <v>28</v>
      </c>
      <c r="O961" s="9">
        <v>2</v>
      </c>
      <c r="P961" s="296"/>
      <c r="Q961" s="9" t="s">
        <v>29</v>
      </c>
      <c r="Z961" s="3" t="s">
        <v>6</v>
      </c>
    </row>
    <row r="962" spans="1:26" ht="14.5" customHeight="1" x14ac:dyDescent="0.35">
      <c r="J962" s="9">
        <v>9</v>
      </c>
      <c r="K962" s="11" t="s">
        <v>586</v>
      </c>
      <c r="L962" s="11" t="s">
        <v>587</v>
      </c>
      <c r="M962" s="9" t="s">
        <v>32</v>
      </c>
      <c r="N962" s="9" t="s">
        <v>28</v>
      </c>
      <c r="O962" s="9">
        <v>2</v>
      </c>
      <c r="P962" s="296"/>
      <c r="Q962" s="9" t="s">
        <v>48</v>
      </c>
      <c r="Z962" s="3" t="s">
        <v>6</v>
      </c>
    </row>
    <row r="963" spans="1:26" ht="14.5" customHeight="1" x14ac:dyDescent="0.35">
      <c r="J963" s="9">
        <v>10</v>
      </c>
      <c r="K963" s="11" t="s">
        <v>588</v>
      </c>
      <c r="L963" s="11" t="s">
        <v>589</v>
      </c>
      <c r="M963" s="9" t="s">
        <v>32</v>
      </c>
      <c r="N963" s="9" t="s">
        <v>28</v>
      </c>
      <c r="O963" s="9">
        <v>2</v>
      </c>
      <c r="P963" s="296"/>
      <c r="Q963" s="9" t="s">
        <v>48</v>
      </c>
      <c r="Z963" s="3" t="s">
        <v>6</v>
      </c>
    </row>
    <row r="964" spans="1:26" ht="14.5" customHeight="1" x14ac:dyDescent="0.35">
      <c r="J964" s="9">
        <v>11</v>
      </c>
      <c r="K964" s="11" t="s">
        <v>246</v>
      </c>
      <c r="L964" s="11" t="s">
        <v>858</v>
      </c>
      <c r="M964" s="9" t="s">
        <v>27</v>
      </c>
      <c r="N964" s="9" t="s">
        <v>28</v>
      </c>
      <c r="O964" s="9" t="s">
        <v>28</v>
      </c>
      <c r="P964" s="296"/>
      <c r="Q964" s="9" t="s">
        <v>48</v>
      </c>
      <c r="Z964" s="3" t="s">
        <v>6</v>
      </c>
    </row>
    <row r="965" spans="1:26" s="3" customFormat="1" ht="14.5" customHeight="1" collapsed="1" x14ac:dyDescent="0.35">
      <c r="A965" s="1" t="s">
        <v>1451</v>
      </c>
      <c r="B965" s="1"/>
      <c r="C965" s="1"/>
      <c r="D965" s="1"/>
      <c r="E965" s="1" t="s">
        <v>1459</v>
      </c>
      <c r="F965" s="1"/>
      <c r="G965" s="1"/>
      <c r="H965" s="1"/>
      <c r="I965" s="1" t="s">
        <v>144</v>
      </c>
      <c r="J965" s="2" t="s">
        <v>1460</v>
      </c>
      <c r="K965" s="4"/>
      <c r="L965" s="4"/>
      <c r="M965" s="4"/>
      <c r="N965" s="4"/>
      <c r="O965" s="4"/>
      <c r="P965" s="4"/>
      <c r="Q965" s="4"/>
      <c r="R965" s="4"/>
      <c r="S965" s="4"/>
      <c r="T965" s="4"/>
      <c r="U965" s="4"/>
      <c r="V965" s="4"/>
      <c r="W965" s="4"/>
      <c r="Z965" s="3" t="s">
        <v>6</v>
      </c>
    </row>
    <row r="966" spans="1:26" ht="14.5" customHeight="1" x14ac:dyDescent="0.35">
      <c r="J966" s="9">
        <v>1</v>
      </c>
      <c r="K966" s="11" t="s">
        <v>25</v>
      </c>
      <c r="L966" s="11" t="s">
        <v>1461</v>
      </c>
      <c r="M966" s="9" t="s">
        <v>27</v>
      </c>
      <c r="N966" s="9">
        <v>4</v>
      </c>
      <c r="O966" s="9" t="s">
        <v>28</v>
      </c>
      <c r="P966" s="343" t="s">
        <v>863</v>
      </c>
      <c r="Q966" s="9" t="s">
        <v>29</v>
      </c>
      <c r="Z966" s="3" t="s">
        <v>6</v>
      </c>
    </row>
    <row r="967" spans="1:26" ht="14.5" customHeight="1" x14ac:dyDescent="0.35">
      <c r="J967" s="9">
        <v>2</v>
      </c>
      <c r="K967" s="11" t="s">
        <v>1462</v>
      </c>
      <c r="L967" s="11" t="s">
        <v>1463</v>
      </c>
      <c r="M967" s="9" t="s">
        <v>32</v>
      </c>
      <c r="N967" s="9" t="s">
        <v>28</v>
      </c>
      <c r="O967" s="9" t="s">
        <v>28</v>
      </c>
      <c r="P967" s="343"/>
      <c r="Q967" s="9" t="s">
        <v>29</v>
      </c>
      <c r="Z967" s="3" t="s">
        <v>6</v>
      </c>
    </row>
    <row r="968" spans="1:26" s="55" customFormat="1" ht="14.5" customHeight="1" collapsed="1" x14ac:dyDescent="0.35">
      <c r="A968" s="53" t="s">
        <v>1451</v>
      </c>
      <c r="B968" s="53"/>
      <c r="C968" s="53"/>
      <c r="D968" s="53"/>
      <c r="E968" s="53" t="s">
        <v>1464</v>
      </c>
      <c r="F968" s="53"/>
      <c r="G968" s="53"/>
      <c r="H968" s="53"/>
      <c r="I968" s="53" t="s">
        <v>144</v>
      </c>
      <c r="J968" s="52" t="s">
        <v>1465</v>
      </c>
      <c r="K968" s="54"/>
      <c r="L968" s="54"/>
      <c r="M968" s="54"/>
      <c r="N968" s="54"/>
      <c r="O968" s="54"/>
      <c r="P968" s="54"/>
      <c r="Q968" s="54"/>
      <c r="R968" s="54"/>
      <c r="S968" s="54"/>
      <c r="T968" s="54"/>
      <c r="U968" s="54"/>
      <c r="V968" s="54"/>
      <c r="W968" s="54"/>
      <c r="Z968" s="55" t="s">
        <v>6</v>
      </c>
    </row>
    <row r="969" spans="1:26" ht="14.5" customHeight="1" x14ac:dyDescent="0.35">
      <c r="J969" s="9">
        <v>1</v>
      </c>
      <c r="K969" s="11" t="s">
        <v>25</v>
      </c>
      <c r="L969" s="11" t="s">
        <v>1466</v>
      </c>
      <c r="M969" s="9" t="s">
        <v>27</v>
      </c>
      <c r="N969" s="9">
        <v>4</v>
      </c>
      <c r="O969" s="9" t="s">
        <v>28</v>
      </c>
      <c r="P969" s="342" t="s">
        <v>711</v>
      </c>
      <c r="Q969" s="9" t="s">
        <v>29</v>
      </c>
      <c r="Z969" s="3" t="s">
        <v>6</v>
      </c>
    </row>
    <row r="970" spans="1:26" ht="14.5" customHeight="1" x14ac:dyDescent="0.35">
      <c r="J970" s="9">
        <v>2</v>
      </c>
      <c r="K970" s="11" t="s">
        <v>813</v>
      </c>
      <c r="L970" s="11" t="s">
        <v>1133</v>
      </c>
      <c r="M970" s="9" t="s">
        <v>32</v>
      </c>
      <c r="N970" s="9" t="s">
        <v>33</v>
      </c>
      <c r="O970" s="9" t="s">
        <v>28</v>
      </c>
      <c r="P970" s="342"/>
      <c r="Q970" s="9" t="s">
        <v>29</v>
      </c>
      <c r="Z970" s="3" t="s">
        <v>6</v>
      </c>
    </row>
    <row r="971" spans="1:26" ht="14.5" customHeight="1" x14ac:dyDescent="0.35">
      <c r="J971" s="9">
        <v>3</v>
      </c>
      <c r="K971" s="11" t="s">
        <v>815</v>
      </c>
      <c r="L971" s="11" t="s">
        <v>816</v>
      </c>
      <c r="M971" s="9" t="s">
        <v>32</v>
      </c>
      <c r="N971" s="9" t="s">
        <v>235</v>
      </c>
      <c r="O971" s="9" t="s">
        <v>28</v>
      </c>
      <c r="P971" s="342"/>
      <c r="Q971" s="9" t="s">
        <v>29</v>
      </c>
      <c r="Z971" s="3" t="s">
        <v>6</v>
      </c>
    </row>
    <row r="972" spans="1:26" ht="14.5" customHeight="1" x14ac:dyDescent="0.35">
      <c r="J972" s="9">
        <v>4</v>
      </c>
      <c r="K972" s="11" t="s">
        <v>196</v>
      </c>
      <c r="L972" s="11" t="s">
        <v>818</v>
      </c>
      <c r="M972" s="9" t="s">
        <v>32</v>
      </c>
      <c r="N972" s="9">
        <v>6</v>
      </c>
      <c r="O972" s="9">
        <v>2</v>
      </c>
      <c r="P972" s="342"/>
      <c r="Q972" s="9" t="s">
        <v>48</v>
      </c>
      <c r="Z972" s="3" t="s">
        <v>6</v>
      </c>
    </row>
    <row r="973" spans="1:26" ht="14.5" customHeight="1" x14ac:dyDescent="0.35">
      <c r="J973" s="9">
        <v>5</v>
      </c>
      <c r="K973" s="11" t="s">
        <v>1135</v>
      </c>
      <c r="L973" s="11" t="s">
        <v>1467</v>
      </c>
      <c r="M973" s="9" t="s">
        <v>32</v>
      </c>
      <c r="N973" s="9" t="s">
        <v>28</v>
      </c>
      <c r="O973" s="9">
        <v>2</v>
      </c>
      <c r="P973" s="342"/>
      <c r="Q973" s="9" t="s">
        <v>29</v>
      </c>
      <c r="Z973" s="3" t="s">
        <v>6</v>
      </c>
    </row>
    <row r="974" spans="1:26" ht="14.5" customHeight="1" x14ac:dyDescent="0.35">
      <c r="J974" s="9">
        <v>6</v>
      </c>
      <c r="K974" s="11" t="s">
        <v>576</v>
      </c>
      <c r="L974" s="11" t="s">
        <v>1468</v>
      </c>
      <c r="M974" s="9" t="s">
        <v>32</v>
      </c>
      <c r="N974" s="9" t="s">
        <v>28</v>
      </c>
      <c r="O974" s="9">
        <v>2</v>
      </c>
      <c r="P974" s="342"/>
      <c r="Q974" s="9" t="s">
        <v>29</v>
      </c>
      <c r="Z974" s="3" t="s">
        <v>6</v>
      </c>
    </row>
    <row r="975" spans="1:26" ht="14.5" customHeight="1" x14ac:dyDescent="0.35">
      <c r="J975" s="9">
        <v>7</v>
      </c>
      <c r="K975" s="11" t="s">
        <v>578</v>
      </c>
      <c r="L975" s="11" t="s">
        <v>1469</v>
      </c>
      <c r="M975" s="9" t="s">
        <v>32</v>
      </c>
      <c r="N975" s="9" t="s">
        <v>28</v>
      </c>
      <c r="O975" s="9">
        <v>2</v>
      </c>
      <c r="P975" s="342"/>
      <c r="Q975" s="9" t="s">
        <v>29</v>
      </c>
      <c r="Z975" s="3" t="s">
        <v>6</v>
      </c>
    </row>
    <row r="976" spans="1:26" ht="14.5" customHeight="1" x14ac:dyDescent="0.35">
      <c r="J976" s="9">
        <v>8</v>
      </c>
      <c r="K976" s="11" t="s">
        <v>1141</v>
      </c>
      <c r="L976" s="11" t="s">
        <v>1470</v>
      </c>
      <c r="M976" s="9" t="s">
        <v>32</v>
      </c>
      <c r="N976" s="9" t="s">
        <v>28</v>
      </c>
      <c r="O976" s="9">
        <v>2</v>
      </c>
      <c r="P976" s="342"/>
      <c r="Q976" s="9" t="s">
        <v>29</v>
      </c>
      <c r="Z976" s="3" t="s">
        <v>6</v>
      </c>
    </row>
    <row r="977" spans="1:26" ht="14.5" customHeight="1" x14ac:dyDescent="0.35">
      <c r="J977" s="9">
        <v>9</v>
      </c>
      <c r="K977" s="11" t="s">
        <v>276</v>
      </c>
      <c r="L977" s="11" t="s">
        <v>381</v>
      </c>
      <c r="M977" s="9" t="s">
        <v>27</v>
      </c>
      <c r="N977" s="9">
        <v>6</v>
      </c>
      <c r="O977" s="9" t="s">
        <v>28</v>
      </c>
      <c r="P977" s="342"/>
      <c r="Q977" s="9" t="s">
        <v>48</v>
      </c>
      <c r="Z977" s="3" t="s">
        <v>6</v>
      </c>
    </row>
    <row r="978" spans="1:26" s="3" customFormat="1" ht="14.5" customHeight="1" collapsed="1" x14ac:dyDescent="0.35">
      <c r="A978" s="1" t="s">
        <v>1471</v>
      </c>
      <c r="B978" s="1"/>
      <c r="C978" s="1"/>
      <c r="D978" s="1"/>
      <c r="E978" s="1"/>
      <c r="F978" s="1" t="s">
        <v>1472</v>
      </c>
      <c r="G978" s="1"/>
      <c r="H978" s="1"/>
      <c r="I978" s="1" t="s">
        <v>144</v>
      </c>
      <c r="J978" s="2" t="s">
        <v>1473</v>
      </c>
      <c r="K978" s="4"/>
      <c r="L978" s="4"/>
      <c r="M978" s="4"/>
      <c r="N978" s="4"/>
      <c r="O978" s="4"/>
      <c r="P978" s="4"/>
      <c r="Q978" s="4"/>
      <c r="R978" s="4"/>
      <c r="S978" s="4"/>
      <c r="T978" s="4"/>
      <c r="U978" s="4"/>
      <c r="V978" s="4"/>
      <c r="W978" s="4"/>
      <c r="Z978" s="3" t="s">
        <v>6</v>
      </c>
    </row>
    <row r="979" spans="1:26" ht="14.5" customHeight="1" x14ac:dyDescent="0.35">
      <c r="J979" s="9">
        <v>1</v>
      </c>
      <c r="K979" s="11" t="s">
        <v>25</v>
      </c>
      <c r="L979" s="11" t="s">
        <v>1474</v>
      </c>
      <c r="M979" s="9" t="s">
        <v>27</v>
      </c>
      <c r="N979" s="9">
        <v>4</v>
      </c>
      <c r="O979" s="9" t="s">
        <v>28</v>
      </c>
      <c r="P979" s="296" t="s">
        <v>863</v>
      </c>
      <c r="Q979" s="9" t="s">
        <v>29</v>
      </c>
      <c r="Z979" s="3" t="s">
        <v>6</v>
      </c>
    </row>
    <row r="980" spans="1:26" ht="14.5" customHeight="1" x14ac:dyDescent="0.35">
      <c r="J980" s="9">
        <v>2</v>
      </c>
      <c r="K980" s="11" t="s">
        <v>163</v>
      </c>
      <c r="L980" s="11" t="s">
        <v>801</v>
      </c>
      <c r="M980" s="9" t="s">
        <v>27</v>
      </c>
      <c r="N980" s="9">
        <v>60</v>
      </c>
      <c r="O980" s="9" t="s">
        <v>28</v>
      </c>
      <c r="P980" s="296"/>
      <c r="Q980" s="9" t="s">
        <v>29</v>
      </c>
      <c r="Z980" s="3" t="s">
        <v>6</v>
      </c>
    </row>
    <row r="981" spans="1:26" ht="14.5" customHeight="1" x14ac:dyDescent="0.35">
      <c r="J981" s="9">
        <v>3</v>
      </c>
      <c r="K981" s="11" t="s">
        <v>804</v>
      </c>
      <c r="L981" s="11" t="s">
        <v>1475</v>
      </c>
      <c r="M981" s="9" t="s">
        <v>32</v>
      </c>
      <c r="N981" s="9" t="s">
        <v>28</v>
      </c>
      <c r="O981" s="9">
        <v>3</v>
      </c>
      <c r="P981" s="296"/>
      <c r="Q981" s="9" t="s">
        <v>29</v>
      </c>
      <c r="Z981" s="3" t="s">
        <v>6</v>
      </c>
    </row>
    <row r="982" spans="1:26" ht="14.5" customHeight="1" x14ac:dyDescent="0.35">
      <c r="J982" s="9">
        <v>4</v>
      </c>
      <c r="K982" s="11" t="s">
        <v>156</v>
      </c>
      <c r="L982" s="11" t="s">
        <v>806</v>
      </c>
      <c r="M982" s="9" t="s">
        <v>27</v>
      </c>
      <c r="N982" s="9">
        <v>6</v>
      </c>
      <c r="O982" s="9" t="s">
        <v>28</v>
      </c>
      <c r="P982" s="296"/>
      <c r="Q982" s="9" t="s">
        <v>29</v>
      </c>
      <c r="Z982" s="3" t="s">
        <v>6</v>
      </c>
    </row>
    <row r="983" spans="1:26" ht="14.5" customHeight="1" x14ac:dyDescent="0.35">
      <c r="J983" s="9">
        <v>5</v>
      </c>
      <c r="K983" s="11" t="s">
        <v>807</v>
      </c>
      <c r="L983" s="11" t="s">
        <v>1476</v>
      </c>
      <c r="M983" s="9" t="s">
        <v>32</v>
      </c>
      <c r="N983" s="9" t="s">
        <v>28</v>
      </c>
      <c r="O983" s="9">
        <v>2</v>
      </c>
      <c r="P983" s="296"/>
      <c r="Q983" s="9" t="s">
        <v>29</v>
      </c>
      <c r="Z983" s="3" t="s">
        <v>6</v>
      </c>
    </row>
    <row r="984" spans="1:26" ht="14.5" customHeight="1" x14ac:dyDescent="0.35">
      <c r="J984" s="9">
        <v>6</v>
      </c>
      <c r="K984" s="11" t="s">
        <v>546</v>
      </c>
      <c r="L984" s="11" t="s">
        <v>1477</v>
      </c>
      <c r="M984" s="9" t="s">
        <v>32</v>
      </c>
      <c r="N984" s="9" t="s">
        <v>28</v>
      </c>
      <c r="O984" s="9">
        <v>2</v>
      </c>
      <c r="P984" s="296"/>
      <c r="Q984" s="9" t="s">
        <v>48</v>
      </c>
      <c r="Z984" s="3" t="s">
        <v>6</v>
      </c>
    </row>
    <row r="985" spans="1:26" ht="14.5" customHeight="1" x14ac:dyDescent="0.35">
      <c r="J985" s="9">
        <v>7</v>
      </c>
      <c r="K985" s="11" t="s">
        <v>576</v>
      </c>
      <c r="L985" s="11" t="s">
        <v>1478</v>
      </c>
      <c r="M985" s="9" t="s">
        <v>32</v>
      </c>
      <c r="N985" s="9" t="s">
        <v>28</v>
      </c>
      <c r="O985" s="9">
        <v>2</v>
      </c>
      <c r="P985" s="296"/>
      <c r="Q985" s="9" t="s">
        <v>48</v>
      </c>
      <c r="Z985" s="3" t="s">
        <v>6</v>
      </c>
    </row>
    <row r="986" spans="1:26" ht="14.5" customHeight="1" x14ac:dyDescent="0.35">
      <c r="J986" s="9">
        <v>8</v>
      </c>
      <c r="K986" s="11" t="s">
        <v>578</v>
      </c>
      <c r="L986" s="11" t="s">
        <v>1479</v>
      </c>
      <c r="M986" s="9" t="s">
        <v>32</v>
      </c>
      <c r="N986" s="9" t="s">
        <v>28</v>
      </c>
      <c r="O986" s="9">
        <v>2</v>
      </c>
      <c r="P986" s="296"/>
      <c r="Q986" s="9" t="s">
        <v>48</v>
      </c>
      <c r="Z986" s="3" t="s">
        <v>6</v>
      </c>
    </row>
    <row r="987" spans="1:26" ht="14.5" customHeight="1" x14ac:dyDescent="0.35">
      <c r="J987" s="9">
        <v>9</v>
      </c>
      <c r="K987" s="11" t="s">
        <v>1480</v>
      </c>
      <c r="L987" s="11" t="s">
        <v>1481</v>
      </c>
      <c r="M987" s="9" t="s">
        <v>32</v>
      </c>
      <c r="N987" s="9" t="s">
        <v>28</v>
      </c>
      <c r="O987" s="9">
        <v>2</v>
      </c>
      <c r="P987" s="296"/>
      <c r="Q987" s="9" t="s">
        <v>48</v>
      </c>
      <c r="Z987" s="3" t="s">
        <v>6</v>
      </c>
    </row>
    <row r="988" spans="1:26" ht="14.5" customHeight="1" x14ac:dyDescent="0.35">
      <c r="J988" s="9">
        <v>10</v>
      </c>
      <c r="K988" s="11" t="s">
        <v>588</v>
      </c>
      <c r="L988" s="11" t="s">
        <v>1482</v>
      </c>
      <c r="M988" s="9" t="s">
        <v>32</v>
      </c>
      <c r="N988" s="9" t="s">
        <v>28</v>
      </c>
      <c r="O988" s="9">
        <v>2</v>
      </c>
      <c r="P988" s="296"/>
      <c r="Q988" s="9" t="s">
        <v>48</v>
      </c>
      <c r="Z988" s="3" t="s">
        <v>6</v>
      </c>
    </row>
    <row r="989" spans="1:26" s="88" customFormat="1" ht="14.5" customHeight="1" collapsed="1" x14ac:dyDescent="0.35">
      <c r="A989" s="85" t="s">
        <v>1471</v>
      </c>
      <c r="B989" s="85"/>
      <c r="C989" s="85"/>
      <c r="D989" s="85"/>
      <c r="E989" s="85"/>
      <c r="F989" s="85"/>
      <c r="G989" s="85" t="s">
        <v>1483</v>
      </c>
      <c r="H989" s="85"/>
      <c r="I989" s="85" t="s">
        <v>209</v>
      </c>
      <c r="J989" s="86" t="s">
        <v>1484</v>
      </c>
      <c r="K989" s="87"/>
      <c r="L989" s="87"/>
      <c r="M989" s="87"/>
      <c r="N989" s="87"/>
      <c r="O989" s="87"/>
      <c r="P989" s="87"/>
      <c r="Q989" s="87"/>
      <c r="R989" s="87"/>
      <c r="S989" s="87"/>
      <c r="T989" s="87"/>
      <c r="U989" s="87"/>
      <c r="V989" s="87"/>
      <c r="W989" s="87"/>
    </row>
    <row r="990" spans="1:26" s="93" customFormat="1" ht="14.5" customHeight="1" x14ac:dyDescent="0.35">
      <c r="A990" s="89"/>
      <c r="B990" s="89"/>
      <c r="C990" s="89"/>
      <c r="D990" s="89"/>
      <c r="E990" s="89"/>
      <c r="F990" s="89"/>
      <c r="G990" s="89"/>
      <c r="H990" s="89"/>
      <c r="I990" s="89"/>
      <c r="J990" s="90">
        <v>1</v>
      </c>
      <c r="K990" s="91" t="s">
        <v>25</v>
      </c>
      <c r="L990" s="91" t="s">
        <v>1485</v>
      </c>
      <c r="M990" s="90" t="s">
        <v>27</v>
      </c>
      <c r="N990" s="90">
        <v>4</v>
      </c>
      <c r="O990" s="90" t="s">
        <v>28</v>
      </c>
      <c r="P990" s="293" t="s">
        <v>711</v>
      </c>
      <c r="Q990" s="90" t="s">
        <v>29</v>
      </c>
      <c r="R990" s="92"/>
      <c r="S990" s="92"/>
      <c r="T990" s="92"/>
      <c r="U990" s="92"/>
      <c r="V990" s="92"/>
      <c r="W990" s="92"/>
      <c r="Z990" s="88"/>
    </row>
    <row r="991" spans="1:26" s="93" customFormat="1" ht="14.5" customHeight="1" x14ac:dyDescent="0.35">
      <c r="A991" s="89"/>
      <c r="B991" s="89"/>
      <c r="C991" s="89"/>
      <c r="D991" s="89"/>
      <c r="E991" s="89"/>
      <c r="F991" s="89"/>
      <c r="G991" s="89"/>
      <c r="H991" s="89"/>
      <c r="I991" s="89"/>
      <c r="J991" s="90">
        <v>2</v>
      </c>
      <c r="K991" s="91" t="s">
        <v>1486</v>
      </c>
      <c r="L991" s="91" t="s">
        <v>1043</v>
      </c>
      <c r="M991" s="90" t="s">
        <v>27</v>
      </c>
      <c r="N991" s="90" t="s">
        <v>1044</v>
      </c>
      <c r="O991" s="90" t="s">
        <v>28</v>
      </c>
      <c r="P991" s="294"/>
      <c r="Q991" s="90" t="s">
        <v>29</v>
      </c>
      <c r="R991" s="92"/>
      <c r="S991" s="92"/>
      <c r="T991" s="92"/>
      <c r="U991" s="92"/>
      <c r="V991" s="92"/>
      <c r="W991" s="92"/>
      <c r="Z991" s="88"/>
    </row>
    <row r="992" spans="1:26" s="93" customFormat="1" ht="14.5" customHeight="1" x14ac:dyDescent="0.35">
      <c r="A992" s="89"/>
      <c r="B992" s="89"/>
      <c r="C992" s="89"/>
      <c r="D992" s="89"/>
      <c r="E992" s="89"/>
      <c r="F992" s="89"/>
      <c r="G992" s="89"/>
      <c r="H992" s="89"/>
      <c r="I992" s="89"/>
      <c r="J992" s="90">
        <v>3</v>
      </c>
      <c r="K992" s="91" t="s">
        <v>1023</v>
      </c>
      <c r="L992" s="91" t="s">
        <v>805</v>
      </c>
      <c r="M992" s="90" t="s">
        <v>32</v>
      </c>
      <c r="N992" s="90" t="s">
        <v>28</v>
      </c>
      <c r="O992" s="90">
        <v>6</v>
      </c>
      <c r="P992" s="294"/>
      <c r="Q992" s="90" t="s">
        <v>29</v>
      </c>
      <c r="R992" s="92"/>
      <c r="S992" s="92"/>
      <c r="T992" s="92"/>
      <c r="U992" s="92"/>
      <c r="V992" s="92"/>
      <c r="W992" s="92"/>
      <c r="Z992" s="88"/>
    </row>
    <row r="993" spans="1:26" s="93" customFormat="1" ht="14.5" customHeight="1" x14ac:dyDescent="0.35">
      <c r="A993" s="89"/>
      <c r="B993" s="89"/>
      <c r="C993" s="89"/>
      <c r="D993" s="89"/>
      <c r="E993" s="89"/>
      <c r="F993" s="89"/>
      <c r="G993" s="89"/>
      <c r="H993" s="89"/>
      <c r="I993" s="89"/>
      <c r="J993" s="90">
        <v>4</v>
      </c>
      <c r="K993" s="91" t="s">
        <v>156</v>
      </c>
      <c r="L993" s="91" t="s">
        <v>1025</v>
      </c>
      <c r="M993" s="90" t="s">
        <v>27</v>
      </c>
      <c r="N993" s="90">
        <v>6</v>
      </c>
      <c r="O993" s="90">
        <v>6</v>
      </c>
      <c r="P993" s="294"/>
      <c r="Q993" s="90" t="s">
        <v>29</v>
      </c>
      <c r="R993" s="92"/>
      <c r="S993" s="92"/>
      <c r="T993" s="92"/>
      <c r="U993" s="92"/>
      <c r="V993" s="92"/>
      <c r="W993" s="92"/>
      <c r="Z993" s="88"/>
    </row>
    <row r="994" spans="1:26" s="93" customFormat="1" ht="14.5" customHeight="1" x14ac:dyDescent="0.35">
      <c r="A994" s="89"/>
      <c r="B994" s="89"/>
      <c r="C994" s="89"/>
      <c r="D994" s="89"/>
      <c r="E994" s="89"/>
      <c r="F994" s="89"/>
      <c r="G994" s="89"/>
      <c r="H994" s="89"/>
      <c r="I994" s="89"/>
      <c r="J994" s="90">
        <v>5</v>
      </c>
      <c r="K994" s="91" t="s">
        <v>1026</v>
      </c>
      <c r="L994" s="91" t="s">
        <v>1027</v>
      </c>
      <c r="M994" s="90" t="s">
        <v>32</v>
      </c>
      <c r="N994" s="90" t="s">
        <v>28</v>
      </c>
      <c r="O994" s="90">
        <v>6</v>
      </c>
      <c r="P994" s="294"/>
      <c r="Q994" s="90" t="s">
        <v>29</v>
      </c>
      <c r="R994" s="92"/>
      <c r="S994" s="92"/>
      <c r="T994" s="92"/>
      <c r="U994" s="92"/>
      <c r="V994" s="92"/>
      <c r="W994" s="92"/>
      <c r="Z994" s="88"/>
    </row>
    <row r="995" spans="1:26" s="93" customFormat="1" ht="14.5" customHeight="1" x14ac:dyDescent="0.35">
      <c r="A995" s="89"/>
      <c r="B995" s="89"/>
      <c r="C995" s="89"/>
      <c r="D995" s="89"/>
      <c r="E995" s="89"/>
      <c r="F995" s="89"/>
      <c r="G995" s="89"/>
      <c r="H995" s="89"/>
      <c r="I995" s="89"/>
      <c r="J995" s="90">
        <v>6</v>
      </c>
      <c r="K995" s="91" t="s">
        <v>1487</v>
      </c>
      <c r="L995" s="91" t="s">
        <v>1488</v>
      </c>
      <c r="M995" s="90" t="s">
        <v>32</v>
      </c>
      <c r="N995" s="90" t="s">
        <v>28</v>
      </c>
      <c r="O995" s="90">
        <v>6</v>
      </c>
      <c r="P995" s="294"/>
      <c r="Q995" s="90" t="s">
        <v>48</v>
      </c>
      <c r="R995" s="92"/>
      <c r="S995" s="92"/>
      <c r="T995" s="92"/>
      <c r="U995" s="92"/>
      <c r="V995" s="92"/>
      <c r="W995" s="92"/>
      <c r="Z995" s="88"/>
    </row>
    <row r="996" spans="1:26" s="93" customFormat="1" ht="14.5" customHeight="1" x14ac:dyDescent="0.35">
      <c r="A996" s="89"/>
      <c r="B996" s="89"/>
      <c r="C996" s="89"/>
      <c r="D996" s="89"/>
      <c r="E996" s="89"/>
      <c r="F996" s="89"/>
      <c r="G996" s="89"/>
      <c r="H996" s="89"/>
      <c r="I996" s="89"/>
      <c r="J996" s="90">
        <v>7</v>
      </c>
      <c r="K996" s="91" t="s">
        <v>1028</v>
      </c>
      <c r="L996" s="91" t="s">
        <v>1489</v>
      </c>
      <c r="M996" s="90" t="s">
        <v>32</v>
      </c>
      <c r="N996" s="90" t="s">
        <v>28</v>
      </c>
      <c r="O996" s="90">
        <v>6</v>
      </c>
      <c r="P996" s="294"/>
      <c r="Q996" s="90" t="s">
        <v>48</v>
      </c>
      <c r="R996" s="92"/>
      <c r="S996" s="92"/>
      <c r="T996" s="92"/>
      <c r="U996" s="92"/>
      <c r="V996" s="92"/>
      <c r="W996" s="92"/>
      <c r="Z996" s="88"/>
    </row>
    <row r="997" spans="1:26" s="93" customFormat="1" ht="14.5" customHeight="1" x14ac:dyDescent="0.35">
      <c r="A997" s="89"/>
      <c r="B997" s="89"/>
      <c r="C997" s="89"/>
      <c r="D997" s="89"/>
      <c r="E997" s="89"/>
      <c r="F997" s="89"/>
      <c r="G997" s="89"/>
      <c r="H997" s="89"/>
      <c r="I997" s="89"/>
      <c r="J997" s="90">
        <v>8</v>
      </c>
      <c r="K997" s="91" t="s">
        <v>1087</v>
      </c>
      <c r="L997" s="91" t="s">
        <v>1490</v>
      </c>
      <c r="M997" s="90" t="s">
        <v>32</v>
      </c>
      <c r="N997" s="90" t="s">
        <v>28</v>
      </c>
      <c r="O997" s="90">
        <v>6</v>
      </c>
      <c r="P997" s="294"/>
      <c r="Q997" s="90" t="s">
        <v>48</v>
      </c>
      <c r="R997" s="92"/>
      <c r="S997" s="92"/>
      <c r="T997" s="92"/>
      <c r="U997" s="92"/>
      <c r="V997" s="92"/>
      <c r="W997" s="92"/>
      <c r="Z997" s="88"/>
    </row>
    <row r="998" spans="1:26" s="93" customFormat="1" ht="14.5" customHeight="1" x14ac:dyDescent="0.35">
      <c r="A998" s="89"/>
      <c r="B998" s="89"/>
      <c r="C998" s="89"/>
      <c r="D998" s="89"/>
      <c r="E998" s="89"/>
      <c r="F998" s="89"/>
      <c r="G998" s="89"/>
      <c r="H998" s="89"/>
      <c r="I998" s="89"/>
      <c r="J998" s="90">
        <v>9</v>
      </c>
      <c r="K998" s="91" t="s">
        <v>1089</v>
      </c>
      <c r="L998" s="91" t="s">
        <v>1491</v>
      </c>
      <c r="M998" s="90" t="s">
        <v>32</v>
      </c>
      <c r="N998" s="90" t="s">
        <v>28</v>
      </c>
      <c r="O998" s="90">
        <v>6</v>
      </c>
      <c r="P998" s="294"/>
      <c r="Q998" s="90" t="s">
        <v>48</v>
      </c>
      <c r="R998" s="92"/>
      <c r="S998" s="92"/>
      <c r="T998" s="92"/>
      <c r="U998" s="92"/>
      <c r="V998" s="92"/>
      <c r="W998" s="92"/>
      <c r="Z998" s="88"/>
    </row>
    <row r="999" spans="1:26" s="93" customFormat="1" ht="14.5" customHeight="1" x14ac:dyDescent="0.35">
      <c r="A999" s="89"/>
      <c r="B999" s="89"/>
      <c r="C999" s="89"/>
      <c r="D999" s="89"/>
      <c r="E999" s="89"/>
      <c r="F999" s="89"/>
      <c r="G999" s="89"/>
      <c r="H999" s="89"/>
      <c r="I999" s="89"/>
      <c r="J999" s="90">
        <v>10</v>
      </c>
      <c r="K999" s="91" t="s">
        <v>1492</v>
      </c>
      <c r="L999" s="91" t="s">
        <v>1491</v>
      </c>
      <c r="M999" s="90" t="s">
        <v>32</v>
      </c>
      <c r="N999" s="90" t="s">
        <v>28</v>
      </c>
      <c r="O999" s="90">
        <v>6</v>
      </c>
      <c r="P999" s="294"/>
      <c r="Q999" s="90" t="s">
        <v>48</v>
      </c>
      <c r="R999" s="92"/>
      <c r="S999" s="92"/>
      <c r="T999" s="92"/>
      <c r="U999" s="92"/>
      <c r="V999" s="92"/>
      <c r="W999" s="92"/>
      <c r="Z999" s="88"/>
    </row>
    <row r="1000" spans="1:26" s="93" customFormat="1" ht="14.5" customHeight="1" x14ac:dyDescent="0.35">
      <c r="A1000" s="89"/>
      <c r="B1000" s="89"/>
      <c r="C1000" s="89"/>
      <c r="D1000" s="89"/>
      <c r="E1000" s="89"/>
      <c r="F1000" s="89"/>
      <c r="G1000" s="89"/>
      <c r="H1000" s="89"/>
      <c r="I1000" s="89"/>
      <c r="J1000" s="90">
        <v>11</v>
      </c>
      <c r="K1000" s="91" t="s">
        <v>1093</v>
      </c>
      <c r="L1000" s="91" t="s">
        <v>1094</v>
      </c>
      <c r="M1000" s="90" t="s">
        <v>32</v>
      </c>
      <c r="N1000" s="90" t="s">
        <v>28</v>
      </c>
      <c r="O1000" s="90">
        <v>6</v>
      </c>
      <c r="P1000" s="294"/>
      <c r="Q1000" s="90" t="s">
        <v>48</v>
      </c>
      <c r="R1000" s="92"/>
      <c r="S1000" s="92"/>
      <c r="T1000" s="92"/>
      <c r="U1000" s="92"/>
      <c r="V1000" s="92"/>
      <c r="W1000" s="92"/>
      <c r="Z1000" s="88"/>
    </row>
    <row r="1001" spans="1:26" s="93" customFormat="1" ht="14.5" customHeight="1" x14ac:dyDescent="0.35">
      <c r="A1001" s="89"/>
      <c r="B1001" s="89"/>
      <c r="C1001" s="89"/>
      <c r="D1001" s="89"/>
      <c r="E1001" s="89"/>
      <c r="F1001" s="89"/>
      <c r="G1001" s="89"/>
      <c r="H1001" s="89"/>
      <c r="I1001" s="89"/>
      <c r="J1001" s="90">
        <v>12</v>
      </c>
      <c r="K1001" s="91" t="s">
        <v>1493</v>
      </c>
      <c r="L1001" s="91" t="s">
        <v>1494</v>
      </c>
      <c r="M1001" s="90" t="s">
        <v>32</v>
      </c>
      <c r="N1001" s="90" t="s">
        <v>28</v>
      </c>
      <c r="O1001" s="90">
        <v>6</v>
      </c>
      <c r="P1001" s="294"/>
      <c r="Q1001" s="90" t="s">
        <v>48</v>
      </c>
      <c r="R1001" s="92"/>
      <c r="S1001" s="92"/>
      <c r="T1001" s="92"/>
      <c r="U1001" s="92"/>
      <c r="V1001" s="92"/>
      <c r="W1001" s="92"/>
      <c r="Z1001" s="88"/>
    </row>
    <row r="1002" spans="1:26" s="93" customFormat="1" ht="14.5" customHeight="1" x14ac:dyDescent="0.35">
      <c r="A1002" s="89"/>
      <c r="B1002" s="89"/>
      <c r="C1002" s="89"/>
      <c r="D1002" s="89"/>
      <c r="E1002" s="89"/>
      <c r="F1002" s="89"/>
      <c r="G1002" s="89"/>
      <c r="H1002" s="89"/>
      <c r="I1002" s="89"/>
      <c r="J1002" s="90">
        <v>13</v>
      </c>
      <c r="K1002" s="91" t="s">
        <v>1495</v>
      </c>
      <c r="L1002" s="91" t="s">
        <v>1097</v>
      </c>
      <c r="M1002" s="90" t="s">
        <v>32</v>
      </c>
      <c r="N1002" s="90" t="s">
        <v>28</v>
      </c>
      <c r="O1002" s="90">
        <v>6</v>
      </c>
      <c r="P1002" s="294"/>
      <c r="Q1002" s="90" t="s">
        <v>48</v>
      </c>
      <c r="R1002" s="92"/>
      <c r="S1002" s="92"/>
      <c r="T1002" s="92"/>
      <c r="U1002" s="92"/>
      <c r="V1002" s="92"/>
      <c r="W1002" s="92"/>
      <c r="Z1002" s="88"/>
    </row>
    <row r="1003" spans="1:26" s="93" customFormat="1" ht="14.5" customHeight="1" x14ac:dyDescent="0.35">
      <c r="A1003" s="89"/>
      <c r="B1003" s="89"/>
      <c r="C1003" s="89"/>
      <c r="D1003" s="89"/>
      <c r="E1003" s="89"/>
      <c r="F1003" s="89"/>
      <c r="G1003" s="89"/>
      <c r="H1003" s="89"/>
      <c r="I1003" s="89"/>
      <c r="J1003" s="90">
        <v>14</v>
      </c>
      <c r="K1003" s="91" t="s">
        <v>1496</v>
      </c>
      <c r="L1003" s="91" t="s">
        <v>1078</v>
      </c>
      <c r="M1003" s="90" t="s">
        <v>32</v>
      </c>
      <c r="N1003" s="90" t="s">
        <v>28</v>
      </c>
      <c r="O1003" s="90">
        <v>6</v>
      </c>
      <c r="P1003" s="295"/>
      <c r="Q1003" s="90" t="s">
        <v>48</v>
      </c>
      <c r="R1003" s="92"/>
      <c r="S1003" s="92"/>
      <c r="T1003" s="92"/>
      <c r="U1003" s="92"/>
      <c r="V1003" s="92"/>
      <c r="W1003" s="92"/>
      <c r="Z1003" s="88"/>
    </row>
    <row r="1004" spans="1:26" s="3" customFormat="1" ht="14.5" customHeight="1" collapsed="1" x14ac:dyDescent="0.35">
      <c r="A1004" s="1" t="s">
        <v>1497</v>
      </c>
      <c r="B1004" s="1"/>
      <c r="C1004" s="1"/>
      <c r="D1004" s="1" t="s">
        <v>1498</v>
      </c>
      <c r="E1004" s="1"/>
      <c r="F1004" s="1"/>
      <c r="G1004" s="1"/>
      <c r="H1004" s="1"/>
      <c r="I1004" s="1" t="s">
        <v>108</v>
      </c>
      <c r="J1004" s="2" t="s">
        <v>1499</v>
      </c>
      <c r="K1004" s="4"/>
      <c r="L1004" s="4"/>
      <c r="M1004" s="4"/>
      <c r="N1004" s="4"/>
      <c r="O1004" s="4"/>
      <c r="P1004" s="4"/>
      <c r="Q1004" s="4"/>
      <c r="R1004" s="4"/>
      <c r="S1004" s="4"/>
      <c r="T1004" s="4"/>
      <c r="U1004" s="4"/>
      <c r="V1004" s="4"/>
      <c r="W1004" s="4"/>
      <c r="Z1004" s="3" t="s">
        <v>6</v>
      </c>
    </row>
    <row r="1005" spans="1:26" ht="14.5" customHeight="1" x14ac:dyDescent="0.35">
      <c r="J1005" s="9">
        <v>1</v>
      </c>
      <c r="K1005" s="11" t="s">
        <v>25</v>
      </c>
      <c r="L1005" s="11" t="s">
        <v>1500</v>
      </c>
      <c r="M1005" s="9" t="s">
        <v>27</v>
      </c>
      <c r="N1005" s="9">
        <v>4</v>
      </c>
      <c r="O1005" s="9" t="s">
        <v>28</v>
      </c>
      <c r="P1005" s="296" t="s">
        <v>863</v>
      </c>
      <c r="Q1005" s="9" t="s">
        <v>29</v>
      </c>
      <c r="Z1005" s="3" t="s">
        <v>6</v>
      </c>
    </row>
    <row r="1006" spans="1:26" ht="14.5" customHeight="1" x14ac:dyDescent="0.35">
      <c r="J1006" s="9">
        <v>2</v>
      </c>
      <c r="K1006" s="11" t="s">
        <v>348</v>
      </c>
      <c r="L1006" s="11" t="s">
        <v>349</v>
      </c>
      <c r="M1006" s="9" t="s">
        <v>27</v>
      </c>
      <c r="N1006" s="9">
        <v>3</v>
      </c>
      <c r="O1006" s="9" t="s">
        <v>28</v>
      </c>
      <c r="P1006" s="296"/>
      <c r="Q1006" s="9" t="s">
        <v>48</v>
      </c>
      <c r="Z1006" s="3" t="s">
        <v>6</v>
      </c>
    </row>
    <row r="1007" spans="1:26" ht="14.5" customHeight="1" x14ac:dyDescent="0.35">
      <c r="J1007" s="9">
        <v>3</v>
      </c>
      <c r="K1007" s="11" t="s">
        <v>1501</v>
      </c>
      <c r="L1007" s="11" t="s">
        <v>655</v>
      </c>
      <c r="M1007" s="9" t="s">
        <v>27</v>
      </c>
      <c r="N1007" s="9">
        <v>3</v>
      </c>
      <c r="O1007" s="9" t="s">
        <v>28</v>
      </c>
      <c r="P1007" s="296"/>
      <c r="Q1007" s="9" t="s">
        <v>48</v>
      </c>
      <c r="Z1007" s="3" t="s">
        <v>6</v>
      </c>
    </row>
    <row r="1008" spans="1:26" ht="14.5" customHeight="1" x14ac:dyDescent="0.35">
      <c r="J1008" s="9">
        <v>4</v>
      </c>
      <c r="K1008" s="11" t="s">
        <v>351</v>
      </c>
      <c r="L1008" s="11" t="s">
        <v>352</v>
      </c>
      <c r="M1008" s="9" t="s">
        <v>32</v>
      </c>
      <c r="N1008" s="9">
        <v>6</v>
      </c>
      <c r="O1008" s="9" t="s">
        <v>28</v>
      </c>
      <c r="P1008" s="296"/>
      <c r="Q1008" s="9" t="s">
        <v>29</v>
      </c>
      <c r="Z1008" s="3" t="s">
        <v>6</v>
      </c>
    </row>
    <row r="1009" spans="1:26" ht="14.5" customHeight="1" x14ac:dyDescent="0.35">
      <c r="J1009" s="9">
        <v>5</v>
      </c>
      <c r="K1009" s="11" t="s">
        <v>357</v>
      </c>
      <c r="L1009" s="11" t="s">
        <v>358</v>
      </c>
      <c r="M1009" s="9" t="s">
        <v>32</v>
      </c>
      <c r="N1009" s="9">
        <v>8</v>
      </c>
      <c r="O1009" s="9" t="s">
        <v>28</v>
      </c>
      <c r="P1009" s="296"/>
      <c r="Q1009" s="9" t="s">
        <v>29</v>
      </c>
      <c r="Z1009" s="3" t="s">
        <v>6</v>
      </c>
    </row>
    <row r="1010" spans="1:26" ht="14.5" customHeight="1" x14ac:dyDescent="0.35">
      <c r="J1010" s="9">
        <v>6</v>
      </c>
      <c r="K1010" s="11" t="s">
        <v>1502</v>
      </c>
      <c r="L1010" s="11" t="s">
        <v>1503</v>
      </c>
      <c r="M1010" s="9" t="s">
        <v>32</v>
      </c>
      <c r="N1010" s="9">
        <v>14</v>
      </c>
      <c r="O1010" s="9" t="s">
        <v>28</v>
      </c>
      <c r="P1010" s="296"/>
      <c r="Q1010" s="9" t="s">
        <v>48</v>
      </c>
      <c r="Z1010" s="3" t="s">
        <v>6</v>
      </c>
    </row>
    <row r="1011" spans="1:26" ht="14.5" customHeight="1" x14ac:dyDescent="0.35">
      <c r="J1011" s="9">
        <v>7</v>
      </c>
      <c r="K1011" s="11" t="s">
        <v>550</v>
      </c>
      <c r="L1011" s="11" t="s">
        <v>1504</v>
      </c>
      <c r="M1011" s="9" t="s">
        <v>32</v>
      </c>
      <c r="N1011" s="9" t="s">
        <v>28</v>
      </c>
      <c r="O1011" s="9">
        <v>2</v>
      </c>
      <c r="P1011" s="296"/>
      <c r="Q1011" s="9" t="s">
        <v>29</v>
      </c>
      <c r="Z1011" s="3" t="s">
        <v>6</v>
      </c>
    </row>
    <row r="1012" spans="1:26" ht="14.5" customHeight="1" x14ac:dyDescent="0.35">
      <c r="J1012" s="9">
        <v>8</v>
      </c>
      <c r="K1012" s="11" t="s">
        <v>537</v>
      </c>
      <c r="L1012" s="11" t="s">
        <v>538</v>
      </c>
      <c r="M1012" s="9" t="s">
        <v>32</v>
      </c>
      <c r="N1012" s="9" t="s">
        <v>28</v>
      </c>
      <c r="O1012" s="9">
        <v>2</v>
      </c>
      <c r="P1012" s="296"/>
      <c r="Q1012" s="9" t="s">
        <v>29</v>
      </c>
      <c r="Z1012" s="3" t="s">
        <v>6</v>
      </c>
    </row>
    <row r="1013" spans="1:26" ht="14.5" customHeight="1" x14ac:dyDescent="0.35">
      <c r="J1013" s="9">
        <v>9</v>
      </c>
      <c r="K1013" s="11" t="s">
        <v>546</v>
      </c>
      <c r="L1013" s="11" t="s">
        <v>547</v>
      </c>
      <c r="M1013" s="9" t="s">
        <v>32</v>
      </c>
      <c r="N1013" s="9" t="s">
        <v>28</v>
      </c>
      <c r="O1013" s="9">
        <v>2</v>
      </c>
      <c r="P1013" s="296"/>
      <c r="Q1013" s="9" t="s">
        <v>48</v>
      </c>
      <c r="Z1013" s="3" t="s">
        <v>6</v>
      </c>
    </row>
    <row r="1014" spans="1:26" ht="14.5" customHeight="1" x14ac:dyDescent="0.35">
      <c r="J1014" s="9">
        <v>10</v>
      </c>
      <c r="K1014" s="11" t="s">
        <v>586</v>
      </c>
      <c r="L1014" s="11" t="s">
        <v>587</v>
      </c>
      <c r="M1014" s="9" t="s">
        <v>32</v>
      </c>
      <c r="N1014" s="9" t="s">
        <v>28</v>
      </c>
      <c r="O1014" s="9">
        <v>2</v>
      </c>
      <c r="P1014" s="296"/>
      <c r="Q1014" s="9" t="s">
        <v>48</v>
      </c>
      <c r="Z1014" s="3" t="s">
        <v>6</v>
      </c>
    </row>
    <row r="1015" spans="1:26" ht="14.5" customHeight="1" x14ac:dyDescent="0.35">
      <c r="J1015" s="9">
        <v>11</v>
      </c>
      <c r="K1015" s="11" t="s">
        <v>588</v>
      </c>
      <c r="L1015" s="11" t="s">
        <v>589</v>
      </c>
      <c r="M1015" s="9" t="s">
        <v>32</v>
      </c>
      <c r="N1015" s="9" t="s">
        <v>28</v>
      </c>
      <c r="O1015" s="9">
        <v>2</v>
      </c>
      <c r="P1015" s="296"/>
      <c r="Q1015" s="9" t="s">
        <v>48</v>
      </c>
      <c r="Z1015" s="3" t="s">
        <v>6</v>
      </c>
    </row>
    <row r="1016" spans="1:26" ht="14.5" customHeight="1" x14ac:dyDescent="0.35">
      <c r="J1016" s="9">
        <v>12</v>
      </c>
      <c r="K1016" s="11" t="s">
        <v>246</v>
      </c>
      <c r="L1016" s="11" t="s">
        <v>858</v>
      </c>
      <c r="M1016" s="9" t="s">
        <v>27</v>
      </c>
      <c r="N1016" s="9" t="s">
        <v>28</v>
      </c>
      <c r="O1016" s="9" t="s">
        <v>28</v>
      </c>
      <c r="P1016" s="296"/>
      <c r="Q1016" s="9" t="s">
        <v>48</v>
      </c>
      <c r="Z1016" s="3" t="s">
        <v>6</v>
      </c>
    </row>
    <row r="1017" spans="1:26" s="3" customFormat="1" ht="14.5" customHeight="1" collapsed="1" x14ac:dyDescent="0.35">
      <c r="A1017" s="1" t="s">
        <v>1497</v>
      </c>
      <c r="B1017" s="1"/>
      <c r="C1017" s="1"/>
      <c r="D1017" s="1"/>
      <c r="E1017" s="1" t="s">
        <v>1505</v>
      </c>
      <c r="F1017" s="1"/>
      <c r="G1017" s="1"/>
      <c r="H1017" s="1"/>
      <c r="I1017" s="1" t="s">
        <v>144</v>
      </c>
      <c r="J1017" s="2" t="s">
        <v>1506</v>
      </c>
      <c r="K1017" s="4"/>
      <c r="L1017" s="4"/>
      <c r="M1017" s="4"/>
      <c r="N1017" s="4"/>
      <c r="O1017" s="4"/>
      <c r="P1017" s="4"/>
      <c r="Q1017" s="4"/>
      <c r="R1017" s="4"/>
      <c r="S1017" s="4"/>
      <c r="T1017" s="4"/>
      <c r="U1017" s="4"/>
      <c r="V1017" s="4"/>
      <c r="W1017" s="4"/>
      <c r="Z1017" s="3" t="s">
        <v>6</v>
      </c>
    </row>
    <row r="1018" spans="1:26" ht="14.5" customHeight="1" x14ac:dyDescent="0.35">
      <c r="J1018" s="9">
        <v>1</v>
      </c>
      <c r="K1018" s="11" t="s">
        <v>25</v>
      </c>
      <c r="L1018" s="11" t="s">
        <v>1507</v>
      </c>
      <c r="M1018" s="9" t="s">
        <v>27</v>
      </c>
      <c r="N1018" s="9">
        <v>4</v>
      </c>
      <c r="O1018" s="9" t="s">
        <v>28</v>
      </c>
      <c r="P1018" s="296" t="s">
        <v>711</v>
      </c>
      <c r="Q1018" s="9" t="s">
        <v>29</v>
      </c>
      <c r="Z1018" s="3" t="s">
        <v>6</v>
      </c>
    </row>
    <row r="1019" spans="1:26" ht="14.5" customHeight="1" x14ac:dyDescent="0.35">
      <c r="J1019" s="9">
        <v>2</v>
      </c>
      <c r="K1019" s="11" t="s">
        <v>799</v>
      </c>
      <c r="L1019" s="11" t="s">
        <v>800</v>
      </c>
      <c r="M1019" s="9" t="s">
        <v>32</v>
      </c>
      <c r="N1019" s="9">
        <v>3</v>
      </c>
      <c r="O1019" s="9" t="s">
        <v>28</v>
      </c>
      <c r="P1019" s="296"/>
      <c r="Q1019" s="9" t="s">
        <v>29</v>
      </c>
      <c r="Z1019" s="3" t="s">
        <v>6</v>
      </c>
    </row>
    <row r="1020" spans="1:26" ht="14.5" customHeight="1" x14ac:dyDescent="0.35">
      <c r="J1020" s="9">
        <v>3</v>
      </c>
      <c r="K1020" s="11" t="s">
        <v>163</v>
      </c>
      <c r="L1020" s="11" t="s">
        <v>1508</v>
      </c>
      <c r="M1020" s="9" t="s">
        <v>27</v>
      </c>
      <c r="N1020" s="9">
        <v>60</v>
      </c>
      <c r="O1020" s="9" t="s">
        <v>28</v>
      </c>
      <c r="P1020" s="296"/>
      <c r="Q1020" s="9" t="s">
        <v>29</v>
      </c>
      <c r="Z1020" s="3" t="s">
        <v>6</v>
      </c>
    </row>
    <row r="1021" spans="1:26" ht="14.5" customHeight="1" x14ac:dyDescent="0.35">
      <c r="J1021" s="9">
        <v>4</v>
      </c>
      <c r="K1021" s="11" t="s">
        <v>804</v>
      </c>
      <c r="L1021" s="11" t="s">
        <v>805</v>
      </c>
      <c r="M1021" s="9" t="s">
        <v>32</v>
      </c>
      <c r="N1021" s="9" t="s">
        <v>28</v>
      </c>
      <c r="O1021" s="9">
        <v>3</v>
      </c>
      <c r="P1021" s="296"/>
      <c r="Q1021" s="9" t="s">
        <v>29</v>
      </c>
      <c r="Z1021" s="3" t="s">
        <v>6</v>
      </c>
    </row>
    <row r="1022" spans="1:26" ht="14.5" customHeight="1" x14ac:dyDescent="0.35">
      <c r="J1022" s="9">
        <v>5</v>
      </c>
      <c r="K1022" s="11" t="s">
        <v>156</v>
      </c>
      <c r="L1022" s="11" t="s">
        <v>1509</v>
      </c>
      <c r="M1022" s="9" t="s">
        <v>27</v>
      </c>
      <c r="N1022" s="9">
        <v>6</v>
      </c>
      <c r="O1022" s="9" t="s">
        <v>28</v>
      </c>
      <c r="P1022" s="296"/>
      <c r="Q1022" s="9" t="s">
        <v>29</v>
      </c>
      <c r="Z1022" s="3" t="s">
        <v>6</v>
      </c>
    </row>
    <row r="1023" spans="1:26" ht="14.5" customHeight="1" x14ac:dyDescent="0.35">
      <c r="J1023" s="9">
        <v>6</v>
      </c>
      <c r="K1023" s="11" t="s">
        <v>807</v>
      </c>
      <c r="L1023" s="11" t="s">
        <v>1510</v>
      </c>
      <c r="M1023" s="9" t="s">
        <v>32</v>
      </c>
      <c r="N1023" s="9" t="s">
        <v>28</v>
      </c>
      <c r="O1023" s="9">
        <v>2</v>
      </c>
      <c r="P1023" s="296"/>
      <c r="Q1023" s="9" t="s">
        <v>29</v>
      </c>
      <c r="Z1023" s="3" t="s">
        <v>6</v>
      </c>
    </row>
    <row r="1024" spans="1:26" ht="14.5" customHeight="1" x14ac:dyDescent="0.35">
      <c r="J1024" s="9">
        <v>7</v>
      </c>
      <c r="K1024" s="11" t="s">
        <v>546</v>
      </c>
      <c r="L1024" s="11" t="s">
        <v>1511</v>
      </c>
      <c r="M1024" s="9" t="s">
        <v>32</v>
      </c>
      <c r="N1024" s="9" t="s">
        <v>28</v>
      </c>
      <c r="O1024" s="9">
        <v>2</v>
      </c>
      <c r="P1024" s="296"/>
      <c r="Q1024" s="9" t="s">
        <v>48</v>
      </c>
      <c r="Z1024" s="3" t="s">
        <v>6</v>
      </c>
    </row>
    <row r="1025" spans="1:26" s="88" customFormat="1" ht="14.5" customHeight="1" collapsed="1" x14ac:dyDescent="0.35">
      <c r="A1025" s="85" t="s">
        <v>1497</v>
      </c>
      <c r="B1025" s="85"/>
      <c r="C1025" s="85"/>
      <c r="D1025" s="85"/>
      <c r="E1025" s="85"/>
      <c r="F1025" s="85" t="s">
        <v>1512</v>
      </c>
      <c r="G1025" s="85"/>
      <c r="H1025" s="85"/>
      <c r="I1025" s="86" t="s">
        <v>209</v>
      </c>
      <c r="J1025" s="86" t="s">
        <v>1513</v>
      </c>
      <c r="K1025" s="87"/>
      <c r="L1025" s="87"/>
      <c r="M1025" s="87"/>
      <c r="N1025" s="87"/>
      <c r="O1025" s="87"/>
      <c r="P1025" s="87"/>
      <c r="Q1025" s="87"/>
      <c r="R1025" s="87"/>
      <c r="S1025" s="87"/>
      <c r="T1025" s="87"/>
      <c r="U1025" s="87"/>
      <c r="V1025" s="87"/>
      <c r="W1025" s="87"/>
    </row>
    <row r="1026" spans="1:26" s="93" customFormat="1" ht="14.5" customHeight="1" x14ac:dyDescent="0.35">
      <c r="A1026" s="89"/>
      <c r="B1026" s="89"/>
      <c r="C1026" s="89"/>
      <c r="D1026" s="89"/>
      <c r="E1026" s="89"/>
      <c r="F1026" s="89"/>
      <c r="G1026" s="89"/>
      <c r="H1026" s="89"/>
      <c r="I1026" s="89"/>
      <c r="J1026" s="90">
        <v>1</v>
      </c>
      <c r="K1026" s="91" t="s">
        <v>25</v>
      </c>
      <c r="L1026" s="91" t="s">
        <v>1514</v>
      </c>
      <c r="M1026" s="90" t="s">
        <v>27</v>
      </c>
      <c r="N1026" s="90">
        <v>4</v>
      </c>
      <c r="O1026" s="90" t="s">
        <v>28</v>
      </c>
      <c r="P1026" s="293" t="s">
        <v>711</v>
      </c>
      <c r="Q1026" s="90" t="s">
        <v>29</v>
      </c>
      <c r="R1026" s="92"/>
      <c r="S1026" s="92"/>
      <c r="T1026" s="92"/>
      <c r="U1026" s="92"/>
      <c r="V1026" s="92"/>
      <c r="W1026" s="92"/>
      <c r="Z1026" s="88"/>
    </row>
    <row r="1027" spans="1:26" s="93" customFormat="1" ht="14.5" customHeight="1" x14ac:dyDescent="0.35">
      <c r="A1027" s="89"/>
      <c r="B1027" s="89"/>
      <c r="C1027" s="89"/>
      <c r="D1027" s="89"/>
      <c r="E1027" s="89"/>
      <c r="F1027" s="89"/>
      <c r="G1027" s="89"/>
      <c r="H1027" s="89"/>
      <c r="I1027" s="89"/>
      <c r="J1027" s="90">
        <v>2</v>
      </c>
      <c r="K1027" s="91" t="s">
        <v>1486</v>
      </c>
      <c r="L1027" s="91" t="s">
        <v>1043</v>
      </c>
      <c r="M1027" s="90" t="s">
        <v>27</v>
      </c>
      <c r="N1027" s="90" t="s">
        <v>1044</v>
      </c>
      <c r="O1027" s="90" t="s">
        <v>28</v>
      </c>
      <c r="P1027" s="294"/>
      <c r="Q1027" s="90" t="s">
        <v>29</v>
      </c>
      <c r="R1027" s="92"/>
      <c r="S1027" s="92"/>
      <c r="T1027" s="92"/>
      <c r="U1027" s="92"/>
      <c r="V1027" s="92"/>
      <c r="W1027" s="92"/>
      <c r="Z1027" s="88"/>
    </row>
    <row r="1028" spans="1:26" s="93" customFormat="1" ht="14.5" customHeight="1" x14ac:dyDescent="0.35">
      <c r="A1028" s="89"/>
      <c r="B1028" s="89"/>
      <c r="C1028" s="89"/>
      <c r="D1028" s="89"/>
      <c r="E1028" s="89"/>
      <c r="F1028" s="89"/>
      <c r="G1028" s="89"/>
      <c r="H1028" s="89"/>
      <c r="I1028" s="89"/>
      <c r="J1028" s="90">
        <v>3</v>
      </c>
      <c r="K1028" s="91" t="s">
        <v>1023</v>
      </c>
      <c r="L1028" s="91" t="s">
        <v>805</v>
      </c>
      <c r="M1028" s="90" t="s">
        <v>32</v>
      </c>
      <c r="N1028" s="90" t="s">
        <v>28</v>
      </c>
      <c r="O1028" s="90">
        <v>6</v>
      </c>
      <c r="P1028" s="294"/>
      <c r="Q1028" s="90" t="s">
        <v>29</v>
      </c>
      <c r="R1028" s="92"/>
      <c r="S1028" s="92"/>
      <c r="T1028" s="92"/>
      <c r="U1028" s="92"/>
      <c r="V1028" s="92"/>
      <c r="W1028" s="92"/>
      <c r="Z1028" s="88"/>
    </row>
    <row r="1029" spans="1:26" s="93" customFormat="1" ht="14.5" customHeight="1" x14ac:dyDescent="0.35">
      <c r="A1029" s="89"/>
      <c r="B1029" s="89"/>
      <c r="C1029" s="89"/>
      <c r="D1029" s="89"/>
      <c r="E1029" s="89"/>
      <c r="F1029" s="89"/>
      <c r="G1029" s="89"/>
      <c r="H1029" s="89"/>
      <c r="I1029" s="89"/>
      <c r="J1029" s="90">
        <v>4</v>
      </c>
      <c r="K1029" s="91" t="s">
        <v>156</v>
      </c>
      <c r="L1029" s="91" t="s">
        <v>1025</v>
      </c>
      <c r="M1029" s="90" t="s">
        <v>27</v>
      </c>
      <c r="N1029" s="90">
        <v>6</v>
      </c>
      <c r="O1029" s="90">
        <v>6</v>
      </c>
      <c r="P1029" s="294"/>
      <c r="Q1029" s="90" t="s">
        <v>29</v>
      </c>
      <c r="R1029" s="92"/>
      <c r="S1029" s="92"/>
      <c r="T1029" s="92"/>
      <c r="U1029" s="92"/>
      <c r="V1029" s="92"/>
      <c r="W1029" s="92"/>
      <c r="Z1029" s="88"/>
    </row>
    <row r="1030" spans="1:26" s="93" customFormat="1" ht="14.5" customHeight="1" x14ac:dyDescent="0.35">
      <c r="A1030" s="89"/>
      <c r="B1030" s="89"/>
      <c r="C1030" s="89"/>
      <c r="D1030" s="89"/>
      <c r="E1030" s="89"/>
      <c r="F1030" s="89"/>
      <c r="G1030" s="89"/>
      <c r="H1030" s="89"/>
      <c r="I1030" s="89"/>
      <c r="J1030" s="90">
        <v>5</v>
      </c>
      <c r="K1030" s="91" t="s">
        <v>1026</v>
      </c>
      <c r="L1030" s="91" t="s">
        <v>1027</v>
      </c>
      <c r="M1030" s="90" t="s">
        <v>32</v>
      </c>
      <c r="N1030" s="90" t="s">
        <v>28</v>
      </c>
      <c r="O1030" s="90">
        <v>6</v>
      </c>
      <c r="P1030" s="294"/>
      <c r="Q1030" s="90" t="s">
        <v>29</v>
      </c>
      <c r="R1030" s="92"/>
      <c r="S1030" s="92"/>
      <c r="T1030" s="92"/>
      <c r="U1030" s="92"/>
      <c r="V1030" s="92"/>
      <c r="W1030" s="92"/>
      <c r="Z1030" s="88"/>
    </row>
    <row r="1031" spans="1:26" s="93" customFormat="1" ht="14.5" customHeight="1" x14ac:dyDescent="0.35">
      <c r="A1031" s="89"/>
      <c r="B1031" s="89"/>
      <c r="C1031" s="89"/>
      <c r="D1031" s="89"/>
      <c r="E1031" s="89"/>
      <c r="F1031" s="89"/>
      <c r="G1031" s="89"/>
      <c r="H1031" s="89"/>
      <c r="I1031" s="89"/>
      <c r="J1031" s="90">
        <v>6</v>
      </c>
      <c r="K1031" s="91" t="s">
        <v>1487</v>
      </c>
      <c r="L1031" s="91" t="s">
        <v>1488</v>
      </c>
      <c r="M1031" s="90" t="s">
        <v>32</v>
      </c>
      <c r="N1031" s="90" t="s">
        <v>28</v>
      </c>
      <c r="O1031" s="90">
        <v>6</v>
      </c>
      <c r="P1031" s="294"/>
      <c r="Q1031" s="90" t="s">
        <v>48</v>
      </c>
      <c r="R1031" s="92"/>
      <c r="S1031" s="92"/>
      <c r="T1031" s="92"/>
      <c r="U1031" s="92"/>
      <c r="V1031" s="92"/>
      <c r="W1031" s="92"/>
      <c r="Z1031" s="88"/>
    </row>
    <row r="1032" spans="1:26" s="93" customFormat="1" ht="14.5" customHeight="1" x14ac:dyDescent="0.35">
      <c r="A1032" s="89"/>
      <c r="B1032" s="89"/>
      <c r="C1032" s="89"/>
      <c r="D1032" s="89"/>
      <c r="E1032" s="89"/>
      <c r="F1032" s="89"/>
      <c r="G1032" s="89"/>
      <c r="H1032" s="89"/>
      <c r="I1032" s="89"/>
      <c r="J1032" s="90">
        <v>7</v>
      </c>
      <c r="K1032" s="91" t="s">
        <v>1028</v>
      </c>
      <c r="L1032" s="91" t="s">
        <v>1489</v>
      </c>
      <c r="M1032" s="90" t="s">
        <v>32</v>
      </c>
      <c r="N1032" s="90" t="s">
        <v>28</v>
      </c>
      <c r="O1032" s="90">
        <v>6</v>
      </c>
      <c r="P1032" s="294"/>
      <c r="Q1032" s="90" t="s">
        <v>48</v>
      </c>
      <c r="R1032" s="92"/>
      <c r="S1032" s="92"/>
      <c r="T1032" s="92"/>
      <c r="U1032" s="92"/>
      <c r="V1032" s="92"/>
      <c r="W1032" s="92"/>
      <c r="Z1032" s="88"/>
    </row>
    <row r="1033" spans="1:26" s="93" customFormat="1" ht="14.5" customHeight="1" x14ac:dyDescent="0.35">
      <c r="A1033" s="89"/>
      <c r="B1033" s="89"/>
      <c r="C1033" s="89"/>
      <c r="D1033" s="89"/>
      <c r="E1033" s="89"/>
      <c r="F1033" s="89"/>
      <c r="G1033" s="89"/>
      <c r="H1033" s="89"/>
      <c r="I1033" s="89"/>
      <c r="J1033" s="90">
        <v>8</v>
      </c>
      <c r="K1033" s="91" t="s">
        <v>1087</v>
      </c>
      <c r="L1033" s="91" t="s">
        <v>1490</v>
      </c>
      <c r="M1033" s="90" t="s">
        <v>32</v>
      </c>
      <c r="N1033" s="90" t="s">
        <v>28</v>
      </c>
      <c r="O1033" s="90">
        <v>6</v>
      </c>
      <c r="P1033" s="294"/>
      <c r="Q1033" s="90" t="s">
        <v>48</v>
      </c>
      <c r="R1033" s="92"/>
      <c r="S1033" s="92"/>
      <c r="T1033" s="92"/>
      <c r="U1033" s="92"/>
      <c r="V1033" s="92"/>
      <c r="W1033" s="92"/>
      <c r="Z1033" s="88"/>
    </row>
    <row r="1034" spans="1:26" s="93" customFormat="1" ht="14.5" customHeight="1" x14ac:dyDescent="0.35">
      <c r="A1034" s="89"/>
      <c r="B1034" s="89"/>
      <c r="C1034" s="89"/>
      <c r="D1034" s="89"/>
      <c r="E1034" s="89"/>
      <c r="F1034" s="89"/>
      <c r="G1034" s="89"/>
      <c r="H1034" s="89"/>
      <c r="I1034" s="89"/>
      <c r="J1034" s="90">
        <v>9</v>
      </c>
      <c r="K1034" s="91" t="s">
        <v>1089</v>
      </c>
      <c r="L1034" s="91" t="s">
        <v>1491</v>
      </c>
      <c r="M1034" s="90" t="s">
        <v>32</v>
      </c>
      <c r="N1034" s="90" t="s">
        <v>28</v>
      </c>
      <c r="O1034" s="90">
        <v>6</v>
      </c>
      <c r="P1034" s="294"/>
      <c r="Q1034" s="90" t="s">
        <v>48</v>
      </c>
      <c r="R1034" s="92"/>
      <c r="S1034" s="92"/>
      <c r="T1034" s="92"/>
      <c r="U1034" s="92"/>
      <c r="V1034" s="92"/>
      <c r="W1034" s="92"/>
      <c r="Z1034" s="88"/>
    </row>
    <row r="1035" spans="1:26" s="93" customFormat="1" ht="14.5" customHeight="1" x14ac:dyDescent="0.35">
      <c r="A1035" s="89"/>
      <c r="B1035" s="89"/>
      <c r="C1035" s="89"/>
      <c r="D1035" s="89"/>
      <c r="E1035" s="89"/>
      <c r="F1035" s="89"/>
      <c r="G1035" s="89"/>
      <c r="H1035" s="89"/>
      <c r="I1035" s="89"/>
      <c r="J1035" s="90">
        <v>10</v>
      </c>
      <c r="K1035" s="91" t="s">
        <v>1492</v>
      </c>
      <c r="L1035" s="91" t="s">
        <v>1515</v>
      </c>
      <c r="M1035" s="90" t="s">
        <v>32</v>
      </c>
      <c r="N1035" s="90" t="s">
        <v>28</v>
      </c>
      <c r="O1035" s="90">
        <v>6</v>
      </c>
      <c r="P1035" s="294"/>
      <c r="Q1035" s="90" t="s">
        <v>48</v>
      </c>
      <c r="R1035" s="92"/>
      <c r="S1035" s="92"/>
      <c r="T1035" s="92"/>
      <c r="U1035" s="92"/>
      <c r="V1035" s="92"/>
      <c r="W1035" s="92"/>
      <c r="Z1035" s="88"/>
    </row>
    <row r="1036" spans="1:26" s="93" customFormat="1" ht="14.5" customHeight="1" x14ac:dyDescent="0.35">
      <c r="A1036" s="89"/>
      <c r="B1036" s="89"/>
      <c r="C1036" s="89"/>
      <c r="D1036" s="89"/>
      <c r="E1036" s="89"/>
      <c r="F1036" s="89"/>
      <c r="G1036" s="89"/>
      <c r="H1036" s="89"/>
      <c r="I1036" s="89"/>
      <c r="J1036" s="90">
        <v>11</v>
      </c>
      <c r="K1036" s="91" t="s">
        <v>1093</v>
      </c>
      <c r="L1036" s="91" t="s">
        <v>1094</v>
      </c>
      <c r="M1036" s="90" t="s">
        <v>32</v>
      </c>
      <c r="N1036" s="90" t="s">
        <v>28</v>
      </c>
      <c r="O1036" s="90">
        <v>6</v>
      </c>
      <c r="P1036" s="294"/>
      <c r="Q1036" s="90" t="s">
        <v>48</v>
      </c>
      <c r="R1036" s="92"/>
      <c r="S1036" s="92"/>
      <c r="T1036" s="92"/>
      <c r="U1036" s="92"/>
      <c r="V1036" s="92"/>
      <c r="W1036" s="92"/>
      <c r="Z1036" s="88"/>
    </row>
    <row r="1037" spans="1:26" s="93" customFormat="1" ht="14.5" customHeight="1" x14ac:dyDescent="0.35">
      <c r="A1037" s="89"/>
      <c r="B1037" s="89"/>
      <c r="C1037" s="89"/>
      <c r="D1037" s="89"/>
      <c r="E1037" s="89"/>
      <c r="F1037" s="89"/>
      <c r="G1037" s="89"/>
      <c r="H1037" s="89"/>
      <c r="I1037" s="89"/>
      <c r="J1037" s="90">
        <v>12</v>
      </c>
      <c r="K1037" s="91" t="s">
        <v>1493</v>
      </c>
      <c r="L1037" s="91" t="s">
        <v>1074</v>
      </c>
      <c r="M1037" s="90" t="s">
        <v>32</v>
      </c>
      <c r="N1037" s="90" t="s">
        <v>28</v>
      </c>
      <c r="O1037" s="90">
        <v>6</v>
      </c>
      <c r="P1037" s="294"/>
      <c r="Q1037" s="90" t="s">
        <v>48</v>
      </c>
      <c r="R1037" s="92"/>
      <c r="S1037" s="92"/>
      <c r="T1037" s="92"/>
      <c r="U1037" s="92"/>
      <c r="V1037" s="92"/>
      <c r="W1037" s="92"/>
      <c r="Z1037" s="88"/>
    </row>
    <row r="1038" spans="1:26" s="93" customFormat="1" ht="14.5" customHeight="1" x14ac:dyDescent="0.35">
      <c r="A1038" s="89"/>
      <c r="B1038" s="89"/>
      <c r="C1038" s="89"/>
      <c r="D1038" s="89"/>
      <c r="E1038" s="89"/>
      <c r="F1038" s="89"/>
      <c r="G1038" s="89"/>
      <c r="H1038" s="89"/>
      <c r="I1038" s="89"/>
      <c r="J1038" s="90">
        <v>13</v>
      </c>
      <c r="K1038" s="91" t="s">
        <v>1495</v>
      </c>
      <c r="L1038" s="91" t="s">
        <v>1097</v>
      </c>
      <c r="M1038" s="90" t="s">
        <v>32</v>
      </c>
      <c r="N1038" s="90" t="s">
        <v>28</v>
      </c>
      <c r="O1038" s="90">
        <v>6</v>
      </c>
      <c r="P1038" s="294"/>
      <c r="Q1038" s="90" t="s">
        <v>48</v>
      </c>
      <c r="R1038" s="92"/>
      <c r="S1038" s="92"/>
      <c r="T1038" s="92"/>
      <c r="U1038" s="92"/>
      <c r="V1038" s="92"/>
      <c r="W1038" s="92"/>
      <c r="Z1038" s="88"/>
    </row>
    <row r="1039" spans="1:26" s="93" customFormat="1" ht="14.5" customHeight="1" x14ac:dyDescent="0.35">
      <c r="A1039" s="89"/>
      <c r="B1039" s="89"/>
      <c r="C1039" s="89"/>
      <c r="D1039" s="89"/>
      <c r="E1039" s="89"/>
      <c r="F1039" s="89"/>
      <c r="G1039" s="89"/>
      <c r="H1039" s="89"/>
      <c r="I1039" s="89"/>
      <c r="J1039" s="90">
        <v>14</v>
      </c>
      <c r="K1039" s="91" t="s">
        <v>1496</v>
      </c>
      <c r="L1039" s="91" t="s">
        <v>1078</v>
      </c>
      <c r="M1039" s="90" t="s">
        <v>32</v>
      </c>
      <c r="N1039" s="90" t="s">
        <v>28</v>
      </c>
      <c r="O1039" s="90">
        <v>6</v>
      </c>
      <c r="P1039" s="294"/>
      <c r="Q1039" s="90" t="s">
        <v>48</v>
      </c>
      <c r="R1039" s="92"/>
      <c r="S1039" s="92"/>
      <c r="T1039" s="92"/>
      <c r="U1039" s="92"/>
      <c r="V1039" s="92"/>
      <c r="W1039" s="92"/>
      <c r="Z1039" s="88"/>
    </row>
    <row r="1040" spans="1:26" s="93" customFormat="1" ht="14.5" customHeight="1" x14ac:dyDescent="0.35">
      <c r="A1040" s="89"/>
      <c r="B1040" s="89"/>
      <c r="C1040" s="89"/>
      <c r="D1040" s="89"/>
      <c r="E1040" s="89"/>
      <c r="F1040" s="89"/>
      <c r="G1040" s="89"/>
      <c r="H1040" s="89"/>
      <c r="I1040" s="89"/>
      <c r="J1040" s="90">
        <v>15</v>
      </c>
      <c r="K1040" s="91" t="s">
        <v>813</v>
      </c>
      <c r="L1040" s="91" t="s">
        <v>1082</v>
      </c>
      <c r="M1040" s="90" t="s">
        <v>32</v>
      </c>
      <c r="N1040" s="90" t="s">
        <v>33</v>
      </c>
      <c r="O1040" s="90" t="s">
        <v>28</v>
      </c>
      <c r="P1040" s="294"/>
      <c r="Q1040" s="90" t="s">
        <v>29</v>
      </c>
      <c r="R1040" s="92"/>
      <c r="S1040" s="92"/>
      <c r="T1040" s="92"/>
      <c r="U1040" s="92"/>
      <c r="V1040" s="92"/>
      <c r="W1040" s="92"/>
      <c r="Z1040" s="88"/>
    </row>
    <row r="1041" spans="1:26" s="93" customFormat="1" ht="14.5" customHeight="1" x14ac:dyDescent="0.35">
      <c r="A1041" s="89"/>
      <c r="B1041" s="89"/>
      <c r="C1041" s="89"/>
      <c r="D1041" s="89"/>
      <c r="E1041" s="89"/>
      <c r="F1041" s="89"/>
      <c r="G1041" s="89"/>
      <c r="H1041" s="89"/>
      <c r="I1041" s="89"/>
      <c r="J1041" s="90">
        <v>16</v>
      </c>
      <c r="K1041" s="91" t="s">
        <v>815</v>
      </c>
      <c r="L1041" s="91" t="s">
        <v>816</v>
      </c>
      <c r="M1041" s="90" t="s">
        <v>32</v>
      </c>
      <c r="N1041" s="90" t="s">
        <v>235</v>
      </c>
      <c r="O1041" s="90" t="s">
        <v>28</v>
      </c>
      <c r="P1041" s="295"/>
      <c r="Q1041" s="90" t="s">
        <v>29</v>
      </c>
      <c r="R1041" s="92"/>
      <c r="S1041" s="92"/>
      <c r="T1041" s="92"/>
      <c r="U1041" s="92"/>
      <c r="V1041" s="92"/>
      <c r="W1041" s="92"/>
      <c r="Z1041" s="88"/>
    </row>
    <row r="1042" spans="1:26" s="55" customFormat="1" ht="14.5" customHeight="1" collapsed="1" x14ac:dyDescent="0.35">
      <c r="A1042" s="53" t="s">
        <v>1497</v>
      </c>
      <c r="B1042" s="53"/>
      <c r="C1042" s="53"/>
      <c r="D1042" s="53"/>
      <c r="E1042" s="53" t="s">
        <v>1516</v>
      </c>
      <c r="F1042" s="53"/>
      <c r="G1042" s="53"/>
      <c r="H1042" s="53"/>
      <c r="I1042" s="53" t="s">
        <v>144</v>
      </c>
      <c r="J1042" s="52" t="s">
        <v>1517</v>
      </c>
      <c r="K1042" s="54"/>
      <c r="L1042" s="54"/>
      <c r="M1042" s="54"/>
      <c r="N1042" s="54"/>
      <c r="O1042" s="54"/>
      <c r="P1042" s="54"/>
      <c r="Q1042" s="54"/>
      <c r="R1042" s="54"/>
      <c r="S1042" s="54"/>
      <c r="T1042" s="54"/>
      <c r="U1042" s="54"/>
      <c r="V1042" s="54"/>
      <c r="W1042" s="54"/>
      <c r="Z1042" s="55" t="s">
        <v>6</v>
      </c>
    </row>
    <row r="1043" spans="1:26" ht="14.5" customHeight="1" x14ac:dyDescent="0.35">
      <c r="J1043" s="9">
        <v>1</v>
      </c>
      <c r="K1043" s="11" t="s">
        <v>25</v>
      </c>
      <c r="L1043" s="11" t="s">
        <v>1518</v>
      </c>
      <c r="M1043" s="9" t="s">
        <v>27</v>
      </c>
      <c r="N1043" s="9">
        <v>4</v>
      </c>
      <c r="O1043" s="9" t="s">
        <v>28</v>
      </c>
      <c r="P1043" s="296" t="s">
        <v>711</v>
      </c>
      <c r="Q1043" s="9" t="s">
        <v>29</v>
      </c>
      <c r="Z1043" s="3" t="s">
        <v>6</v>
      </c>
    </row>
    <row r="1044" spans="1:26" ht="14.5" customHeight="1" x14ac:dyDescent="0.35">
      <c r="J1044" s="9">
        <v>2</v>
      </c>
      <c r="K1044" s="11" t="s">
        <v>813</v>
      </c>
      <c r="L1044" s="11" t="s">
        <v>1133</v>
      </c>
      <c r="M1044" s="9" t="s">
        <v>32</v>
      </c>
      <c r="N1044" s="9" t="s">
        <v>33</v>
      </c>
      <c r="O1044" s="9" t="s">
        <v>28</v>
      </c>
      <c r="P1044" s="296"/>
      <c r="Q1044" s="9" t="s">
        <v>29</v>
      </c>
      <c r="Z1044" s="3" t="s">
        <v>6</v>
      </c>
    </row>
    <row r="1045" spans="1:26" ht="14.5" customHeight="1" x14ac:dyDescent="0.35">
      <c r="J1045" s="9">
        <v>3</v>
      </c>
      <c r="K1045" s="11" t="s">
        <v>815</v>
      </c>
      <c r="L1045" s="11" t="s">
        <v>816</v>
      </c>
      <c r="M1045" s="9" t="s">
        <v>32</v>
      </c>
      <c r="N1045" s="9" t="s">
        <v>235</v>
      </c>
      <c r="O1045" s="9" t="s">
        <v>28</v>
      </c>
      <c r="P1045" s="296"/>
      <c r="Q1045" s="9" t="s">
        <v>29</v>
      </c>
      <c r="Z1045" s="3" t="s">
        <v>6</v>
      </c>
    </row>
    <row r="1046" spans="1:26" ht="14.5" customHeight="1" x14ac:dyDescent="0.35">
      <c r="J1046" s="9">
        <v>4</v>
      </c>
      <c r="K1046" s="11" t="s">
        <v>196</v>
      </c>
      <c r="L1046" s="11" t="s">
        <v>818</v>
      </c>
      <c r="M1046" s="9" t="s">
        <v>32</v>
      </c>
      <c r="N1046" s="9">
        <v>6</v>
      </c>
      <c r="O1046" s="9">
        <v>2</v>
      </c>
      <c r="P1046" s="296"/>
      <c r="Q1046" s="9" t="s">
        <v>48</v>
      </c>
      <c r="Z1046" s="3" t="s">
        <v>6</v>
      </c>
    </row>
    <row r="1047" spans="1:26" ht="14.5" customHeight="1" x14ac:dyDescent="0.35">
      <c r="J1047" s="9">
        <v>5</v>
      </c>
      <c r="K1047" s="11" t="s">
        <v>1135</v>
      </c>
      <c r="L1047" s="11" t="s">
        <v>1467</v>
      </c>
      <c r="M1047" s="9" t="s">
        <v>32</v>
      </c>
      <c r="N1047" s="9" t="s">
        <v>28</v>
      </c>
      <c r="O1047" s="9">
        <v>2</v>
      </c>
      <c r="P1047" s="296"/>
      <c r="Q1047" s="9" t="s">
        <v>29</v>
      </c>
      <c r="Z1047" s="3" t="s">
        <v>6</v>
      </c>
    </row>
    <row r="1048" spans="1:26" ht="14.5" customHeight="1" x14ac:dyDescent="0.35">
      <c r="J1048" s="9">
        <v>6</v>
      </c>
      <c r="K1048" s="11" t="s">
        <v>576</v>
      </c>
      <c r="L1048" s="11" t="s">
        <v>1468</v>
      </c>
      <c r="M1048" s="9" t="s">
        <v>32</v>
      </c>
      <c r="N1048" s="9" t="s">
        <v>28</v>
      </c>
      <c r="O1048" s="9">
        <v>2</v>
      </c>
      <c r="P1048" s="296"/>
      <c r="Q1048" s="9" t="s">
        <v>48</v>
      </c>
      <c r="Z1048" s="3" t="s">
        <v>6</v>
      </c>
    </row>
    <row r="1049" spans="1:26" ht="14.5" customHeight="1" x14ac:dyDescent="0.35">
      <c r="J1049" s="9">
        <v>7</v>
      </c>
      <c r="K1049" s="11" t="s">
        <v>578</v>
      </c>
      <c r="L1049" s="11" t="s">
        <v>1469</v>
      </c>
      <c r="M1049" s="9" t="s">
        <v>32</v>
      </c>
      <c r="N1049" s="9" t="s">
        <v>28</v>
      </c>
      <c r="O1049" s="9">
        <v>2</v>
      </c>
      <c r="P1049" s="296"/>
      <c r="Q1049" s="9" t="s">
        <v>48</v>
      </c>
      <c r="Z1049" s="3" t="s">
        <v>6</v>
      </c>
    </row>
    <row r="1050" spans="1:26" ht="14.5" customHeight="1" x14ac:dyDescent="0.35">
      <c r="J1050" s="9">
        <v>8</v>
      </c>
      <c r="K1050" s="11" t="s">
        <v>1141</v>
      </c>
      <c r="L1050" s="11" t="s">
        <v>1470</v>
      </c>
      <c r="M1050" s="9" t="s">
        <v>32</v>
      </c>
      <c r="N1050" s="9" t="s">
        <v>28</v>
      </c>
      <c r="O1050" s="9">
        <v>2</v>
      </c>
      <c r="P1050" s="296"/>
      <c r="Q1050" s="9" t="s">
        <v>48</v>
      </c>
      <c r="Z1050" s="3" t="s">
        <v>6</v>
      </c>
    </row>
    <row r="1051" spans="1:26" ht="14.5" customHeight="1" x14ac:dyDescent="0.35">
      <c r="J1051" s="9">
        <v>9</v>
      </c>
      <c r="K1051" s="11" t="s">
        <v>276</v>
      </c>
      <c r="L1051" s="11" t="s">
        <v>381</v>
      </c>
      <c r="M1051" s="9" t="s">
        <v>27</v>
      </c>
      <c r="N1051" s="9">
        <v>6</v>
      </c>
      <c r="O1051" s="9" t="s">
        <v>28</v>
      </c>
      <c r="P1051" s="296"/>
      <c r="Q1051" s="9" t="s">
        <v>48</v>
      </c>
      <c r="Z1051" s="3" t="s">
        <v>6</v>
      </c>
    </row>
    <row r="1052" spans="1:26" s="3" customFormat="1" ht="14.5" customHeight="1" collapsed="1" x14ac:dyDescent="0.35">
      <c r="A1052" s="1" t="s">
        <v>22</v>
      </c>
      <c r="B1052" s="1"/>
      <c r="C1052" s="1"/>
      <c r="D1052" s="1" t="s">
        <v>1519</v>
      </c>
      <c r="E1052" s="1"/>
      <c r="F1052" s="1"/>
      <c r="G1052" s="1"/>
      <c r="H1052" s="1"/>
      <c r="I1052" s="1" t="s">
        <v>108</v>
      </c>
      <c r="J1052" s="2" t="s">
        <v>1520</v>
      </c>
      <c r="K1052" s="4"/>
      <c r="L1052" s="4"/>
      <c r="M1052" s="4"/>
      <c r="N1052" s="4"/>
      <c r="O1052" s="4"/>
      <c r="P1052" s="4"/>
      <c r="Q1052" s="4"/>
      <c r="R1052" s="4"/>
      <c r="S1052" s="4"/>
      <c r="T1052" s="4"/>
      <c r="U1052" s="4"/>
      <c r="V1052" s="4"/>
      <c r="W1052" s="4"/>
      <c r="Z1052" s="3" t="s">
        <v>6</v>
      </c>
    </row>
    <row r="1053" spans="1:26" ht="14.5" customHeight="1" x14ac:dyDescent="0.35">
      <c r="J1053" s="9">
        <v>1</v>
      </c>
      <c r="K1053" s="11" t="s">
        <v>25</v>
      </c>
      <c r="L1053" s="11" t="s">
        <v>1521</v>
      </c>
      <c r="M1053" s="9" t="s">
        <v>27</v>
      </c>
      <c r="N1053" s="9">
        <v>4</v>
      </c>
      <c r="O1053" s="9" t="s">
        <v>28</v>
      </c>
      <c r="P1053" s="296" t="s">
        <v>711</v>
      </c>
      <c r="Q1053" s="9" t="s">
        <v>29</v>
      </c>
      <c r="Z1053" s="3" t="s">
        <v>6</v>
      </c>
    </row>
    <row r="1054" spans="1:26" ht="14.5" customHeight="1" x14ac:dyDescent="0.35">
      <c r="J1054" s="9">
        <v>2</v>
      </c>
      <c r="K1054" s="11" t="s">
        <v>344</v>
      </c>
      <c r="L1054" s="11" t="s">
        <v>701</v>
      </c>
      <c r="M1054" s="9" t="s">
        <v>27</v>
      </c>
      <c r="N1054" s="9" t="s">
        <v>54</v>
      </c>
      <c r="O1054" s="9" t="s">
        <v>28</v>
      </c>
      <c r="P1054" s="296"/>
      <c r="Q1054" s="9" t="s">
        <v>29</v>
      </c>
      <c r="Z1054" s="3" t="s">
        <v>6</v>
      </c>
    </row>
    <row r="1055" spans="1:26" ht="14.5" customHeight="1" x14ac:dyDescent="0.35">
      <c r="J1055" s="9">
        <v>3</v>
      </c>
      <c r="K1055" s="11" t="s">
        <v>1522</v>
      </c>
      <c r="L1055" s="11" t="s">
        <v>1523</v>
      </c>
      <c r="M1055" s="9" t="s">
        <v>27</v>
      </c>
      <c r="N1055" s="9">
        <v>20</v>
      </c>
      <c r="O1055" s="9" t="s">
        <v>28</v>
      </c>
      <c r="P1055" s="296"/>
      <c r="Q1055" s="9" t="s">
        <v>29</v>
      </c>
      <c r="Z1055" s="3" t="s">
        <v>6</v>
      </c>
    </row>
    <row r="1056" spans="1:26" ht="14.5" customHeight="1" x14ac:dyDescent="0.35">
      <c r="J1056" s="9">
        <v>4</v>
      </c>
      <c r="K1056" s="11" t="s">
        <v>663</v>
      </c>
      <c r="L1056" s="11" t="s">
        <v>664</v>
      </c>
      <c r="M1056" s="9" t="s">
        <v>27</v>
      </c>
      <c r="N1056" s="9">
        <v>21</v>
      </c>
      <c r="O1056" s="9" t="s">
        <v>28</v>
      </c>
      <c r="P1056" s="296"/>
      <c r="Q1056" s="9" t="s">
        <v>29</v>
      </c>
      <c r="Z1056" s="3" t="s">
        <v>6</v>
      </c>
    </row>
    <row r="1057" spans="1:26" ht="14.5" customHeight="1" x14ac:dyDescent="0.35">
      <c r="J1057" s="9">
        <v>5</v>
      </c>
      <c r="K1057" s="11" t="s">
        <v>665</v>
      </c>
      <c r="L1057" s="11" t="s">
        <v>666</v>
      </c>
      <c r="M1057" s="9" t="s">
        <v>32</v>
      </c>
      <c r="N1057" s="9">
        <v>3</v>
      </c>
      <c r="O1057" s="9" t="s">
        <v>28</v>
      </c>
      <c r="P1057" s="296"/>
      <c r="Q1057" s="9" t="s">
        <v>29</v>
      </c>
      <c r="Z1057" s="3" t="s">
        <v>6</v>
      </c>
    </row>
    <row r="1058" spans="1:26" s="3" customFormat="1" ht="14.5" customHeight="1" collapsed="1" x14ac:dyDescent="0.35">
      <c r="A1058" s="1" t="s">
        <v>22</v>
      </c>
      <c r="B1058" s="1"/>
      <c r="C1058" s="1"/>
      <c r="D1058" s="1"/>
      <c r="E1058" s="1" t="s">
        <v>1524</v>
      </c>
      <c r="F1058" s="1"/>
      <c r="G1058" s="1"/>
      <c r="H1058" s="1"/>
      <c r="I1058" s="1" t="s">
        <v>144</v>
      </c>
      <c r="J1058" s="2" t="s">
        <v>1525</v>
      </c>
      <c r="K1058" s="4"/>
      <c r="L1058" s="4"/>
      <c r="M1058" s="4"/>
      <c r="N1058" s="4"/>
      <c r="O1058" s="4"/>
      <c r="P1058" s="4"/>
      <c r="Q1058" s="4"/>
      <c r="R1058" s="4"/>
      <c r="S1058" s="4"/>
      <c r="T1058" s="4"/>
      <c r="U1058" s="4"/>
      <c r="V1058" s="4"/>
      <c r="W1058" s="4"/>
      <c r="Z1058" s="3" t="s">
        <v>6</v>
      </c>
    </row>
    <row r="1059" spans="1:26" ht="14.5" customHeight="1" x14ac:dyDescent="0.35">
      <c r="J1059" s="9">
        <v>1</v>
      </c>
      <c r="K1059" s="11" t="s">
        <v>25</v>
      </c>
      <c r="L1059" s="11" t="s">
        <v>1526</v>
      </c>
      <c r="M1059" s="9" t="s">
        <v>27</v>
      </c>
      <c r="N1059" s="9">
        <v>4</v>
      </c>
      <c r="O1059" s="9" t="s">
        <v>28</v>
      </c>
      <c r="P1059" s="296" t="s">
        <v>711</v>
      </c>
      <c r="Q1059" s="9" t="s">
        <v>29</v>
      </c>
      <c r="Z1059" s="3" t="s">
        <v>6</v>
      </c>
    </row>
    <row r="1060" spans="1:26" ht="14.5" customHeight="1" x14ac:dyDescent="0.35">
      <c r="J1060" s="9">
        <v>2</v>
      </c>
      <c r="K1060" s="11" t="s">
        <v>357</v>
      </c>
      <c r="L1060" s="11" t="s">
        <v>1527</v>
      </c>
      <c r="M1060" s="9" t="s">
        <v>32</v>
      </c>
      <c r="N1060" s="9" t="s">
        <v>40</v>
      </c>
      <c r="O1060" s="9" t="s">
        <v>28</v>
      </c>
      <c r="P1060" s="296"/>
      <c r="Q1060" s="9" t="s">
        <v>29</v>
      </c>
      <c r="Z1060" s="3" t="s">
        <v>6</v>
      </c>
    </row>
    <row r="1061" spans="1:26" ht="14.5" customHeight="1" x14ac:dyDescent="0.35">
      <c r="J1061" s="9">
        <v>3</v>
      </c>
      <c r="K1061" s="11" t="s">
        <v>1528</v>
      </c>
      <c r="L1061" s="11" t="s">
        <v>1529</v>
      </c>
      <c r="M1061" s="9" t="s">
        <v>32</v>
      </c>
      <c r="N1061" s="9">
        <v>3</v>
      </c>
      <c r="O1061" s="9" t="s">
        <v>28</v>
      </c>
      <c r="P1061" s="296"/>
      <c r="Q1061" s="9" t="s">
        <v>29</v>
      </c>
      <c r="Z1061" s="3" t="s">
        <v>6</v>
      </c>
    </row>
    <row r="1062" spans="1:26" ht="14.5" customHeight="1" x14ac:dyDescent="0.35">
      <c r="J1062" s="9">
        <v>4</v>
      </c>
      <c r="K1062" s="11" t="s">
        <v>1530</v>
      </c>
      <c r="L1062" s="11" t="s">
        <v>1531</v>
      </c>
      <c r="M1062" s="9" t="s">
        <v>32</v>
      </c>
      <c r="N1062" s="9">
        <v>6</v>
      </c>
      <c r="O1062" s="9" t="s">
        <v>28</v>
      </c>
      <c r="P1062" s="296"/>
      <c r="Q1062" s="9" t="s">
        <v>29</v>
      </c>
      <c r="Z1062" s="3" t="s">
        <v>6</v>
      </c>
    </row>
    <row r="1063" spans="1:26" ht="14.5" customHeight="1" x14ac:dyDescent="0.35">
      <c r="J1063" s="9">
        <v>5</v>
      </c>
      <c r="K1063" s="11" t="s">
        <v>1532</v>
      </c>
      <c r="L1063" s="11" t="s">
        <v>1533</v>
      </c>
      <c r="M1063" s="9" t="s">
        <v>32</v>
      </c>
      <c r="N1063" s="9">
        <v>9</v>
      </c>
      <c r="O1063" s="9" t="s">
        <v>28</v>
      </c>
      <c r="P1063" s="296"/>
      <c r="Q1063" s="9" t="s">
        <v>29</v>
      </c>
      <c r="Z1063" s="3" t="s">
        <v>6</v>
      </c>
    </row>
    <row r="1064" spans="1:26" ht="14.5" customHeight="1" x14ac:dyDescent="0.35">
      <c r="J1064" s="9">
        <v>6</v>
      </c>
      <c r="K1064" s="11" t="s">
        <v>1534</v>
      </c>
      <c r="L1064" s="11" t="s">
        <v>1535</v>
      </c>
      <c r="M1064" s="9" t="s">
        <v>32</v>
      </c>
      <c r="N1064" s="9" t="s">
        <v>28</v>
      </c>
      <c r="O1064" s="9">
        <v>2</v>
      </c>
      <c r="P1064" s="296"/>
      <c r="Q1064" s="9" t="s">
        <v>29</v>
      </c>
      <c r="Z1064" s="3" t="s">
        <v>6</v>
      </c>
    </row>
    <row r="1065" spans="1:26" ht="14.5" customHeight="1" x14ac:dyDescent="0.35">
      <c r="J1065" s="9">
        <v>7</v>
      </c>
      <c r="K1065" s="11" t="s">
        <v>1536</v>
      </c>
      <c r="L1065" s="11" t="s">
        <v>1537</v>
      </c>
      <c r="M1065" s="9" t="s">
        <v>32</v>
      </c>
      <c r="N1065" s="9" t="s">
        <v>28</v>
      </c>
      <c r="O1065" s="9">
        <v>2</v>
      </c>
      <c r="P1065" s="296"/>
      <c r="Q1065" s="9" t="s">
        <v>29</v>
      </c>
      <c r="Z1065" s="3" t="s">
        <v>6</v>
      </c>
    </row>
    <row r="1066" spans="1:26" s="3" customFormat="1" ht="14.5" customHeight="1" collapsed="1" x14ac:dyDescent="0.35">
      <c r="A1066" s="1" t="s">
        <v>22</v>
      </c>
      <c r="B1066" s="1"/>
      <c r="C1066" s="1"/>
      <c r="D1066" s="1"/>
      <c r="E1066" s="1"/>
      <c r="F1066" s="1" t="s">
        <v>1538</v>
      </c>
      <c r="G1066" s="1"/>
      <c r="H1066" s="1"/>
      <c r="I1066" s="1" t="s">
        <v>209</v>
      </c>
      <c r="J1066" s="2" t="s">
        <v>1539</v>
      </c>
      <c r="K1066" s="4"/>
      <c r="L1066" s="4"/>
      <c r="M1066" s="4"/>
      <c r="N1066" s="4"/>
      <c r="O1066" s="4"/>
      <c r="P1066" s="4"/>
      <c r="Q1066" s="4"/>
      <c r="R1066" s="4"/>
      <c r="S1066" s="4"/>
      <c r="T1066" s="4"/>
      <c r="U1066" s="4"/>
      <c r="V1066" s="4"/>
      <c r="W1066" s="4"/>
      <c r="Z1066" s="3" t="s">
        <v>6</v>
      </c>
    </row>
    <row r="1067" spans="1:26" ht="14.5" customHeight="1" x14ac:dyDescent="0.35">
      <c r="J1067" s="9">
        <v>1</v>
      </c>
      <c r="K1067" s="11" t="s">
        <v>25</v>
      </c>
      <c r="L1067" s="11" t="s">
        <v>1540</v>
      </c>
      <c r="M1067" s="9" t="s">
        <v>27</v>
      </c>
      <c r="N1067" s="9">
        <v>4</v>
      </c>
      <c r="O1067" s="9" t="s">
        <v>28</v>
      </c>
      <c r="P1067" s="296" t="s">
        <v>711</v>
      </c>
      <c r="Q1067" s="9" t="s">
        <v>29</v>
      </c>
      <c r="Z1067" s="3" t="s">
        <v>6</v>
      </c>
    </row>
    <row r="1068" spans="1:26" ht="14.5" customHeight="1" x14ac:dyDescent="0.35">
      <c r="J1068" s="9">
        <v>2</v>
      </c>
      <c r="K1068" s="11" t="s">
        <v>586</v>
      </c>
      <c r="L1068" s="11" t="s">
        <v>587</v>
      </c>
      <c r="M1068" s="9" t="s">
        <v>32</v>
      </c>
      <c r="N1068" s="9" t="s">
        <v>28</v>
      </c>
      <c r="O1068" s="9">
        <v>2</v>
      </c>
      <c r="P1068" s="296"/>
      <c r="Q1068" s="9" t="s">
        <v>48</v>
      </c>
      <c r="Z1068" s="3" t="s">
        <v>6</v>
      </c>
    </row>
    <row r="1069" spans="1:26" ht="14.5" customHeight="1" x14ac:dyDescent="0.35">
      <c r="J1069" s="9">
        <v>3</v>
      </c>
      <c r="K1069" s="11" t="s">
        <v>588</v>
      </c>
      <c r="L1069" s="11" t="s">
        <v>589</v>
      </c>
      <c r="M1069" s="9" t="s">
        <v>32</v>
      </c>
      <c r="N1069" s="9" t="s">
        <v>28</v>
      </c>
      <c r="O1069" s="9">
        <v>2</v>
      </c>
      <c r="P1069" s="296"/>
      <c r="Q1069" s="9" t="s">
        <v>48</v>
      </c>
      <c r="Z1069" s="3" t="s">
        <v>6</v>
      </c>
    </row>
    <row r="1070" spans="1:26" s="3" customFormat="1" ht="14.5" customHeight="1" collapsed="1" x14ac:dyDescent="0.35">
      <c r="A1070" s="1" t="s">
        <v>22</v>
      </c>
      <c r="B1070" s="1"/>
      <c r="C1070" s="1"/>
      <c r="D1070" s="1"/>
      <c r="E1070" s="1"/>
      <c r="F1070" s="1" t="s">
        <v>1541</v>
      </c>
      <c r="G1070" s="1"/>
      <c r="H1070" s="1"/>
      <c r="I1070" s="1" t="s">
        <v>144</v>
      </c>
      <c r="J1070" s="2" t="s">
        <v>1542</v>
      </c>
      <c r="K1070" s="4"/>
      <c r="L1070" s="4"/>
      <c r="M1070" s="4"/>
      <c r="N1070" s="4"/>
      <c r="O1070" s="4"/>
      <c r="P1070" s="4"/>
      <c r="Q1070" s="4"/>
      <c r="R1070" s="4"/>
      <c r="S1070" s="4"/>
      <c r="T1070" s="4"/>
      <c r="U1070" s="4"/>
      <c r="V1070" s="4"/>
      <c r="W1070" s="4"/>
      <c r="Z1070" s="3" t="s">
        <v>6</v>
      </c>
    </row>
    <row r="1071" spans="1:26" ht="14.5" customHeight="1" x14ac:dyDescent="0.35">
      <c r="J1071" s="9">
        <v>1</v>
      </c>
      <c r="K1071" s="11" t="s">
        <v>25</v>
      </c>
      <c r="L1071" s="11" t="s">
        <v>1543</v>
      </c>
      <c r="M1071" s="9" t="s">
        <v>27</v>
      </c>
      <c r="N1071" s="9">
        <v>4</v>
      </c>
      <c r="O1071" s="9" t="s">
        <v>28</v>
      </c>
      <c r="P1071" s="296" t="s">
        <v>711</v>
      </c>
      <c r="Q1071" s="9" t="s">
        <v>29</v>
      </c>
      <c r="Z1071" s="3" t="s">
        <v>6</v>
      </c>
    </row>
    <row r="1072" spans="1:26" ht="14.5" customHeight="1" x14ac:dyDescent="0.35">
      <c r="J1072" s="9">
        <v>2</v>
      </c>
      <c r="K1072" s="11" t="s">
        <v>1544</v>
      </c>
      <c r="L1072" s="11" t="s">
        <v>1545</v>
      </c>
      <c r="M1072" s="9" t="s">
        <v>27</v>
      </c>
      <c r="N1072" s="9">
        <v>7</v>
      </c>
      <c r="O1072" s="9" t="s">
        <v>28</v>
      </c>
      <c r="P1072" s="296"/>
      <c r="Q1072" s="9" t="s">
        <v>29</v>
      </c>
      <c r="Z1072" s="3" t="s">
        <v>6</v>
      </c>
    </row>
    <row r="1073" spans="1:26" ht="14.5" customHeight="1" x14ac:dyDescent="0.35">
      <c r="J1073" s="9">
        <v>3</v>
      </c>
      <c r="K1073" s="11" t="s">
        <v>1546</v>
      </c>
      <c r="L1073" s="11" t="s">
        <v>1547</v>
      </c>
      <c r="M1073" s="9" t="s">
        <v>32</v>
      </c>
      <c r="N1073" s="9" t="s">
        <v>28</v>
      </c>
      <c r="O1073" s="9">
        <v>2</v>
      </c>
      <c r="P1073" s="296"/>
      <c r="Q1073" s="9" t="s">
        <v>29</v>
      </c>
      <c r="Z1073" s="3" t="s">
        <v>6</v>
      </c>
    </row>
    <row r="1074" spans="1:26" ht="14.5" customHeight="1" x14ac:dyDescent="0.35">
      <c r="J1074" s="9">
        <v>4</v>
      </c>
      <c r="K1074" s="11" t="s">
        <v>1548</v>
      </c>
      <c r="L1074" s="11" t="s">
        <v>1549</v>
      </c>
      <c r="M1074" s="9" t="s">
        <v>32</v>
      </c>
      <c r="N1074" s="9">
        <v>2</v>
      </c>
      <c r="O1074" s="9" t="s">
        <v>28</v>
      </c>
      <c r="P1074" s="296"/>
      <c r="Q1074" s="9" t="s">
        <v>48</v>
      </c>
      <c r="Z1074" s="3" t="s">
        <v>6</v>
      </c>
    </row>
    <row r="1075" spans="1:26" ht="14.5" customHeight="1" x14ac:dyDescent="0.35">
      <c r="J1075" s="9">
        <v>5</v>
      </c>
      <c r="K1075" s="11" t="s">
        <v>1550</v>
      </c>
      <c r="L1075" s="11" t="s">
        <v>1551</v>
      </c>
      <c r="M1075" s="9" t="s">
        <v>27</v>
      </c>
      <c r="N1075" s="9" t="s">
        <v>28</v>
      </c>
      <c r="O1075" s="9" t="s">
        <v>28</v>
      </c>
      <c r="P1075" s="296"/>
      <c r="Q1075" s="9" t="s">
        <v>48</v>
      </c>
      <c r="Z1075" s="3" t="s">
        <v>6</v>
      </c>
    </row>
    <row r="1076" spans="1:26" s="3" customFormat="1" ht="14.5" customHeight="1" collapsed="1" x14ac:dyDescent="0.35">
      <c r="A1076" s="1" t="s">
        <v>1471</v>
      </c>
      <c r="B1076" s="1"/>
      <c r="C1076" s="1"/>
      <c r="D1076" s="1"/>
      <c r="E1076" s="1"/>
      <c r="F1076" s="1"/>
      <c r="G1076" s="1" t="s">
        <v>1552</v>
      </c>
      <c r="H1076" s="1"/>
      <c r="I1076" s="1" t="s">
        <v>144</v>
      </c>
      <c r="J1076" s="2" t="s">
        <v>1553</v>
      </c>
      <c r="K1076" s="4"/>
      <c r="L1076" s="4"/>
      <c r="M1076" s="4"/>
      <c r="N1076" s="4"/>
      <c r="O1076" s="4"/>
      <c r="P1076" s="4"/>
      <c r="Q1076" s="4"/>
      <c r="R1076" s="4"/>
      <c r="S1076" s="4"/>
      <c r="T1076" s="4"/>
      <c r="U1076" s="4"/>
      <c r="V1076" s="4"/>
      <c r="W1076" s="4"/>
      <c r="Z1076" s="3" t="s">
        <v>6</v>
      </c>
    </row>
    <row r="1077" spans="1:26" ht="14.5" customHeight="1" x14ac:dyDescent="0.35">
      <c r="J1077" s="9">
        <v>1</v>
      </c>
      <c r="K1077" s="11" t="s">
        <v>25</v>
      </c>
      <c r="L1077" s="11" t="s">
        <v>1554</v>
      </c>
      <c r="M1077" s="9" t="s">
        <v>27</v>
      </c>
      <c r="N1077" s="9">
        <v>4</v>
      </c>
      <c r="O1077" s="9" t="s">
        <v>28</v>
      </c>
      <c r="P1077" s="296" t="s">
        <v>711</v>
      </c>
      <c r="Q1077" s="9" t="s">
        <v>29</v>
      </c>
      <c r="Z1077" s="3" t="s">
        <v>6</v>
      </c>
    </row>
    <row r="1078" spans="1:26" ht="14.5" customHeight="1" x14ac:dyDescent="0.35">
      <c r="J1078" s="9">
        <v>2</v>
      </c>
      <c r="K1078" s="11" t="s">
        <v>163</v>
      </c>
      <c r="L1078" s="11" t="s">
        <v>801</v>
      </c>
      <c r="M1078" s="9" t="s">
        <v>27</v>
      </c>
      <c r="N1078" s="9">
        <v>60</v>
      </c>
      <c r="O1078" s="9" t="s">
        <v>28</v>
      </c>
      <c r="P1078" s="296"/>
      <c r="Q1078" s="9" t="s">
        <v>29</v>
      </c>
      <c r="Z1078" s="3" t="s">
        <v>6</v>
      </c>
    </row>
    <row r="1079" spans="1:26" ht="14.5" customHeight="1" x14ac:dyDescent="0.35">
      <c r="J1079" s="9">
        <v>3</v>
      </c>
      <c r="K1079" s="11" t="s">
        <v>804</v>
      </c>
      <c r="L1079" s="11" t="s">
        <v>1475</v>
      </c>
      <c r="M1079" s="9" t="s">
        <v>32</v>
      </c>
      <c r="N1079" s="9" t="s">
        <v>28</v>
      </c>
      <c r="O1079" s="9">
        <v>3</v>
      </c>
      <c r="P1079" s="296"/>
      <c r="Q1079" s="9" t="s">
        <v>29</v>
      </c>
      <c r="Z1079" s="3" t="s">
        <v>6</v>
      </c>
    </row>
    <row r="1080" spans="1:26" ht="14.5" customHeight="1" x14ac:dyDescent="0.35">
      <c r="J1080" s="9">
        <v>4</v>
      </c>
      <c r="K1080" s="11" t="s">
        <v>156</v>
      </c>
      <c r="L1080" s="11" t="s">
        <v>806</v>
      </c>
      <c r="M1080" s="9" t="s">
        <v>27</v>
      </c>
      <c r="N1080" s="9">
        <v>6</v>
      </c>
      <c r="O1080" s="9" t="s">
        <v>28</v>
      </c>
      <c r="P1080" s="296"/>
      <c r="Q1080" s="9" t="s">
        <v>29</v>
      </c>
      <c r="Z1080" s="3" t="s">
        <v>6</v>
      </c>
    </row>
    <row r="1081" spans="1:26" ht="14.5" customHeight="1" x14ac:dyDescent="0.35">
      <c r="J1081" s="9">
        <v>5</v>
      </c>
      <c r="K1081" s="11" t="s">
        <v>807</v>
      </c>
      <c r="L1081" s="11" t="s">
        <v>1476</v>
      </c>
      <c r="M1081" s="9" t="s">
        <v>32</v>
      </c>
      <c r="N1081" s="9" t="s">
        <v>28</v>
      </c>
      <c r="O1081" s="9">
        <v>2</v>
      </c>
      <c r="P1081" s="296"/>
      <c r="Q1081" s="9" t="s">
        <v>29</v>
      </c>
      <c r="Z1081" s="3" t="s">
        <v>6</v>
      </c>
    </row>
    <row r="1082" spans="1:26" ht="14.5" customHeight="1" x14ac:dyDescent="0.35">
      <c r="J1082" s="9">
        <v>6</v>
      </c>
      <c r="K1082" s="11" t="s">
        <v>586</v>
      </c>
      <c r="L1082" s="11" t="s">
        <v>846</v>
      </c>
      <c r="M1082" s="9" t="s">
        <v>32</v>
      </c>
      <c r="N1082" s="9" t="s">
        <v>28</v>
      </c>
      <c r="O1082" s="9">
        <v>2</v>
      </c>
      <c r="P1082" s="296"/>
      <c r="Q1082" s="9" t="s">
        <v>48</v>
      </c>
      <c r="Z1082" s="3" t="s">
        <v>6</v>
      </c>
    </row>
    <row r="1083" spans="1:26" ht="14.5" customHeight="1" x14ac:dyDescent="0.35">
      <c r="J1083" s="9">
        <v>7</v>
      </c>
      <c r="K1083" s="11" t="s">
        <v>588</v>
      </c>
      <c r="L1083" s="11" t="s">
        <v>857</v>
      </c>
      <c r="M1083" s="9" t="s">
        <v>32</v>
      </c>
      <c r="N1083" s="9" t="s">
        <v>28</v>
      </c>
      <c r="O1083" s="9">
        <v>2</v>
      </c>
      <c r="P1083" s="296"/>
      <c r="Q1083" s="9" t="s">
        <v>48</v>
      </c>
      <c r="Z1083" s="3" t="s">
        <v>6</v>
      </c>
    </row>
    <row r="1084" spans="1:26" s="88" customFormat="1" ht="14.5" customHeight="1" collapsed="1" x14ac:dyDescent="0.35">
      <c r="A1084" s="85" t="s">
        <v>1471</v>
      </c>
      <c r="B1084" s="85"/>
      <c r="C1084" s="85"/>
      <c r="D1084" s="85"/>
      <c r="E1084" s="85"/>
      <c r="F1084" s="85"/>
      <c r="G1084" s="85"/>
      <c r="H1084" s="85" t="s">
        <v>1555</v>
      </c>
      <c r="I1084" s="85" t="s">
        <v>144</v>
      </c>
      <c r="J1084" s="86" t="s">
        <v>1556</v>
      </c>
      <c r="K1084" s="87"/>
      <c r="L1084" s="87"/>
      <c r="M1084" s="87"/>
      <c r="N1084" s="87"/>
      <c r="O1084" s="87"/>
      <c r="P1084" s="87"/>
      <c r="Q1084" s="87"/>
      <c r="R1084" s="87"/>
      <c r="S1084" s="87"/>
      <c r="T1084" s="87"/>
      <c r="U1084" s="87"/>
      <c r="V1084" s="87"/>
      <c r="W1084" s="87"/>
    </row>
    <row r="1085" spans="1:26" ht="14.5" customHeight="1" x14ac:dyDescent="0.35">
      <c r="J1085" s="90">
        <v>1</v>
      </c>
      <c r="K1085" s="91" t="s">
        <v>25</v>
      </c>
      <c r="L1085" s="91" t="s">
        <v>1557</v>
      </c>
      <c r="M1085" s="90" t="s">
        <v>27</v>
      </c>
      <c r="N1085" s="90">
        <v>4</v>
      </c>
      <c r="O1085" s="90" t="s">
        <v>28</v>
      </c>
      <c r="P1085" s="293" t="s">
        <v>711</v>
      </c>
      <c r="Q1085" s="90" t="s">
        <v>29</v>
      </c>
      <c r="Z1085" s="3"/>
    </row>
    <row r="1086" spans="1:26" ht="14.5" customHeight="1" x14ac:dyDescent="0.35">
      <c r="J1086" s="90">
        <v>2</v>
      </c>
      <c r="K1086" s="91" t="s">
        <v>1486</v>
      </c>
      <c r="L1086" s="91" t="s">
        <v>1043</v>
      </c>
      <c r="M1086" s="90" t="s">
        <v>27</v>
      </c>
      <c r="N1086" s="90" t="s">
        <v>1044</v>
      </c>
      <c r="O1086" s="90" t="s">
        <v>28</v>
      </c>
      <c r="P1086" s="294"/>
      <c r="Q1086" s="90" t="s">
        <v>29</v>
      </c>
      <c r="Z1086" s="3"/>
    </row>
    <row r="1087" spans="1:26" ht="14.5" customHeight="1" x14ac:dyDescent="0.35">
      <c r="J1087" s="90">
        <v>3</v>
      </c>
      <c r="K1087" s="91" t="s">
        <v>1023</v>
      </c>
      <c r="L1087" s="91" t="s">
        <v>805</v>
      </c>
      <c r="M1087" s="90" t="s">
        <v>32</v>
      </c>
      <c r="N1087" s="90" t="s">
        <v>28</v>
      </c>
      <c r="O1087" s="90">
        <v>6</v>
      </c>
      <c r="P1087" s="294"/>
      <c r="Q1087" s="90" t="s">
        <v>29</v>
      </c>
      <c r="Z1087" s="3"/>
    </row>
    <row r="1088" spans="1:26" ht="14.5" customHeight="1" x14ac:dyDescent="0.35">
      <c r="J1088" s="90">
        <v>4</v>
      </c>
      <c r="K1088" s="91" t="s">
        <v>156</v>
      </c>
      <c r="L1088" s="91" t="s">
        <v>1025</v>
      </c>
      <c r="M1088" s="90" t="s">
        <v>27</v>
      </c>
      <c r="N1088" s="90">
        <v>6</v>
      </c>
      <c r="O1088" s="90">
        <v>6</v>
      </c>
      <c r="P1088" s="294"/>
      <c r="Q1088" s="90" t="s">
        <v>29</v>
      </c>
      <c r="Z1088" s="3"/>
    </row>
    <row r="1089" spans="1:26" ht="14.5" customHeight="1" x14ac:dyDescent="0.35">
      <c r="J1089" s="90">
        <v>5</v>
      </c>
      <c r="K1089" s="91" t="s">
        <v>1026</v>
      </c>
      <c r="L1089" s="91" t="s">
        <v>1027</v>
      </c>
      <c r="M1089" s="90" t="s">
        <v>32</v>
      </c>
      <c r="N1089" s="90" t="s">
        <v>28</v>
      </c>
      <c r="O1089" s="90">
        <v>6</v>
      </c>
      <c r="P1089" s="294"/>
      <c r="Q1089" s="90" t="s">
        <v>29</v>
      </c>
      <c r="Z1089" s="3"/>
    </row>
    <row r="1090" spans="1:26" ht="14.5" customHeight="1" x14ac:dyDescent="0.35">
      <c r="J1090" s="90">
        <v>6</v>
      </c>
      <c r="K1090" s="91" t="s">
        <v>1487</v>
      </c>
      <c r="L1090" s="91" t="s">
        <v>1085</v>
      </c>
      <c r="M1090" s="90" t="s">
        <v>32</v>
      </c>
      <c r="N1090" s="90" t="s">
        <v>28</v>
      </c>
      <c r="O1090" s="90">
        <v>6</v>
      </c>
      <c r="P1090" s="294"/>
      <c r="Q1090" s="90" t="s">
        <v>48</v>
      </c>
      <c r="Z1090" s="3"/>
    </row>
    <row r="1091" spans="1:26" ht="14.5" customHeight="1" x14ac:dyDescent="0.35">
      <c r="J1091" s="90">
        <v>7</v>
      </c>
      <c r="K1091" s="91" t="s">
        <v>1028</v>
      </c>
      <c r="L1091" s="91" t="s">
        <v>1558</v>
      </c>
      <c r="M1091" s="90" t="s">
        <v>32</v>
      </c>
      <c r="N1091" s="90" t="s">
        <v>28</v>
      </c>
      <c r="O1091" s="90">
        <v>6</v>
      </c>
      <c r="P1091" s="294"/>
      <c r="Q1091" s="90" t="s">
        <v>48</v>
      </c>
      <c r="Z1091" s="3"/>
    </row>
    <row r="1092" spans="1:26" ht="14.5" customHeight="1" x14ac:dyDescent="0.35">
      <c r="J1092" s="90">
        <v>8</v>
      </c>
      <c r="K1092" s="91" t="s">
        <v>1087</v>
      </c>
      <c r="L1092" s="91" t="s">
        <v>1490</v>
      </c>
      <c r="M1092" s="90" t="s">
        <v>32</v>
      </c>
      <c r="N1092" s="90" t="s">
        <v>28</v>
      </c>
      <c r="O1092" s="90">
        <v>6</v>
      </c>
      <c r="P1092" s="294"/>
      <c r="Q1092" s="90" t="s">
        <v>48</v>
      </c>
      <c r="Z1092" s="3"/>
    </row>
    <row r="1093" spans="1:26" ht="14.5" customHeight="1" x14ac:dyDescent="0.35">
      <c r="J1093" s="90">
        <v>9</v>
      </c>
      <c r="K1093" s="91" t="s">
        <v>1089</v>
      </c>
      <c r="L1093" s="91" t="s">
        <v>1491</v>
      </c>
      <c r="M1093" s="90" t="s">
        <v>32</v>
      </c>
      <c r="N1093" s="90" t="s">
        <v>28</v>
      </c>
      <c r="O1093" s="90">
        <v>6</v>
      </c>
      <c r="P1093" s="294"/>
      <c r="Q1093" s="90" t="s">
        <v>48</v>
      </c>
      <c r="Z1093" s="3"/>
    </row>
    <row r="1094" spans="1:26" ht="14.5" customHeight="1" x14ac:dyDescent="0.35">
      <c r="J1094" s="90">
        <v>10</v>
      </c>
      <c r="K1094" s="91" t="s">
        <v>1492</v>
      </c>
      <c r="L1094" s="91" t="s">
        <v>1559</v>
      </c>
      <c r="M1094" s="90" t="s">
        <v>32</v>
      </c>
      <c r="N1094" s="90" t="s">
        <v>28</v>
      </c>
      <c r="O1094" s="90">
        <v>6</v>
      </c>
      <c r="P1094" s="294"/>
      <c r="Q1094" s="90" t="s">
        <v>48</v>
      </c>
      <c r="Z1094" s="3"/>
    </row>
    <row r="1095" spans="1:26" ht="14.5" customHeight="1" x14ac:dyDescent="0.35">
      <c r="J1095" s="90">
        <v>11</v>
      </c>
      <c r="K1095" s="91" t="s">
        <v>1093</v>
      </c>
      <c r="L1095" s="91" t="s">
        <v>1094</v>
      </c>
      <c r="M1095" s="90" t="s">
        <v>32</v>
      </c>
      <c r="N1095" s="90" t="s">
        <v>28</v>
      </c>
      <c r="O1095" s="90">
        <v>6</v>
      </c>
      <c r="P1095" s="294"/>
      <c r="Q1095" s="90" t="s">
        <v>48</v>
      </c>
      <c r="Z1095" s="3"/>
    </row>
    <row r="1096" spans="1:26" ht="14.5" customHeight="1" x14ac:dyDescent="0.35">
      <c r="J1096" s="90">
        <v>12</v>
      </c>
      <c r="K1096" s="91" t="s">
        <v>1493</v>
      </c>
      <c r="L1096" s="91" t="s">
        <v>1074</v>
      </c>
      <c r="M1096" s="90" t="s">
        <v>32</v>
      </c>
      <c r="N1096" s="90" t="s">
        <v>28</v>
      </c>
      <c r="O1096" s="90">
        <v>6</v>
      </c>
      <c r="P1096" s="294"/>
      <c r="Q1096" s="90" t="s">
        <v>48</v>
      </c>
      <c r="Z1096" s="3"/>
    </row>
    <row r="1097" spans="1:26" ht="14.5" customHeight="1" x14ac:dyDescent="0.35">
      <c r="J1097" s="90">
        <v>13</v>
      </c>
      <c r="K1097" s="91" t="s">
        <v>1495</v>
      </c>
      <c r="L1097" s="91" t="s">
        <v>1097</v>
      </c>
      <c r="M1097" s="90" t="s">
        <v>32</v>
      </c>
      <c r="N1097" s="90" t="s">
        <v>28</v>
      </c>
      <c r="O1097" s="90">
        <v>6</v>
      </c>
      <c r="P1097" s="294"/>
      <c r="Q1097" s="90" t="s">
        <v>48</v>
      </c>
      <c r="Z1097" s="3"/>
    </row>
    <row r="1098" spans="1:26" ht="14.5" customHeight="1" x14ac:dyDescent="0.35">
      <c r="J1098" s="90">
        <v>14</v>
      </c>
      <c r="K1098" s="91" t="s">
        <v>1496</v>
      </c>
      <c r="L1098" s="91" t="s">
        <v>1078</v>
      </c>
      <c r="M1098" s="90" t="s">
        <v>32</v>
      </c>
      <c r="N1098" s="90" t="s">
        <v>28</v>
      </c>
      <c r="O1098" s="90">
        <v>6</v>
      </c>
      <c r="P1098" s="294"/>
      <c r="Q1098" s="90" t="s">
        <v>48</v>
      </c>
      <c r="Z1098" s="3"/>
    </row>
    <row r="1099" spans="1:26" ht="14.5" customHeight="1" x14ac:dyDescent="0.35">
      <c r="J1099" s="90">
        <v>15</v>
      </c>
      <c r="K1099" s="91" t="s">
        <v>813</v>
      </c>
      <c r="L1099" s="91" t="s">
        <v>1082</v>
      </c>
      <c r="M1099" s="90" t="s">
        <v>32</v>
      </c>
      <c r="N1099" s="90" t="s">
        <v>33</v>
      </c>
      <c r="O1099" s="90" t="s">
        <v>28</v>
      </c>
      <c r="P1099" s="294"/>
      <c r="Q1099" s="90" t="s">
        <v>29</v>
      </c>
      <c r="Z1099" s="3"/>
    </row>
    <row r="1100" spans="1:26" ht="14.5" customHeight="1" x14ac:dyDescent="0.35">
      <c r="J1100" s="90">
        <v>16</v>
      </c>
      <c r="K1100" s="91" t="s">
        <v>815</v>
      </c>
      <c r="L1100" s="91" t="s">
        <v>816</v>
      </c>
      <c r="M1100" s="90" t="s">
        <v>32</v>
      </c>
      <c r="N1100" s="90" t="s">
        <v>235</v>
      </c>
      <c r="O1100" s="90" t="s">
        <v>28</v>
      </c>
      <c r="P1100" s="295"/>
      <c r="Q1100" s="90" t="s">
        <v>29</v>
      </c>
      <c r="Z1100" s="3"/>
    </row>
    <row r="1101" spans="1:26" s="3" customFormat="1" ht="14.5" customHeight="1" collapsed="1" x14ac:dyDescent="0.35">
      <c r="A1101" s="1" t="s">
        <v>1497</v>
      </c>
      <c r="B1101" s="1"/>
      <c r="C1101" s="1"/>
      <c r="D1101" s="1"/>
      <c r="E1101" s="1"/>
      <c r="F1101" s="1" t="s">
        <v>1560</v>
      </c>
      <c r="G1101" s="1"/>
      <c r="H1101" s="1"/>
      <c r="I1101" s="1" t="s">
        <v>144</v>
      </c>
      <c r="J1101" s="2" t="s">
        <v>1561</v>
      </c>
      <c r="K1101" s="4"/>
      <c r="L1101" s="4"/>
      <c r="M1101" s="4"/>
      <c r="N1101" s="4"/>
      <c r="O1101" s="4"/>
      <c r="P1101" s="4"/>
      <c r="Q1101" s="4"/>
      <c r="R1101" s="4"/>
      <c r="S1101" s="4"/>
      <c r="T1101" s="4"/>
      <c r="U1101" s="4"/>
      <c r="V1101" s="4"/>
      <c r="W1101" s="4"/>
      <c r="Z1101" s="3" t="s">
        <v>6</v>
      </c>
    </row>
    <row r="1102" spans="1:26" ht="14.5" customHeight="1" x14ac:dyDescent="0.35">
      <c r="J1102" s="9">
        <v>1</v>
      </c>
      <c r="K1102" s="11" t="s">
        <v>25</v>
      </c>
      <c r="L1102" s="11" t="s">
        <v>1562</v>
      </c>
      <c r="M1102" s="9" t="s">
        <v>27</v>
      </c>
      <c r="N1102" s="9">
        <v>4</v>
      </c>
      <c r="O1102" s="9" t="s">
        <v>28</v>
      </c>
      <c r="P1102" s="296" t="s">
        <v>711</v>
      </c>
      <c r="Q1102" s="9" t="s">
        <v>29</v>
      </c>
      <c r="Z1102" s="3" t="s">
        <v>6</v>
      </c>
    </row>
    <row r="1103" spans="1:26" ht="14.5" customHeight="1" x14ac:dyDescent="0.35">
      <c r="J1103" s="9">
        <v>2</v>
      </c>
      <c r="K1103" s="11" t="s">
        <v>344</v>
      </c>
      <c r="L1103" s="11" t="s">
        <v>534</v>
      </c>
      <c r="M1103" s="9" t="s">
        <v>27</v>
      </c>
      <c r="N1103" s="9" t="s">
        <v>54</v>
      </c>
      <c r="O1103" s="9" t="s">
        <v>28</v>
      </c>
      <c r="P1103" s="296"/>
      <c r="Q1103" s="9" t="s">
        <v>29</v>
      </c>
      <c r="Z1103" s="3" t="s">
        <v>6</v>
      </c>
    </row>
    <row r="1104" spans="1:26" ht="14.5" customHeight="1" x14ac:dyDescent="0.35">
      <c r="J1104" s="9">
        <v>3</v>
      </c>
      <c r="K1104" s="11" t="s">
        <v>346</v>
      </c>
      <c r="L1104" s="11" t="s">
        <v>347</v>
      </c>
      <c r="M1104" s="9" t="s">
        <v>32</v>
      </c>
      <c r="N1104" s="9" t="s">
        <v>54</v>
      </c>
      <c r="O1104" s="9" t="s">
        <v>28</v>
      </c>
      <c r="P1104" s="296"/>
      <c r="Q1104" s="9" t="s">
        <v>29</v>
      </c>
      <c r="Z1104" s="3" t="s">
        <v>6</v>
      </c>
    </row>
    <row r="1105" spans="1:26" ht="14.5" customHeight="1" x14ac:dyDescent="0.35">
      <c r="J1105" s="9">
        <v>4</v>
      </c>
      <c r="K1105" s="11" t="s">
        <v>351</v>
      </c>
      <c r="L1105" s="11" t="s">
        <v>1563</v>
      </c>
      <c r="M1105" s="9" t="s">
        <v>32</v>
      </c>
      <c r="N1105" s="9">
        <v>9</v>
      </c>
      <c r="O1105" s="9" t="s">
        <v>28</v>
      </c>
      <c r="P1105" s="296"/>
      <c r="Q1105" s="9" t="s">
        <v>29</v>
      </c>
      <c r="Z1105" s="3" t="s">
        <v>6</v>
      </c>
    </row>
    <row r="1106" spans="1:26" ht="14.5" customHeight="1" x14ac:dyDescent="0.35">
      <c r="J1106" s="9">
        <v>5</v>
      </c>
      <c r="K1106" s="11" t="s">
        <v>357</v>
      </c>
      <c r="L1106" s="11" t="s">
        <v>667</v>
      </c>
      <c r="M1106" s="9" t="s">
        <v>32</v>
      </c>
      <c r="N1106" s="9" t="s">
        <v>40</v>
      </c>
      <c r="O1106" s="9" t="s">
        <v>28</v>
      </c>
      <c r="P1106" s="296"/>
      <c r="Q1106" s="9" t="s">
        <v>29</v>
      </c>
      <c r="Z1106" s="3" t="s">
        <v>6</v>
      </c>
    </row>
    <row r="1107" spans="1:26" ht="14.5" customHeight="1" x14ac:dyDescent="0.35">
      <c r="J1107" s="9">
        <v>6</v>
      </c>
      <c r="K1107" s="11" t="s">
        <v>537</v>
      </c>
      <c r="L1107" s="11" t="s">
        <v>538</v>
      </c>
      <c r="M1107" s="9" t="s">
        <v>32</v>
      </c>
      <c r="N1107" s="9" t="s">
        <v>28</v>
      </c>
      <c r="O1107" s="9">
        <v>2</v>
      </c>
      <c r="P1107" s="296"/>
      <c r="Q1107" s="9" t="s">
        <v>29</v>
      </c>
      <c r="Z1107" s="3" t="s">
        <v>6</v>
      </c>
    </row>
    <row r="1108" spans="1:26" ht="14.5" customHeight="1" x14ac:dyDescent="0.35">
      <c r="J1108" s="9">
        <v>7</v>
      </c>
      <c r="K1108" s="11" t="s">
        <v>586</v>
      </c>
      <c r="L1108" s="11" t="s">
        <v>846</v>
      </c>
      <c r="M1108" s="9" t="s">
        <v>32</v>
      </c>
      <c r="N1108" s="9" t="s">
        <v>28</v>
      </c>
      <c r="O1108" s="9">
        <v>2</v>
      </c>
      <c r="P1108" s="296"/>
      <c r="Q1108" s="9" t="s">
        <v>48</v>
      </c>
      <c r="Z1108" s="3" t="s">
        <v>6</v>
      </c>
    </row>
    <row r="1109" spans="1:26" ht="14.5" customHeight="1" x14ac:dyDescent="0.35">
      <c r="J1109" s="9">
        <v>8</v>
      </c>
      <c r="K1109" s="11" t="s">
        <v>588</v>
      </c>
      <c r="L1109" s="11" t="s">
        <v>857</v>
      </c>
      <c r="M1109" s="9" t="s">
        <v>32</v>
      </c>
      <c r="N1109" s="9" t="s">
        <v>28</v>
      </c>
      <c r="O1109" s="9">
        <v>2</v>
      </c>
      <c r="P1109" s="296"/>
      <c r="Q1109" s="9" t="s">
        <v>48</v>
      </c>
      <c r="Z1109" s="3" t="s">
        <v>6</v>
      </c>
    </row>
    <row r="1110" spans="1:26" ht="14.5" customHeight="1" x14ac:dyDescent="0.35">
      <c r="J1110" s="9">
        <v>9</v>
      </c>
      <c r="K1110" s="11" t="s">
        <v>1564</v>
      </c>
      <c r="L1110" s="11" t="s">
        <v>1565</v>
      </c>
      <c r="M1110" s="9" t="s">
        <v>32</v>
      </c>
      <c r="N1110" s="9">
        <v>14</v>
      </c>
      <c r="O1110" s="9" t="s">
        <v>28</v>
      </c>
      <c r="P1110" s="296"/>
      <c r="Q1110" s="9" t="s">
        <v>48</v>
      </c>
      <c r="Z1110" s="3" t="s">
        <v>6</v>
      </c>
    </row>
    <row r="1111" spans="1:26" ht="14.5" customHeight="1" x14ac:dyDescent="0.35">
      <c r="J1111" s="9">
        <v>10</v>
      </c>
      <c r="K1111" s="11" t="s">
        <v>1566</v>
      </c>
      <c r="L1111" s="11" t="s">
        <v>1567</v>
      </c>
      <c r="M1111" s="9" t="s">
        <v>27</v>
      </c>
      <c r="N1111" s="9">
        <v>60</v>
      </c>
      <c r="O1111" s="9" t="s">
        <v>28</v>
      </c>
      <c r="P1111" s="296"/>
      <c r="Q1111" s="9" t="s">
        <v>48</v>
      </c>
      <c r="Z1111" s="3" t="s">
        <v>6</v>
      </c>
    </row>
    <row r="1112" spans="1:26" s="3" customFormat="1" ht="14.5" customHeight="1" collapsed="1" x14ac:dyDescent="0.35">
      <c r="A1112" s="1" t="s">
        <v>1497</v>
      </c>
      <c r="B1112" s="1"/>
      <c r="C1112" s="1"/>
      <c r="D1112" s="1"/>
      <c r="E1112" s="1"/>
      <c r="F1112" s="1"/>
      <c r="G1112" s="1" t="s">
        <v>1568</v>
      </c>
      <c r="H1112" s="1"/>
      <c r="I1112" s="1" t="s">
        <v>209</v>
      </c>
      <c r="J1112" s="2" t="s">
        <v>1569</v>
      </c>
      <c r="K1112" s="4"/>
      <c r="L1112" s="4"/>
      <c r="M1112" s="4"/>
      <c r="N1112" s="4"/>
      <c r="O1112" s="4"/>
      <c r="P1112" s="4"/>
      <c r="Q1112" s="4"/>
      <c r="R1112" s="4"/>
      <c r="S1112" s="4"/>
      <c r="T1112" s="4"/>
      <c r="U1112" s="4"/>
      <c r="V1112" s="4"/>
      <c r="W1112" s="4"/>
      <c r="Z1112" s="3" t="s">
        <v>6</v>
      </c>
    </row>
    <row r="1113" spans="1:26" ht="14.5" customHeight="1" x14ac:dyDescent="0.35">
      <c r="J1113" s="9">
        <v>1</v>
      </c>
      <c r="K1113" s="11" t="s">
        <v>25</v>
      </c>
      <c r="L1113" s="11" t="s">
        <v>1570</v>
      </c>
      <c r="M1113" s="9" t="s">
        <v>27</v>
      </c>
      <c r="N1113" s="9">
        <v>4</v>
      </c>
      <c r="O1113" s="9" t="s">
        <v>28</v>
      </c>
      <c r="P1113" s="296" t="s">
        <v>711</v>
      </c>
      <c r="Q1113" s="9" t="s">
        <v>29</v>
      </c>
      <c r="Z1113" s="3" t="s">
        <v>6</v>
      </c>
    </row>
    <row r="1114" spans="1:26" ht="14.5" customHeight="1" x14ac:dyDescent="0.35">
      <c r="J1114" s="9">
        <v>2</v>
      </c>
      <c r="K1114" s="11" t="s">
        <v>704</v>
      </c>
      <c r="L1114" s="11" t="s">
        <v>705</v>
      </c>
      <c r="M1114" s="9" t="s">
        <v>32</v>
      </c>
      <c r="N1114" s="9">
        <v>44</v>
      </c>
      <c r="O1114" s="9" t="s">
        <v>28</v>
      </c>
      <c r="P1114" s="296"/>
      <c r="Q1114" s="9" t="s">
        <v>29</v>
      </c>
      <c r="Z1114" s="3" t="s">
        <v>6</v>
      </c>
    </row>
    <row r="1115" spans="1:26" ht="14.5" customHeight="1" x14ac:dyDescent="0.35">
      <c r="J1115" s="9">
        <v>3</v>
      </c>
      <c r="K1115" s="11" t="s">
        <v>1571</v>
      </c>
      <c r="L1115" s="11" t="s">
        <v>1572</v>
      </c>
      <c r="M1115" s="9" t="s">
        <v>32</v>
      </c>
      <c r="N1115" s="9">
        <v>9</v>
      </c>
      <c r="O1115" s="9" t="s">
        <v>28</v>
      </c>
      <c r="P1115" s="296"/>
      <c r="Q1115" s="9" t="s">
        <v>29</v>
      </c>
      <c r="Z1115" s="3" t="s">
        <v>6</v>
      </c>
    </row>
    <row r="1116" spans="1:26" s="3" customFormat="1" ht="14.5" customHeight="1" collapsed="1" x14ac:dyDescent="0.35">
      <c r="A1116" s="1" t="s">
        <v>1497</v>
      </c>
      <c r="B1116" s="1"/>
      <c r="C1116" s="1"/>
      <c r="D1116" s="1"/>
      <c r="E1116" s="1"/>
      <c r="F1116" s="1"/>
      <c r="G1116" s="1" t="s">
        <v>1573</v>
      </c>
      <c r="H1116" s="1"/>
      <c r="I1116" s="1" t="s">
        <v>144</v>
      </c>
      <c r="J1116" s="2" t="s">
        <v>1574</v>
      </c>
      <c r="K1116" s="4"/>
      <c r="L1116" s="4"/>
      <c r="M1116" s="4"/>
      <c r="N1116" s="4"/>
      <c r="O1116" s="4"/>
      <c r="P1116" s="4"/>
      <c r="Q1116" s="4"/>
      <c r="R1116" s="4"/>
      <c r="S1116" s="4"/>
      <c r="T1116" s="4"/>
      <c r="U1116" s="4"/>
      <c r="V1116" s="4"/>
      <c r="W1116" s="4"/>
      <c r="Z1116" s="3" t="s">
        <v>6</v>
      </c>
    </row>
    <row r="1117" spans="1:26" ht="14.5" customHeight="1" x14ac:dyDescent="0.35">
      <c r="J1117" s="9">
        <v>1</v>
      </c>
      <c r="K1117" s="11" t="s">
        <v>25</v>
      </c>
      <c r="L1117" s="11" t="s">
        <v>1575</v>
      </c>
      <c r="M1117" s="9" t="s">
        <v>27</v>
      </c>
      <c r="N1117" s="9">
        <v>4</v>
      </c>
      <c r="O1117" s="9" t="s">
        <v>28</v>
      </c>
      <c r="P1117" s="296" t="s">
        <v>711</v>
      </c>
      <c r="Q1117" s="9" t="s">
        <v>29</v>
      </c>
      <c r="Z1117" s="3" t="s">
        <v>6</v>
      </c>
    </row>
    <row r="1118" spans="1:26" ht="14.5" customHeight="1" x14ac:dyDescent="0.35">
      <c r="J1118" s="9">
        <v>2</v>
      </c>
      <c r="K1118" s="11" t="s">
        <v>163</v>
      </c>
      <c r="L1118" s="11" t="s">
        <v>801</v>
      </c>
      <c r="M1118" s="9" t="s">
        <v>27</v>
      </c>
      <c r="N1118" s="9">
        <v>60</v>
      </c>
      <c r="O1118" s="9" t="s">
        <v>28</v>
      </c>
      <c r="P1118" s="296"/>
      <c r="Q1118" s="9" t="s">
        <v>29</v>
      </c>
      <c r="Z1118" s="3" t="s">
        <v>6</v>
      </c>
    </row>
    <row r="1119" spans="1:26" ht="14.5" customHeight="1" x14ac:dyDescent="0.35">
      <c r="J1119" s="9">
        <v>3</v>
      </c>
      <c r="K1119" s="11" t="s">
        <v>804</v>
      </c>
      <c r="L1119" s="11" t="s">
        <v>805</v>
      </c>
      <c r="M1119" s="9" t="s">
        <v>32</v>
      </c>
      <c r="N1119" s="9" t="s">
        <v>28</v>
      </c>
      <c r="O1119" s="9">
        <v>3</v>
      </c>
      <c r="P1119" s="296"/>
      <c r="Q1119" s="9" t="s">
        <v>29</v>
      </c>
      <c r="Z1119" s="3" t="s">
        <v>6</v>
      </c>
    </row>
    <row r="1120" spans="1:26" ht="14.5" customHeight="1" x14ac:dyDescent="0.35">
      <c r="J1120" s="9">
        <v>4</v>
      </c>
      <c r="K1120" s="11" t="s">
        <v>407</v>
      </c>
      <c r="L1120" s="11" t="s">
        <v>1576</v>
      </c>
      <c r="M1120" s="9" t="s">
        <v>32</v>
      </c>
      <c r="N1120" s="9" t="s">
        <v>28</v>
      </c>
      <c r="O1120" s="9">
        <v>3</v>
      </c>
      <c r="P1120" s="296"/>
      <c r="Q1120" s="9" t="s">
        <v>48</v>
      </c>
      <c r="Z1120" s="3" t="s">
        <v>6</v>
      </c>
    </row>
    <row r="1121" spans="1:26" ht="14.5" customHeight="1" x14ac:dyDescent="0.35">
      <c r="J1121" s="9">
        <v>5</v>
      </c>
      <c r="K1121" s="11" t="s">
        <v>156</v>
      </c>
      <c r="L1121" s="11" t="s">
        <v>806</v>
      </c>
      <c r="M1121" s="9" t="s">
        <v>27</v>
      </c>
      <c r="N1121" s="9">
        <v>6</v>
      </c>
      <c r="O1121" s="9" t="s">
        <v>28</v>
      </c>
      <c r="P1121" s="296"/>
      <c r="Q1121" s="9" t="s">
        <v>29</v>
      </c>
      <c r="Z1121" s="3" t="s">
        <v>6</v>
      </c>
    </row>
    <row r="1122" spans="1:26" ht="14.5" customHeight="1" x14ac:dyDescent="0.35">
      <c r="J1122" s="9">
        <v>6</v>
      </c>
      <c r="K1122" s="11" t="s">
        <v>807</v>
      </c>
      <c r="L1122" s="11" t="s">
        <v>1510</v>
      </c>
      <c r="M1122" s="9" t="s">
        <v>32</v>
      </c>
      <c r="N1122" s="9" t="s">
        <v>28</v>
      </c>
      <c r="O1122" s="9">
        <v>2</v>
      </c>
      <c r="P1122" s="296"/>
      <c r="Q1122" s="9" t="s">
        <v>29</v>
      </c>
      <c r="Z1122" s="3" t="s">
        <v>6</v>
      </c>
    </row>
    <row r="1123" spans="1:26" ht="14.5" customHeight="1" x14ac:dyDescent="0.35">
      <c r="J1123" s="9">
        <v>7</v>
      </c>
      <c r="K1123" s="11" t="s">
        <v>813</v>
      </c>
      <c r="L1123" s="11" t="s">
        <v>1577</v>
      </c>
      <c r="M1123" s="9" t="s">
        <v>32</v>
      </c>
      <c r="N1123" s="9" t="s">
        <v>33</v>
      </c>
      <c r="O1123" s="9" t="s">
        <v>28</v>
      </c>
      <c r="P1123" s="296"/>
      <c r="Q1123" s="9" t="s">
        <v>29</v>
      </c>
      <c r="Z1123" s="3" t="s">
        <v>6</v>
      </c>
    </row>
    <row r="1124" spans="1:26" ht="14.5" customHeight="1" x14ac:dyDescent="0.35">
      <c r="J1124" s="9">
        <v>8</v>
      </c>
      <c r="K1124" s="11" t="s">
        <v>815</v>
      </c>
      <c r="L1124" s="11" t="s">
        <v>816</v>
      </c>
      <c r="M1124" s="9" t="s">
        <v>32</v>
      </c>
      <c r="N1124" s="9" t="s">
        <v>235</v>
      </c>
      <c r="O1124" s="9" t="s">
        <v>28</v>
      </c>
      <c r="P1124" s="296"/>
      <c r="Q1124" s="9" t="s">
        <v>29</v>
      </c>
      <c r="Z1124" s="3" t="s">
        <v>6</v>
      </c>
    </row>
    <row r="1125" spans="1:26" ht="14.5" customHeight="1" x14ac:dyDescent="0.35">
      <c r="J1125" s="9">
        <v>9</v>
      </c>
      <c r="K1125" s="11" t="s">
        <v>196</v>
      </c>
      <c r="L1125" s="11" t="s">
        <v>1578</v>
      </c>
      <c r="M1125" s="9" t="s">
        <v>32</v>
      </c>
      <c r="N1125" s="9">
        <v>6</v>
      </c>
      <c r="O1125" s="9">
        <v>2</v>
      </c>
      <c r="P1125" s="296"/>
      <c r="Q1125" s="9" t="s">
        <v>48</v>
      </c>
      <c r="Z1125" s="3" t="s">
        <v>6</v>
      </c>
    </row>
    <row r="1126" spans="1:26" ht="14.5" customHeight="1" x14ac:dyDescent="0.35">
      <c r="J1126" s="9">
        <v>10</v>
      </c>
      <c r="K1126" s="11" t="s">
        <v>586</v>
      </c>
      <c r="L1126" s="11" t="s">
        <v>846</v>
      </c>
      <c r="M1126" s="9" t="s">
        <v>32</v>
      </c>
      <c r="N1126" s="9" t="s">
        <v>28</v>
      </c>
      <c r="O1126" s="9">
        <v>2</v>
      </c>
      <c r="P1126" s="296"/>
      <c r="Q1126" s="9" t="s">
        <v>48</v>
      </c>
      <c r="Z1126" s="3" t="s">
        <v>6</v>
      </c>
    </row>
    <row r="1127" spans="1:26" ht="14.5" customHeight="1" x14ac:dyDescent="0.35">
      <c r="J1127" s="9">
        <v>11</v>
      </c>
      <c r="K1127" s="11" t="s">
        <v>588</v>
      </c>
      <c r="L1127" s="11" t="s">
        <v>857</v>
      </c>
      <c r="M1127" s="9" t="s">
        <v>32</v>
      </c>
      <c r="N1127" s="9" t="s">
        <v>28</v>
      </c>
      <c r="O1127" s="9">
        <v>2</v>
      </c>
      <c r="P1127" s="296"/>
      <c r="Q1127" s="9" t="s">
        <v>48</v>
      </c>
      <c r="Z1127" s="3" t="s">
        <v>6</v>
      </c>
    </row>
    <row r="1128" spans="1:26" s="88" customFormat="1" ht="14.5" customHeight="1" collapsed="1" x14ac:dyDescent="0.35">
      <c r="A1128" s="85" t="s">
        <v>1497</v>
      </c>
      <c r="B1128" s="85"/>
      <c r="C1128" s="85"/>
      <c r="D1128" s="85"/>
      <c r="E1128" s="85"/>
      <c r="F1128" s="85"/>
      <c r="G1128" s="85"/>
      <c r="H1128" s="85" t="s">
        <v>1579</v>
      </c>
      <c r="I1128" s="86" t="s">
        <v>209</v>
      </c>
      <c r="J1128" s="86" t="s">
        <v>1580</v>
      </c>
      <c r="K1128" s="87"/>
      <c r="L1128" s="87"/>
      <c r="M1128" s="87"/>
      <c r="N1128" s="87"/>
      <c r="O1128" s="87"/>
      <c r="P1128" s="87"/>
      <c r="Q1128" s="87"/>
      <c r="R1128" s="87"/>
      <c r="S1128" s="87"/>
      <c r="T1128" s="87"/>
      <c r="U1128" s="87"/>
      <c r="V1128" s="87"/>
      <c r="W1128" s="87"/>
    </row>
    <row r="1129" spans="1:26" s="93" customFormat="1" ht="14.5" customHeight="1" x14ac:dyDescent="0.35">
      <c r="A1129" s="89"/>
      <c r="B1129" s="89"/>
      <c r="C1129" s="89"/>
      <c r="D1129" s="89"/>
      <c r="E1129" s="89"/>
      <c r="F1129" s="89"/>
      <c r="G1129" s="89"/>
      <c r="H1129" s="89"/>
      <c r="I1129" s="89"/>
      <c r="J1129" s="90">
        <v>1</v>
      </c>
      <c r="K1129" s="91" t="s">
        <v>25</v>
      </c>
      <c r="L1129" s="91" t="s">
        <v>1581</v>
      </c>
      <c r="M1129" s="90" t="s">
        <v>27</v>
      </c>
      <c r="N1129" s="90">
        <v>4</v>
      </c>
      <c r="O1129" s="90" t="s">
        <v>28</v>
      </c>
      <c r="P1129" s="293" t="s">
        <v>711</v>
      </c>
      <c r="Q1129" s="90" t="s">
        <v>29</v>
      </c>
      <c r="R1129" s="92"/>
      <c r="S1129" s="92"/>
      <c r="T1129" s="92"/>
      <c r="U1129" s="92"/>
      <c r="V1129" s="92"/>
      <c r="W1129" s="92"/>
      <c r="Z1129" s="88"/>
    </row>
    <row r="1130" spans="1:26" s="93" customFormat="1" ht="14.5" customHeight="1" x14ac:dyDescent="0.35">
      <c r="A1130" s="89"/>
      <c r="B1130" s="89"/>
      <c r="C1130" s="89"/>
      <c r="D1130" s="89"/>
      <c r="E1130" s="89"/>
      <c r="F1130" s="89"/>
      <c r="G1130" s="89"/>
      <c r="H1130" s="89"/>
      <c r="I1130" s="89"/>
      <c r="J1130" s="90">
        <v>2</v>
      </c>
      <c r="K1130" s="91" t="s">
        <v>1486</v>
      </c>
      <c r="L1130" s="91" t="s">
        <v>1043</v>
      </c>
      <c r="M1130" s="90" t="s">
        <v>27</v>
      </c>
      <c r="N1130" s="90" t="s">
        <v>1044</v>
      </c>
      <c r="O1130" s="90" t="s">
        <v>28</v>
      </c>
      <c r="P1130" s="294"/>
      <c r="Q1130" s="90" t="s">
        <v>29</v>
      </c>
      <c r="R1130" s="92"/>
      <c r="S1130" s="92"/>
      <c r="T1130" s="92"/>
      <c r="U1130" s="92"/>
      <c r="V1130" s="92"/>
      <c r="W1130" s="92"/>
      <c r="Z1130" s="88"/>
    </row>
    <row r="1131" spans="1:26" s="93" customFormat="1" ht="14.5" customHeight="1" x14ac:dyDescent="0.35">
      <c r="A1131" s="89"/>
      <c r="B1131" s="89"/>
      <c r="C1131" s="89"/>
      <c r="D1131" s="89"/>
      <c r="E1131" s="89"/>
      <c r="F1131" s="89"/>
      <c r="G1131" s="89"/>
      <c r="H1131" s="89"/>
      <c r="I1131" s="89"/>
      <c r="J1131" s="90">
        <v>3</v>
      </c>
      <c r="K1131" s="91" t="s">
        <v>1023</v>
      </c>
      <c r="L1131" s="91" t="s">
        <v>805</v>
      </c>
      <c r="M1131" s="90" t="s">
        <v>32</v>
      </c>
      <c r="N1131" s="90" t="s">
        <v>28</v>
      </c>
      <c r="O1131" s="90">
        <v>6</v>
      </c>
      <c r="P1131" s="294"/>
      <c r="Q1131" s="90" t="s">
        <v>29</v>
      </c>
      <c r="R1131" s="92"/>
      <c r="S1131" s="92"/>
      <c r="T1131" s="92"/>
      <c r="U1131" s="92"/>
      <c r="V1131" s="92"/>
      <c r="W1131" s="92"/>
      <c r="Z1131" s="88"/>
    </row>
    <row r="1132" spans="1:26" s="93" customFormat="1" ht="14.5" customHeight="1" x14ac:dyDescent="0.35">
      <c r="A1132" s="89"/>
      <c r="B1132" s="89"/>
      <c r="C1132" s="89"/>
      <c r="D1132" s="89"/>
      <c r="E1132" s="89"/>
      <c r="F1132" s="89"/>
      <c r="G1132" s="89"/>
      <c r="H1132" s="89"/>
      <c r="I1132" s="89"/>
      <c r="J1132" s="90">
        <v>4</v>
      </c>
      <c r="K1132" s="91" t="s">
        <v>156</v>
      </c>
      <c r="L1132" s="91" t="s">
        <v>1025</v>
      </c>
      <c r="M1132" s="90" t="s">
        <v>27</v>
      </c>
      <c r="N1132" s="90">
        <v>6</v>
      </c>
      <c r="O1132" s="90">
        <v>6</v>
      </c>
      <c r="P1132" s="294"/>
      <c r="Q1132" s="90" t="s">
        <v>29</v>
      </c>
      <c r="R1132" s="92"/>
      <c r="S1132" s="92"/>
      <c r="T1132" s="92"/>
      <c r="U1132" s="92"/>
      <c r="V1132" s="92"/>
      <c r="W1132" s="92"/>
      <c r="Z1132" s="88"/>
    </row>
    <row r="1133" spans="1:26" s="93" customFormat="1" ht="14.5" customHeight="1" x14ac:dyDescent="0.35">
      <c r="A1133" s="89"/>
      <c r="B1133" s="89"/>
      <c r="C1133" s="89"/>
      <c r="D1133" s="89"/>
      <c r="E1133" s="89"/>
      <c r="F1133" s="89"/>
      <c r="G1133" s="89"/>
      <c r="H1133" s="89"/>
      <c r="I1133" s="89"/>
      <c r="J1133" s="90">
        <v>5</v>
      </c>
      <c r="K1133" s="91" t="s">
        <v>1026</v>
      </c>
      <c r="L1133" s="91" t="s">
        <v>1027</v>
      </c>
      <c r="M1133" s="90" t="s">
        <v>32</v>
      </c>
      <c r="N1133" s="90" t="s">
        <v>28</v>
      </c>
      <c r="O1133" s="90">
        <v>6</v>
      </c>
      <c r="P1133" s="294"/>
      <c r="Q1133" s="90" t="s">
        <v>29</v>
      </c>
      <c r="R1133" s="92"/>
      <c r="S1133" s="92"/>
      <c r="T1133" s="92"/>
      <c r="U1133" s="92"/>
      <c r="V1133" s="92"/>
      <c r="W1133" s="92"/>
      <c r="Z1133" s="88"/>
    </row>
    <row r="1134" spans="1:26" s="93" customFormat="1" ht="14.5" customHeight="1" x14ac:dyDescent="0.35">
      <c r="A1134" s="89"/>
      <c r="B1134" s="89"/>
      <c r="C1134" s="89"/>
      <c r="D1134" s="89"/>
      <c r="E1134" s="89"/>
      <c r="F1134" s="89"/>
      <c r="G1134" s="89"/>
      <c r="H1134" s="89"/>
      <c r="I1134" s="89"/>
      <c r="J1134" s="90">
        <v>6</v>
      </c>
      <c r="K1134" s="91" t="s">
        <v>1487</v>
      </c>
      <c r="L1134" s="91" t="s">
        <v>1488</v>
      </c>
      <c r="M1134" s="90" t="s">
        <v>32</v>
      </c>
      <c r="N1134" s="90" t="s">
        <v>28</v>
      </c>
      <c r="O1134" s="90">
        <v>6</v>
      </c>
      <c r="P1134" s="294"/>
      <c r="Q1134" s="90" t="s">
        <v>48</v>
      </c>
      <c r="R1134" s="92"/>
      <c r="S1134" s="92"/>
      <c r="T1134" s="92"/>
      <c r="U1134" s="92"/>
      <c r="V1134" s="92"/>
      <c r="W1134" s="92"/>
      <c r="Z1134" s="88"/>
    </row>
    <row r="1135" spans="1:26" s="93" customFormat="1" ht="14.5" customHeight="1" x14ac:dyDescent="0.35">
      <c r="A1135" s="89"/>
      <c r="B1135" s="89"/>
      <c r="C1135" s="89"/>
      <c r="D1135" s="89"/>
      <c r="E1135" s="89"/>
      <c r="F1135" s="89"/>
      <c r="G1135" s="89"/>
      <c r="H1135" s="89"/>
      <c r="I1135" s="89"/>
      <c r="J1135" s="90">
        <v>7</v>
      </c>
      <c r="K1135" s="91" t="s">
        <v>1028</v>
      </c>
      <c r="L1135" s="91" t="s">
        <v>1558</v>
      </c>
      <c r="M1135" s="90" t="s">
        <v>32</v>
      </c>
      <c r="N1135" s="90" t="s">
        <v>28</v>
      </c>
      <c r="O1135" s="90">
        <v>6</v>
      </c>
      <c r="P1135" s="294"/>
      <c r="Q1135" s="90" t="s">
        <v>48</v>
      </c>
      <c r="R1135" s="92"/>
      <c r="S1135" s="92"/>
      <c r="T1135" s="92"/>
      <c r="U1135" s="92"/>
      <c r="V1135" s="92"/>
      <c r="W1135" s="92"/>
      <c r="Z1135" s="88"/>
    </row>
    <row r="1136" spans="1:26" s="93" customFormat="1" ht="14.5" customHeight="1" x14ac:dyDescent="0.35">
      <c r="A1136" s="89"/>
      <c r="B1136" s="89"/>
      <c r="C1136" s="89"/>
      <c r="D1136" s="89"/>
      <c r="E1136" s="89"/>
      <c r="F1136" s="89"/>
      <c r="G1136" s="89"/>
      <c r="H1136" s="89"/>
      <c r="I1136" s="89"/>
      <c r="J1136" s="90">
        <v>8</v>
      </c>
      <c r="K1136" s="91" t="s">
        <v>1087</v>
      </c>
      <c r="L1136" s="91" t="s">
        <v>1490</v>
      </c>
      <c r="M1136" s="90" t="s">
        <v>32</v>
      </c>
      <c r="N1136" s="90" t="s">
        <v>28</v>
      </c>
      <c r="O1136" s="90">
        <v>6</v>
      </c>
      <c r="P1136" s="294"/>
      <c r="Q1136" s="90" t="s">
        <v>48</v>
      </c>
      <c r="R1136" s="92"/>
      <c r="S1136" s="92"/>
      <c r="T1136" s="92"/>
      <c r="U1136" s="92"/>
      <c r="V1136" s="92"/>
      <c r="W1136" s="92"/>
      <c r="Z1136" s="88"/>
    </row>
    <row r="1137" spans="1:26" s="93" customFormat="1" ht="14.5" customHeight="1" x14ac:dyDescent="0.35">
      <c r="A1137" s="89"/>
      <c r="B1137" s="89"/>
      <c r="C1137" s="89"/>
      <c r="D1137" s="89"/>
      <c r="E1137" s="89"/>
      <c r="F1137" s="89"/>
      <c r="G1137" s="89"/>
      <c r="H1137" s="89"/>
      <c r="I1137" s="89"/>
      <c r="J1137" s="90">
        <v>9</v>
      </c>
      <c r="K1137" s="91" t="s">
        <v>1089</v>
      </c>
      <c r="L1137" s="91" t="s">
        <v>1491</v>
      </c>
      <c r="M1137" s="90" t="s">
        <v>32</v>
      </c>
      <c r="N1137" s="90" t="s">
        <v>28</v>
      </c>
      <c r="O1137" s="90">
        <v>6</v>
      </c>
      <c r="P1137" s="294"/>
      <c r="Q1137" s="90" t="s">
        <v>48</v>
      </c>
      <c r="R1137" s="92"/>
      <c r="S1137" s="92"/>
      <c r="T1137" s="92"/>
      <c r="U1137" s="92"/>
      <c r="V1137" s="92"/>
      <c r="W1137" s="92"/>
      <c r="Z1137" s="88"/>
    </row>
    <row r="1138" spans="1:26" s="93" customFormat="1" ht="14.5" customHeight="1" x14ac:dyDescent="0.35">
      <c r="A1138" s="89"/>
      <c r="B1138" s="89"/>
      <c r="C1138" s="89"/>
      <c r="D1138" s="89"/>
      <c r="E1138" s="89"/>
      <c r="F1138" s="89"/>
      <c r="G1138" s="89"/>
      <c r="H1138" s="89"/>
      <c r="I1138" s="89"/>
      <c r="J1138" s="90">
        <v>10</v>
      </c>
      <c r="K1138" s="91" t="s">
        <v>1492</v>
      </c>
      <c r="L1138" s="91" t="s">
        <v>1559</v>
      </c>
      <c r="M1138" s="90" t="s">
        <v>32</v>
      </c>
      <c r="N1138" s="90" t="s">
        <v>28</v>
      </c>
      <c r="O1138" s="90">
        <v>6</v>
      </c>
      <c r="P1138" s="294"/>
      <c r="Q1138" s="90" t="s">
        <v>48</v>
      </c>
      <c r="R1138" s="92"/>
      <c r="S1138" s="92"/>
      <c r="T1138" s="92"/>
      <c r="U1138" s="92"/>
      <c r="V1138" s="92"/>
      <c r="W1138" s="92"/>
      <c r="Z1138" s="88"/>
    </row>
    <row r="1139" spans="1:26" s="93" customFormat="1" ht="14.5" customHeight="1" x14ac:dyDescent="0.35">
      <c r="A1139" s="89"/>
      <c r="B1139" s="89"/>
      <c r="C1139" s="89"/>
      <c r="D1139" s="89"/>
      <c r="E1139" s="89"/>
      <c r="F1139" s="89"/>
      <c r="G1139" s="89"/>
      <c r="H1139" s="89"/>
      <c r="I1139" s="89"/>
      <c r="J1139" s="90">
        <v>11</v>
      </c>
      <c r="K1139" s="91" t="s">
        <v>1093</v>
      </c>
      <c r="L1139" s="91" t="s">
        <v>1094</v>
      </c>
      <c r="M1139" s="90" t="s">
        <v>32</v>
      </c>
      <c r="N1139" s="90" t="s">
        <v>28</v>
      </c>
      <c r="O1139" s="90">
        <v>6</v>
      </c>
      <c r="P1139" s="294"/>
      <c r="Q1139" s="90" t="s">
        <v>48</v>
      </c>
      <c r="R1139" s="92"/>
      <c r="S1139" s="92"/>
      <c r="T1139" s="92"/>
      <c r="U1139" s="92"/>
      <c r="V1139" s="92"/>
      <c r="W1139" s="92"/>
      <c r="Z1139" s="88"/>
    </row>
    <row r="1140" spans="1:26" s="93" customFormat="1" ht="14.5" customHeight="1" x14ac:dyDescent="0.35">
      <c r="A1140" s="89"/>
      <c r="B1140" s="89"/>
      <c r="C1140" s="89"/>
      <c r="D1140" s="89"/>
      <c r="E1140" s="89"/>
      <c r="F1140" s="89"/>
      <c r="G1140" s="89"/>
      <c r="H1140" s="89"/>
      <c r="I1140" s="89"/>
      <c r="J1140" s="90">
        <v>12</v>
      </c>
      <c r="K1140" s="91" t="s">
        <v>1493</v>
      </c>
      <c r="L1140" s="91" t="s">
        <v>1074</v>
      </c>
      <c r="M1140" s="90" t="s">
        <v>32</v>
      </c>
      <c r="N1140" s="90" t="s">
        <v>28</v>
      </c>
      <c r="O1140" s="90">
        <v>6</v>
      </c>
      <c r="P1140" s="294"/>
      <c r="Q1140" s="90" t="s">
        <v>48</v>
      </c>
      <c r="R1140" s="92"/>
      <c r="S1140" s="92"/>
      <c r="T1140" s="92"/>
      <c r="U1140" s="92"/>
      <c r="V1140" s="92"/>
      <c r="W1140" s="92"/>
      <c r="Z1140" s="88"/>
    </row>
    <row r="1141" spans="1:26" s="93" customFormat="1" ht="14.5" customHeight="1" x14ac:dyDescent="0.35">
      <c r="A1141" s="89"/>
      <c r="B1141" s="89"/>
      <c r="C1141" s="89"/>
      <c r="D1141" s="89"/>
      <c r="E1141" s="89"/>
      <c r="F1141" s="89"/>
      <c r="G1141" s="89"/>
      <c r="H1141" s="89"/>
      <c r="I1141" s="89"/>
      <c r="J1141" s="90">
        <v>13</v>
      </c>
      <c r="K1141" s="91" t="s">
        <v>1495</v>
      </c>
      <c r="L1141" s="91" t="s">
        <v>1097</v>
      </c>
      <c r="M1141" s="90" t="s">
        <v>32</v>
      </c>
      <c r="N1141" s="90" t="s">
        <v>28</v>
      </c>
      <c r="O1141" s="90">
        <v>6</v>
      </c>
      <c r="P1141" s="294"/>
      <c r="Q1141" s="90" t="s">
        <v>48</v>
      </c>
      <c r="R1141" s="92"/>
      <c r="S1141" s="92"/>
      <c r="T1141" s="92"/>
      <c r="U1141" s="92"/>
      <c r="V1141" s="92"/>
      <c r="W1141" s="92"/>
      <c r="Z1141" s="88"/>
    </row>
    <row r="1142" spans="1:26" s="93" customFormat="1" ht="14.5" customHeight="1" x14ac:dyDescent="0.35">
      <c r="A1142" s="89"/>
      <c r="B1142" s="89"/>
      <c r="C1142" s="89"/>
      <c r="D1142" s="89"/>
      <c r="E1142" s="89"/>
      <c r="F1142" s="89"/>
      <c r="G1142" s="89"/>
      <c r="H1142" s="89"/>
      <c r="I1142" s="89"/>
      <c r="J1142" s="90">
        <v>14</v>
      </c>
      <c r="K1142" s="91" t="s">
        <v>1496</v>
      </c>
      <c r="L1142" s="91" t="s">
        <v>1078</v>
      </c>
      <c r="M1142" s="90" t="s">
        <v>32</v>
      </c>
      <c r="N1142" s="90" t="s">
        <v>28</v>
      </c>
      <c r="O1142" s="90">
        <v>6</v>
      </c>
      <c r="P1142" s="294"/>
      <c r="Q1142" s="90" t="s">
        <v>48</v>
      </c>
      <c r="R1142" s="92"/>
      <c r="S1142" s="92"/>
      <c r="T1142" s="92"/>
      <c r="U1142" s="92"/>
      <c r="V1142" s="92"/>
      <c r="W1142" s="92"/>
      <c r="Z1142" s="88"/>
    </row>
    <row r="1143" spans="1:26" s="93" customFormat="1" ht="14.5" customHeight="1" x14ac:dyDescent="0.35">
      <c r="A1143" s="89"/>
      <c r="B1143" s="89"/>
      <c r="C1143" s="89"/>
      <c r="D1143" s="89"/>
      <c r="E1143" s="89"/>
      <c r="F1143" s="89"/>
      <c r="G1143" s="89"/>
      <c r="H1143" s="89"/>
      <c r="I1143" s="89"/>
      <c r="J1143" s="90">
        <v>15</v>
      </c>
      <c r="K1143" s="91" t="s">
        <v>813</v>
      </c>
      <c r="L1143" s="91" t="s">
        <v>1082</v>
      </c>
      <c r="M1143" s="90" t="s">
        <v>32</v>
      </c>
      <c r="N1143" s="90" t="s">
        <v>33</v>
      </c>
      <c r="O1143" s="90" t="s">
        <v>28</v>
      </c>
      <c r="P1143" s="294"/>
      <c r="Q1143" s="90" t="s">
        <v>29</v>
      </c>
      <c r="R1143" s="92"/>
      <c r="S1143" s="92"/>
      <c r="T1143" s="92"/>
      <c r="U1143" s="92"/>
      <c r="V1143" s="92"/>
      <c r="W1143" s="92"/>
      <c r="Z1143" s="88"/>
    </row>
    <row r="1144" spans="1:26" s="93" customFormat="1" ht="14.5" customHeight="1" x14ac:dyDescent="0.35">
      <c r="A1144" s="89"/>
      <c r="B1144" s="89"/>
      <c r="C1144" s="89"/>
      <c r="D1144" s="89"/>
      <c r="E1144" s="89"/>
      <c r="F1144" s="89"/>
      <c r="G1144" s="89"/>
      <c r="H1144" s="89"/>
      <c r="I1144" s="89"/>
      <c r="J1144" s="90">
        <v>16</v>
      </c>
      <c r="K1144" s="91" t="s">
        <v>815</v>
      </c>
      <c r="L1144" s="91" t="s">
        <v>816</v>
      </c>
      <c r="M1144" s="90" t="s">
        <v>32</v>
      </c>
      <c r="N1144" s="90" t="s">
        <v>235</v>
      </c>
      <c r="O1144" s="90" t="s">
        <v>28</v>
      </c>
      <c r="P1144" s="295"/>
      <c r="Q1144" s="90" t="s">
        <v>29</v>
      </c>
      <c r="R1144" s="92"/>
      <c r="S1144" s="92"/>
      <c r="T1144" s="92"/>
      <c r="U1144" s="92"/>
      <c r="V1144" s="92"/>
      <c r="W1144" s="92"/>
      <c r="Z1144" s="88"/>
    </row>
    <row r="1145" spans="1:26" s="55" customFormat="1" ht="14.5" customHeight="1" collapsed="1" x14ac:dyDescent="0.35">
      <c r="A1145" s="53" t="s">
        <v>22</v>
      </c>
      <c r="B1145" s="53"/>
      <c r="C1145" s="53"/>
      <c r="D1145" s="53"/>
      <c r="E1145" s="53"/>
      <c r="F1145" s="53" t="s">
        <v>1582</v>
      </c>
      <c r="G1145" s="53"/>
      <c r="H1145" s="53"/>
      <c r="I1145" s="53" t="s">
        <v>144</v>
      </c>
      <c r="J1145" s="52" t="s">
        <v>1583</v>
      </c>
      <c r="K1145" s="54"/>
      <c r="L1145" s="54"/>
      <c r="M1145" s="54"/>
      <c r="N1145" s="54"/>
      <c r="O1145" s="54"/>
      <c r="P1145" s="54"/>
      <c r="Q1145" s="54"/>
      <c r="R1145" s="54"/>
      <c r="S1145" s="54"/>
      <c r="T1145" s="54"/>
      <c r="U1145" s="54"/>
      <c r="V1145" s="54"/>
      <c r="W1145" s="54"/>
      <c r="Z1145" s="55" t="s">
        <v>6</v>
      </c>
    </row>
    <row r="1146" spans="1:26" ht="14.5" customHeight="1" x14ac:dyDescent="0.35">
      <c r="J1146" s="9">
        <v>1</v>
      </c>
      <c r="K1146" s="11" t="s">
        <v>25</v>
      </c>
      <c r="L1146" s="11" t="s">
        <v>1584</v>
      </c>
      <c r="M1146" s="9" t="s">
        <v>27</v>
      </c>
      <c r="N1146" s="9">
        <v>4</v>
      </c>
      <c r="O1146" s="9" t="s">
        <v>28</v>
      </c>
      <c r="P1146" s="296" t="s">
        <v>863</v>
      </c>
      <c r="Q1146" s="9" t="s">
        <v>29</v>
      </c>
      <c r="Z1146" s="3" t="s">
        <v>6</v>
      </c>
    </row>
    <row r="1147" spans="1:26" ht="14.5" customHeight="1" x14ac:dyDescent="0.35">
      <c r="J1147" s="9">
        <v>2</v>
      </c>
      <c r="K1147" s="11" t="s">
        <v>813</v>
      </c>
      <c r="L1147" s="11" t="s">
        <v>1133</v>
      </c>
      <c r="M1147" s="9" t="s">
        <v>32</v>
      </c>
      <c r="N1147" s="9" t="s">
        <v>33</v>
      </c>
      <c r="O1147" s="9" t="s">
        <v>28</v>
      </c>
      <c r="P1147" s="296"/>
      <c r="Q1147" s="9" t="s">
        <v>29</v>
      </c>
      <c r="Z1147" s="3" t="s">
        <v>6</v>
      </c>
    </row>
    <row r="1148" spans="1:26" ht="14.5" customHeight="1" x14ac:dyDescent="0.35">
      <c r="J1148" s="9">
        <v>3</v>
      </c>
      <c r="K1148" s="11" t="s">
        <v>815</v>
      </c>
      <c r="L1148" s="11" t="s">
        <v>816</v>
      </c>
      <c r="M1148" s="9" t="s">
        <v>32</v>
      </c>
      <c r="N1148" s="9" t="s">
        <v>235</v>
      </c>
      <c r="O1148" s="9" t="s">
        <v>28</v>
      </c>
      <c r="P1148" s="296"/>
      <c r="Q1148" s="9" t="s">
        <v>29</v>
      </c>
      <c r="Z1148" s="3" t="s">
        <v>6</v>
      </c>
    </row>
    <row r="1149" spans="1:26" ht="14.5" customHeight="1" x14ac:dyDescent="0.35">
      <c r="J1149" s="9">
        <v>4</v>
      </c>
      <c r="K1149" s="11" t="s">
        <v>196</v>
      </c>
      <c r="L1149" s="11" t="s">
        <v>818</v>
      </c>
      <c r="M1149" s="9" t="s">
        <v>32</v>
      </c>
      <c r="N1149" s="9">
        <v>6</v>
      </c>
      <c r="O1149" s="9">
        <v>2</v>
      </c>
      <c r="P1149" s="296"/>
      <c r="Q1149" s="9" t="s">
        <v>48</v>
      </c>
      <c r="Z1149" s="3" t="s">
        <v>6</v>
      </c>
    </row>
    <row r="1150" spans="1:26" ht="14.5" customHeight="1" x14ac:dyDescent="0.35">
      <c r="J1150" s="9">
        <v>5</v>
      </c>
      <c r="K1150" s="11" t="s">
        <v>1135</v>
      </c>
      <c r="L1150" s="11" t="s">
        <v>1585</v>
      </c>
      <c r="M1150" s="9" t="s">
        <v>32</v>
      </c>
      <c r="N1150" s="9" t="s">
        <v>28</v>
      </c>
      <c r="O1150" s="9">
        <v>2</v>
      </c>
      <c r="P1150" s="296"/>
      <c r="Q1150" s="9" t="s">
        <v>29</v>
      </c>
      <c r="Z1150" s="3" t="s">
        <v>6</v>
      </c>
    </row>
    <row r="1151" spans="1:26" ht="14.5" customHeight="1" x14ac:dyDescent="0.35">
      <c r="J1151" s="9">
        <v>6</v>
      </c>
      <c r="K1151" s="11" t="s">
        <v>576</v>
      </c>
      <c r="L1151" s="11" t="s">
        <v>1468</v>
      </c>
      <c r="M1151" s="9" t="s">
        <v>32</v>
      </c>
      <c r="N1151" s="9" t="s">
        <v>28</v>
      </c>
      <c r="O1151" s="9">
        <v>2</v>
      </c>
      <c r="P1151" s="296"/>
      <c r="Q1151" s="9" t="s">
        <v>29</v>
      </c>
      <c r="Z1151" s="3" t="s">
        <v>6</v>
      </c>
    </row>
    <row r="1152" spans="1:26" ht="14.5" customHeight="1" x14ac:dyDescent="0.35">
      <c r="J1152" s="9">
        <v>7</v>
      </c>
      <c r="K1152" s="11" t="s">
        <v>578</v>
      </c>
      <c r="L1152" s="11" t="s">
        <v>1469</v>
      </c>
      <c r="M1152" s="9" t="s">
        <v>32</v>
      </c>
      <c r="N1152" s="9" t="s">
        <v>28</v>
      </c>
      <c r="O1152" s="9">
        <v>2</v>
      </c>
      <c r="P1152" s="296"/>
      <c r="Q1152" s="9" t="s">
        <v>29</v>
      </c>
      <c r="Z1152" s="3" t="s">
        <v>6</v>
      </c>
    </row>
    <row r="1153" spans="1:26" ht="14.5" customHeight="1" x14ac:dyDescent="0.35">
      <c r="J1153" s="9">
        <v>8</v>
      </c>
      <c r="K1153" s="11" t="s">
        <v>276</v>
      </c>
      <c r="L1153" s="11" t="s">
        <v>381</v>
      </c>
      <c r="M1153" s="9" t="s">
        <v>27</v>
      </c>
      <c r="N1153" s="9">
        <v>6</v>
      </c>
      <c r="O1153" s="9" t="s">
        <v>28</v>
      </c>
      <c r="P1153" s="296"/>
      <c r="Q1153" s="9" t="s">
        <v>48</v>
      </c>
      <c r="Z1153" s="3" t="s">
        <v>6</v>
      </c>
    </row>
    <row r="1154" spans="1:26" s="3" customFormat="1" ht="14.5" customHeight="1" collapsed="1" x14ac:dyDescent="0.35">
      <c r="A1154" s="1" t="s">
        <v>115</v>
      </c>
      <c r="B1154" s="1"/>
      <c r="C1154" s="1"/>
      <c r="D1154" s="1" t="s">
        <v>1586</v>
      </c>
      <c r="E1154" s="1"/>
      <c r="F1154" s="1"/>
      <c r="G1154" s="1"/>
      <c r="H1154" s="1"/>
      <c r="I1154" s="1" t="s">
        <v>108</v>
      </c>
      <c r="J1154" s="2" t="s">
        <v>1587</v>
      </c>
      <c r="K1154" s="4"/>
      <c r="L1154" s="4"/>
      <c r="M1154" s="4"/>
      <c r="N1154" s="4"/>
      <c r="O1154" s="4"/>
      <c r="P1154" s="4"/>
      <c r="Q1154" s="4"/>
      <c r="R1154" s="4"/>
      <c r="S1154" s="4"/>
      <c r="T1154" s="4"/>
      <c r="U1154" s="4"/>
      <c r="V1154" s="4"/>
      <c r="W1154" s="4"/>
      <c r="Z1154" s="3" t="s">
        <v>6</v>
      </c>
    </row>
    <row r="1155" spans="1:26" ht="14.5" customHeight="1" x14ac:dyDescent="0.35">
      <c r="J1155" s="9">
        <v>1</v>
      </c>
      <c r="K1155" s="11" t="s">
        <v>25</v>
      </c>
      <c r="L1155" s="11" t="s">
        <v>1588</v>
      </c>
      <c r="M1155" s="9" t="s">
        <v>27</v>
      </c>
      <c r="N1155" s="9">
        <v>4</v>
      </c>
      <c r="O1155" s="9" t="s">
        <v>28</v>
      </c>
      <c r="P1155" s="296" t="s">
        <v>711</v>
      </c>
      <c r="Q1155" s="9" t="s">
        <v>29</v>
      </c>
      <c r="Z1155" s="3" t="s">
        <v>6</v>
      </c>
    </row>
    <row r="1156" spans="1:26" ht="14.5" customHeight="1" x14ac:dyDescent="0.35">
      <c r="J1156" s="9">
        <v>2</v>
      </c>
      <c r="K1156" s="11" t="s">
        <v>196</v>
      </c>
      <c r="L1156" s="11" t="s">
        <v>818</v>
      </c>
      <c r="M1156" s="9" t="s">
        <v>32</v>
      </c>
      <c r="N1156" s="9">
        <v>6</v>
      </c>
      <c r="O1156" s="9">
        <v>2</v>
      </c>
      <c r="P1156" s="296"/>
      <c r="Q1156" s="9" t="s">
        <v>48</v>
      </c>
      <c r="Z1156" s="3" t="s">
        <v>6</v>
      </c>
    </row>
    <row r="1157" spans="1:26" ht="14.5" customHeight="1" x14ac:dyDescent="0.35">
      <c r="J1157" s="9">
        <v>3</v>
      </c>
      <c r="K1157" s="11" t="s">
        <v>163</v>
      </c>
      <c r="L1157" s="11" t="s">
        <v>801</v>
      </c>
      <c r="M1157" s="9" t="s">
        <v>27</v>
      </c>
      <c r="N1157" s="9">
        <v>60</v>
      </c>
      <c r="O1157" s="9" t="s">
        <v>28</v>
      </c>
      <c r="P1157" s="296"/>
      <c r="Q1157" s="9" t="s">
        <v>29</v>
      </c>
      <c r="Z1157" s="3" t="s">
        <v>6</v>
      </c>
    </row>
    <row r="1158" spans="1:26" ht="14.5" customHeight="1" x14ac:dyDescent="0.35">
      <c r="J1158" s="9">
        <v>4</v>
      </c>
      <c r="K1158" s="11" t="s">
        <v>804</v>
      </c>
      <c r="L1158" s="11" t="s">
        <v>1475</v>
      </c>
      <c r="M1158" s="9" t="s">
        <v>32</v>
      </c>
      <c r="N1158" s="9" t="s">
        <v>28</v>
      </c>
      <c r="O1158" s="9">
        <v>3</v>
      </c>
      <c r="P1158" s="296"/>
      <c r="Q1158" s="9" t="s">
        <v>29</v>
      </c>
      <c r="Z1158" s="3" t="s">
        <v>6</v>
      </c>
    </row>
    <row r="1159" spans="1:26" ht="14.5" customHeight="1" x14ac:dyDescent="0.35">
      <c r="J1159" s="9">
        <v>5</v>
      </c>
      <c r="K1159" s="11" t="s">
        <v>407</v>
      </c>
      <c r="L1159" s="11" t="s">
        <v>1589</v>
      </c>
      <c r="M1159" s="9" t="s">
        <v>32</v>
      </c>
      <c r="N1159" s="9" t="s">
        <v>28</v>
      </c>
      <c r="O1159" s="9">
        <v>3</v>
      </c>
      <c r="P1159" s="296"/>
      <c r="Q1159" s="9" t="s">
        <v>48</v>
      </c>
      <c r="Z1159" s="3" t="s">
        <v>6</v>
      </c>
    </row>
    <row r="1160" spans="1:26" ht="14.5" customHeight="1" x14ac:dyDescent="0.35">
      <c r="J1160" s="9">
        <v>6</v>
      </c>
      <c r="K1160" s="11" t="s">
        <v>156</v>
      </c>
      <c r="L1160" s="11" t="s">
        <v>1590</v>
      </c>
      <c r="M1160" s="9" t="s">
        <v>27</v>
      </c>
      <c r="N1160" s="9">
        <v>6</v>
      </c>
      <c r="O1160" s="9" t="s">
        <v>28</v>
      </c>
      <c r="P1160" s="296"/>
      <c r="Q1160" s="9" t="s">
        <v>29</v>
      </c>
      <c r="Z1160" s="3" t="s">
        <v>6</v>
      </c>
    </row>
    <row r="1161" spans="1:26" ht="14.5" customHeight="1" x14ac:dyDescent="0.35">
      <c r="J1161" s="9">
        <v>7</v>
      </c>
      <c r="K1161" s="11" t="s">
        <v>807</v>
      </c>
      <c r="L1161" s="11" t="s">
        <v>1476</v>
      </c>
      <c r="M1161" s="9" t="s">
        <v>32</v>
      </c>
      <c r="N1161" s="9" t="s">
        <v>28</v>
      </c>
      <c r="O1161" s="9">
        <v>2</v>
      </c>
      <c r="P1161" s="296"/>
      <c r="Q1161" s="9" t="s">
        <v>29</v>
      </c>
      <c r="Z1161" s="3" t="s">
        <v>6</v>
      </c>
    </row>
    <row r="1162" spans="1:26" ht="14.5" customHeight="1" x14ac:dyDescent="0.35">
      <c r="J1162" s="9">
        <v>8</v>
      </c>
      <c r="K1162" s="11" t="s">
        <v>546</v>
      </c>
      <c r="L1162" s="11" t="s">
        <v>1591</v>
      </c>
      <c r="M1162" s="9" t="s">
        <v>32</v>
      </c>
      <c r="N1162" s="9" t="s">
        <v>28</v>
      </c>
      <c r="O1162" s="9">
        <v>2</v>
      </c>
      <c r="P1162" s="296"/>
      <c r="Q1162" s="9" t="s">
        <v>48</v>
      </c>
      <c r="Z1162" s="3" t="s">
        <v>6</v>
      </c>
    </row>
    <row r="1163" spans="1:26" ht="14.5" customHeight="1" x14ac:dyDescent="0.35">
      <c r="J1163" s="9">
        <v>9</v>
      </c>
      <c r="K1163" s="11" t="s">
        <v>1592</v>
      </c>
      <c r="L1163" s="11" t="s">
        <v>1593</v>
      </c>
      <c r="M1163" s="9" t="s">
        <v>32</v>
      </c>
      <c r="N1163" s="9" t="s">
        <v>28</v>
      </c>
      <c r="O1163" s="9">
        <v>2</v>
      </c>
      <c r="P1163" s="296"/>
      <c r="Q1163" s="9" t="s">
        <v>48</v>
      </c>
      <c r="Z1163" s="3" t="s">
        <v>6</v>
      </c>
    </row>
    <row r="1164" spans="1:26" ht="14.5" customHeight="1" x14ac:dyDescent="0.35">
      <c r="J1164" s="9">
        <v>10</v>
      </c>
      <c r="K1164" s="11" t="s">
        <v>1594</v>
      </c>
      <c r="L1164" s="11" t="s">
        <v>1595</v>
      </c>
      <c r="M1164" s="9" t="s">
        <v>32</v>
      </c>
      <c r="N1164" s="9" t="s">
        <v>28</v>
      </c>
      <c r="O1164" s="9">
        <v>2</v>
      </c>
      <c r="P1164" s="296"/>
      <c r="Q1164" s="9" t="s">
        <v>48</v>
      </c>
      <c r="Z1164" s="3" t="s">
        <v>6</v>
      </c>
    </row>
    <row r="1165" spans="1:26" ht="14.5" customHeight="1" x14ac:dyDescent="0.35">
      <c r="J1165" s="9">
        <v>11</v>
      </c>
      <c r="K1165" s="11" t="s">
        <v>576</v>
      </c>
      <c r="L1165" s="11" t="s">
        <v>1478</v>
      </c>
      <c r="M1165" s="9" t="s">
        <v>32</v>
      </c>
      <c r="N1165" s="9" t="s">
        <v>28</v>
      </c>
      <c r="O1165" s="9">
        <v>2</v>
      </c>
      <c r="P1165" s="296"/>
      <c r="Q1165" s="9" t="s">
        <v>48</v>
      </c>
      <c r="Z1165" s="3" t="s">
        <v>6</v>
      </c>
    </row>
    <row r="1166" spans="1:26" ht="14.5" customHeight="1" x14ac:dyDescent="0.35">
      <c r="J1166" s="9">
        <v>12</v>
      </c>
      <c r="K1166" s="11" t="s">
        <v>578</v>
      </c>
      <c r="L1166" s="11" t="s">
        <v>1596</v>
      </c>
      <c r="M1166" s="9" t="s">
        <v>32</v>
      </c>
      <c r="N1166" s="9" t="s">
        <v>28</v>
      </c>
      <c r="O1166" s="9">
        <v>2</v>
      </c>
      <c r="P1166" s="296"/>
      <c r="Q1166" s="9" t="s">
        <v>48</v>
      </c>
      <c r="Z1166" s="3" t="s">
        <v>6</v>
      </c>
    </row>
    <row r="1167" spans="1:26" ht="14.5" customHeight="1" x14ac:dyDescent="0.35">
      <c r="J1167" s="9">
        <v>13</v>
      </c>
      <c r="K1167" s="11" t="s">
        <v>1597</v>
      </c>
      <c r="L1167" s="11" t="s">
        <v>1598</v>
      </c>
      <c r="M1167" s="9" t="s">
        <v>32</v>
      </c>
      <c r="N1167" s="9" t="s">
        <v>28</v>
      </c>
      <c r="O1167" s="9">
        <v>2</v>
      </c>
      <c r="P1167" s="296"/>
      <c r="Q1167" s="9" t="s">
        <v>48</v>
      </c>
      <c r="Z1167" s="3" t="s">
        <v>6</v>
      </c>
    </row>
    <row r="1168" spans="1:26" ht="14.5" customHeight="1" x14ac:dyDescent="0.35">
      <c r="J1168" s="9">
        <v>14</v>
      </c>
      <c r="K1168" s="11" t="s">
        <v>1599</v>
      </c>
      <c r="L1168" s="11" t="s">
        <v>1600</v>
      </c>
      <c r="M1168" s="9" t="s">
        <v>32</v>
      </c>
      <c r="N1168" s="9" t="s">
        <v>28</v>
      </c>
      <c r="O1168" s="9">
        <v>2</v>
      </c>
      <c r="P1168" s="296"/>
      <c r="Q1168" s="9" t="s">
        <v>48</v>
      </c>
      <c r="Z1168" s="3" t="s">
        <v>6</v>
      </c>
    </row>
    <row r="1169" spans="1:26" ht="14.5" customHeight="1" x14ac:dyDescent="0.35">
      <c r="J1169" s="9">
        <v>15</v>
      </c>
      <c r="K1169" s="11" t="s">
        <v>582</v>
      </c>
      <c r="L1169" s="11" t="s">
        <v>1601</v>
      </c>
      <c r="M1169" s="9" t="s">
        <v>32</v>
      </c>
      <c r="N1169" s="9" t="s">
        <v>28</v>
      </c>
      <c r="O1169" s="9">
        <v>2</v>
      </c>
      <c r="P1169" s="296"/>
      <c r="Q1169" s="9" t="s">
        <v>48</v>
      </c>
      <c r="Z1169" s="3" t="s">
        <v>6</v>
      </c>
    </row>
    <row r="1170" spans="1:26" s="3" customFormat="1" ht="14.5" customHeight="1" collapsed="1" x14ac:dyDescent="0.35">
      <c r="A1170" s="1" t="s">
        <v>22</v>
      </c>
      <c r="B1170" s="1"/>
      <c r="C1170" s="1"/>
      <c r="D1170" s="1" t="s">
        <v>1602</v>
      </c>
      <c r="E1170" s="1"/>
      <c r="F1170" s="1"/>
      <c r="G1170" s="1"/>
      <c r="H1170" s="1"/>
      <c r="I1170" s="1" t="s">
        <v>108</v>
      </c>
      <c r="J1170" s="2" t="s">
        <v>1603</v>
      </c>
      <c r="K1170" s="4"/>
      <c r="L1170" s="4"/>
      <c r="M1170" s="4"/>
      <c r="N1170" s="4"/>
      <c r="O1170" s="4"/>
      <c r="P1170" s="4"/>
      <c r="Q1170" s="4"/>
      <c r="R1170" s="4"/>
      <c r="S1170" s="4"/>
      <c r="T1170" s="4"/>
      <c r="U1170" s="4"/>
      <c r="V1170" s="4"/>
      <c r="W1170" s="4"/>
      <c r="Z1170" s="3" t="s">
        <v>6</v>
      </c>
    </row>
    <row r="1171" spans="1:26" ht="14.5" customHeight="1" x14ac:dyDescent="0.35">
      <c r="J1171" s="9">
        <v>1</v>
      </c>
      <c r="K1171" s="11" t="s">
        <v>25</v>
      </c>
      <c r="L1171" s="11" t="s">
        <v>1604</v>
      </c>
      <c r="M1171" s="9" t="s">
        <v>27</v>
      </c>
      <c r="N1171" s="9">
        <v>4</v>
      </c>
      <c r="O1171" s="9" t="s">
        <v>28</v>
      </c>
      <c r="P1171" s="9" t="s">
        <v>29</v>
      </c>
      <c r="Q1171" s="9" t="s">
        <v>29</v>
      </c>
      <c r="Z1171" s="3" t="s">
        <v>6</v>
      </c>
    </row>
    <row r="1172" spans="1:26" ht="14.5" customHeight="1" x14ac:dyDescent="0.35">
      <c r="J1172" s="296">
        <v>2</v>
      </c>
      <c r="K1172" s="318" t="s">
        <v>332</v>
      </c>
      <c r="L1172" s="11" t="s">
        <v>333</v>
      </c>
      <c r="M1172" s="296" t="s">
        <v>27</v>
      </c>
      <c r="N1172" s="296" t="s">
        <v>240</v>
      </c>
      <c r="O1172" s="296" t="s">
        <v>28</v>
      </c>
      <c r="P1172" s="296" t="s">
        <v>29</v>
      </c>
      <c r="Q1172" s="296" t="s">
        <v>29</v>
      </c>
      <c r="Z1172" s="3" t="s">
        <v>6</v>
      </c>
    </row>
    <row r="1173" spans="1:26" ht="14.5" customHeight="1" x14ac:dyDescent="0.35">
      <c r="J1173" s="296"/>
      <c r="K1173" s="318"/>
      <c r="L1173" s="11" t="s">
        <v>530</v>
      </c>
      <c r="M1173" s="296"/>
      <c r="N1173" s="296"/>
      <c r="O1173" s="296"/>
      <c r="P1173" s="296"/>
      <c r="Q1173" s="296"/>
      <c r="Z1173" s="3" t="s">
        <v>6</v>
      </c>
    </row>
    <row r="1174" spans="1:26" ht="14.5" customHeight="1" x14ac:dyDescent="0.35">
      <c r="J1174" s="296"/>
      <c r="K1174" s="318"/>
      <c r="L1174" s="11" t="s">
        <v>531</v>
      </c>
      <c r="M1174" s="296"/>
      <c r="N1174" s="296"/>
      <c r="O1174" s="296"/>
      <c r="P1174" s="296"/>
      <c r="Q1174" s="296"/>
      <c r="Z1174" s="3" t="s">
        <v>6</v>
      </c>
    </row>
    <row r="1175" spans="1:26" ht="14.5" customHeight="1" x14ac:dyDescent="0.35">
      <c r="J1175" s="296">
        <v>3</v>
      </c>
      <c r="K1175" s="318" t="s">
        <v>336</v>
      </c>
      <c r="L1175" s="11" t="s">
        <v>337</v>
      </c>
      <c r="M1175" s="296" t="s">
        <v>27</v>
      </c>
      <c r="N1175" s="296" t="s">
        <v>240</v>
      </c>
      <c r="O1175" s="296" t="s">
        <v>28</v>
      </c>
      <c r="P1175" s="296" t="s">
        <v>29</v>
      </c>
      <c r="Q1175" s="296" t="s">
        <v>29</v>
      </c>
      <c r="Z1175" s="3" t="s">
        <v>6</v>
      </c>
    </row>
    <row r="1176" spans="1:26" ht="14.5" customHeight="1" x14ac:dyDescent="0.35">
      <c r="J1176" s="296"/>
      <c r="K1176" s="318"/>
      <c r="L1176" s="11" t="s">
        <v>338</v>
      </c>
      <c r="M1176" s="296"/>
      <c r="N1176" s="296"/>
      <c r="O1176" s="296"/>
      <c r="P1176" s="296"/>
      <c r="Q1176" s="296"/>
      <c r="Z1176" s="3" t="s">
        <v>6</v>
      </c>
    </row>
    <row r="1177" spans="1:26" ht="14.5" customHeight="1" x14ac:dyDescent="0.35">
      <c r="J1177" s="296"/>
      <c r="K1177" s="318"/>
      <c r="L1177" s="11" t="s">
        <v>339</v>
      </c>
      <c r="M1177" s="296"/>
      <c r="N1177" s="296"/>
      <c r="O1177" s="296"/>
      <c r="P1177" s="296"/>
      <c r="Q1177" s="296"/>
      <c r="Z1177" s="3" t="s">
        <v>6</v>
      </c>
    </row>
    <row r="1178" spans="1:26" ht="14.5" customHeight="1" x14ac:dyDescent="0.35">
      <c r="J1178" s="296">
        <v>4</v>
      </c>
      <c r="K1178" s="318" t="s">
        <v>129</v>
      </c>
      <c r="L1178" s="11" t="s">
        <v>340</v>
      </c>
      <c r="M1178" s="296" t="s">
        <v>27</v>
      </c>
      <c r="N1178" s="296">
        <v>60</v>
      </c>
      <c r="O1178" s="296" t="s">
        <v>28</v>
      </c>
      <c r="P1178" s="296" t="s">
        <v>29</v>
      </c>
      <c r="Q1178" s="296" t="s">
        <v>29</v>
      </c>
      <c r="Z1178" s="3" t="s">
        <v>6</v>
      </c>
    </row>
    <row r="1179" spans="1:26" ht="14.5" customHeight="1" x14ac:dyDescent="0.35">
      <c r="J1179" s="296"/>
      <c r="K1179" s="318"/>
      <c r="L1179" s="11" t="s">
        <v>1605</v>
      </c>
      <c r="M1179" s="296"/>
      <c r="N1179" s="296"/>
      <c r="O1179" s="296"/>
      <c r="P1179" s="296"/>
      <c r="Q1179" s="296"/>
      <c r="Z1179" s="3" t="s">
        <v>6</v>
      </c>
    </row>
    <row r="1180" spans="1:26" ht="14.5" customHeight="1" x14ac:dyDescent="0.35">
      <c r="J1180" s="296"/>
      <c r="K1180" s="318"/>
      <c r="L1180" s="11" t="s">
        <v>1606</v>
      </c>
      <c r="M1180" s="296"/>
      <c r="N1180" s="296"/>
      <c r="O1180" s="296"/>
      <c r="P1180" s="296"/>
      <c r="Q1180" s="296"/>
      <c r="Z1180" s="3" t="s">
        <v>6</v>
      </c>
    </row>
    <row r="1181" spans="1:26" ht="14.5" customHeight="1" x14ac:dyDescent="0.35">
      <c r="J1181" s="9">
        <v>5</v>
      </c>
      <c r="K1181" s="11" t="s">
        <v>344</v>
      </c>
      <c r="L1181" s="11" t="s">
        <v>534</v>
      </c>
      <c r="M1181" s="9" t="s">
        <v>27</v>
      </c>
      <c r="N1181" s="9" t="s">
        <v>54</v>
      </c>
      <c r="O1181" s="9" t="s">
        <v>28</v>
      </c>
      <c r="P1181" s="9" t="s">
        <v>29</v>
      </c>
      <c r="Q1181" s="9" t="s">
        <v>29</v>
      </c>
      <c r="Z1181" s="3" t="s">
        <v>6</v>
      </c>
    </row>
    <row r="1182" spans="1:26" ht="14.5" customHeight="1" x14ac:dyDescent="0.35">
      <c r="J1182" s="9">
        <v>6</v>
      </c>
      <c r="K1182" s="11" t="s">
        <v>346</v>
      </c>
      <c r="L1182" s="11" t="s">
        <v>1607</v>
      </c>
      <c r="M1182" s="9" t="s">
        <v>32</v>
      </c>
      <c r="N1182" s="9" t="s">
        <v>54</v>
      </c>
      <c r="O1182" s="9" t="s">
        <v>28</v>
      </c>
      <c r="P1182" s="9" t="s">
        <v>29</v>
      </c>
      <c r="Q1182" s="9" t="s">
        <v>29</v>
      </c>
      <c r="Z1182" s="3" t="s">
        <v>6</v>
      </c>
    </row>
    <row r="1183" spans="1:26" ht="14.5" customHeight="1" x14ac:dyDescent="0.35">
      <c r="J1183" s="9">
        <v>7</v>
      </c>
      <c r="K1183" s="11" t="s">
        <v>348</v>
      </c>
      <c r="L1183" s="11" t="s">
        <v>349</v>
      </c>
      <c r="M1183" s="9" t="s">
        <v>27</v>
      </c>
      <c r="N1183" s="9">
        <v>4</v>
      </c>
      <c r="O1183" s="9" t="s">
        <v>28</v>
      </c>
      <c r="P1183" s="9" t="s">
        <v>48</v>
      </c>
      <c r="Q1183" s="9" t="s">
        <v>48</v>
      </c>
      <c r="Z1183" s="3" t="s">
        <v>6</v>
      </c>
    </row>
    <row r="1184" spans="1:26" ht="14.5" customHeight="1" x14ac:dyDescent="0.35">
      <c r="J1184" s="9">
        <v>8</v>
      </c>
      <c r="K1184" s="11" t="s">
        <v>654</v>
      </c>
      <c r="L1184" s="11" t="s">
        <v>655</v>
      </c>
      <c r="M1184" s="9" t="s">
        <v>32</v>
      </c>
      <c r="N1184" s="9">
        <v>3</v>
      </c>
      <c r="O1184" s="9" t="s">
        <v>28</v>
      </c>
      <c r="P1184" s="9" t="s">
        <v>48</v>
      </c>
      <c r="Q1184" s="9" t="s">
        <v>48</v>
      </c>
      <c r="Z1184" s="3" t="s">
        <v>6</v>
      </c>
    </row>
    <row r="1185" spans="10:26" ht="14.5" customHeight="1" x14ac:dyDescent="0.35">
      <c r="J1185" s="296">
        <v>9</v>
      </c>
      <c r="K1185" s="318" t="s">
        <v>1608</v>
      </c>
      <c r="L1185" s="11" t="s">
        <v>1609</v>
      </c>
      <c r="M1185" s="296" t="s">
        <v>27</v>
      </c>
      <c r="N1185" s="296" t="s">
        <v>54</v>
      </c>
      <c r="O1185" s="296" t="s">
        <v>28</v>
      </c>
      <c r="P1185" s="296" t="s">
        <v>48</v>
      </c>
      <c r="Q1185" s="296" t="s">
        <v>29</v>
      </c>
      <c r="Z1185" s="3" t="s">
        <v>6</v>
      </c>
    </row>
    <row r="1186" spans="10:26" ht="14.5" customHeight="1" x14ac:dyDescent="0.35">
      <c r="J1186" s="296"/>
      <c r="K1186" s="318"/>
      <c r="L1186" s="11" t="s">
        <v>1610</v>
      </c>
      <c r="M1186" s="296"/>
      <c r="N1186" s="296"/>
      <c r="O1186" s="296"/>
      <c r="P1186" s="296"/>
      <c r="Q1186" s="296"/>
      <c r="Z1186" s="3" t="s">
        <v>6</v>
      </c>
    </row>
    <row r="1187" spans="10:26" ht="14.5" customHeight="1" x14ac:dyDescent="0.35">
      <c r="J1187" s="296"/>
      <c r="K1187" s="318"/>
      <c r="L1187" s="11" t="s">
        <v>1611</v>
      </c>
      <c r="M1187" s="296"/>
      <c r="N1187" s="296"/>
      <c r="O1187" s="296"/>
      <c r="P1187" s="296"/>
      <c r="Q1187" s="296"/>
      <c r="Z1187" s="3" t="s">
        <v>6</v>
      </c>
    </row>
    <row r="1188" spans="10:26" ht="14.5" customHeight="1" x14ac:dyDescent="0.35">
      <c r="J1188" s="296"/>
      <c r="K1188" s="318"/>
      <c r="L1188" s="11" t="s">
        <v>1612</v>
      </c>
      <c r="M1188" s="296"/>
      <c r="N1188" s="296"/>
      <c r="O1188" s="296"/>
      <c r="P1188" s="296"/>
      <c r="Q1188" s="296"/>
      <c r="Z1188" s="3" t="s">
        <v>6</v>
      </c>
    </row>
    <row r="1189" spans="10:26" ht="14.5" customHeight="1" x14ac:dyDescent="0.35">
      <c r="J1189" s="296"/>
      <c r="K1189" s="318"/>
      <c r="L1189" s="11" t="s">
        <v>1613</v>
      </c>
      <c r="M1189" s="296"/>
      <c r="N1189" s="296"/>
      <c r="O1189" s="296"/>
      <c r="P1189" s="296"/>
      <c r="Q1189" s="296"/>
      <c r="Z1189" s="3" t="s">
        <v>6</v>
      </c>
    </row>
    <row r="1190" spans="10:26" ht="14.5" customHeight="1" x14ac:dyDescent="0.35">
      <c r="J1190" s="296"/>
      <c r="K1190" s="318"/>
      <c r="L1190" s="11" t="s">
        <v>1614</v>
      </c>
      <c r="M1190" s="296"/>
      <c r="N1190" s="296"/>
      <c r="O1190" s="296"/>
      <c r="P1190" s="296"/>
      <c r="Q1190" s="296"/>
      <c r="Z1190" s="3" t="s">
        <v>6</v>
      </c>
    </row>
    <row r="1191" spans="10:26" ht="14.5" customHeight="1" x14ac:dyDescent="0.35">
      <c r="J1191" s="296"/>
      <c r="K1191" s="318"/>
      <c r="L1191" s="11" t="s">
        <v>1615</v>
      </c>
      <c r="M1191" s="296"/>
      <c r="N1191" s="296"/>
      <c r="O1191" s="296"/>
      <c r="P1191" s="296"/>
      <c r="Q1191" s="296"/>
      <c r="Z1191" s="3" t="s">
        <v>6</v>
      </c>
    </row>
    <row r="1192" spans="10:26" ht="14.5" customHeight="1" x14ac:dyDescent="0.35">
      <c r="J1192" s="296"/>
      <c r="K1192" s="318"/>
      <c r="L1192" s="11" t="s">
        <v>1616</v>
      </c>
      <c r="M1192" s="296"/>
      <c r="N1192" s="296"/>
      <c r="O1192" s="296"/>
      <c r="P1192" s="296"/>
      <c r="Q1192" s="296"/>
      <c r="Z1192" s="3" t="s">
        <v>6</v>
      </c>
    </row>
    <row r="1193" spans="10:26" ht="14.5" customHeight="1" x14ac:dyDescent="0.35">
      <c r="J1193" s="296"/>
      <c r="K1193" s="318"/>
      <c r="L1193" s="11" t="s">
        <v>1617</v>
      </c>
      <c r="M1193" s="296"/>
      <c r="N1193" s="296"/>
      <c r="O1193" s="296"/>
      <c r="P1193" s="296"/>
      <c r="Q1193" s="296"/>
      <c r="Z1193" s="3" t="s">
        <v>6</v>
      </c>
    </row>
    <row r="1194" spans="10:26" ht="14.5" customHeight="1" x14ac:dyDescent="0.35">
      <c r="J1194" s="296"/>
      <c r="K1194" s="318"/>
      <c r="L1194" s="11" t="s">
        <v>1618</v>
      </c>
      <c r="M1194" s="296"/>
      <c r="N1194" s="296"/>
      <c r="O1194" s="296"/>
      <c r="P1194" s="296"/>
      <c r="Q1194" s="296"/>
      <c r="Z1194" s="3" t="s">
        <v>6</v>
      </c>
    </row>
    <row r="1195" spans="10:26" ht="14.5" customHeight="1" x14ac:dyDescent="0.35">
      <c r="J1195" s="9">
        <v>10</v>
      </c>
      <c r="K1195" s="11" t="s">
        <v>351</v>
      </c>
      <c r="L1195" s="11" t="s">
        <v>352</v>
      </c>
      <c r="M1195" s="9" t="s">
        <v>32</v>
      </c>
      <c r="N1195" s="9">
        <v>9</v>
      </c>
      <c r="O1195" s="9" t="s">
        <v>28</v>
      </c>
      <c r="P1195" s="9" t="s">
        <v>29</v>
      </c>
      <c r="Q1195" s="9" t="s">
        <v>29</v>
      </c>
      <c r="Z1195" s="3" t="s">
        <v>6</v>
      </c>
    </row>
    <row r="1196" spans="10:26" ht="14.5" customHeight="1" x14ac:dyDescent="0.35">
      <c r="J1196" s="9">
        <v>11</v>
      </c>
      <c r="K1196" s="11" t="s">
        <v>357</v>
      </c>
      <c r="L1196" s="11" t="s">
        <v>667</v>
      </c>
      <c r="M1196" s="9" t="s">
        <v>32</v>
      </c>
      <c r="N1196" s="9" t="s">
        <v>40</v>
      </c>
      <c r="O1196" s="9" t="s">
        <v>28</v>
      </c>
      <c r="P1196" s="9" t="s">
        <v>29</v>
      </c>
      <c r="Q1196" s="9" t="s">
        <v>29</v>
      </c>
      <c r="Z1196" s="3" t="s">
        <v>6</v>
      </c>
    </row>
    <row r="1197" spans="10:26" ht="14.5" customHeight="1" x14ac:dyDescent="0.35">
      <c r="J1197" s="9">
        <v>12</v>
      </c>
      <c r="K1197" s="11" t="s">
        <v>535</v>
      </c>
      <c r="L1197" s="11" t="s">
        <v>536</v>
      </c>
      <c r="M1197" s="9" t="s">
        <v>32</v>
      </c>
      <c r="N1197" s="9" t="s">
        <v>40</v>
      </c>
      <c r="O1197" s="9" t="s">
        <v>28</v>
      </c>
      <c r="P1197" s="9" t="s">
        <v>29</v>
      </c>
      <c r="Q1197" s="9" t="s">
        <v>29</v>
      </c>
      <c r="Z1197" s="3" t="s">
        <v>6</v>
      </c>
    </row>
    <row r="1198" spans="10:26" ht="14.5" customHeight="1" x14ac:dyDescent="0.35">
      <c r="J1198" s="9">
        <v>13</v>
      </c>
      <c r="K1198" s="11" t="s">
        <v>537</v>
      </c>
      <c r="L1198" s="11" t="s">
        <v>538</v>
      </c>
      <c r="M1198" s="9" t="s">
        <v>32</v>
      </c>
      <c r="N1198" s="9" t="s">
        <v>28</v>
      </c>
      <c r="O1198" s="9">
        <v>2</v>
      </c>
      <c r="P1198" s="9" t="s">
        <v>29</v>
      </c>
      <c r="Q1198" s="9" t="s">
        <v>29</v>
      </c>
      <c r="Z1198" s="3" t="s">
        <v>6</v>
      </c>
    </row>
    <row r="1199" spans="10:26" ht="14.5" customHeight="1" x14ac:dyDescent="0.35">
      <c r="J1199" s="9">
        <v>14</v>
      </c>
      <c r="K1199" s="11" t="s">
        <v>546</v>
      </c>
      <c r="L1199" s="11" t="s">
        <v>547</v>
      </c>
      <c r="M1199" s="9" t="s">
        <v>32</v>
      </c>
      <c r="N1199" s="9" t="s">
        <v>28</v>
      </c>
      <c r="O1199" s="9">
        <v>2</v>
      </c>
      <c r="P1199" s="9" t="s">
        <v>48</v>
      </c>
      <c r="Q1199" s="9" t="s">
        <v>48</v>
      </c>
      <c r="Z1199" s="3" t="s">
        <v>6</v>
      </c>
    </row>
    <row r="1200" spans="10:26" ht="14.5" customHeight="1" x14ac:dyDescent="0.35">
      <c r="J1200" s="9">
        <v>15</v>
      </c>
      <c r="K1200" s="11" t="s">
        <v>1619</v>
      </c>
      <c r="L1200" s="11" t="s">
        <v>1620</v>
      </c>
      <c r="M1200" s="9" t="s">
        <v>32</v>
      </c>
      <c r="N1200" s="9" t="s">
        <v>28</v>
      </c>
      <c r="O1200" s="9">
        <v>2</v>
      </c>
      <c r="P1200" s="9" t="s">
        <v>29</v>
      </c>
      <c r="Q1200" s="9" t="s">
        <v>29</v>
      </c>
      <c r="Z1200" s="3" t="s">
        <v>6</v>
      </c>
    </row>
    <row r="1201" spans="10:26" ht="14.5" customHeight="1" x14ac:dyDescent="0.35">
      <c r="J1201" s="9">
        <v>16</v>
      </c>
      <c r="K1201" s="11" t="s">
        <v>727</v>
      </c>
      <c r="L1201" s="11" t="s">
        <v>1621</v>
      </c>
      <c r="M1201" s="9" t="s">
        <v>32</v>
      </c>
      <c r="N1201" s="9" t="s">
        <v>28</v>
      </c>
      <c r="O1201" s="9">
        <v>2</v>
      </c>
      <c r="P1201" s="9" t="s">
        <v>48</v>
      </c>
      <c r="Q1201" s="9" t="s">
        <v>48</v>
      </c>
      <c r="Z1201" s="3" t="s">
        <v>6</v>
      </c>
    </row>
    <row r="1202" spans="10:26" ht="14.5" customHeight="1" x14ac:dyDescent="0.35">
      <c r="J1202" s="9">
        <v>17</v>
      </c>
      <c r="K1202" s="11" t="s">
        <v>1622</v>
      </c>
      <c r="L1202" s="11" t="s">
        <v>1623</v>
      </c>
      <c r="M1202" s="9" t="s">
        <v>32</v>
      </c>
      <c r="N1202" s="9" t="s">
        <v>28</v>
      </c>
      <c r="O1202" s="9">
        <v>2</v>
      </c>
      <c r="P1202" s="9" t="s">
        <v>48</v>
      </c>
      <c r="Q1202" s="9" t="s">
        <v>48</v>
      </c>
      <c r="Z1202" s="3" t="s">
        <v>6</v>
      </c>
    </row>
    <row r="1203" spans="10:26" ht="14.5" customHeight="1" x14ac:dyDescent="0.35">
      <c r="J1203" s="9">
        <v>18</v>
      </c>
      <c r="K1203" s="11" t="s">
        <v>640</v>
      </c>
      <c r="L1203" s="11" t="s">
        <v>1624</v>
      </c>
      <c r="M1203" s="9" t="s">
        <v>32</v>
      </c>
      <c r="N1203" s="9" t="s">
        <v>28</v>
      </c>
      <c r="O1203" s="9">
        <v>2</v>
      </c>
      <c r="P1203" s="9" t="s">
        <v>48</v>
      </c>
      <c r="Q1203" s="9" t="s">
        <v>48</v>
      </c>
      <c r="Z1203" s="3" t="s">
        <v>6</v>
      </c>
    </row>
    <row r="1204" spans="10:26" ht="14.5" customHeight="1" x14ac:dyDescent="0.35">
      <c r="J1204" s="9">
        <v>19</v>
      </c>
      <c r="K1204" s="11" t="s">
        <v>576</v>
      </c>
      <c r="L1204" s="11" t="s">
        <v>1478</v>
      </c>
      <c r="M1204" s="9" t="s">
        <v>32</v>
      </c>
      <c r="N1204" s="9" t="s">
        <v>28</v>
      </c>
      <c r="O1204" s="9">
        <v>2</v>
      </c>
      <c r="P1204" s="9" t="s">
        <v>48</v>
      </c>
      <c r="Q1204" s="9" t="s">
        <v>48</v>
      </c>
      <c r="Z1204" s="3" t="s">
        <v>6</v>
      </c>
    </row>
    <row r="1205" spans="10:26" ht="14.5" customHeight="1" x14ac:dyDescent="0.35">
      <c r="J1205" s="9">
        <v>20</v>
      </c>
      <c r="K1205" s="11" t="s">
        <v>578</v>
      </c>
      <c r="L1205" s="11" t="s">
        <v>1596</v>
      </c>
      <c r="M1205" s="9" t="s">
        <v>32</v>
      </c>
      <c r="N1205" s="9" t="s">
        <v>28</v>
      </c>
      <c r="O1205" s="9">
        <v>2</v>
      </c>
      <c r="P1205" s="9" t="s">
        <v>48</v>
      </c>
      <c r="Q1205" s="9" t="s">
        <v>48</v>
      </c>
      <c r="Z1205" s="3" t="s">
        <v>6</v>
      </c>
    </row>
    <row r="1206" spans="10:26" ht="14.5" customHeight="1" x14ac:dyDescent="0.35">
      <c r="J1206" s="9">
        <v>21</v>
      </c>
      <c r="K1206" s="11" t="s">
        <v>580</v>
      </c>
      <c r="L1206" s="11" t="s">
        <v>1625</v>
      </c>
      <c r="M1206" s="9" t="s">
        <v>32</v>
      </c>
      <c r="N1206" s="9" t="s">
        <v>28</v>
      </c>
      <c r="O1206" s="9">
        <v>2</v>
      </c>
      <c r="P1206" s="9" t="s">
        <v>48</v>
      </c>
      <c r="Q1206" s="9" t="s">
        <v>48</v>
      </c>
      <c r="Z1206" s="3" t="s">
        <v>6</v>
      </c>
    </row>
    <row r="1207" spans="10:26" ht="14.5" customHeight="1" x14ac:dyDescent="0.35">
      <c r="J1207" s="9">
        <v>22</v>
      </c>
      <c r="K1207" s="11" t="s">
        <v>582</v>
      </c>
      <c r="L1207" s="11" t="s">
        <v>1626</v>
      </c>
      <c r="M1207" s="9" t="s">
        <v>32</v>
      </c>
      <c r="N1207" s="9" t="s">
        <v>28</v>
      </c>
      <c r="O1207" s="9">
        <v>2</v>
      </c>
      <c r="P1207" s="9" t="s">
        <v>48</v>
      </c>
      <c r="Q1207" s="9" t="s">
        <v>48</v>
      </c>
      <c r="Z1207" s="3" t="s">
        <v>6</v>
      </c>
    </row>
    <row r="1208" spans="10:26" ht="14.5" customHeight="1" x14ac:dyDescent="0.35">
      <c r="J1208" s="9">
        <v>23</v>
      </c>
      <c r="K1208" s="11" t="s">
        <v>269</v>
      </c>
      <c r="L1208" s="11" t="s">
        <v>616</v>
      </c>
      <c r="M1208" s="9" t="s">
        <v>27</v>
      </c>
      <c r="N1208" s="9">
        <v>6</v>
      </c>
      <c r="O1208" s="9" t="s">
        <v>28</v>
      </c>
      <c r="P1208" s="9" t="s">
        <v>48</v>
      </c>
      <c r="Q1208" s="9" t="s">
        <v>48</v>
      </c>
      <c r="Z1208" s="3" t="s">
        <v>6</v>
      </c>
    </row>
    <row r="1209" spans="10:26" ht="14.5" customHeight="1" x14ac:dyDescent="0.35">
      <c r="J1209" s="9">
        <v>24</v>
      </c>
      <c r="K1209" s="11" t="s">
        <v>586</v>
      </c>
      <c r="L1209" s="11" t="s">
        <v>846</v>
      </c>
      <c r="M1209" s="9" t="s">
        <v>32</v>
      </c>
      <c r="N1209" s="9" t="s">
        <v>28</v>
      </c>
      <c r="O1209" s="9">
        <v>2</v>
      </c>
      <c r="P1209" s="9" t="s">
        <v>48</v>
      </c>
      <c r="Q1209" s="9" t="s">
        <v>48</v>
      </c>
      <c r="Z1209" s="3" t="s">
        <v>6</v>
      </c>
    </row>
    <row r="1210" spans="10:26" ht="14.5" customHeight="1" x14ac:dyDescent="0.35">
      <c r="J1210" s="9">
        <v>25</v>
      </c>
      <c r="K1210" s="11" t="s">
        <v>588</v>
      </c>
      <c r="L1210" s="11" t="s">
        <v>857</v>
      </c>
      <c r="M1210" s="9" t="s">
        <v>32</v>
      </c>
      <c r="N1210" s="9" t="s">
        <v>28</v>
      </c>
      <c r="O1210" s="9">
        <v>2</v>
      </c>
      <c r="P1210" s="9" t="s">
        <v>48</v>
      </c>
      <c r="Q1210" s="9" t="s">
        <v>48</v>
      </c>
      <c r="Z1210" s="3" t="s">
        <v>6</v>
      </c>
    </row>
    <row r="1211" spans="10:26" ht="14.5" customHeight="1" x14ac:dyDescent="0.35">
      <c r="J1211" s="296">
        <v>26</v>
      </c>
      <c r="K1211" s="318" t="s">
        <v>1627</v>
      </c>
      <c r="L1211" s="11" t="s">
        <v>1628</v>
      </c>
      <c r="M1211" s="296" t="s">
        <v>32</v>
      </c>
      <c r="N1211" s="296" t="s">
        <v>240</v>
      </c>
      <c r="O1211" s="296" t="s">
        <v>28</v>
      </c>
      <c r="P1211" s="296" t="s">
        <v>48</v>
      </c>
      <c r="Q1211" s="296" t="s">
        <v>48</v>
      </c>
      <c r="Z1211" s="3" t="s">
        <v>6</v>
      </c>
    </row>
    <row r="1212" spans="10:26" ht="14.5" customHeight="1" x14ac:dyDescent="0.35">
      <c r="J1212" s="296"/>
      <c r="K1212" s="318"/>
      <c r="L1212" s="11" t="s">
        <v>1629</v>
      </c>
      <c r="M1212" s="296"/>
      <c r="N1212" s="296"/>
      <c r="O1212" s="296"/>
      <c r="P1212" s="296"/>
      <c r="Q1212" s="296"/>
      <c r="Z1212" s="3" t="s">
        <v>6</v>
      </c>
    </row>
    <row r="1213" spans="10:26" ht="14.5" customHeight="1" x14ac:dyDescent="0.35">
      <c r="J1213" s="296"/>
      <c r="K1213" s="318"/>
      <c r="L1213" s="11" t="s">
        <v>1630</v>
      </c>
      <c r="M1213" s="296"/>
      <c r="N1213" s="296"/>
      <c r="O1213" s="296"/>
      <c r="P1213" s="296"/>
      <c r="Q1213" s="296"/>
      <c r="Z1213" s="3" t="s">
        <v>6</v>
      </c>
    </row>
    <row r="1214" spans="10:26" ht="14.5" customHeight="1" x14ac:dyDescent="0.35">
      <c r="J1214" s="296"/>
      <c r="K1214" s="318"/>
      <c r="L1214" s="11" t="s">
        <v>1631</v>
      </c>
      <c r="M1214" s="296"/>
      <c r="N1214" s="296"/>
      <c r="O1214" s="296"/>
      <c r="P1214" s="296"/>
      <c r="Q1214" s="296"/>
      <c r="Z1214" s="3" t="s">
        <v>6</v>
      </c>
    </row>
    <row r="1215" spans="10:26" ht="14.5" customHeight="1" x14ac:dyDescent="0.35">
      <c r="J1215" s="296">
        <v>27</v>
      </c>
      <c r="K1215" s="318" t="s">
        <v>1632</v>
      </c>
      <c r="L1215" s="11" t="s">
        <v>1633</v>
      </c>
      <c r="M1215" s="296" t="s">
        <v>27</v>
      </c>
      <c r="N1215" s="296" t="s">
        <v>54</v>
      </c>
      <c r="O1215" s="296" t="s">
        <v>28</v>
      </c>
      <c r="P1215" s="296" t="s">
        <v>48</v>
      </c>
      <c r="Q1215" s="296" t="s">
        <v>48</v>
      </c>
      <c r="Z1215" s="3" t="s">
        <v>6</v>
      </c>
    </row>
    <row r="1216" spans="10:26" ht="14.5" customHeight="1" x14ac:dyDescent="0.35">
      <c r="J1216" s="296"/>
      <c r="K1216" s="318"/>
      <c r="L1216" s="11" t="s">
        <v>1634</v>
      </c>
      <c r="M1216" s="296"/>
      <c r="N1216" s="296"/>
      <c r="O1216" s="296"/>
      <c r="P1216" s="296"/>
      <c r="Q1216" s="296"/>
      <c r="Z1216" s="3" t="s">
        <v>6</v>
      </c>
    </row>
    <row r="1217" spans="10:26" ht="14.5" customHeight="1" x14ac:dyDescent="0.35">
      <c r="J1217" s="296"/>
      <c r="K1217" s="318"/>
      <c r="L1217" s="11" t="s">
        <v>1635</v>
      </c>
      <c r="M1217" s="296"/>
      <c r="N1217" s="296"/>
      <c r="O1217" s="296"/>
      <c r="P1217" s="296"/>
      <c r="Q1217" s="296"/>
      <c r="Z1217" s="3" t="s">
        <v>6</v>
      </c>
    </row>
    <row r="1218" spans="10:26" ht="14.5" customHeight="1" x14ac:dyDescent="0.35">
      <c r="J1218" s="296"/>
      <c r="K1218" s="318"/>
      <c r="L1218" s="11" t="s">
        <v>1636</v>
      </c>
      <c r="M1218" s="296"/>
      <c r="N1218" s="296"/>
      <c r="O1218" s="296"/>
      <c r="P1218" s="296"/>
      <c r="Q1218" s="296"/>
      <c r="Z1218" s="3" t="s">
        <v>6</v>
      </c>
    </row>
    <row r="1219" spans="10:26" ht="14.5" customHeight="1" x14ac:dyDescent="0.35">
      <c r="J1219" s="296"/>
      <c r="K1219" s="318"/>
      <c r="L1219" s="11" t="s">
        <v>1637</v>
      </c>
      <c r="M1219" s="296"/>
      <c r="N1219" s="296"/>
      <c r="O1219" s="296"/>
      <c r="P1219" s="296"/>
      <c r="Q1219" s="296"/>
      <c r="Z1219" s="3" t="s">
        <v>6</v>
      </c>
    </row>
    <row r="1220" spans="10:26" ht="14.5" customHeight="1" x14ac:dyDescent="0.35">
      <c r="J1220" s="296"/>
      <c r="K1220" s="318"/>
      <c r="L1220" s="11" t="s">
        <v>1638</v>
      </c>
      <c r="M1220" s="296"/>
      <c r="N1220" s="296"/>
      <c r="O1220" s="296"/>
      <c r="P1220" s="296"/>
      <c r="Q1220" s="296"/>
      <c r="Z1220" s="3" t="s">
        <v>6</v>
      </c>
    </row>
    <row r="1221" spans="10:26" ht="14.5" customHeight="1" x14ac:dyDescent="0.35">
      <c r="J1221" s="296"/>
      <c r="K1221" s="318"/>
      <c r="L1221" s="11" t="s">
        <v>1639</v>
      </c>
      <c r="M1221" s="296"/>
      <c r="N1221" s="296"/>
      <c r="O1221" s="296"/>
      <c r="P1221" s="296"/>
      <c r="Q1221" s="296"/>
      <c r="Z1221" s="3" t="s">
        <v>6</v>
      </c>
    </row>
    <row r="1222" spans="10:26" ht="14.5" customHeight="1" x14ac:dyDescent="0.35">
      <c r="J1222" s="296"/>
      <c r="K1222" s="318"/>
      <c r="L1222" s="11" t="s">
        <v>1640</v>
      </c>
      <c r="M1222" s="296"/>
      <c r="N1222" s="296"/>
      <c r="O1222" s="296"/>
      <c r="P1222" s="296"/>
      <c r="Q1222" s="296"/>
      <c r="Z1222" s="3" t="s">
        <v>6</v>
      </c>
    </row>
    <row r="1223" spans="10:26" ht="14.5" customHeight="1" x14ac:dyDescent="0.35">
      <c r="J1223" s="296"/>
      <c r="K1223" s="318"/>
      <c r="L1223" s="11" t="s">
        <v>1641</v>
      </c>
      <c r="M1223" s="296"/>
      <c r="N1223" s="296"/>
      <c r="O1223" s="296"/>
      <c r="P1223" s="296"/>
      <c r="Q1223" s="296"/>
      <c r="Z1223" s="3" t="s">
        <v>6</v>
      </c>
    </row>
    <row r="1224" spans="10:26" ht="14.5" customHeight="1" x14ac:dyDescent="0.35">
      <c r="J1224" s="296"/>
      <c r="K1224" s="318"/>
      <c r="L1224" s="11" t="s">
        <v>1642</v>
      </c>
      <c r="M1224" s="296"/>
      <c r="N1224" s="296"/>
      <c r="O1224" s="296"/>
      <c r="P1224" s="296"/>
      <c r="Q1224" s="296"/>
      <c r="Z1224" s="3" t="s">
        <v>6</v>
      </c>
    </row>
    <row r="1225" spans="10:26" ht="14.5" customHeight="1" x14ac:dyDescent="0.35">
      <c r="J1225" s="296"/>
      <c r="K1225" s="318"/>
      <c r="L1225" s="11" t="s">
        <v>1643</v>
      </c>
      <c r="M1225" s="296"/>
      <c r="N1225" s="296"/>
      <c r="O1225" s="296"/>
      <c r="P1225" s="296"/>
      <c r="Q1225" s="296"/>
      <c r="Z1225" s="3" t="s">
        <v>6</v>
      </c>
    </row>
    <row r="1226" spans="10:26" ht="14.5" customHeight="1" x14ac:dyDescent="0.35">
      <c r="J1226" s="296"/>
      <c r="K1226" s="318"/>
      <c r="L1226" s="11" t="s">
        <v>1644</v>
      </c>
      <c r="M1226" s="296"/>
      <c r="N1226" s="296"/>
      <c r="O1226" s="296"/>
      <c r="P1226" s="296"/>
      <c r="Q1226" s="296"/>
      <c r="Z1226" s="3" t="s">
        <v>6</v>
      </c>
    </row>
    <row r="1227" spans="10:26" ht="14.5" customHeight="1" x14ac:dyDescent="0.35">
      <c r="J1227" s="296"/>
      <c r="K1227" s="318"/>
      <c r="L1227" s="11" t="s">
        <v>1645</v>
      </c>
      <c r="M1227" s="296"/>
      <c r="N1227" s="296"/>
      <c r="O1227" s="296"/>
      <c r="P1227" s="296"/>
      <c r="Q1227" s="296"/>
      <c r="Z1227" s="3" t="s">
        <v>6</v>
      </c>
    </row>
    <row r="1228" spans="10:26" ht="14.5" customHeight="1" x14ac:dyDescent="0.35">
      <c r="J1228" s="296"/>
      <c r="K1228" s="318"/>
      <c r="L1228" s="11" t="s">
        <v>1646</v>
      </c>
      <c r="M1228" s="296"/>
      <c r="N1228" s="296"/>
      <c r="O1228" s="296"/>
      <c r="P1228" s="296"/>
      <c r="Q1228" s="296"/>
      <c r="Z1228" s="3" t="s">
        <v>6</v>
      </c>
    </row>
    <row r="1229" spans="10:26" ht="14.5" customHeight="1" x14ac:dyDescent="0.35">
      <c r="J1229" s="296"/>
      <c r="K1229" s="318"/>
      <c r="L1229" s="11" t="s">
        <v>1647</v>
      </c>
      <c r="M1229" s="296"/>
      <c r="N1229" s="296"/>
      <c r="O1229" s="296"/>
      <c r="P1229" s="296"/>
      <c r="Q1229" s="296"/>
      <c r="Z1229" s="3" t="s">
        <v>6</v>
      </c>
    </row>
    <row r="1230" spans="10:26" ht="14.5" customHeight="1" x14ac:dyDescent="0.35">
      <c r="J1230" s="9">
        <v>28</v>
      </c>
      <c r="K1230" s="116" t="s">
        <v>657</v>
      </c>
      <c r="L1230" s="11" t="s">
        <v>1648</v>
      </c>
      <c r="M1230" s="9" t="s">
        <v>32</v>
      </c>
      <c r="N1230" s="9" t="s">
        <v>356</v>
      </c>
      <c r="O1230" s="9" t="s">
        <v>28</v>
      </c>
      <c r="P1230" s="9" t="s">
        <v>48</v>
      </c>
      <c r="Q1230" s="9" t="s">
        <v>48</v>
      </c>
      <c r="Z1230" s="3"/>
    </row>
    <row r="1231" spans="10:26" ht="14.5" customHeight="1" x14ac:dyDescent="0.35">
      <c r="J1231" s="296">
        <v>29</v>
      </c>
      <c r="K1231" s="318" t="s">
        <v>1649</v>
      </c>
      <c r="L1231" s="11" t="s">
        <v>1650</v>
      </c>
      <c r="M1231" s="296" t="s">
        <v>32</v>
      </c>
      <c r="N1231" s="296" t="s">
        <v>240</v>
      </c>
      <c r="O1231" s="296" t="s">
        <v>28</v>
      </c>
      <c r="P1231" s="296" t="s">
        <v>48</v>
      </c>
      <c r="Q1231" s="296" t="s">
        <v>48</v>
      </c>
      <c r="Z1231" s="3" t="s">
        <v>6</v>
      </c>
    </row>
    <row r="1232" spans="10:26" ht="14.5" customHeight="1" x14ac:dyDescent="0.35">
      <c r="J1232" s="296"/>
      <c r="K1232" s="318"/>
      <c r="L1232" s="11" t="s">
        <v>1651</v>
      </c>
      <c r="M1232" s="296"/>
      <c r="N1232" s="296"/>
      <c r="O1232" s="296"/>
      <c r="P1232" s="296"/>
      <c r="Q1232" s="296"/>
      <c r="Z1232" s="3" t="s">
        <v>6</v>
      </c>
    </row>
    <row r="1233" spans="10:26" ht="14.5" customHeight="1" x14ac:dyDescent="0.35">
      <c r="J1233" s="296"/>
      <c r="K1233" s="318"/>
      <c r="L1233" s="11" t="s">
        <v>1652</v>
      </c>
      <c r="M1233" s="296"/>
      <c r="N1233" s="296"/>
      <c r="O1233" s="296"/>
      <c r="P1233" s="296"/>
      <c r="Q1233" s="296"/>
      <c r="Z1233" s="3" t="s">
        <v>6</v>
      </c>
    </row>
    <row r="1234" spans="10:26" ht="14.5" customHeight="1" x14ac:dyDescent="0.35">
      <c r="J1234" s="296"/>
      <c r="K1234" s="318"/>
      <c r="L1234" s="11" t="s">
        <v>1653</v>
      </c>
      <c r="M1234" s="296"/>
      <c r="N1234" s="296"/>
      <c r="O1234" s="296"/>
      <c r="P1234" s="296"/>
      <c r="Q1234" s="296"/>
      <c r="Z1234" s="3" t="s">
        <v>6</v>
      </c>
    </row>
    <row r="1235" spans="10:26" ht="14.5" customHeight="1" x14ac:dyDescent="0.35">
      <c r="J1235" s="9">
        <v>30</v>
      </c>
      <c r="K1235" s="116" t="s">
        <v>1654</v>
      </c>
      <c r="L1235" s="11" t="s">
        <v>1655</v>
      </c>
      <c r="M1235" s="9" t="s">
        <v>32</v>
      </c>
      <c r="N1235" s="9" t="s">
        <v>356</v>
      </c>
      <c r="O1235" s="9" t="s">
        <v>28</v>
      </c>
      <c r="P1235" s="9" t="s">
        <v>48</v>
      </c>
      <c r="Q1235" s="9" t="s">
        <v>48</v>
      </c>
      <c r="Z1235" s="3"/>
    </row>
    <row r="1236" spans="10:26" ht="14.5" customHeight="1" x14ac:dyDescent="0.35">
      <c r="J1236" s="296">
        <v>31</v>
      </c>
      <c r="K1236" s="318" t="s">
        <v>1656</v>
      </c>
      <c r="L1236" s="11" t="s">
        <v>1657</v>
      </c>
      <c r="M1236" s="296" t="s">
        <v>32</v>
      </c>
      <c r="N1236" s="296" t="s">
        <v>240</v>
      </c>
      <c r="O1236" s="296" t="s">
        <v>28</v>
      </c>
      <c r="P1236" s="296" t="s">
        <v>288</v>
      </c>
      <c r="Q1236" s="296" t="s">
        <v>29</v>
      </c>
      <c r="Z1236" s="3" t="s">
        <v>6</v>
      </c>
    </row>
    <row r="1237" spans="10:26" ht="14.5" customHeight="1" x14ac:dyDescent="0.35">
      <c r="J1237" s="296"/>
      <c r="K1237" s="318"/>
      <c r="L1237" s="11" t="s">
        <v>1658</v>
      </c>
      <c r="M1237" s="296"/>
      <c r="N1237" s="296"/>
      <c r="O1237" s="296"/>
      <c r="P1237" s="296"/>
      <c r="Q1237" s="296"/>
      <c r="Z1237" s="3" t="s">
        <v>6</v>
      </c>
    </row>
    <row r="1238" spans="10:26" ht="14.5" customHeight="1" x14ac:dyDescent="0.35">
      <c r="J1238" s="296"/>
      <c r="K1238" s="318"/>
      <c r="L1238" s="11" t="s">
        <v>1659</v>
      </c>
      <c r="M1238" s="296"/>
      <c r="N1238" s="296"/>
      <c r="O1238" s="296"/>
      <c r="P1238" s="296"/>
      <c r="Q1238" s="296"/>
      <c r="Z1238" s="3" t="s">
        <v>6</v>
      </c>
    </row>
    <row r="1239" spans="10:26" ht="14.5" customHeight="1" x14ac:dyDescent="0.35">
      <c r="J1239" s="296"/>
      <c r="K1239" s="318"/>
      <c r="L1239" s="11" t="s">
        <v>1660</v>
      </c>
      <c r="M1239" s="296"/>
      <c r="N1239" s="296"/>
      <c r="O1239" s="296"/>
      <c r="P1239" s="296"/>
      <c r="Q1239" s="296"/>
      <c r="Z1239" s="3" t="s">
        <v>6</v>
      </c>
    </row>
    <row r="1240" spans="10:26" ht="14.5" customHeight="1" x14ac:dyDescent="0.35">
      <c r="J1240" s="29">
        <v>32</v>
      </c>
      <c r="K1240" s="167" t="s">
        <v>1661</v>
      </c>
      <c r="L1240" s="27" t="s">
        <v>1662</v>
      </c>
      <c r="M1240" s="9" t="s">
        <v>32</v>
      </c>
      <c r="N1240" s="9" t="s">
        <v>59</v>
      </c>
      <c r="O1240" s="9" t="s">
        <v>28</v>
      </c>
      <c r="P1240" s="9" t="s">
        <v>288</v>
      </c>
      <c r="Q1240" s="9" t="s">
        <v>29</v>
      </c>
      <c r="Z1240" s="3"/>
    </row>
    <row r="1241" spans="10:26" ht="14.5" customHeight="1" x14ac:dyDescent="0.35">
      <c r="J1241" s="172">
        <v>33</v>
      </c>
      <c r="K1241" s="167" t="s">
        <v>246</v>
      </c>
      <c r="L1241" s="27" t="s">
        <v>858</v>
      </c>
      <c r="M1241" s="173" t="s">
        <v>27</v>
      </c>
      <c r="N1241" s="29" t="s">
        <v>28</v>
      </c>
      <c r="O1241" s="29" t="s">
        <v>28</v>
      </c>
      <c r="P1241" s="29" t="s">
        <v>48</v>
      </c>
      <c r="Q1241" s="29" t="s">
        <v>48</v>
      </c>
      <c r="Z1241" s="3"/>
    </row>
    <row r="1242" spans="10:26" ht="14.5" customHeight="1" x14ac:dyDescent="0.35">
      <c r="J1242" s="174">
        <v>34</v>
      </c>
      <c r="K1242" s="168" t="s">
        <v>1663</v>
      </c>
      <c r="L1242" s="118" t="s">
        <v>1664</v>
      </c>
      <c r="M1242" s="175" t="s">
        <v>32</v>
      </c>
      <c r="N1242" s="174" t="s">
        <v>54</v>
      </c>
      <c r="O1242" s="174" t="s">
        <v>28</v>
      </c>
      <c r="P1242" s="166" t="s">
        <v>48</v>
      </c>
      <c r="Q1242" s="166" t="s">
        <v>48</v>
      </c>
      <c r="Z1242" s="3"/>
    </row>
    <row r="1243" spans="10:26" ht="14.5" customHeight="1" x14ac:dyDescent="0.35">
      <c r="J1243" s="174">
        <v>35</v>
      </c>
      <c r="K1243" s="168" t="s">
        <v>1665</v>
      </c>
      <c r="L1243" s="118" t="s">
        <v>1666</v>
      </c>
      <c r="M1243" s="175" t="s">
        <v>27</v>
      </c>
      <c r="N1243" s="174">
        <v>32</v>
      </c>
      <c r="O1243" s="174" t="s">
        <v>28</v>
      </c>
      <c r="P1243" s="166" t="s">
        <v>48</v>
      </c>
      <c r="Q1243" s="166" t="s">
        <v>48</v>
      </c>
      <c r="Z1243" s="3"/>
    </row>
    <row r="1244" spans="10:26" ht="14.5" customHeight="1" x14ac:dyDescent="0.35">
      <c r="J1244" s="174">
        <v>36</v>
      </c>
      <c r="K1244" s="168" t="s">
        <v>1667</v>
      </c>
      <c r="L1244" s="118" t="s">
        <v>1668</v>
      </c>
      <c r="M1244" s="175" t="s">
        <v>27</v>
      </c>
      <c r="N1244" s="174">
        <v>4</v>
      </c>
      <c r="O1244" s="174" t="s">
        <v>28</v>
      </c>
      <c r="P1244" s="166" t="s">
        <v>48</v>
      </c>
      <c r="Q1244" s="166" t="s">
        <v>48</v>
      </c>
      <c r="Z1244" s="3"/>
    </row>
    <row r="1245" spans="10:26" ht="14.5" customHeight="1" x14ac:dyDescent="0.35">
      <c r="J1245" s="174">
        <v>37</v>
      </c>
      <c r="K1245" s="168" t="s">
        <v>1669</v>
      </c>
      <c r="L1245" s="168" t="s">
        <v>1670</v>
      </c>
      <c r="M1245" s="175" t="s">
        <v>32</v>
      </c>
      <c r="N1245" s="174">
        <v>9</v>
      </c>
      <c r="O1245" s="174" t="s">
        <v>28</v>
      </c>
      <c r="P1245" s="166" t="s">
        <v>48</v>
      </c>
      <c r="Q1245" s="166" t="s">
        <v>48</v>
      </c>
      <c r="Z1245" s="3"/>
    </row>
    <row r="1246" spans="10:26" ht="14.5" customHeight="1" x14ac:dyDescent="0.35">
      <c r="J1246" s="174">
        <v>38</v>
      </c>
      <c r="K1246" s="168" t="s">
        <v>1671</v>
      </c>
      <c r="L1246" s="168" t="s">
        <v>1672</v>
      </c>
      <c r="M1246" s="175" t="s">
        <v>32</v>
      </c>
      <c r="N1246" s="174" t="s">
        <v>790</v>
      </c>
      <c r="O1246" s="174" t="s">
        <v>28</v>
      </c>
      <c r="P1246" s="166" t="s">
        <v>48</v>
      </c>
      <c r="Q1246" s="166" t="s">
        <v>48</v>
      </c>
      <c r="Z1246" s="3"/>
    </row>
    <row r="1247" spans="10:26" ht="14.5" customHeight="1" x14ac:dyDescent="0.35">
      <c r="J1247" s="174">
        <v>39</v>
      </c>
      <c r="K1247" s="168" t="s">
        <v>1673</v>
      </c>
      <c r="L1247" s="118" t="s">
        <v>1674</v>
      </c>
      <c r="M1247" s="175" t="s">
        <v>32</v>
      </c>
      <c r="N1247" s="174" t="s">
        <v>28</v>
      </c>
      <c r="O1247" s="174">
        <v>2</v>
      </c>
      <c r="P1247" s="166" t="s">
        <v>48</v>
      </c>
      <c r="Q1247" s="166" t="s">
        <v>48</v>
      </c>
      <c r="Z1247" s="3"/>
    </row>
    <row r="1248" spans="10:26" ht="14.5" customHeight="1" x14ac:dyDescent="0.35">
      <c r="J1248" s="176">
        <v>40</v>
      </c>
      <c r="K1248" s="178" t="s">
        <v>1675</v>
      </c>
      <c r="L1248" s="177" t="s">
        <v>1676</v>
      </c>
      <c r="M1248" s="175" t="s">
        <v>32</v>
      </c>
      <c r="N1248" s="174" t="s">
        <v>28</v>
      </c>
      <c r="O1248" s="174">
        <v>2</v>
      </c>
      <c r="P1248" s="166" t="s">
        <v>48</v>
      </c>
      <c r="Q1248" s="166" t="s">
        <v>48</v>
      </c>
      <c r="Z1248" s="3"/>
    </row>
    <row r="1249" spans="1:26" s="3" customFormat="1" ht="14.5" customHeight="1" collapsed="1" x14ac:dyDescent="0.35">
      <c r="A1249" s="1" t="s">
        <v>1497</v>
      </c>
      <c r="B1249" s="1"/>
      <c r="C1249" s="1"/>
      <c r="D1249" s="1"/>
      <c r="E1249" s="1" t="s">
        <v>1677</v>
      </c>
      <c r="F1249" s="1"/>
      <c r="G1249" s="1"/>
      <c r="H1249" s="1"/>
      <c r="I1249" s="1" t="s">
        <v>144</v>
      </c>
      <c r="J1249" s="2" t="s">
        <v>1678</v>
      </c>
      <c r="K1249" s="4"/>
      <c r="L1249" s="4"/>
      <c r="M1249" s="4"/>
      <c r="N1249" s="4"/>
      <c r="O1249" s="4"/>
      <c r="P1249" s="4"/>
      <c r="Q1249" s="4"/>
      <c r="R1249" s="4"/>
      <c r="S1249" s="4"/>
      <c r="T1249" s="4"/>
      <c r="U1249" s="4"/>
      <c r="V1249" s="4"/>
      <c r="W1249" s="4"/>
      <c r="Z1249" s="3" t="s">
        <v>6</v>
      </c>
    </row>
    <row r="1250" spans="1:26" ht="14.5" customHeight="1" x14ac:dyDescent="0.35">
      <c r="J1250" s="9">
        <v>1</v>
      </c>
      <c r="K1250" s="11" t="s">
        <v>25</v>
      </c>
      <c r="L1250" s="11" t="s">
        <v>1679</v>
      </c>
      <c r="M1250" s="9" t="s">
        <v>27</v>
      </c>
      <c r="N1250" s="9">
        <v>4</v>
      </c>
      <c r="O1250" s="9" t="s">
        <v>28</v>
      </c>
      <c r="P1250" s="296" t="s">
        <v>711</v>
      </c>
      <c r="Q1250" s="9" t="s">
        <v>29</v>
      </c>
      <c r="Z1250" s="3" t="s">
        <v>6</v>
      </c>
    </row>
    <row r="1251" spans="1:26" ht="14.5" customHeight="1" x14ac:dyDescent="0.35">
      <c r="J1251" s="9">
        <v>2</v>
      </c>
      <c r="K1251" s="11" t="s">
        <v>799</v>
      </c>
      <c r="L1251" s="11" t="s">
        <v>800</v>
      </c>
      <c r="M1251" s="9" t="s">
        <v>32</v>
      </c>
      <c r="N1251" s="9">
        <v>3</v>
      </c>
      <c r="O1251" s="9" t="s">
        <v>28</v>
      </c>
      <c r="P1251" s="296"/>
      <c r="Q1251" s="9" t="s">
        <v>29</v>
      </c>
      <c r="Z1251" s="3" t="s">
        <v>6</v>
      </c>
    </row>
    <row r="1252" spans="1:26" ht="14.5" customHeight="1" x14ac:dyDescent="0.35">
      <c r="J1252" s="9">
        <v>3</v>
      </c>
      <c r="K1252" s="11" t="s">
        <v>163</v>
      </c>
      <c r="L1252" s="11" t="s">
        <v>801</v>
      </c>
      <c r="M1252" s="9" t="s">
        <v>27</v>
      </c>
      <c r="N1252" s="9">
        <v>60</v>
      </c>
      <c r="O1252" s="9" t="s">
        <v>28</v>
      </c>
      <c r="P1252" s="296"/>
      <c r="Q1252" s="9" t="s">
        <v>29</v>
      </c>
      <c r="Z1252" s="3" t="s">
        <v>6</v>
      </c>
    </row>
    <row r="1253" spans="1:26" ht="14.5" customHeight="1" x14ac:dyDescent="0.35">
      <c r="J1253" s="9">
        <v>4</v>
      </c>
      <c r="K1253" s="11" t="s">
        <v>1680</v>
      </c>
      <c r="L1253" s="11" t="s">
        <v>1681</v>
      </c>
      <c r="M1253" s="9" t="s">
        <v>32</v>
      </c>
      <c r="N1253" s="9" t="s">
        <v>235</v>
      </c>
      <c r="O1253" s="9" t="s">
        <v>28</v>
      </c>
      <c r="P1253" s="296"/>
      <c r="Q1253" s="9" t="s">
        <v>48</v>
      </c>
      <c r="Z1253" s="3" t="s">
        <v>6</v>
      </c>
    </row>
    <row r="1254" spans="1:26" ht="14.5" customHeight="1" x14ac:dyDescent="0.35">
      <c r="J1254" s="9">
        <v>5</v>
      </c>
      <c r="K1254" s="11" t="s">
        <v>804</v>
      </c>
      <c r="L1254" s="11" t="s">
        <v>805</v>
      </c>
      <c r="M1254" s="9" t="s">
        <v>32</v>
      </c>
      <c r="N1254" s="9" t="s">
        <v>28</v>
      </c>
      <c r="O1254" s="9">
        <v>3</v>
      </c>
      <c r="P1254" s="296"/>
      <c r="Q1254" s="9" t="s">
        <v>48</v>
      </c>
      <c r="Z1254" s="3" t="s">
        <v>6</v>
      </c>
    </row>
    <row r="1255" spans="1:26" ht="14.5" customHeight="1" x14ac:dyDescent="0.35">
      <c r="J1255" s="9">
        <v>6</v>
      </c>
      <c r="K1255" s="11" t="s">
        <v>156</v>
      </c>
      <c r="L1255" s="11" t="s">
        <v>806</v>
      </c>
      <c r="M1255" s="9" t="s">
        <v>27</v>
      </c>
      <c r="N1255" s="9">
        <v>6</v>
      </c>
      <c r="O1255" s="9" t="s">
        <v>28</v>
      </c>
      <c r="P1255" s="296"/>
      <c r="Q1255" s="9" t="s">
        <v>48</v>
      </c>
      <c r="Z1255" s="3" t="s">
        <v>6</v>
      </c>
    </row>
    <row r="1256" spans="1:26" ht="14.5" customHeight="1" x14ac:dyDescent="0.35">
      <c r="J1256" s="9">
        <v>7</v>
      </c>
      <c r="K1256" s="11" t="s">
        <v>807</v>
      </c>
      <c r="L1256" s="11" t="s">
        <v>1682</v>
      </c>
      <c r="M1256" s="9" t="s">
        <v>32</v>
      </c>
      <c r="N1256" s="9" t="s">
        <v>28</v>
      </c>
      <c r="O1256" s="9">
        <v>2</v>
      </c>
      <c r="P1256" s="296"/>
      <c r="Q1256" s="9" t="s">
        <v>29</v>
      </c>
      <c r="Z1256" s="3" t="s">
        <v>6</v>
      </c>
    </row>
    <row r="1257" spans="1:26" ht="14.5" customHeight="1" x14ac:dyDescent="0.35">
      <c r="J1257" s="9">
        <v>8</v>
      </c>
      <c r="K1257" s="11" t="s">
        <v>546</v>
      </c>
      <c r="L1257" s="11" t="s">
        <v>547</v>
      </c>
      <c r="M1257" s="9" t="s">
        <v>32</v>
      </c>
      <c r="N1257" s="9" t="s">
        <v>28</v>
      </c>
      <c r="O1257" s="9">
        <v>2</v>
      </c>
      <c r="P1257" s="296"/>
      <c r="Q1257" s="9" t="s">
        <v>48</v>
      </c>
      <c r="Z1257" s="3" t="s">
        <v>6</v>
      </c>
    </row>
    <row r="1258" spans="1:26" ht="14.5" customHeight="1" x14ac:dyDescent="0.35">
      <c r="J1258" s="9">
        <v>9</v>
      </c>
      <c r="K1258" s="11" t="s">
        <v>813</v>
      </c>
      <c r="L1258" s="11" t="s">
        <v>1133</v>
      </c>
      <c r="M1258" s="9" t="s">
        <v>32</v>
      </c>
      <c r="N1258" s="9" t="s">
        <v>33</v>
      </c>
      <c r="O1258" s="9" t="s">
        <v>28</v>
      </c>
      <c r="P1258" s="296"/>
      <c r="Q1258" s="9" t="s">
        <v>29</v>
      </c>
      <c r="Z1258" s="3" t="s">
        <v>6</v>
      </c>
    </row>
    <row r="1259" spans="1:26" ht="14.5" customHeight="1" x14ac:dyDescent="0.35">
      <c r="J1259" s="9">
        <v>10</v>
      </c>
      <c r="K1259" s="11" t="s">
        <v>815</v>
      </c>
      <c r="L1259" s="11" t="s">
        <v>816</v>
      </c>
      <c r="M1259" s="9" t="s">
        <v>32</v>
      </c>
      <c r="N1259" s="9" t="s">
        <v>235</v>
      </c>
      <c r="O1259" s="9" t="s">
        <v>28</v>
      </c>
      <c r="P1259" s="296"/>
      <c r="Q1259" s="9" t="s">
        <v>29</v>
      </c>
      <c r="Z1259" s="3" t="s">
        <v>6</v>
      </c>
    </row>
    <row r="1260" spans="1:26" ht="14.5" customHeight="1" x14ac:dyDescent="0.35">
      <c r="J1260" s="9">
        <v>11</v>
      </c>
      <c r="K1260" s="11" t="s">
        <v>576</v>
      </c>
      <c r="L1260" s="11" t="s">
        <v>577</v>
      </c>
      <c r="M1260" s="9" t="s">
        <v>32</v>
      </c>
      <c r="N1260" s="9" t="s">
        <v>28</v>
      </c>
      <c r="O1260" s="9">
        <v>2</v>
      </c>
      <c r="P1260" s="296"/>
      <c r="Q1260" s="9" t="s">
        <v>48</v>
      </c>
      <c r="Z1260" s="3" t="s">
        <v>6</v>
      </c>
    </row>
    <row r="1261" spans="1:26" ht="14.5" customHeight="1" x14ac:dyDescent="0.35">
      <c r="J1261" s="9">
        <v>12</v>
      </c>
      <c r="K1261" s="11" t="s">
        <v>196</v>
      </c>
      <c r="L1261" s="11" t="s">
        <v>818</v>
      </c>
      <c r="M1261" s="9" t="s">
        <v>32</v>
      </c>
      <c r="N1261" s="9">
        <v>6</v>
      </c>
      <c r="O1261" s="9">
        <v>2</v>
      </c>
      <c r="P1261" s="296"/>
      <c r="Q1261" s="9" t="s">
        <v>48</v>
      </c>
      <c r="Z1261" s="3" t="s">
        <v>6</v>
      </c>
    </row>
    <row r="1262" spans="1:26" ht="14.5" customHeight="1" x14ac:dyDescent="0.35">
      <c r="J1262" s="9">
        <v>13</v>
      </c>
      <c r="K1262" s="11" t="s">
        <v>578</v>
      </c>
      <c r="L1262" s="11" t="s">
        <v>819</v>
      </c>
      <c r="M1262" s="9" t="s">
        <v>32</v>
      </c>
      <c r="N1262" s="9" t="s">
        <v>28</v>
      </c>
      <c r="O1262" s="9">
        <v>2</v>
      </c>
      <c r="P1262" s="296"/>
      <c r="Q1262" s="9" t="s">
        <v>48</v>
      </c>
      <c r="Z1262" s="3" t="s">
        <v>6</v>
      </c>
    </row>
    <row r="1263" spans="1:26" ht="14.5" customHeight="1" x14ac:dyDescent="0.35">
      <c r="J1263" s="9">
        <v>14</v>
      </c>
      <c r="K1263" s="11" t="s">
        <v>580</v>
      </c>
      <c r="L1263" s="11" t="s">
        <v>820</v>
      </c>
      <c r="M1263" s="9" t="s">
        <v>32</v>
      </c>
      <c r="N1263" s="9" t="s">
        <v>28</v>
      </c>
      <c r="O1263" s="9">
        <v>2</v>
      </c>
      <c r="P1263" s="296"/>
      <c r="Q1263" s="9" t="s">
        <v>48</v>
      </c>
      <c r="Z1263" s="3" t="s">
        <v>6</v>
      </c>
    </row>
    <row r="1264" spans="1:26" ht="14.5" customHeight="1" x14ac:dyDescent="0.35">
      <c r="J1264" s="9">
        <v>15</v>
      </c>
      <c r="K1264" s="11" t="s">
        <v>821</v>
      </c>
      <c r="L1264" s="11" t="s">
        <v>822</v>
      </c>
      <c r="M1264" s="9" t="s">
        <v>32</v>
      </c>
      <c r="N1264" s="9">
        <v>6</v>
      </c>
      <c r="O1264" s="9">
        <v>2</v>
      </c>
      <c r="P1264" s="296"/>
      <c r="Q1264" s="9" t="s">
        <v>48</v>
      </c>
      <c r="Z1264" s="3" t="s">
        <v>6</v>
      </c>
    </row>
    <row r="1265" spans="1:26" ht="14.5" customHeight="1" x14ac:dyDescent="0.35">
      <c r="J1265" s="9">
        <v>16</v>
      </c>
      <c r="K1265" s="11" t="s">
        <v>582</v>
      </c>
      <c r="L1265" s="11" t="s">
        <v>823</v>
      </c>
      <c r="M1265" s="9" t="s">
        <v>32</v>
      </c>
      <c r="N1265" s="9" t="s">
        <v>28</v>
      </c>
      <c r="O1265" s="9">
        <v>2</v>
      </c>
      <c r="P1265" s="296"/>
      <c r="Q1265" s="9" t="s">
        <v>48</v>
      </c>
      <c r="Z1265" s="3" t="s">
        <v>6</v>
      </c>
    </row>
    <row r="1266" spans="1:26" ht="14.5" customHeight="1" x14ac:dyDescent="0.35">
      <c r="J1266" s="296">
        <v>17</v>
      </c>
      <c r="K1266" s="318" t="s">
        <v>1683</v>
      </c>
      <c r="L1266" s="11" t="s">
        <v>1684</v>
      </c>
      <c r="M1266" s="296" t="s">
        <v>27</v>
      </c>
      <c r="N1266" s="296" t="s">
        <v>240</v>
      </c>
      <c r="O1266" s="296" t="s">
        <v>28</v>
      </c>
      <c r="P1266" s="296"/>
      <c r="Q1266" s="296" t="s">
        <v>29</v>
      </c>
      <c r="Z1266" s="3" t="s">
        <v>6</v>
      </c>
    </row>
    <row r="1267" spans="1:26" ht="14.5" customHeight="1" x14ac:dyDescent="0.35">
      <c r="J1267" s="296"/>
      <c r="K1267" s="318"/>
      <c r="L1267" s="11" t="s">
        <v>1685</v>
      </c>
      <c r="M1267" s="296"/>
      <c r="N1267" s="296"/>
      <c r="O1267" s="296"/>
      <c r="P1267" s="296"/>
      <c r="Q1267" s="296"/>
      <c r="Z1267" s="3" t="s">
        <v>6</v>
      </c>
    </row>
    <row r="1268" spans="1:26" ht="14.5" customHeight="1" x14ac:dyDescent="0.35">
      <c r="J1268" s="296"/>
      <c r="K1268" s="318"/>
      <c r="L1268" s="11" t="s">
        <v>1686</v>
      </c>
      <c r="M1268" s="296"/>
      <c r="N1268" s="296"/>
      <c r="O1268" s="296"/>
      <c r="P1268" s="296"/>
      <c r="Q1268" s="296"/>
      <c r="Z1268" s="3" t="s">
        <v>6</v>
      </c>
    </row>
    <row r="1269" spans="1:26" ht="14.5" customHeight="1" x14ac:dyDescent="0.35">
      <c r="J1269" s="9">
        <v>18</v>
      </c>
      <c r="K1269" s="11" t="s">
        <v>129</v>
      </c>
      <c r="L1269" s="11" t="s">
        <v>1687</v>
      </c>
      <c r="M1269" s="9" t="s">
        <v>27</v>
      </c>
      <c r="N1269" s="9" t="s">
        <v>1688</v>
      </c>
      <c r="O1269" s="9"/>
      <c r="P1269" s="296"/>
      <c r="Q1269" s="9" t="s">
        <v>48</v>
      </c>
      <c r="Z1269" s="3" t="s">
        <v>6</v>
      </c>
    </row>
    <row r="1270" spans="1:26" ht="14.5" customHeight="1" x14ac:dyDescent="0.35">
      <c r="J1270" s="9">
        <v>19</v>
      </c>
      <c r="K1270" s="11" t="s">
        <v>586</v>
      </c>
      <c r="L1270" s="11" t="s">
        <v>846</v>
      </c>
      <c r="M1270" s="9" t="s">
        <v>32</v>
      </c>
      <c r="N1270" s="9" t="s">
        <v>28</v>
      </c>
      <c r="O1270" s="9">
        <v>2</v>
      </c>
      <c r="P1270" s="296"/>
      <c r="Q1270" s="9" t="s">
        <v>48</v>
      </c>
      <c r="Z1270" s="3" t="s">
        <v>6</v>
      </c>
    </row>
    <row r="1271" spans="1:26" ht="14.5" customHeight="1" x14ac:dyDescent="0.35">
      <c r="J1271" s="9">
        <v>20</v>
      </c>
      <c r="K1271" s="11" t="s">
        <v>588</v>
      </c>
      <c r="L1271" s="11" t="s">
        <v>857</v>
      </c>
      <c r="M1271" s="9" t="s">
        <v>32</v>
      </c>
      <c r="N1271" s="9" t="s">
        <v>28</v>
      </c>
      <c r="O1271" s="9">
        <v>2</v>
      </c>
      <c r="P1271" s="296"/>
      <c r="Q1271" s="9" t="s">
        <v>48</v>
      </c>
      <c r="Z1271" s="3" t="s">
        <v>6</v>
      </c>
    </row>
    <row r="1272" spans="1:26" ht="14.5" customHeight="1" x14ac:dyDescent="0.35">
      <c r="J1272" s="9">
        <v>21</v>
      </c>
      <c r="K1272" s="11" t="s">
        <v>246</v>
      </c>
      <c r="L1272" s="11" t="s">
        <v>858</v>
      </c>
      <c r="M1272" s="9" t="s">
        <v>27</v>
      </c>
      <c r="N1272" s="9" t="s">
        <v>28</v>
      </c>
      <c r="O1272" s="9" t="s">
        <v>28</v>
      </c>
      <c r="P1272" s="296"/>
      <c r="Q1272" s="9" t="s">
        <v>48</v>
      </c>
      <c r="Z1272" s="3" t="s">
        <v>6</v>
      </c>
    </row>
    <row r="1273" spans="1:26" s="59" customFormat="1" ht="14.5" customHeight="1" collapsed="1" x14ac:dyDescent="0.35">
      <c r="A1273" s="56" t="s">
        <v>22</v>
      </c>
      <c r="B1273" s="56"/>
      <c r="C1273" s="56"/>
      <c r="D1273" s="56"/>
      <c r="E1273" s="56" t="s">
        <v>1689</v>
      </c>
      <c r="F1273" s="56"/>
      <c r="G1273" s="56"/>
      <c r="H1273" s="56"/>
      <c r="I1273" s="56" t="s">
        <v>144</v>
      </c>
      <c r="J1273" s="57" t="s">
        <v>1690</v>
      </c>
      <c r="K1273" s="58"/>
      <c r="L1273" s="58"/>
      <c r="M1273" s="58"/>
      <c r="N1273" s="58"/>
      <c r="O1273" s="58"/>
      <c r="P1273" s="58"/>
      <c r="Q1273" s="58"/>
      <c r="R1273" s="58"/>
      <c r="S1273" s="58"/>
      <c r="T1273" s="58"/>
      <c r="U1273" s="58"/>
      <c r="V1273" s="58"/>
      <c r="W1273" s="58"/>
      <c r="Z1273" s="59" t="s">
        <v>6</v>
      </c>
    </row>
    <row r="1274" spans="1:26" ht="14.5" customHeight="1" x14ac:dyDescent="0.35">
      <c r="J1274" s="9">
        <v>1</v>
      </c>
      <c r="K1274" s="11" t="s">
        <v>25</v>
      </c>
      <c r="L1274" s="11" t="s">
        <v>1691</v>
      </c>
      <c r="M1274" s="9" t="s">
        <v>27</v>
      </c>
      <c r="N1274" s="9">
        <v>4</v>
      </c>
      <c r="O1274" s="9" t="s">
        <v>28</v>
      </c>
      <c r="P1274" s="9" t="s">
        <v>29</v>
      </c>
      <c r="Q1274" s="9" t="s">
        <v>29</v>
      </c>
      <c r="Z1274" s="3" t="s">
        <v>6</v>
      </c>
    </row>
    <row r="1275" spans="1:26" ht="14.5" customHeight="1" x14ac:dyDescent="0.35">
      <c r="J1275" s="9">
        <v>2</v>
      </c>
      <c r="K1275" s="11" t="s">
        <v>813</v>
      </c>
      <c r="L1275" s="11" t="s">
        <v>1577</v>
      </c>
      <c r="M1275" s="9" t="s">
        <v>32</v>
      </c>
      <c r="N1275" s="9" t="s">
        <v>33</v>
      </c>
      <c r="O1275" s="9" t="s">
        <v>28</v>
      </c>
      <c r="P1275" s="9" t="s">
        <v>29</v>
      </c>
      <c r="Q1275" s="9" t="s">
        <v>29</v>
      </c>
      <c r="Z1275" s="3" t="s">
        <v>6</v>
      </c>
    </row>
    <row r="1276" spans="1:26" ht="14.5" customHeight="1" x14ac:dyDescent="0.35">
      <c r="J1276" s="9">
        <v>3</v>
      </c>
      <c r="K1276" s="11" t="s">
        <v>815</v>
      </c>
      <c r="L1276" s="11" t="s">
        <v>1134</v>
      </c>
      <c r="M1276" s="9" t="s">
        <v>32</v>
      </c>
      <c r="N1276" s="9" t="s">
        <v>235</v>
      </c>
      <c r="O1276" s="9" t="s">
        <v>28</v>
      </c>
      <c r="P1276" s="9" t="s">
        <v>29</v>
      </c>
      <c r="Q1276" s="9" t="s">
        <v>29</v>
      </c>
      <c r="Z1276" s="3" t="s">
        <v>6</v>
      </c>
    </row>
    <row r="1277" spans="1:26" ht="14.5" customHeight="1" x14ac:dyDescent="0.35">
      <c r="J1277" s="9">
        <v>4</v>
      </c>
      <c r="K1277" s="11" t="s">
        <v>196</v>
      </c>
      <c r="L1277" s="11" t="s">
        <v>818</v>
      </c>
      <c r="M1277" s="9" t="s">
        <v>32</v>
      </c>
      <c r="N1277" s="9">
        <v>6</v>
      </c>
      <c r="O1277" s="9">
        <v>2</v>
      </c>
      <c r="P1277" s="9" t="s">
        <v>48</v>
      </c>
      <c r="Q1277" s="9" t="s">
        <v>48</v>
      </c>
      <c r="Z1277" s="3" t="s">
        <v>6</v>
      </c>
    </row>
    <row r="1278" spans="1:26" ht="14.5" customHeight="1" x14ac:dyDescent="0.35">
      <c r="J1278" s="9">
        <v>5</v>
      </c>
      <c r="K1278" s="11" t="s">
        <v>1692</v>
      </c>
      <c r="L1278" s="11" t="s">
        <v>1693</v>
      </c>
      <c r="M1278" s="9" t="s">
        <v>32</v>
      </c>
      <c r="N1278" s="9" t="s">
        <v>28</v>
      </c>
      <c r="O1278" s="9">
        <v>2</v>
      </c>
      <c r="P1278" s="9" t="s">
        <v>29</v>
      </c>
      <c r="Q1278" s="9" t="s">
        <v>29</v>
      </c>
      <c r="Z1278" s="3" t="s">
        <v>6</v>
      </c>
    </row>
    <row r="1279" spans="1:26" ht="14.5" customHeight="1" x14ac:dyDescent="0.35">
      <c r="J1279" s="9">
        <v>6</v>
      </c>
      <c r="K1279" s="11" t="s">
        <v>576</v>
      </c>
      <c r="L1279" s="11" t="s">
        <v>1137</v>
      </c>
      <c r="M1279" s="9" t="s">
        <v>32</v>
      </c>
      <c r="N1279" s="9" t="s">
        <v>28</v>
      </c>
      <c r="O1279" s="9">
        <v>2</v>
      </c>
      <c r="P1279" s="9" t="s">
        <v>48</v>
      </c>
      <c r="Q1279" s="9" t="s">
        <v>29</v>
      </c>
      <c r="Z1279" s="3" t="s">
        <v>6</v>
      </c>
    </row>
    <row r="1280" spans="1:26" ht="14.5" customHeight="1" x14ac:dyDescent="0.35">
      <c r="J1280" s="9">
        <v>7</v>
      </c>
      <c r="K1280" s="11" t="s">
        <v>578</v>
      </c>
      <c r="L1280" s="11" t="s">
        <v>1694</v>
      </c>
      <c r="M1280" s="9" t="s">
        <v>32</v>
      </c>
      <c r="N1280" s="9" t="s">
        <v>28</v>
      </c>
      <c r="O1280" s="9">
        <v>2</v>
      </c>
      <c r="P1280" s="9" t="s">
        <v>48</v>
      </c>
      <c r="Q1280" s="9" t="s">
        <v>29</v>
      </c>
      <c r="Z1280" s="3" t="s">
        <v>6</v>
      </c>
    </row>
    <row r="1281" spans="1:26" ht="14.5" customHeight="1" x14ac:dyDescent="0.35">
      <c r="J1281" s="9">
        <v>8</v>
      </c>
      <c r="K1281" s="11" t="s">
        <v>580</v>
      </c>
      <c r="L1281" s="11" t="s">
        <v>1139</v>
      </c>
      <c r="M1281" s="9" t="s">
        <v>32</v>
      </c>
      <c r="N1281" s="9" t="s">
        <v>28</v>
      </c>
      <c r="O1281" s="9">
        <v>2</v>
      </c>
      <c r="P1281" s="9" t="s">
        <v>48</v>
      </c>
      <c r="Q1281" s="9" t="s">
        <v>29</v>
      </c>
      <c r="Z1281" s="3" t="s">
        <v>6</v>
      </c>
    </row>
    <row r="1282" spans="1:26" ht="14.5" customHeight="1" x14ac:dyDescent="0.35">
      <c r="J1282" s="9">
        <v>9</v>
      </c>
      <c r="K1282" s="11" t="s">
        <v>582</v>
      </c>
      <c r="L1282" s="11" t="s">
        <v>1695</v>
      </c>
      <c r="M1282" s="9" t="s">
        <v>32</v>
      </c>
      <c r="N1282" s="9" t="s">
        <v>28</v>
      </c>
      <c r="O1282" s="9">
        <v>2</v>
      </c>
      <c r="P1282" s="9" t="s">
        <v>48</v>
      </c>
      <c r="Q1282" s="9" t="s">
        <v>29</v>
      </c>
      <c r="Z1282" s="3" t="s">
        <v>6</v>
      </c>
    </row>
    <row r="1283" spans="1:26" ht="14.5" customHeight="1" x14ac:dyDescent="0.35">
      <c r="J1283" s="9">
        <v>10</v>
      </c>
      <c r="K1283" s="11" t="s">
        <v>1141</v>
      </c>
      <c r="L1283" s="11" t="s">
        <v>1142</v>
      </c>
      <c r="M1283" s="9" t="s">
        <v>32</v>
      </c>
      <c r="N1283" s="9" t="s">
        <v>28</v>
      </c>
      <c r="O1283" s="9">
        <v>2</v>
      </c>
      <c r="P1283" s="9" t="s">
        <v>48</v>
      </c>
      <c r="Q1283" s="9" t="s">
        <v>29</v>
      </c>
      <c r="Z1283" s="3" t="s">
        <v>6</v>
      </c>
    </row>
    <row r="1284" spans="1:26" ht="14.5" customHeight="1" x14ac:dyDescent="0.35">
      <c r="J1284" s="9">
        <v>11</v>
      </c>
      <c r="K1284" s="11" t="s">
        <v>276</v>
      </c>
      <c r="L1284" s="11" t="s">
        <v>381</v>
      </c>
      <c r="M1284" s="9" t="s">
        <v>27</v>
      </c>
      <c r="N1284" s="9">
        <v>6</v>
      </c>
      <c r="O1284" s="9" t="s">
        <v>28</v>
      </c>
      <c r="P1284" s="9" t="s">
        <v>48</v>
      </c>
      <c r="Q1284" s="9" t="s">
        <v>48</v>
      </c>
      <c r="Z1284" s="3" t="s">
        <v>6</v>
      </c>
    </row>
    <row r="1285" spans="1:26" s="88" customFormat="1" ht="14.5" customHeight="1" collapsed="1" x14ac:dyDescent="0.35">
      <c r="A1285" s="85" t="s">
        <v>22</v>
      </c>
      <c r="B1285" s="85"/>
      <c r="C1285" s="85"/>
      <c r="D1285" s="85"/>
      <c r="E1285" s="85"/>
      <c r="F1285" s="85" t="s">
        <v>1696</v>
      </c>
      <c r="G1285" s="85"/>
      <c r="H1285" s="85"/>
      <c r="I1285" s="85" t="s">
        <v>209</v>
      </c>
      <c r="J1285" s="86" t="s">
        <v>1697</v>
      </c>
      <c r="K1285" s="87"/>
      <c r="L1285" s="87"/>
      <c r="M1285" s="87"/>
      <c r="N1285" s="87"/>
      <c r="O1285" s="87"/>
      <c r="P1285" s="87"/>
      <c r="Q1285" s="87"/>
      <c r="R1285" s="87"/>
      <c r="S1285" s="87"/>
      <c r="T1285" s="87"/>
      <c r="U1285" s="87"/>
      <c r="V1285" s="87"/>
      <c r="W1285" s="87"/>
    </row>
    <row r="1286" spans="1:26" s="93" customFormat="1" ht="14.5" customHeight="1" x14ac:dyDescent="0.35">
      <c r="A1286" s="89"/>
      <c r="B1286" s="89"/>
      <c r="C1286" s="89"/>
      <c r="D1286" s="89"/>
      <c r="E1286" s="89"/>
      <c r="F1286" s="89"/>
      <c r="G1286" s="89"/>
      <c r="H1286" s="89"/>
      <c r="I1286" s="89"/>
      <c r="J1286" s="90">
        <v>1</v>
      </c>
      <c r="K1286" s="91" t="s">
        <v>25</v>
      </c>
      <c r="L1286" s="91" t="s">
        <v>1698</v>
      </c>
      <c r="M1286" s="90" t="s">
        <v>27</v>
      </c>
      <c r="N1286" s="90">
        <v>4</v>
      </c>
      <c r="O1286" s="90" t="s">
        <v>28</v>
      </c>
      <c r="P1286" s="90" t="s">
        <v>29</v>
      </c>
      <c r="Q1286" s="90" t="s">
        <v>29</v>
      </c>
      <c r="R1286" s="92"/>
      <c r="S1286" s="92"/>
      <c r="T1286" s="92"/>
      <c r="U1286" s="92"/>
      <c r="V1286" s="92"/>
      <c r="W1286" s="92"/>
      <c r="Z1286" s="88"/>
    </row>
    <row r="1287" spans="1:26" s="93" customFormat="1" ht="14.5" customHeight="1" x14ac:dyDescent="0.35">
      <c r="A1287" s="89"/>
      <c r="B1287" s="89"/>
      <c r="C1287" s="89"/>
      <c r="D1287" s="89"/>
      <c r="E1287" s="89"/>
      <c r="F1287" s="89"/>
      <c r="G1287" s="89"/>
      <c r="H1287" s="89"/>
      <c r="I1287" s="89"/>
      <c r="J1287" s="90">
        <v>2</v>
      </c>
      <c r="K1287" s="91" t="s">
        <v>1147</v>
      </c>
      <c r="L1287" s="91" t="s">
        <v>1148</v>
      </c>
      <c r="M1287" s="90" t="s">
        <v>32</v>
      </c>
      <c r="N1287" s="90" t="s">
        <v>28</v>
      </c>
      <c r="O1287" s="90">
        <v>2</v>
      </c>
      <c r="P1287" s="90" t="s">
        <v>48</v>
      </c>
      <c r="Q1287" s="90" t="s">
        <v>48</v>
      </c>
      <c r="R1287" s="92"/>
      <c r="S1287" s="92"/>
      <c r="T1287" s="92"/>
      <c r="U1287" s="92"/>
      <c r="V1287" s="92"/>
      <c r="W1287" s="92"/>
      <c r="Z1287" s="88"/>
    </row>
    <row r="1288" spans="1:26" s="93" customFormat="1" ht="14.5" customHeight="1" x14ac:dyDescent="0.35">
      <c r="A1288" s="89"/>
      <c r="B1288" s="89"/>
      <c r="C1288" s="89"/>
      <c r="D1288" s="89"/>
      <c r="E1288" s="89"/>
      <c r="F1288" s="89"/>
      <c r="G1288" s="89"/>
      <c r="H1288" s="89"/>
      <c r="I1288" s="89"/>
      <c r="J1288" s="90">
        <v>3</v>
      </c>
      <c r="K1288" s="91" t="s">
        <v>1149</v>
      </c>
      <c r="L1288" s="91" t="s">
        <v>1150</v>
      </c>
      <c r="M1288" s="90" t="s">
        <v>32</v>
      </c>
      <c r="N1288" s="90" t="s">
        <v>28</v>
      </c>
      <c r="O1288" s="90">
        <v>2</v>
      </c>
      <c r="P1288" s="90" t="s">
        <v>48</v>
      </c>
      <c r="Q1288" s="90" t="s">
        <v>48</v>
      </c>
      <c r="R1288" s="92"/>
      <c r="S1288" s="92"/>
      <c r="T1288" s="92"/>
      <c r="U1288" s="92"/>
      <c r="V1288" s="92"/>
      <c r="W1288" s="92"/>
      <c r="Z1288" s="88"/>
    </row>
    <row r="1289" spans="1:26" s="88" customFormat="1" ht="14.5" customHeight="1" collapsed="1" x14ac:dyDescent="0.35">
      <c r="A1289" s="85" t="s">
        <v>22</v>
      </c>
      <c r="B1289" s="85"/>
      <c r="C1289" s="85"/>
      <c r="D1289" s="85"/>
      <c r="E1289" s="85" t="s">
        <v>1699</v>
      </c>
      <c r="F1289" s="85"/>
      <c r="G1289" s="85"/>
      <c r="H1289" s="85"/>
      <c r="I1289" s="85" t="s">
        <v>144</v>
      </c>
      <c r="J1289" s="86" t="s">
        <v>1700</v>
      </c>
      <c r="K1289" s="87"/>
      <c r="L1289" s="87"/>
      <c r="M1289" s="87"/>
      <c r="N1289" s="87"/>
      <c r="O1289" s="87"/>
      <c r="P1289" s="87"/>
      <c r="Q1289" s="87"/>
      <c r="R1289" s="87"/>
      <c r="S1289" s="87"/>
      <c r="T1289" s="87"/>
      <c r="U1289" s="87"/>
      <c r="V1289" s="87"/>
      <c r="W1289" s="87"/>
    </row>
    <row r="1290" spans="1:26" s="93" customFormat="1" ht="14.5" customHeight="1" x14ac:dyDescent="0.35">
      <c r="A1290" s="89"/>
      <c r="B1290" s="89"/>
      <c r="C1290" s="89"/>
      <c r="D1290" s="89"/>
      <c r="E1290" s="89"/>
      <c r="F1290" s="89"/>
      <c r="G1290" s="89"/>
      <c r="H1290" s="89"/>
      <c r="I1290" s="89"/>
      <c r="J1290" s="90">
        <v>1</v>
      </c>
      <c r="K1290" s="91" t="s">
        <v>25</v>
      </c>
      <c r="L1290" s="91" t="s">
        <v>1701</v>
      </c>
      <c r="M1290" s="90" t="s">
        <v>27</v>
      </c>
      <c r="N1290" s="90">
        <v>4</v>
      </c>
      <c r="O1290" s="90" t="s">
        <v>28</v>
      </c>
      <c r="P1290" s="90" t="s">
        <v>29</v>
      </c>
      <c r="Q1290" s="90" t="s">
        <v>29</v>
      </c>
      <c r="R1290" s="92"/>
      <c r="S1290" s="92"/>
      <c r="T1290" s="92"/>
      <c r="U1290" s="92"/>
      <c r="V1290" s="92"/>
      <c r="W1290" s="92"/>
      <c r="Z1290" s="88"/>
    </row>
    <row r="1291" spans="1:26" s="93" customFormat="1" ht="14.5" customHeight="1" x14ac:dyDescent="0.35">
      <c r="A1291" s="89"/>
      <c r="B1291" s="89"/>
      <c r="C1291" s="89"/>
      <c r="D1291" s="89"/>
      <c r="E1291" s="89"/>
      <c r="F1291" s="89"/>
      <c r="G1291" s="89"/>
      <c r="H1291" s="89"/>
      <c r="I1291" s="89"/>
      <c r="J1291" s="90">
        <v>2</v>
      </c>
      <c r="K1291" s="91" t="s">
        <v>276</v>
      </c>
      <c r="L1291" s="91" t="s">
        <v>381</v>
      </c>
      <c r="M1291" s="90" t="s">
        <v>27</v>
      </c>
      <c r="N1291" s="90">
        <v>6</v>
      </c>
      <c r="O1291" s="90" t="s">
        <v>28</v>
      </c>
      <c r="P1291" s="90" t="s">
        <v>29</v>
      </c>
      <c r="Q1291" s="90" t="s">
        <v>29</v>
      </c>
      <c r="R1291" s="92"/>
      <c r="S1291" s="92"/>
      <c r="T1291" s="92"/>
      <c r="U1291" s="92"/>
      <c r="V1291" s="92"/>
      <c r="W1291" s="92"/>
      <c r="Z1291" s="88"/>
    </row>
    <row r="1292" spans="1:26" s="93" customFormat="1" ht="14.5" customHeight="1" x14ac:dyDescent="0.35">
      <c r="A1292" s="89"/>
      <c r="B1292" s="89"/>
      <c r="C1292" s="89"/>
      <c r="D1292" s="89"/>
      <c r="E1292" s="89"/>
      <c r="F1292" s="89"/>
      <c r="G1292" s="89"/>
      <c r="H1292" s="89"/>
      <c r="I1292" s="89"/>
      <c r="J1292" s="90">
        <v>3</v>
      </c>
      <c r="K1292" s="91" t="s">
        <v>617</v>
      </c>
      <c r="L1292" s="91" t="s">
        <v>1156</v>
      </c>
      <c r="M1292" s="90" t="s">
        <v>27</v>
      </c>
      <c r="N1292" s="90" t="s">
        <v>28</v>
      </c>
      <c r="O1292" s="90" t="s">
        <v>28</v>
      </c>
      <c r="P1292" s="90" t="s">
        <v>48</v>
      </c>
      <c r="Q1292" s="90" t="s">
        <v>48</v>
      </c>
      <c r="R1292" s="92"/>
      <c r="S1292" s="92"/>
      <c r="T1292" s="92"/>
      <c r="U1292" s="92"/>
      <c r="V1292" s="92"/>
      <c r="W1292" s="92"/>
      <c r="Z1292" s="88"/>
    </row>
    <row r="1293" spans="1:26" s="88" customFormat="1" ht="14.5" customHeight="1" collapsed="1" x14ac:dyDescent="0.35">
      <c r="A1293" s="85" t="s">
        <v>22</v>
      </c>
      <c r="B1293" s="85"/>
      <c r="C1293" s="85"/>
      <c r="D1293" s="85"/>
      <c r="E1293" s="85"/>
      <c r="F1293" s="85" t="s">
        <v>1702</v>
      </c>
      <c r="G1293" s="85"/>
      <c r="H1293" s="85"/>
      <c r="I1293" s="85" t="s">
        <v>144</v>
      </c>
      <c r="J1293" s="86" t="s">
        <v>1703</v>
      </c>
      <c r="K1293" s="87"/>
      <c r="L1293" s="87"/>
      <c r="M1293" s="87"/>
      <c r="N1293" s="87"/>
      <c r="O1293" s="87"/>
      <c r="P1293" s="87"/>
      <c r="Q1293" s="87"/>
      <c r="R1293" s="87"/>
      <c r="S1293" s="87"/>
      <c r="T1293" s="87"/>
      <c r="U1293" s="87"/>
      <c r="V1293" s="87"/>
      <c r="W1293" s="87"/>
    </row>
    <row r="1294" spans="1:26" s="93" customFormat="1" ht="14.5" customHeight="1" x14ac:dyDescent="0.35">
      <c r="A1294" s="89"/>
      <c r="B1294" s="89"/>
      <c r="C1294" s="89"/>
      <c r="D1294" s="89"/>
      <c r="E1294" s="89"/>
      <c r="F1294" s="89"/>
      <c r="G1294" s="89"/>
      <c r="H1294" s="89"/>
      <c r="I1294" s="89"/>
      <c r="J1294" s="90">
        <v>1</v>
      </c>
      <c r="K1294" s="91" t="s">
        <v>25</v>
      </c>
      <c r="L1294" s="91" t="s">
        <v>1704</v>
      </c>
      <c r="M1294" s="90" t="s">
        <v>27</v>
      </c>
      <c r="N1294" s="90">
        <v>4</v>
      </c>
      <c r="O1294" s="90" t="s">
        <v>28</v>
      </c>
      <c r="P1294" s="90" t="s">
        <v>29</v>
      </c>
      <c r="Q1294" s="90" t="s">
        <v>29</v>
      </c>
      <c r="R1294" s="92"/>
      <c r="S1294" s="92"/>
      <c r="T1294" s="92"/>
      <c r="U1294" s="92"/>
      <c r="V1294" s="92"/>
      <c r="W1294" s="92"/>
      <c r="Z1294" s="88"/>
    </row>
    <row r="1295" spans="1:26" s="93" customFormat="1" ht="14.5" customHeight="1" x14ac:dyDescent="0.35">
      <c r="A1295" s="89"/>
      <c r="B1295" s="89"/>
      <c r="C1295" s="89"/>
      <c r="D1295" s="89"/>
      <c r="E1295" s="89"/>
      <c r="F1295" s="89"/>
      <c r="G1295" s="89"/>
      <c r="H1295" s="89"/>
      <c r="I1295" s="89"/>
      <c r="J1295" s="90">
        <v>2</v>
      </c>
      <c r="K1295" s="91" t="s">
        <v>1160</v>
      </c>
      <c r="L1295" s="91" t="s">
        <v>1161</v>
      </c>
      <c r="M1295" s="90" t="s">
        <v>27</v>
      </c>
      <c r="N1295" s="90" t="s">
        <v>1162</v>
      </c>
      <c r="O1295" s="90" t="s">
        <v>28</v>
      </c>
      <c r="P1295" s="90" t="s">
        <v>29</v>
      </c>
      <c r="Q1295" s="90" t="s">
        <v>29</v>
      </c>
      <c r="R1295" s="92"/>
      <c r="S1295" s="92"/>
      <c r="T1295" s="92"/>
      <c r="U1295" s="92"/>
      <c r="V1295" s="92"/>
      <c r="W1295" s="92"/>
      <c r="Z1295" s="88"/>
    </row>
    <row r="1296" spans="1:26" s="93" customFormat="1" ht="14.5" customHeight="1" x14ac:dyDescent="0.35">
      <c r="A1296" s="89"/>
      <c r="B1296" s="89"/>
      <c r="C1296" s="89"/>
      <c r="D1296" s="89"/>
      <c r="E1296" s="89"/>
      <c r="F1296" s="89"/>
      <c r="G1296" s="89"/>
      <c r="H1296" s="89"/>
      <c r="I1296" s="89"/>
      <c r="J1296" s="90">
        <v>3</v>
      </c>
      <c r="K1296" s="91" t="s">
        <v>1445</v>
      </c>
      <c r="L1296" s="91" t="s">
        <v>1446</v>
      </c>
      <c r="M1296" s="90" t="s">
        <v>27</v>
      </c>
      <c r="N1296" s="90" t="s">
        <v>28</v>
      </c>
      <c r="O1296" s="90" t="s">
        <v>28</v>
      </c>
      <c r="P1296" s="90" t="s">
        <v>48</v>
      </c>
      <c r="Q1296" s="90" t="s">
        <v>48</v>
      </c>
      <c r="R1296" s="92"/>
      <c r="S1296" s="92"/>
      <c r="T1296" s="92"/>
      <c r="U1296" s="92"/>
      <c r="V1296" s="92"/>
      <c r="W1296" s="92"/>
      <c r="Z1296" s="88"/>
    </row>
    <row r="1297" spans="1:26" s="93" customFormat="1" ht="14.5" customHeight="1" x14ac:dyDescent="0.35">
      <c r="A1297" s="89"/>
      <c r="B1297" s="89"/>
      <c r="C1297" s="89"/>
      <c r="D1297" s="89"/>
      <c r="E1297" s="89"/>
      <c r="F1297" s="89"/>
      <c r="G1297" s="89"/>
      <c r="H1297" s="89"/>
      <c r="I1297" s="89"/>
      <c r="J1297" s="90">
        <v>4</v>
      </c>
      <c r="K1297" s="91" t="s">
        <v>163</v>
      </c>
      <c r="L1297" s="91" t="s">
        <v>801</v>
      </c>
      <c r="M1297" s="90" t="s">
        <v>27</v>
      </c>
      <c r="N1297" s="90">
        <v>60</v>
      </c>
      <c r="O1297" s="90" t="s">
        <v>28</v>
      </c>
      <c r="P1297" s="90" t="s">
        <v>48</v>
      </c>
      <c r="Q1297" s="90" t="s">
        <v>48</v>
      </c>
      <c r="R1297" s="92"/>
      <c r="S1297" s="92"/>
      <c r="T1297" s="92"/>
      <c r="U1297" s="92"/>
      <c r="V1297" s="92"/>
      <c r="W1297" s="92"/>
      <c r="Z1297" s="88"/>
    </row>
    <row r="1298" spans="1:26" s="93" customFormat="1" ht="14.5" customHeight="1" x14ac:dyDescent="0.35">
      <c r="A1298" s="89"/>
      <c r="B1298" s="89"/>
      <c r="C1298" s="89"/>
      <c r="D1298" s="89"/>
      <c r="E1298" s="89"/>
      <c r="F1298" s="89"/>
      <c r="G1298" s="89"/>
      <c r="H1298" s="89"/>
      <c r="I1298" s="89"/>
      <c r="J1298" s="90">
        <v>5</v>
      </c>
      <c r="K1298" s="91" t="s">
        <v>576</v>
      </c>
      <c r="L1298" s="91" t="s">
        <v>1447</v>
      </c>
      <c r="M1298" s="90" t="s">
        <v>32</v>
      </c>
      <c r="N1298" s="90" t="s">
        <v>28</v>
      </c>
      <c r="O1298" s="90">
        <v>2</v>
      </c>
      <c r="P1298" s="90" t="s">
        <v>48</v>
      </c>
      <c r="Q1298" s="90" t="s">
        <v>48</v>
      </c>
      <c r="R1298" s="92"/>
      <c r="S1298" s="92"/>
      <c r="T1298" s="92"/>
      <c r="U1298" s="92"/>
      <c r="V1298" s="92"/>
      <c r="W1298" s="92"/>
      <c r="Z1298" s="88"/>
    </row>
    <row r="1299" spans="1:26" s="93" customFormat="1" ht="14.5" customHeight="1" x14ac:dyDescent="0.35">
      <c r="A1299" s="89"/>
      <c r="B1299" s="89"/>
      <c r="C1299" s="89"/>
      <c r="D1299" s="89"/>
      <c r="E1299" s="89"/>
      <c r="F1299" s="89"/>
      <c r="G1299" s="89"/>
      <c r="H1299" s="89"/>
      <c r="I1299" s="89"/>
      <c r="J1299" s="90">
        <v>6</v>
      </c>
      <c r="K1299" s="91" t="s">
        <v>196</v>
      </c>
      <c r="L1299" s="91" t="s">
        <v>818</v>
      </c>
      <c r="M1299" s="90" t="s">
        <v>32</v>
      </c>
      <c r="N1299" s="90">
        <v>6</v>
      </c>
      <c r="O1299" s="90">
        <v>2</v>
      </c>
      <c r="P1299" s="90" t="s">
        <v>48</v>
      </c>
      <c r="Q1299" s="90" t="s">
        <v>48</v>
      </c>
      <c r="R1299" s="92"/>
      <c r="S1299" s="92"/>
      <c r="T1299" s="92"/>
      <c r="U1299" s="92"/>
      <c r="V1299" s="92"/>
      <c r="W1299" s="92"/>
      <c r="Z1299" s="88"/>
    </row>
    <row r="1300" spans="1:26" s="93" customFormat="1" ht="14.5" customHeight="1" x14ac:dyDescent="0.35">
      <c r="A1300" s="89"/>
      <c r="B1300" s="89"/>
      <c r="C1300" s="89"/>
      <c r="D1300" s="89"/>
      <c r="E1300" s="89"/>
      <c r="F1300" s="89"/>
      <c r="G1300" s="89"/>
      <c r="H1300" s="89"/>
      <c r="I1300" s="89"/>
      <c r="J1300" s="90">
        <v>7</v>
      </c>
      <c r="K1300" s="91" t="s">
        <v>578</v>
      </c>
      <c r="L1300" s="91" t="s">
        <v>1448</v>
      </c>
      <c r="M1300" s="90" t="s">
        <v>32</v>
      </c>
      <c r="N1300" s="90" t="s">
        <v>28</v>
      </c>
      <c r="O1300" s="90">
        <v>2</v>
      </c>
      <c r="P1300" s="90" t="s">
        <v>48</v>
      </c>
      <c r="Q1300" s="90" t="s">
        <v>48</v>
      </c>
      <c r="R1300" s="92"/>
      <c r="S1300" s="92"/>
      <c r="T1300" s="92"/>
      <c r="U1300" s="92"/>
      <c r="V1300" s="92"/>
      <c r="W1300" s="92"/>
      <c r="Z1300" s="88"/>
    </row>
    <row r="1301" spans="1:26" s="93" customFormat="1" ht="14.5" customHeight="1" x14ac:dyDescent="0.35">
      <c r="A1301" s="89"/>
      <c r="B1301" s="89"/>
      <c r="C1301" s="89"/>
      <c r="D1301" s="89"/>
      <c r="E1301" s="89"/>
      <c r="F1301" s="89"/>
      <c r="G1301" s="89"/>
      <c r="H1301" s="89"/>
      <c r="I1301" s="89"/>
      <c r="J1301" s="90">
        <v>8</v>
      </c>
      <c r="K1301" s="91" t="s">
        <v>1449</v>
      </c>
      <c r="L1301" s="91" t="s">
        <v>1705</v>
      </c>
      <c r="M1301" s="90" t="s">
        <v>32</v>
      </c>
      <c r="N1301" s="90" t="s">
        <v>28</v>
      </c>
      <c r="O1301" s="90">
        <v>2</v>
      </c>
      <c r="P1301" s="90" t="s">
        <v>48</v>
      </c>
      <c r="Q1301" s="90" t="s">
        <v>48</v>
      </c>
      <c r="R1301" s="92"/>
      <c r="S1301" s="92"/>
      <c r="T1301" s="92"/>
      <c r="U1301" s="92"/>
      <c r="V1301" s="92"/>
      <c r="W1301" s="92"/>
      <c r="Z1301" s="88"/>
    </row>
    <row r="1302" spans="1:26" s="3" customFormat="1" ht="14.5" customHeight="1" collapsed="1" x14ac:dyDescent="0.35">
      <c r="A1302" s="1" t="s">
        <v>1471</v>
      </c>
      <c r="B1302" s="1"/>
      <c r="C1302" s="1"/>
      <c r="D1302" s="1" t="s">
        <v>1706</v>
      </c>
      <c r="E1302" s="1"/>
      <c r="F1302" s="1"/>
      <c r="G1302" s="1"/>
      <c r="H1302" s="1"/>
      <c r="I1302" s="1" t="s">
        <v>108</v>
      </c>
      <c r="J1302" s="2" t="s">
        <v>1707</v>
      </c>
      <c r="K1302" s="4"/>
      <c r="L1302" s="4"/>
      <c r="M1302" s="4"/>
      <c r="N1302" s="4"/>
      <c r="O1302" s="4"/>
      <c r="P1302" s="4"/>
      <c r="Q1302" s="4"/>
      <c r="R1302" s="4"/>
      <c r="S1302" s="4"/>
      <c r="T1302" s="4"/>
      <c r="U1302" s="4"/>
      <c r="V1302" s="4"/>
      <c r="W1302" s="4"/>
      <c r="Z1302" s="3" t="s">
        <v>6</v>
      </c>
    </row>
    <row r="1303" spans="1:26" ht="14.5" customHeight="1" x14ac:dyDescent="0.35">
      <c r="J1303" s="9">
        <v>1</v>
      </c>
      <c r="K1303" s="11" t="s">
        <v>25</v>
      </c>
      <c r="L1303" s="11" t="s">
        <v>1708</v>
      </c>
      <c r="M1303" s="9" t="s">
        <v>27</v>
      </c>
      <c r="N1303" s="9">
        <v>4</v>
      </c>
      <c r="O1303" s="9" t="s">
        <v>28</v>
      </c>
      <c r="P1303" s="296" t="s">
        <v>711</v>
      </c>
      <c r="Q1303" s="9" t="s">
        <v>29</v>
      </c>
      <c r="Z1303" s="3" t="s">
        <v>6</v>
      </c>
    </row>
    <row r="1304" spans="1:26" ht="14.5" customHeight="1" x14ac:dyDescent="0.35">
      <c r="J1304" s="9">
        <v>2</v>
      </c>
      <c r="K1304" s="11" t="s">
        <v>344</v>
      </c>
      <c r="L1304" s="11" t="s">
        <v>534</v>
      </c>
      <c r="M1304" s="9" t="s">
        <v>27</v>
      </c>
      <c r="N1304" s="9" t="s">
        <v>54</v>
      </c>
      <c r="O1304" s="9" t="s">
        <v>28</v>
      </c>
      <c r="P1304" s="296"/>
      <c r="Q1304" s="9" t="s">
        <v>29</v>
      </c>
      <c r="Z1304" s="3" t="s">
        <v>6</v>
      </c>
    </row>
    <row r="1305" spans="1:26" ht="14.5" customHeight="1" x14ac:dyDescent="0.35">
      <c r="J1305" s="9">
        <v>3</v>
      </c>
      <c r="K1305" s="11" t="s">
        <v>57</v>
      </c>
      <c r="L1305" s="11" t="s">
        <v>1709</v>
      </c>
      <c r="M1305" s="9" t="s">
        <v>32</v>
      </c>
      <c r="N1305" s="9" t="s">
        <v>59</v>
      </c>
      <c r="O1305" s="9" t="s">
        <v>28</v>
      </c>
      <c r="P1305" s="296"/>
      <c r="Q1305" s="9" t="s">
        <v>29</v>
      </c>
      <c r="Z1305" s="3" t="s">
        <v>6</v>
      </c>
    </row>
    <row r="1306" spans="1:26" ht="14.5" customHeight="1" x14ac:dyDescent="0.35">
      <c r="J1306" s="9">
        <v>4</v>
      </c>
      <c r="K1306" s="11" t="s">
        <v>348</v>
      </c>
      <c r="L1306" s="11" t="s">
        <v>349</v>
      </c>
      <c r="M1306" s="9" t="s">
        <v>27</v>
      </c>
      <c r="N1306" s="9">
        <v>4</v>
      </c>
      <c r="O1306" s="9" t="s">
        <v>28</v>
      </c>
      <c r="P1306" s="296"/>
      <c r="Q1306" s="9" t="s">
        <v>48</v>
      </c>
      <c r="Z1306" s="3" t="s">
        <v>6</v>
      </c>
    </row>
    <row r="1307" spans="1:26" ht="14.5" customHeight="1" x14ac:dyDescent="0.35">
      <c r="J1307" s="9">
        <v>5</v>
      </c>
      <c r="K1307" s="11" t="s">
        <v>654</v>
      </c>
      <c r="L1307" s="11" t="s">
        <v>655</v>
      </c>
      <c r="M1307" s="9" t="s">
        <v>32</v>
      </c>
      <c r="N1307" s="9">
        <v>3</v>
      </c>
      <c r="O1307" s="9" t="s">
        <v>28</v>
      </c>
      <c r="P1307" s="296"/>
      <c r="Q1307" s="9" t="s">
        <v>48</v>
      </c>
      <c r="Z1307" s="3" t="s">
        <v>6</v>
      </c>
    </row>
    <row r="1308" spans="1:26" ht="14.5" customHeight="1" x14ac:dyDescent="0.35">
      <c r="J1308" s="296">
        <v>6</v>
      </c>
      <c r="K1308" s="318" t="s">
        <v>1608</v>
      </c>
      <c r="L1308" s="11" t="s">
        <v>1609</v>
      </c>
      <c r="M1308" s="296" t="s">
        <v>27</v>
      </c>
      <c r="N1308" s="296" t="s">
        <v>54</v>
      </c>
      <c r="O1308" s="296" t="s">
        <v>28</v>
      </c>
      <c r="P1308" s="296"/>
      <c r="Q1308" s="296" t="s">
        <v>29</v>
      </c>
      <c r="Z1308" s="3" t="s">
        <v>6</v>
      </c>
    </row>
    <row r="1309" spans="1:26" ht="14.5" customHeight="1" x14ac:dyDescent="0.35">
      <c r="J1309" s="296"/>
      <c r="K1309" s="318"/>
      <c r="L1309" s="11" t="s">
        <v>1610</v>
      </c>
      <c r="M1309" s="296"/>
      <c r="N1309" s="296"/>
      <c r="O1309" s="296"/>
      <c r="P1309" s="296"/>
      <c r="Q1309" s="296"/>
      <c r="Z1309" s="3" t="s">
        <v>6</v>
      </c>
    </row>
    <row r="1310" spans="1:26" ht="14.5" customHeight="1" x14ac:dyDescent="0.35">
      <c r="J1310" s="296"/>
      <c r="K1310" s="318"/>
      <c r="L1310" s="11" t="s">
        <v>1611</v>
      </c>
      <c r="M1310" s="296"/>
      <c r="N1310" s="296"/>
      <c r="O1310" s="296"/>
      <c r="P1310" s="296"/>
      <c r="Q1310" s="296"/>
      <c r="Z1310" s="3" t="s">
        <v>6</v>
      </c>
    </row>
    <row r="1311" spans="1:26" ht="14.5" customHeight="1" x14ac:dyDescent="0.35">
      <c r="J1311" s="296"/>
      <c r="K1311" s="318"/>
      <c r="L1311" s="11" t="s">
        <v>1612</v>
      </c>
      <c r="M1311" s="296"/>
      <c r="N1311" s="296"/>
      <c r="O1311" s="296"/>
      <c r="P1311" s="296"/>
      <c r="Q1311" s="296"/>
      <c r="Z1311" s="3" t="s">
        <v>6</v>
      </c>
    </row>
    <row r="1312" spans="1:26" ht="14.5" customHeight="1" x14ac:dyDescent="0.35">
      <c r="J1312" s="296"/>
      <c r="K1312" s="318"/>
      <c r="L1312" s="11" t="s">
        <v>1613</v>
      </c>
      <c r="M1312" s="296"/>
      <c r="N1312" s="296"/>
      <c r="O1312" s="296"/>
      <c r="P1312" s="296"/>
      <c r="Q1312" s="296"/>
      <c r="Z1312" s="3" t="s">
        <v>6</v>
      </c>
    </row>
    <row r="1313" spans="10:26" ht="14.5" customHeight="1" x14ac:dyDescent="0.35">
      <c r="J1313" s="296"/>
      <c r="K1313" s="318"/>
      <c r="L1313" s="11" t="s">
        <v>1614</v>
      </c>
      <c r="M1313" s="296"/>
      <c r="N1313" s="296"/>
      <c r="O1313" s="296"/>
      <c r="P1313" s="296"/>
      <c r="Q1313" s="296"/>
      <c r="Z1313" s="3" t="s">
        <v>6</v>
      </c>
    </row>
    <row r="1314" spans="10:26" ht="14.5" customHeight="1" x14ac:dyDescent="0.35">
      <c r="J1314" s="296"/>
      <c r="K1314" s="318"/>
      <c r="L1314" s="11" t="s">
        <v>1615</v>
      </c>
      <c r="M1314" s="296"/>
      <c r="N1314" s="296"/>
      <c r="O1314" s="296"/>
      <c r="P1314" s="296"/>
      <c r="Q1314" s="296"/>
      <c r="Z1314" s="3" t="s">
        <v>6</v>
      </c>
    </row>
    <row r="1315" spans="10:26" ht="14.5" customHeight="1" x14ac:dyDescent="0.35">
      <c r="J1315" s="296"/>
      <c r="K1315" s="318"/>
      <c r="L1315" s="11" t="s">
        <v>1616</v>
      </c>
      <c r="M1315" s="296"/>
      <c r="N1315" s="296"/>
      <c r="O1315" s="296"/>
      <c r="P1315" s="296"/>
      <c r="Q1315" s="296"/>
      <c r="Z1315" s="3" t="s">
        <v>6</v>
      </c>
    </row>
    <row r="1316" spans="10:26" ht="14.5" customHeight="1" x14ac:dyDescent="0.35">
      <c r="J1316" s="296"/>
      <c r="K1316" s="318"/>
      <c r="L1316" s="11" t="s">
        <v>1617</v>
      </c>
      <c r="M1316" s="296"/>
      <c r="N1316" s="296"/>
      <c r="O1316" s="296"/>
      <c r="P1316" s="296"/>
      <c r="Q1316" s="296"/>
      <c r="Z1316" s="3" t="s">
        <v>6</v>
      </c>
    </row>
    <row r="1317" spans="10:26" ht="14.5" customHeight="1" x14ac:dyDescent="0.35">
      <c r="J1317" s="296"/>
      <c r="K1317" s="318"/>
      <c r="L1317" s="11" t="s">
        <v>1618</v>
      </c>
      <c r="M1317" s="296"/>
      <c r="N1317" s="296"/>
      <c r="O1317" s="296"/>
      <c r="P1317" s="296"/>
      <c r="Q1317" s="296"/>
      <c r="Z1317" s="3" t="s">
        <v>6</v>
      </c>
    </row>
    <row r="1318" spans="10:26" ht="14.5" customHeight="1" x14ac:dyDescent="0.35">
      <c r="J1318" s="9">
        <v>7</v>
      </c>
      <c r="K1318" s="11" t="s">
        <v>1710</v>
      </c>
      <c r="L1318" s="11" t="s">
        <v>1711</v>
      </c>
      <c r="M1318" s="9" t="s">
        <v>32</v>
      </c>
      <c r="N1318" s="9" t="s">
        <v>28</v>
      </c>
      <c r="O1318" s="9" t="s">
        <v>28</v>
      </c>
      <c r="P1318" s="296"/>
      <c r="Q1318" s="9" t="s">
        <v>29</v>
      </c>
      <c r="Z1318" s="3" t="s">
        <v>6</v>
      </c>
    </row>
    <row r="1319" spans="10:26" ht="14.5" customHeight="1" x14ac:dyDescent="0.35">
      <c r="J1319" s="9">
        <v>8</v>
      </c>
      <c r="K1319" s="11" t="s">
        <v>407</v>
      </c>
      <c r="L1319" s="11" t="s">
        <v>408</v>
      </c>
      <c r="M1319" s="9" t="s">
        <v>32</v>
      </c>
      <c r="N1319" s="9" t="s">
        <v>28</v>
      </c>
      <c r="O1319" s="9" t="s">
        <v>28</v>
      </c>
      <c r="P1319" s="296"/>
      <c r="Q1319" s="9" t="s">
        <v>48</v>
      </c>
      <c r="Z1319" s="3" t="s">
        <v>6</v>
      </c>
    </row>
    <row r="1320" spans="10:26" ht="14.5" customHeight="1" x14ac:dyDescent="0.35">
      <c r="J1320" s="9">
        <v>9</v>
      </c>
      <c r="K1320" s="11" t="s">
        <v>357</v>
      </c>
      <c r="L1320" s="11" t="s">
        <v>1712</v>
      </c>
      <c r="M1320" s="9" t="s">
        <v>32</v>
      </c>
      <c r="N1320" s="9" t="s">
        <v>40</v>
      </c>
      <c r="O1320" s="9" t="s">
        <v>28</v>
      </c>
      <c r="P1320" s="296"/>
      <c r="Q1320" s="9" t="s">
        <v>29</v>
      </c>
      <c r="Z1320" s="3" t="s">
        <v>6</v>
      </c>
    </row>
    <row r="1321" spans="10:26" ht="14.5" customHeight="1" x14ac:dyDescent="0.35">
      <c r="J1321" s="9">
        <v>10</v>
      </c>
      <c r="K1321" s="11" t="s">
        <v>537</v>
      </c>
      <c r="L1321" s="11" t="s">
        <v>1713</v>
      </c>
      <c r="M1321" s="9" t="s">
        <v>32</v>
      </c>
      <c r="N1321" s="9" t="s">
        <v>28</v>
      </c>
      <c r="O1321" s="9">
        <v>2</v>
      </c>
      <c r="P1321" s="296"/>
      <c r="Q1321" s="9" t="s">
        <v>29</v>
      </c>
      <c r="Z1321" s="3" t="s">
        <v>6</v>
      </c>
    </row>
    <row r="1322" spans="10:26" ht="14.5" customHeight="1" x14ac:dyDescent="0.35">
      <c r="J1322" s="9">
        <v>11</v>
      </c>
      <c r="K1322" s="11" t="s">
        <v>546</v>
      </c>
      <c r="L1322" s="11" t="s">
        <v>1591</v>
      </c>
      <c r="M1322" s="9" t="s">
        <v>32</v>
      </c>
      <c r="N1322" s="9" t="s">
        <v>28</v>
      </c>
      <c r="O1322" s="9">
        <v>2</v>
      </c>
      <c r="P1322" s="296"/>
      <c r="Q1322" s="9" t="s">
        <v>48</v>
      </c>
      <c r="Z1322" s="3" t="s">
        <v>6</v>
      </c>
    </row>
    <row r="1323" spans="10:26" ht="14.5" customHeight="1" x14ac:dyDescent="0.35">
      <c r="J1323" s="9">
        <v>12</v>
      </c>
      <c r="K1323" s="11" t="s">
        <v>1714</v>
      </c>
      <c r="L1323" s="11" t="s">
        <v>1715</v>
      </c>
      <c r="M1323" s="9" t="s">
        <v>32</v>
      </c>
      <c r="N1323" s="9" t="s">
        <v>28</v>
      </c>
      <c r="O1323" s="9" t="s">
        <v>28</v>
      </c>
      <c r="P1323" s="296"/>
      <c r="Q1323" s="9" t="s">
        <v>48</v>
      </c>
      <c r="Z1323" s="3" t="s">
        <v>6</v>
      </c>
    </row>
    <row r="1324" spans="10:26" ht="14.5" customHeight="1" x14ac:dyDescent="0.35">
      <c r="J1324" s="9">
        <v>13</v>
      </c>
      <c r="K1324" s="11" t="s">
        <v>1619</v>
      </c>
      <c r="L1324" s="11" t="s">
        <v>1716</v>
      </c>
      <c r="M1324" s="9" t="s">
        <v>32</v>
      </c>
      <c r="N1324" s="9" t="s">
        <v>28</v>
      </c>
      <c r="O1324" s="9">
        <v>2</v>
      </c>
      <c r="P1324" s="296"/>
      <c r="Q1324" s="9" t="s">
        <v>48</v>
      </c>
      <c r="Z1324" s="3" t="s">
        <v>6</v>
      </c>
    </row>
    <row r="1325" spans="10:26" ht="14.5" customHeight="1" x14ac:dyDescent="0.35">
      <c r="J1325" s="9">
        <v>14</v>
      </c>
      <c r="K1325" s="11" t="s">
        <v>727</v>
      </c>
      <c r="L1325" s="11" t="s">
        <v>1717</v>
      </c>
      <c r="M1325" s="9" t="s">
        <v>32</v>
      </c>
      <c r="N1325" s="9" t="s">
        <v>28</v>
      </c>
      <c r="O1325" s="9">
        <v>2</v>
      </c>
      <c r="P1325" s="296"/>
      <c r="Q1325" s="9" t="s">
        <v>48</v>
      </c>
      <c r="Z1325" s="3" t="s">
        <v>6</v>
      </c>
    </row>
    <row r="1326" spans="10:26" ht="14.5" customHeight="1" x14ac:dyDescent="0.35">
      <c r="J1326" s="9">
        <v>15</v>
      </c>
      <c r="K1326" s="11" t="s">
        <v>1622</v>
      </c>
      <c r="L1326" s="11" t="s">
        <v>1718</v>
      </c>
      <c r="M1326" s="9" t="s">
        <v>32</v>
      </c>
      <c r="N1326" s="9" t="s">
        <v>28</v>
      </c>
      <c r="O1326" s="9">
        <v>2</v>
      </c>
      <c r="P1326" s="296"/>
      <c r="Q1326" s="9" t="s">
        <v>48</v>
      </c>
      <c r="Z1326" s="3" t="s">
        <v>6</v>
      </c>
    </row>
    <row r="1327" spans="10:26" ht="14.5" customHeight="1" x14ac:dyDescent="0.35">
      <c r="J1327" s="9">
        <v>16</v>
      </c>
      <c r="K1327" s="11" t="s">
        <v>640</v>
      </c>
      <c r="L1327" s="11" t="s">
        <v>1719</v>
      </c>
      <c r="M1327" s="9" t="s">
        <v>32</v>
      </c>
      <c r="N1327" s="9" t="s">
        <v>28</v>
      </c>
      <c r="O1327" s="9">
        <v>2</v>
      </c>
      <c r="P1327" s="296"/>
      <c r="Q1327" s="9" t="s">
        <v>48</v>
      </c>
      <c r="Z1327" s="3" t="s">
        <v>6</v>
      </c>
    </row>
    <row r="1328" spans="10:26" ht="14.5" customHeight="1" x14ac:dyDescent="0.35">
      <c r="J1328" s="9">
        <v>17</v>
      </c>
      <c r="K1328" s="11" t="s">
        <v>576</v>
      </c>
      <c r="L1328" s="11" t="s">
        <v>1478</v>
      </c>
      <c r="M1328" s="9" t="s">
        <v>32</v>
      </c>
      <c r="N1328" s="9" t="s">
        <v>28</v>
      </c>
      <c r="O1328" s="9">
        <v>2</v>
      </c>
      <c r="P1328" s="296"/>
      <c r="Q1328" s="9" t="s">
        <v>48</v>
      </c>
      <c r="Z1328" s="3" t="s">
        <v>6</v>
      </c>
    </row>
    <row r="1329" spans="1:26" ht="14.5" customHeight="1" x14ac:dyDescent="0.35">
      <c r="J1329" s="9">
        <v>18</v>
      </c>
      <c r="K1329" s="11" t="s">
        <v>578</v>
      </c>
      <c r="L1329" s="11" t="s">
        <v>1596</v>
      </c>
      <c r="M1329" s="9" t="s">
        <v>32</v>
      </c>
      <c r="N1329" s="9" t="s">
        <v>28</v>
      </c>
      <c r="O1329" s="9">
        <v>2</v>
      </c>
      <c r="P1329" s="296"/>
      <c r="Q1329" s="9" t="s">
        <v>48</v>
      </c>
      <c r="Z1329" s="3" t="s">
        <v>6</v>
      </c>
    </row>
    <row r="1330" spans="1:26" ht="14.5" customHeight="1" x14ac:dyDescent="0.35">
      <c r="J1330" s="9">
        <v>19</v>
      </c>
      <c r="K1330" s="11" t="s">
        <v>580</v>
      </c>
      <c r="L1330" s="11" t="s">
        <v>1625</v>
      </c>
      <c r="M1330" s="9" t="s">
        <v>32</v>
      </c>
      <c r="N1330" s="9" t="s">
        <v>28</v>
      </c>
      <c r="O1330" s="9">
        <v>2</v>
      </c>
      <c r="P1330" s="296"/>
      <c r="Q1330" s="9" t="s">
        <v>48</v>
      </c>
      <c r="Z1330" s="3" t="s">
        <v>6</v>
      </c>
    </row>
    <row r="1331" spans="1:26" ht="14.5" customHeight="1" x14ac:dyDescent="0.35">
      <c r="J1331" s="9">
        <v>20</v>
      </c>
      <c r="K1331" s="11" t="s">
        <v>582</v>
      </c>
      <c r="L1331" s="11" t="s">
        <v>1626</v>
      </c>
      <c r="M1331" s="9" t="s">
        <v>32</v>
      </c>
      <c r="N1331" s="9" t="s">
        <v>28</v>
      </c>
      <c r="O1331" s="9">
        <v>2</v>
      </c>
      <c r="P1331" s="296"/>
      <c r="Q1331" s="9" t="s">
        <v>48</v>
      </c>
      <c r="Z1331" s="3" t="s">
        <v>6</v>
      </c>
    </row>
    <row r="1332" spans="1:26" ht="14.5" customHeight="1" x14ac:dyDescent="0.35">
      <c r="J1332" s="9">
        <v>21</v>
      </c>
      <c r="K1332" s="11" t="s">
        <v>586</v>
      </c>
      <c r="L1332" s="11" t="s">
        <v>1481</v>
      </c>
      <c r="M1332" s="9" t="s">
        <v>32</v>
      </c>
      <c r="N1332" s="9" t="s">
        <v>28</v>
      </c>
      <c r="O1332" s="9">
        <v>2</v>
      </c>
      <c r="P1332" s="296"/>
      <c r="Q1332" s="9" t="s">
        <v>48</v>
      </c>
      <c r="Z1332" s="3" t="s">
        <v>6</v>
      </c>
    </row>
    <row r="1333" spans="1:26" ht="14.5" customHeight="1" x14ac:dyDescent="0.35">
      <c r="J1333" s="9">
        <v>22</v>
      </c>
      <c r="K1333" s="11" t="s">
        <v>588</v>
      </c>
      <c r="L1333" s="11" t="s">
        <v>1720</v>
      </c>
      <c r="M1333" s="9" t="s">
        <v>32</v>
      </c>
      <c r="N1333" s="9" t="s">
        <v>28</v>
      </c>
      <c r="O1333" s="9">
        <v>2</v>
      </c>
      <c r="P1333" s="296"/>
      <c r="Q1333" s="9" t="s">
        <v>48</v>
      </c>
      <c r="Z1333" s="3" t="s">
        <v>6</v>
      </c>
    </row>
    <row r="1334" spans="1:26" s="3" customFormat="1" ht="14.5" customHeight="1" collapsed="1" x14ac:dyDescent="0.35">
      <c r="A1334" s="1" t="s">
        <v>1471</v>
      </c>
      <c r="B1334" s="1"/>
      <c r="C1334" s="1"/>
      <c r="D1334" s="1"/>
      <c r="E1334" s="1" t="s">
        <v>1721</v>
      </c>
      <c r="F1334" s="1"/>
      <c r="G1334" s="1"/>
      <c r="H1334" s="1"/>
      <c r="I1334" s="1" t="s">
        <v>144</v>
      </c>
      <c r="J1334" s="2" t="s">
        <v>1722</v>
      </c>
      <c r="K1334" s="4"/>
      <c r="L1334" s="4"/>
      <c r="M1334" s="4"/>
      <c r="N1334" s="4"/>
      <c r="O1334" s="4"/>
      <c r="P1334" s="4"/>
      <c r="Q1334" s="4"/>
      <c r="R1334" s="4"/>
      <c r="S1334" s="4"/>
      <c r="T1334" s="4"/>
      <c r="U1334" s="4"/>
      <c r="V1334" s="4"/>
      <c r="W1334" s="4"/>
      <c r="Z1334" s="3" t="s">
        <v>6</v>
      </c>
    </row>
    <row r="1335" spans="1:26" ht="14.5" customHeight="1" x14ac:dyDescent="0.35">
      <c r="J1335" s="9">
        <v>1</v>
      </c>
      <c r="K1335" s="11" t="s">
        <v>25</v>
      </c>
      <c r="L1335" s="11" t="s">
        <v>1723</v>
      </c>
      <c r="M1335" s="9" t="s">
        <v>27</v>
      </c>
      <c r="N1335" s="9">
        <v>4</v>
      </c>
      <c r="O1335" s="9" t="s">
        <v>28</v>
      </c>
      <c r="P1335" s="296" t="s">
        <v>711</v>
      </c>
      <c r="Q1335" s="9" t="s">
        <v>29</v>
      </c>
      <c r="Z1335" s="3" t="s">
        <v>6</v>
      </c>
    </row>
    <row r="1336" spans="1:26" ht="14.5" customHeight="1" x14ac:dyDescent="0.35">
      <c r="J1336" s="9">
        <v>2</v>
      </c>
      <c r="K1336" s="11" t="s">
        <v>1462</v>
      </c>
      <c r="L1336" s="11" t="s">
        <v>1463</v>
      </c>
      <c r="M1336" s="9" t="s">
        <v>32</v>
      </c>
      <c r="N1336" s="9">
        <v>9</v>
      </c>
      <c r="O1336" s="9" t="s">
        <v>28</v>
      </c>
      <c r="P1336" s="296"/>
      <c r="Q1336" s="9" t="s">
        <v>29</v>
      </c>
      <c r="Z1336" s="3" t="s">
        <v>6</v>
      </c>
    </row>
    <row r="1337" spans="1:26" s="3" customFormat="1" ht="14.5" customHeight="1" collapsed="1" x14ac:dyDescent="0.35">
      <c r="A1337" s="1" t="s">
        <v>1471</v>
      </c>
      <c r="B1337" s="1"/>
      <c r="C1337" s="1"/>
      <c r="D1337" s="1"/>
      <c r="E1337" s="1" t="s">
        <v>1724</v>
      </c>
      <c r="F1337" s="1"/>
      <c r="G1337" s="1"/>
      <c r="H1337" s="1"/>
      <c r="I1337" s="1" t="s">
        <v>144</v>
      </c>
      <c r="J1337" s="2" t="s">
        <v>1725</v>
      </c>
      <c r="K1337" s="4"/>
      <c r="L1337" s="4"/>
      <c r="M1337" s="4"/>
      <c r="N1337" s="4"/>
      <c r="O1337" s="4"/>
      <c r="P1337" s="4"/>
      <c r="Q1337" s="4"/>
      <c r="R1337" s="4"/>
      <c r="S1337" s="4"/>
      <c r="T1337" s="4"/>
      <c r="U1337" s="4"/>
      <c r="V1337" s="4"/>
      <c r="W1337" s="4"/>
      <c r="Z1337" s="3" t="s">
        <v>6</v>
      </c>
    </row>
    <row r="1338" spans="1:26" ht="14.5" customHeight="1" x14ac:dyDescent="0.35">
      <c r="J1338" s="9">
        <v>1</v>
      </c>
      <c r="K1338" s="11" t="s">
        <v>25</v>
      </c>
      <c r="L1338" s="11" t="s">
        <v>1726</v>
      </c>
      <c r="M1338" s="9" t="s">
        <v>27</v>
      </c>
      <c r="N1338" s="9">
        <v>4</v>
      </c>
      <c r="O1338" s="9" t="s">
        <v>28</v>
      </c>
      <c r="P1338" s="296" t="s">
        <v>711</v>
      </c>
      <c r="Q1338" s="9" t="s">
        <v>29</v>
      </c>
      <c r="Z1338" s="3" t="s">
        <v>6</v>
      </c>
    </row>
    <row r="1339" spans="1:26" ht="14.5" customHeight="1" x14ac:dyDescent="0.35">
      <c r="J1339" s="9">
        <v>2</v>
      </c>
      <c r="K1339" s="11" t="s">
        <v>1680</v>
      </c>
      <c r="L1339" s="11" t="s">
        <v>1727</v>
      </c>
      <c r="M1339" s="9" t="s">
        <v>32</v>
      </c>
      <c r="N1339" s="9" t="s">
        <v>235</v>
      </c>
      <c r="O1339" s="9" t="s">
        <v>28</v>
      </c>
      <c r="P1339" s="296"/>
      <c r="Q1339" s="9" t="s">
        <v>48</v>
      </c>
      <c r="Z1339" s="3" t="s">
        <v>6</v>
      </c>
    </row>
    <row r="1340" spans="1:26" ht="14.5" customHeight="1" x14ac:dyDescent="0.35">
      <c r="J1340" s="9">
        <v>3</v>
      </c>
      <c r="K1340" s="11" t="s">
        <v>163</v>
      </c>
      <c r="L1340" s="11" t="s">
        <v>801</v>
      </c>
      <c r="M1340" s="9" t="s">
        <v>27</v>
      </c>
      <c r="N1340" s="9">
        <v>60</v>
      </c>
      <c r="O1340" s="9" t="s">
        <v>28</v>
      </c>
      <c r="P1340" s="296"/>
      <c r="Q1340" s="9" t="s">
        <v>29</v>
      </c>
      <c r="Z1340" s="3" t="s">
        <v>6</v>
      </c>
    </row>
    <row r="1341" spans="1:26" ht="14.5" customHeight="1" x14ac:dyDescent="0.35">
      <c r="J1341" s="9">
        <v>4</v>
      </c>
      <c r="K1341" s="11" t="s">
        <v>804</v>
      </c>
      <c r="L1341" s="11" t="s">
        <v>1475</v>
      </c>
      <c r="M1341" s="9" t="s">
        <v>32</v>
      </c>
      <c r="N1341" s="9" t="s">
        <v>28</v>
      </c>
      <c r="O1341" s="9">
        <v>3</v>
      </c>
      <c r="P1341" s="296"/>
      <c r="Q1341" s="9" t="s">
        <v>29</v>
      </c>
      <c r="Z1341" s="3" t="s">
        <v>6</v>
      </c>
    </row>
    <row r="1342" spans="1:26" ht="14.5" customHeight="1" x14ac:dyDescent="0.35">
      <c r="J1342" s="9">
        <v>5</v>
      </c>
      <c r="K1342" s="11" t="s">
        <v>156</v>
      </c>
      <c r="L1342" s="11" t="s">
        <v>1590</v>
      </c>
      <c r="M1342" s="9" t="s">
        <v>27</v>
      </c>
      <c r="N1342" s="9">
        <v>6</v>
      </c>
      <c r="O1342" s="9" t="s">
        <v>28</v>
      </c>
      <c r="P1342" s="296"/>
      <c r="Q1342" s="9" t="s">
        <v>29</v>
      </c>
      <c r="Z1342" s="3" t="s">
        <v>6</v>
      </c>
    </row>
    <row r="1343" spans="1:26" ht="14.5" customHeight="1" x14ac:dyDescent="0.35">
      <c r="J1343" s="9">
        <v>6</v>
      </c>
      <c r="K1343" s="11" t="s">
        <v>807</v>
      </c>
      <c r="L1343" s="11" t="s">
        <v>1476</v>
      </c>
      <c r="M1343" s="9" t="s">
        <v>32</v>
      </c>
      <c r="N1343" s="9" t="s">
        <v>28</v>
      </c>
      <c r="O1343" s="9">
        <v>2</v>
      </c>
      <c r="P1343" s="296"/>
      <c r="Q1343" s="9" t="s">
        <v>29</v>
      </c>
      <c r="Z1343" s="3" t="s">
        <v>6</v>
      </c>
    </row>
    <row r="1344" spans="1:26" ht="14.5" customHeight="1" x14ac:dyDescent="0.35">
      <c r="J1344" s="9">
        <v>7</v>
      </c>
      <c r="K1344" s="11" t="s">
        <v>546</v>
      </c>
      <c r="L1344" s="11" t="s">
        <v>1591</v>
      </c>
      <c r="M1344" s="9" t="s">
        <v>32</v>
      </c>
      <c r="N1344" s="9" t="s">
        <v>28</v>
      </c>
      <c r="O1344" s="9">
        <v>2</v>
      </c>
      <c r="P1344" s="296"/>
      <c r="Q1344" s="9" t="s">
        <v>48</v>
      </c>
      <c r="Z1344" s="3" t="s">
        <v>6</v>
      </c>
    </row>
    <row r="1345" spans="1:26" ht="14.5" customHeight="1" x14ac:dyDescent="0.35">
      <c r="J1345" s="9">
        <v>8</v>
      </c>
      <c r="K1345" s="11" t="s">
        <v>813</v>
      </c>
      <c r="L1345" s="11" t="s">
        <v>1133</v>
      </c>
      <c r="M1345" s="9" t="s">
        <v>32</v>
      </c>
      <c r="N1345" s="9" t="s">
        <v>33</v>
      </c>
      <c r="O1345" s="9" t="s">
        <v>28</v>
      </c>
      <c r="P1345" s="296"/>
      <c r="Q1345" s="9" t="s">
        <v>29</v>
      </c>
      <c r="Z1345" s="3" t="s">
        <v>6</v>
      </c>
    </row>
    <row r="1346" spans="1:26" ht="14.5" customHeight="1" x14ac:dyDescent="0.35">
      <c r="J1346" s="9">
        <v>9</v>
      </c>
      <c r="K1346" s="11" t="s">
        <v>815</v>
      </c>
      <c r="L1346" s="11" t="s">
        <v>1728</v>
      </c>
      <c r="M1346" s="9" t="s">
        <v>32</v>
      </c>
      <c r="N1346" s="9" t="s">
        <v>235</v>
      </c>
      <c r="O1346" s="9" t="s">
        <v>28</v>
      </c>
      <c r="P1346" s="296"/>
      <c r="Q1346" s="9" t="s">
        <v>29</v>
      </c>
      <c r="Z1346" s="3" t="s">
        <v>6</v>
      </c>
    </row>
    <row r="1347" spans="1:26" ht="14.5" customHeight="1" x14ac:dyDescent="0.35">
      <c r="J1347" s="9">
        <v>10</v>
      </c>
      <c r="K1347" s="11" t="s">
        <v>196</v>
      </c>
      <c r="L1347" s="11" t="s">
        <v>818</v>
      </c>
      <c r="M1347" s="9" t="s">
        <v>32</v>
      </c>
      <c r="N1347" s="9">
        <v>6</v>
      </c>
      <c r="O1347" s="9">
        <v>2</v>
      </c>
      <c r="P1347" s="296"/>
      <c r="Q1347" s="9" t="s">
        <v>48</v>
      </c>
      <c r="Z1347" s="3" t="s">
        <v>6</v>
      </c>
    </row>
    <row r="1348" spans="1:26" ht="14.5" customHeight="1" x14ac:dyDescent="0.35">
      <c r="J1348" s="9">
        <v>11</v>
      </c>
      <c r="K1348" s="11" t="s">
        <v>576</v>
      </c>
      <c r="L1348" s="11" t="s">
        <v>1478</v>
      </c>
      <c r="M1348" s="9" t="s">
        <v>32</v>
      </c>
      <c r="N1348" s="9" t="s">
        <v>28</v>
      </c>
      <c r="O1348" s="9">
        <v>2</v>
      </c>
      <c r="P1348" s="296"/>
      <c r="Q1348" s="9" t="s">
        <v>48</v>
      </c>
      <c r="Z1348" s="3" t="s">
        <v>6</v>
      </c>
    </row>
    <row r="1349" spans="1:26" ht="14.5" customHeight="1" x14ac:dyDescent="0.35">
      <c r="J1349" s="9">
        <v>12</v>
      </c>
      <c r="K1349" s="11" t="s">
        <v>578</v>
      </c>
      <c r="L1349" s="11" t="s">
        <v>1479</v>
      </c>
      <c r="M1349" s="9" t="s">
        <v>32</v>
      </c>
      <c r="N1349" s="9" t="s">
        <v>28</v>
      </c>
      <c r="O1349" s="9">
        <v>2</v>
      </c>
      <c r="P1349" s="296"/>
      <c r="Q1349" s="9" t="s">
        <v>48</v>
      </c>
      <c r="Z1349" s="3" t="s">
        <v>6</v>
      </c>
    </row>
    <row r="1350" spans="1:26" ht="14.5" customHeight="1" x14ac:dyDescent="0.35">
      <c r="J1350" s="9">
        <v>13</v>
      </c>
      <c r="K1350" s="11" t="s">
        <v>580</v>
      </c>
      <c r="L1350" s="11" t="s">
        <v>581</v>
      </c>
      <c r="M1350" s="9" t="s">
        <v>32</v>
      </c>
      <c r="N1350" s="9" t="s">
        <v>28</v>
      </c>
      <c r="O1350" s="9">
        <v>2</v>
      </c>
      <c r="P1350" s="296"/>
      <c r="Q1350" s="9" t="s">
        <v>48</v>
      </c>
      <c r="Z1350" s="3" t="s">
        <v>6</v>
      </c>
    </row>
    <row r="1351" spans="1:26" ht="14.5" customHeight="1" x14ac:dyDescent="0.35">
      <c r="J1351" s="9">
        <v>14</v>
      </c>
      <c r="K1351" s="11" t="s">
        <v>582</v>
      </c>
      <c r="L1351" s="11" t="s">
        <v>583</v>
      </c>
      <c r="M1351" s="9" t="s">
        <v>32</v>
      </c>
      <c r="N1351" s="9" t="s">
        <v>28</v>
      </c>
      <c r="O1351" s="9">
        <v>2</v>
      </c>
      <c r="P1351" s="296"/>
      <c r="Q1351" s="9" t="s">
        <v>48</v>
      </c>
      <c r="Z1351" s="3" t="s">
        <v>6</v>
      </c>
    </row>
    <row r="1352" spans="1:26" ht="14.5" customHeight="1" x14ac:dyDescent="0.35">
      <c r="J1352" s="9">
        <v>15</v>
      </c>
      <c r="K1352" s="11" t="s">
        <v>586</v>
      </c>
      <c r="L1352" s="11" t="s">
        <v>846</v>
      </c>
      <c r="M1352" s="9" t="s">
        <v>32</v>
      </c>
      <c r="N1352" s="9" t="s">
        <v>28</v>
      </c>
      <c r="O1352" s="9">
        <v>2</v>
      </c>
      <c r="P1352" s="296"/>
      <c r="Q1352" s="9" t="s">
        <v>48</v>
      </c>
      <c r="Z1352" s="3" t="s">
        <v>6</v>
      </c>
    </row>
    <row r="1353" spans="1:26" ht="14.5" customHeight="1" x14ac:dyDescent="0.35">
      <c r="J1353" s="9">
        <v>16</v>
      </c>
      <c r="K1353" s="11" t="s">
        <v>588</v>
      </c>
      <c r="L1353" s="11" t="s">
        <v>857</v>
      </c>
      <c r="M1353" s="9" t="s">
        <v>32</v>
      </c>
      <c r="N1353" s="9" t="s">
        <v>28</v>
      </c>
      <c r="O1353" s="9">
        <v>2</v>
      </c>
      <c r="P1353" s="296"/>
      <c r="Q1353" s="9" t="s">
        <v>48</v>
      </c>
      <c r="Z1353" s="3" t="s">
        <v>6</v>
      </c>
    </row>
    <row r="1354" spans="1:26" ht="14.5" customHeight="1" x14ac:dyDescent="0.35">
      <c r="J1354" s="9">
        <v>17</v>
      </c>
      <c r="K1354" s="11" t="s">
        <v>246</v>
      </c>
      <c r="L1354" s="11" t="s">
        <v>858</v>
      </c>
      <c r="M1354" s="9" t="s">
        <v>27</v>
      </c>
      <c r="N1354" s="9" t="s">
        <v>28</v>
      </c>
      <c r="O1354" s="9" t="s">
        <v>28</v>
      </c>
      <c r="P1354" s="296"/>
      <c r="Q1354" s="9" t="s">
        <v>48</v>
      </c>
      <c r="Z1354" s="3" t="s">
        <v>6</v>
      </c>
    </row>
    <row r="1355" spans="1:26" s="55" customFormat="1" ht="14.5" customHeight="1" collapsed="1" x14ac:dyDescent="0.35">
      <c r="A1355" s="53" t="s">
        <v>1471</v>
      </c>
      <c r="B1355" s="53"/>
      <c r="C1355" s="53"/>
      <c r="D1355" s="53"/>
      <c r="E1355" s="53" t="s">
        <v>1729</v>
      </c>
      <c r="F1355" s="53"/>
      <c r="G1355" s="53"/>
      <c r="H1355" s="53"/>
      <c r="I1355" s="53" t="s">
        <v>144</v>
      </c>
      <c r="J1355" s="52" t="s">
        <v>1730</v>
      </c>
      <c r="K1355" s="54"/>
      <c r="L1355" s="54"/>
      <c r="M1355" s="54"/>
      <c r="N1355" s="54"/>
      <c r="O1355" s="54"/>
      <c r="P1355" s="54"/>
      <c r="Q1355" s="54"/>
      <c r="R1355" s="54"/>
      <c r="S1355" s="54"/>
      <c r="T1355" s="54"/>
      <c r="U1355" s="54"/>
      <c r="V1355" s="54"/>
      <c r="W1355" s="54"/>
      <c r="Z1355" s="55" t="s">
        <v>6</v>
      </c>
    </row>
    <row r="1356" spans="1:26" ht="14.5" customHeight="1" x14ac:dyDescent="0.35">
      <c r="J1356" s="9">
        <v>1</v>
      </c>
      <c r="K1356" s="11" t="s">
        <v>25</v>
      </c>
      <c r="L1356" s="11" t="s">
        <v>1731</v>
      </c>
      <c r="M1356" s="9" t="s">
        <v>27</v>
      </c>
      <c r="N1356" s="9">
        <v>4</v>
      </c>
      <c r="O1356" s="9" t="s">
        <v>28</v>
      </c>
      <c r="P1356" s="296" t="s">
        <v>711</v>
      </c>
      <c r="Q1356" s="9" t="s">
        <v>29</v>
      </c>
      <c r="Z1356" s="3" t="s">
        <v>6</v>
      </c>
    </row>
    <row r="1357" spans="1:26" ht="14.5" customHeight="1" x14ac:dyDescent="0.35">
      <c r="J1357" s="9">
        <v>2</v>
      </c>
      <c r="K1357" s="11" t="s">
        <v>813</v>
      </c>
      <c r="L1357" s="11" t="s">
        <v>1732</v>
      </c>
      <c r="M1357" s="9" t="s">
        <v>32</v>
      </c>
      <c r="N1357" s="9" t="s">
        <v>33</v>
      </c>
      <c r="O1357" s="9" t="s">
        <v>28</v>
      </c>
      <c r="P1357" s="296"/>
      <c r="Q1357" s="9" t="s">
        <v>29</v>
      </c>
      <c r="Z1357" s="3" t="s">
        <v>6</v>
      </c>
    </row>
    <row r="1358" spans="1:26" ht="14.5" customHeight="1" x14ac:dyDescent="0.35">
      <c r="J1358" s="9">
        <v>3</v>
      </c>
      <c r="K1358" s="11" t="s">
        <v>815</v>
      </c>
      <c r="L1358" s="11" t="s">
        <v>1733</v>
      </c>
      <c r="M1358" s="9" t="s">
        <v>32</v>
      </c>
      <c r="N1358" s="9" t="s">
        <v>235</v>
      </c>
      <c r="O1358" s="9" t="s">
        <v>28</v>
      </c>
      <c r="P1358" s="296"/>
      <c r="Q1358" s="9" t="s">
        <v>29</v>
      </c>
      <c r="Z1358" s="3" t="s">
        <v>6</v>
      </c>
    </row>
    <row r="1359" spans="1:26" ht="14.5" customHeight="1" x14ac:dyDescent="0.35">
      <c r="J1359" s="9">
        <v>4</v>
      </c>
      <c r="K1359" s="11" t="s">
        <v>196</v>
      </c>
      <c r="L1359" s="11" t="s">
        <v>818</v>
      </c>
      <c r="M1359" s="9" t="s">
        <v>32</v>
      </c>
      <c r="N1359" s="9">
        <v>6</v>
      </c>
      <c r="O1359" s="9">
        <v>2</v>
      </c>
      <c r="P1359" s="296"/>
      <c r="Q1359" s="9" t="s">
        <v>48</v>
      </c>
      <c r="Z1359" s="3" t="s">
        <v>6</v>
      </c>
    </row>
    <row r="1360" spans="1:26" ht="14.5" customHeight="1" x14ac:dyDescent="0.35">
      <c r="J1360" s="9">
        <v>5</v>
      </c>
      <c r="K1360" s="11" t="s">
        <v>1692</v>
      </c>
      <c r="L1360" s="11" t="s">
        <v>1693</v>
      </c>
      <c r="M1360" s="9" t="s">
        <v>32</v>
      </c>
      <c r="N1360" s="9" t="s">
        <v>28</v>
      </c>
      <c r="O1360" s="9">
        <v>2</v>
      </c>
      <c r="P1360" s="296"/>
      <c r="Q1360" s="9" t="s">
        <v>29</v>
      </c>
      <c r="Z1360" s="3" t="s">
        <v>6</v>
      </c>
    </row>
    <row r="1361" spans="1:26" ht="14.5" customHeight="1" x14ac:dyDescent="0.35">
      <c r="J1361" s="9">
        <v>6</v>
      </c>
      <c r="K1361" s="11" t="s">
        <v>576</v>
      </c>
      <c r="L1361" s="11" t="s">
        <v>1734</v>
      </c>
      <c r="M1361" s="9" t="s">
        <v>32</v>
      </c>
      <c r="N1361" s="9" t="s">
        <v>28</v>
      </c>
      <c r="O1361" s="9">
        <v>2</v>
      </c>
      <c r="P1361" s="296"/>
      <c r="Q1361" s="9" t="s">
        <v>29</v>
      </c>
      <c r="Z1361" s="3" t="s">
        <v>6</v>
      </c>
    </row>
    <row r="1362" spans="1:26" ht="14.5" customHeight="1" x14ac:dyDescent="0.35">
      <c r="J1362" s="9">
        <v>7</v>
      </c>
      <c r="K1362" s="11" t="s">
        <v>578</v>
      </c>
      <c r="L1362" s="11" t="s">
        <v>1735</v>
      </c>
      <c r="M1362" s="9" t="s">
        <v>32</v>
      </c>
      <c r="N1362" s="9" t="s">
        <v>28</v>
      </c>
      <c r="O1362" s="9">
        <v>2</v>
      </c>
      <c r="P1362" s="296"/>
      <c r="Q1362" s="9" t="s">
        <v>29</v>
      </c>
      <c r="Z1362" s="3" t="s">
        <v>6</v>
      </c>
    </row>
    <row r="1363" spans="1:26" ht="14.5" customHeight="1" x14ac:dyDescent="0.35">
      <c r="J1363" s="9">
        <v>8</v>
      </c>
      <c r="K1363" s="11" t="s">
        <v>1141</v>
      </c>
      <c r="L1363" s="11" t="s">
        <v>1142</v>
      </c>
      <c r="M1363" s="9" t="s">
        <v>32</v>
      </c>
      <c r="N1363" s="9" t="s">
        <v>28</v>
      </c>
      <c r="O1363" s="9">
        <v>2</v>
      </c>
      <c r="P1363" s="296"/>
      <c r="Q1363" s="9" t="s">
        <v>29</v>
      </c>
      <c r="Z1363" s="3" t="s">
        <v>6</v>
      </c>
    </row>
    <row r="1364" spans="1:26" ht="14.5" customHeight="1" x14ac:dyDescent="0.35">
      <c r="J1364" s="9">
        <v>9</v>
      </c>
      <c r="K1364" s="11" t="s">
        <v>580</v>
      </c>
      <c r="L1364" s="11" t="s">
        <v>581</v>
      </c>
      <c r="M1364" s="9" t="s">
        <v>32</v>
      </c>
      <c r="N1364" s="9" t="s">
        <v>28</v>
      </c>
      <c r="O1364" s="9">
        <v>2</v>
      </c>
      <c r="P1364" s="296"/>
      <c r="Q1364" s="9" t="s">
        <v>29</v>
      </c>
      <c r="Z1364" s="3" t="s">
        <v>6</v>
      </c>
    </row>
    <row r="1365" spans="1:26" ht="14.5" customHeight="1" x14ac:dyDescent="0.35">
      <c r="J1365" s="9">
        <v>10</v>
      </c>
      <c r="K1365" s="11" t="s">
        <v>582</v>
      </c>
      <c r="L1365" s="11" t="s">
        <v>583</v>
      </c>
      <c r="M1365" s="9" t="s">
        <v>32</v>
      </c>
      <c r="N1365" s="9" t="s">
        <v>28</v>
      </c>
      <c r="O1365" s="9">
        <v>2</v>
      </c>
      <c r="P1365" s="296"/>
      <c r="Q1365" s="9" t="s">
        <v>29</v>
      </c>
      <c r="Z1365" s="3" t="s">
        <v>6</v>
      </c>
    </row>
    <row r="1366" spans="1:26" ht="14.5" customHeight="1" x14ac:dyDescent="0.35">
      <c r="J1366" s="9">
        <v>11</v>
      </c>
      <c r="K1366" s="11" t="s">
        <v>276</v>
      </c>
      <c r="L1366" s="11" t="s">
        <v>381</v>
      </c>
      <c r="M1366" s="9" t="s">
        <v>27</v>
      </c>
      <c r="N1366" s="9">
        <v>6</v>
      </c>
      <c r="O1366" s="9" t="s">
        <v>28</v>
      </c>
      <c r="P1366" s="296"/>
      <c r="Q1366" s="9" t="s">
        <v>48</v>
      </c>
      <c r="Z1366" s="3" t="s">
        <v>6</v>
      </c>
    </row>
    <row r="1367" spans="1:26" s="3" customFormat="1" ht="14.5" customHeight="1" collapsed="1" x14ac:dyDescent="0.35">
      <c r="A1367" s="1" t="s">
        <v>115</v>
      </c>
      <c r="B1367" s="1"/>
      <c r="C1367" s="1"/>
      <c r="D1367" s="1" t="s">
        <v>1736</v>
      </c>
      <c r="E1367" s="1"/>
      <c r="F1367" s="1"/>
      <c r="G1367" s="1"/>
      <c r="H1367" s="1"/>
      <c r="I1367" s="1" t="s">
        <v>108</v>
      </c>
      <c r="J1367" s="2" t="s">
        <v>1737</v>
      </c>
      <c r="K1367" s="4"/>
      <c r="L1367" s="4"/>
      <c r="M1367" s="4"/>
      <c r="N1367" s="4"/>
      <c r="O1367" s="4"/>
      <c r="P1367" s="4"/>
      <c r="Q1367" s="4"/>
      <c r="R1367" s="4"/>
      <c r="S1367" s="4"/>
      <c r="T1367" s="4"/>
      <c r="U1367" s="4"/>
      <c r="V1367" s="4"/>
      <c r="W1367" s="4"/>
      <c r="Z1367" s="3" t="s">
        <v>6</v>
      </c>
    </row>
    <row r="1368" spans="1:26" ht="14.5" customHeight="1" x14ac:dyDescent="0.35">
      <c r="J1368" s="9">
        <v>1</v>
      </c>
      <c r="K1368" s="11" t="s">
        <v>25</v>
      </c>
      <c r="L1368" s="11" t="s">
        <v>1738</v>
      </c>
      <c r="M1368" s="9" t="s">
        <v>27</v>
      </c>
      <c r="N1368" s="9">
        <v>4</v>
      </c>
      <c r="O1368" s="9" t="s">
        <v>28</v>
      </c>
      <c r="P1368" s="296" t="s">
        <v>711</v>
      </c>
      <c r="Q1368" s="9" t="s">
        <v>29</v>
      </c>
      <c r="Z1368" s="3" t="s">
        <v>6</v>
      </c>
    </row>
    <row r="1369" spans="1:26" ht="14.5" customHeight="1" x14ac:dyDescent="0.35">
      <c r="J1369" s="9">
        <v>2</v>
      </c>
      <c r="K1369" s="11" t="s">
        <v>344</v>
      </c>
      <c r="L1369" s="11" t="s">
        <v>534</v>
      </c>
      <c r="M1369" s="9" t="s">
        <v>27</v>
      </c>
      <c r="N1369" s="9" t="s">
        <v>54</v>
      </c>
      <c r="O1369" s="9" t="s">
        <v>28</v>
      </c>
      <c r="P1369" s="296"/>
      <c r="Q1369" s="9" t="s">
        <v>29</v>
      </c>
      <c r="Z1369" s="3" t="s">
        <v>6</v>
      </c>
    </row>
    <row r="1370" spans="1:26" ht="14.5" customHeight="1" x14ac:dyDescent="0.35">
      <c r="J1370" s="9">
        <v>3</v>
      </c>
      <c r="K1370" s="11" t="s">
        <v>348</v>
      </c>
      <c r="L1370" s="11" t="s">
        <v>349</v>
      </c>
      <c r="M1370" s="9" t="s">
        <v>27</v>
      </c>
      <c r="N1370" s="9">
        <v>4</v>
      </c>
      <c r="O1370" s="9" t="s">
        <v>28</v>
      </c>
      <c r="P1370" s="296"/>
      <c r="Q1370" s="9" t="s">
        <v>48</v>
      </c>
      <c r="Z1370" s="3" t="s">
        <v>6</v>
      </c>
    </row>
    <row r="1371" spans="1:26" ht="14.5" customHeight="1" x14ac:dyDescent="0.35">
      <c r="J1371" s="9">
        <v>4</v>
      </c>
      <c r="K1371" s="11" t="s">
        <v>1739</v>
      </c>
      <c r="L1371" s="11" t="s">
        <v>1740</v>
      </c>
      <c r="M1371" s="9" t="s">
        <v>32</v>
      </c>
      <c r="N1371" s="9">
        <v>9</v>
      </c>
      <c r="O1371" s="9" t="s">
        <v>28</v>
      </c>
      <c r="P1371" s="296"/>
      <c r="Q1371" s="9" t="s">
        <v>29</v>
      </c>
      <c r="Z1371" s="3" t="s">
        <v>6</v>
      </c>
    </row>
    <row r="1372" spans="1:26" ht="14.5" customHeight="1" x14ac:dyDescent="0.35">
      <c r="J1372" s="9">
        <v>5</v>
      </c>
      <c r="K1372" s="11" t="s">
        <v>1741</v>
      </c>
      <c r="L1372" s="11" t="s">
        <v>1742</v>
      </c>
      <c r="M1372" s="9" t="s">
        <v>32</v>
      </c>
      <c r="N1372" s="9">
        <v>9</v>
      </c>
      <c r="O1372" s="9" t="s">
        <v>28</v>
      </c>
      <c r="P1372" s="296"/>
      <c r="Q1372" s="9" t="s">
        <v>29</v>
      </c>
      <c r="Z1372" s="3" t="s">
        <v>6</v>
      </c>
    </row>
    <row r="1373" spans="1:26" ht="14.5" customHeight="1" x14ac:dyDescent="0.35">
      <c r="J1373" s="9">
        <v>6</v>
      </c>
      <c r="K1373" s="11" t="s">
        <v>1743</v>
      </c>
      <c r="L1373" s="11" t="s">
        <v>1744</v>
      </c>
      <c r="M1373" s="9" t="s">
        <v>32</v>
      </c>
      <c r="N1373" s="9" t="s">
        <v>40</v>
      </c>
      <c r="O1373" s="9" t="s">
        <v>28</v>
      </c>
      <c r="P1373" s="296"/>
      <c r="Q1373" s="9" t="s">
        <v>29</v>
      </c>
      <c r="Z1373" s="3" t="s">
        <v>6</v>
      </c>
    </row>
    <row r="1374" spans="1:26" ht="14.5" customHeight="1" x14ac:dyDescent="0.35">
      <c r="J1374" s="9">
        <v>7</v>
      </c>
      <c r="K1374" s="11" t="s">
        <v>1745</v>
      </c>
      <c r="L1374" s="11" t="s">
        <v>1746</v>
      </c>
      <c r="M1374" s="9" t="s">
        <v>32</v>
      </c>
      <c r="N1374" s="9" t="s">
        <v>40</v>
      </c>
      <c r="O1374" s="9" t="s">
        <v>28</v>
      </c>
      <c r="P1374" s="296"/>
      <c r="Q1374" s="9" t="s">
        <v>29</v>
      </c>
      <c r="Z1374" s="3" t="s">
        <v>6</v>
      </c>
    </row>
    <row r="1375" spans="1:26" ht="14.5" customHeight="1" x14ac:dyDescent="0.35">
      <c r="J1375" s="9">
        <v>8</v>
      </c>
      <c r="K1375" s="11" t="s">
        <v>1747</v>
      </c>
      <c r="L1375" s="11" t="s">
        <v>1748</v>
      </c>
      <c r="M1375" s="9" t="s">
        <v>27</v>
      </c>
      <c r="N1375" s="9">
        <v>33</v>
      </c>
      <c r="O1375" s="9" t="s">
        <v>28</v>
      </c>
      <c r="P1375" s="296"/>
      <c r="Q1375" s="9" t="s">
        <v>29</v>
      </c>
      <c r="Z1375" s="3" t="s">
        <v>6</v>
      </c>
    </row>
    <row r="1376" spans="1:26" ht="14.5" customHeight="1" x14ac:dyDescent="0.35">
      <c r="J1376" s="9">
        <v>9</v>
      </c>
      <c r="K1376" s="11" t="s">
        <v>1749</v>
      </c>
      <c r="L1376" s="11" t="s">
        <v>1750</v>
      </c>
      <c r="M1376" s="9" t="s">
        <v>27</v>
      </c>
      <c r="N1376" s="9">
        <v>32</v>
      </c>
      <c r="O1376" s="9" t="s">
        <v>28</v>
      </c>
      <c r="P1376" s="296"/>
      <c r="Q1376" s="9" t="s">
        <v>29</v>
      </c>
      <c r="Z1376" s="3" t="s">
        <v>6</v>
      </c>
    </row>
    <row r="1377" spans="1:26" s="55" customFormat="1" ht="14.5" customHeight="1" collapsed="1" x14ac:dyDescent="0.35">
      <c r="A1377" s="53" t="s">
        <v>115</v>
      </c>
      <c r="B1377" s="53"/>
      <c r="C1377" s="53"/>
      <c r="D1377" s="53"/>
      <c r="E1377" s="53" t="s">
        <v>1751</v>
      </c>
      <c r="F1377" s="53"/>
      <c r="G1377" s="53"/>
      <c r="H1377" s="53"/>
      <c r="I1377" s="53" t="s">
        <v>144</v>
      </c>
      <c r="J1377" s="52" t="s">
        <v>1752</v>
      </c>
      <c r="K1377" s="54"/>
      <c r="L1377" s="54"/>
      <c r="M1377" s="54"/>
      <c r="N1377" s="54"/>
      <c r="O1377" s="54"/>
      <c r="P1377" s="54"/>
      <c r="Q1377" s="54"/>
      <c r="R1377" s="54"/>
      <c r="S1377" s="54"/>
      <c r="T1377" s="54"/>
      <c r="U1377" s="54"/>
      <c r="V1377" s="54"/>
      <c r="W1377" s="54"/>
      <c r="Z1377" s="55" t="s">
        <v>6</v>
      </c>
    </row>
    <row r="1378" spans="1:26" ht="14.5" customHeight="1" x14ac:dyDescent="0.35">
      <c r="J1378" s="9">
        <v>1</v>
      </c>
      <c r="K1378" s="11" t="s">
        <v>25</v>
      </c>
      <c r="L1378" s="11" t="s">
        <v>1753</v>
      </c>
      <c r="M1378" s="9" t="s">
        <v>27</v>
      </c>
      <c r="N1378" s="9">
        <v>4</v>
      </c>
      <c r="O1378" s="9" t="s">
        <v>28</v>
      </c>
      <c r="P1378" s="296" t="s">
        <v>711</v>
      </c>
      <c r="Q1378" s="9" t="s">
        <v>29</v>
      </c>
      <c r="Z1378" s="3" t="s">
        <v>6</v>
      </c>
    </row>
    <row r="1379" spans="1:26" ht="14.5" customHeight="1" x14ac:dyDescent="0.35">
      <c r="J1379" s="9">
        <v>2</v>
      </c>
      <c r="K1379" s="11" t="s">
        <v>813</v>
      </c>
      <c r="L1379" s="11" t="s">
        <v>1732</v>
      </c>
      <c r="M1379" s="9" t="s">
        <v>32</v>
      </c>
      <c r="N1379" s="9" t="s">
        <v>33</v>
      </c>
      <c r="O1379" s="9" t="s">
        <v>28</v>
      </c>
      <c r="P1379" s="296"/>
      <c r="Q1379" s="9" t="s">
        <v>29</v>
      </c>
      <c r="Z1379" s="3" t="s">
        <v>6</v>
      </c>
    </row>
    <row r="1380" spans="1:26" ht="14.5" customHeight="1" x14ac:dyDescent="0.35">
      <c r="J1380" s="9">
        <v>3</v>
      </c>
      <c r="K1380" s="11" t="s">
        <v>815</v>
      </c>
      <c r="L1380" s="11" t="s">
        <v>1733</v>
      </c>
      <c r="M1380" s="9" t="s">
        <v>32</v>
      </c>
      <c r="N1380" s="9" t="s">
        <v>235</v>
      </c>
      <c r="O1380" s="9" t="s">
        <v>28</v>
      </c>
      <c r="P1380" s="296"/>
      <c r="Q1380" s="9" t="s">
        <v>29</v>
      </c>
      <c r="Z1380" s="3" t="s">
        <v>6</v>
      </c>
    </row>
    <row r="1381" spans="1:26" ht="14.5" customHeight="1" x14ac:dyDescent="0.35">
      <c r="J1381" s="9">
        <v>4</v>
      </c>
      <c r="K1381" s="11" t="s">
        <v>196</v>
      </c>
      <c r="L1381" s="11" t="s">
        <v>818</v>
      </c>
      <c r="M1381" s="9" t="s">
        <v>32</v>
      </c>
      <c r="N1381" s="9">
        <v>6</v>
      </c>
      <c r="O1381" s="9">
        <v>2</v>
      </c>
      <c r="P1381" s="296"/>
      <c r="Q1381" s="9" t="s">
        <v>48</v>
      </c>
      <c r="Z1381" s="3" t="s">
        <v>6</v>
      </c>
    </row>
    <row r="1382" spans="1:26" ht="14.5" customHeight="1" x14ac:dyDescent="0.35">
      <c r="J1382" s="9">
        <v>5</v>
      </c>
      <c r="K1382" s="11" t="s">
        <v>1135</v>
      </c>
      <c r="L1382" s="11" t="s">
        <v>1693</v>
      </c>
      <c r="M1382" s="9" t="s">
        <v>32</v>
      </c>
      <c r="N1382" s="9" t="s">
        <v>28</v>
      </c>
      <c r="O1382" s="9">
        <v>2</v>
      </c>
      <c r="P1382" s="296"/>
      <c r="Q1382" s="9" t="s">
        <v>29</v>
      </c>
      <c r="Z1382" s="3" t="s">
        <v>6</v>
      </c>
    </row>
    <row r="1383" spans="1:26" ht="14.5" customHeight="1" x14ac:dyDescent="0.35">
      <c r="J1383" s="9">
        <v>6</v>
      </c>
      <c r="K1383" s="11" t="s">
        <v>576</v>
      </c>
      <c r="L1383" s="11" t="s">
        <v>1754</v>
      </c>
      <c r="M1383" s="9" t="s">
        <v>32</v>
      </c>
      <c r="N1383" s="9" t="s">
        <v>28</v>
      </c>
      <c r="O1383" s="9">
        <v>2</v>
      </c>
      <c r="P1383" s="296"/>
      <c r="Q1383" s="9" t="s">
        <v>29</v>
      </c>
      <c r="Z1383" s="3" t="s">
        <v>6</v>
      </c>
    </row>
    <row r="1384" spans="1:26" ht="14.5" customHeight="1" x14ac:dyDescent="0.35">
      <c r="J1384" s="9">
        <v>7</v>
      </c>
      <c r="K1384" s="11" t="s">
        <v>578</v>
      </c>
      <c r="L1384" s="11" t="s">
        <v>1755</v>
      </c>
      <c r="M1384" s="9" t="s">
        <v>32</v>
      </c>
      <c r="N1384" s="9" t="s">
        <v>28</v>
      </c>
      <c r="O1384" s="9">
        <v>2</v>
      </c>
      <c r="P1384" s="296"/>
      <c r="Q1384" s="9" t="s">
        <v>29</v>
      </c>
      <c r="Z1384" s="3" t="s">
        <v>6</v>
      </c>
    </row>
    <row r="1385" spans="1:26" ht="14.5" customHeight="1" x14ac:dyDescent="0.35">
      <c r="J1385" s="9">
        <v>8</v>
      </c>
      <c r="K1385" s="11" t="s">
        <v>580</v>
      </c>
      <c r="L1385" s="11" t="s">
        <v>581</v>
      </c>
      <c r="M1385" s="9" t="s">
        <v>32</v>
      </c>
      <c r="N1385" s="9" t="s">
        <v>28</v>
      </c>
      <c r="O1385" s="9">
        <v>2</v>
      </c>
      <c r="P1385" s="296"/>
      <c r="Q1385" s="9" t="s">
        <v>29</v>
      </c>
      <c r="Z1385" s="3" t="s">
        <v>6</v>
      </c>
    </row>
    <row r="1386" spans="1:26" ht="14.5" customHeight="1" x14ac:dyDescent="0.35">
      <c r="J1386" s="9">
        <v>9</v>
      </c>
      <c r="K1386" s="11" t="s">
        <v>582</v>
      </c>
      <c r="L1386" s="11" t="s">
        <v>583</v>
      </c>
      <c r="M1386" s="9" t="s">
        <v>32</v>
      </c>
      <c r="N1386" s="9" t="s">
        <v>28</v>
      </c>
      <c r="O1386" s="9">
        <v>2</v>
      </c>
      <c r="P1386" s="296"/>
      <c r="Q1386" s="9" t="s">
        <v>29</v>
      </c>
      <c r="Z1386" s="3" t="s">
        <v>6</v>
      </c>
    </row>
    <row r="1387" spans="1:26" ht="14.5" customHeight="1" x14ac:dyDescent="0.35">
      <c r="J1387" s="9">
        <v>10</v>
      </c>
      <c r="K1387" s="11" t="s">
        <v>1141</v>
      </c>
      <c r="L1387" s="11" t="s">
        <v>1756</v>
      </c>
      <c r="M1387" s="9" t="s">
        <v>32</v>
      </c>
      <c r="N1387" s="9" t="s">
        <v>28</v>
      </c>
      <c r="O1387" s="9">
        <v>2</v>
      </c>
      <c r="P1387" s="296"/>
      <c r="Q1387" s="9" t="s">
        <v>29</v>
      </c>
      <c r="Z1387" s="3" t="s">
        <v>6</v>
      </c>
    </row>
    <row r="1388" spans="1:26" ht="14.5" customHeight="1" x14ac:dyDescent="0.35">
      <c r="J1388" s="9">
        <v>11</v>
      </c>
      <c r="K1388" s="11" t="s">
        <v>276</v>
      </c>
      <c r="L1388" s="11" t="s">
        <v>381</v>
      </c>
      <c r="M1388" s="9" t="s">
        <v>27</v>
      </c>
      <c r="N1388" s="9">
        <v>6</v>
      </c>
      <c r="O1388" s="9" t="s">
        <v>28</v>
      </c>
      <c r="P1388" s="296"/>
      <c r="Q1388" s="9" t="s">
        <v>48</v>
      </c>
      <c r="Z1388" s="3" t="s">
        <v>6</v>
      </c>
    </row>
    <row r="1389" spans="1:26" s="3" customFormat="1" ht="14.5" customHeight="1" collapsed="1" x14ac:dyDescent="0.35">
      <c r="A1389" s="1" t="s">
        <v>115</v>
      </c>
      <c r="B1389" s="1"/>
      <c r="C1389" s="1"/>
      <c r="D1389" s="1"/>
      <c r="E1389" s="1"/>
      <c r="F1389" s="1" t="s">
        <v>1757</v>
      </c>
      <c r="G1389" s="1"/>
      <c r="H1389" s="1"/>
      <c r="I1389" s="1" t="s">
        <v>144</v>
      </c>
      <c r="J1389" s="2" t="s">
        <v>1758</v>
      </c>
      <c r="K1389" s="4"/>
      <c r="L1389" s="4"/>
      <c r="M1389" s="4"/>
      <c r="N1389" s="4"/>
      <c r="O1389" s="4"/>
      <c r="P1389" s="4"/>
      <c r="Q1389" s="4"/>
      <c r="R1389" s="4"/>
      <c r="S1389" s="4"/>
      <c r="T1389" s="4"/>
      <c r="U1389" s="4"/>
      <c r="V1389" s="4"/>
      <c r="W1389" s="4"/>
      <c r="Z1389" s="3" t="s">
        <v>6</v>
      </c>
    </row>
    <row r="1390" spans="1:26" ht="14.5" customHeight="1" x14ac:dyDescent="0.35">
      <c r="J1390" s="9">
        <v>1</v>
      </c>
      <c r="K1390" s="11" t="s">
        <v>25</v>
      </c>
      <c r="L1390" s="11" t="s">
        <v>1759</v>
      </c>
      <c r="M1390" s="9" t="s">
        <v>27</v>
      </c>
      <c r="N1390" s="9">
        <v>4</v>
      </c>
      <c r="O1390" s="9" t="s">
        <v>28</v>
      </c>
      <c r="P1390" s="296" t="s">
        <v>711</v>
      </c>
      <c r="Q1390" s="9" t="s">
        <v>29</v>
      </c>
      <c r="Z1390" s="3" t="s">
        <v>6</v>
      </c>
    </row>
    <row r="1391" spans="1:26" ht="14.5" customHeight="1" x14ac:dyDescent="0.35">
      <c r="J1391" s="9">
        <v>2</v>
      </c>
      <c r="K1391" s="11" t="s">
        <v>52</v>
      </c>
      <c r="L1391" s="11" t="s">
        <v>1760</v>
      </c>
      <c r="M1391" s="9" t="s">
        <v>27</v>
      </c>
      <c r="N1391" s="9" t="s">
        <v>54</v>
      </c>
      <c r="O1391" s="9" t="s">
        <v>28</v>
      </c>
      <c r="P1391" s="296"/>
      <c r="Q1391" s="9" t="s">
        <v>29</v>
      </c>
      <c r="Z1391" s="3" t="s">
        <v>6</v>
      </c>
    </row>
    <row r="1392" spans="1:26" ht="14.5" customHeight="1" x14ac:dyDescent="0.35">
      <c r="J1392" s="9">
        <v>3</v>
      </c>
      <c r="K1392" s="11" t="s">
        <v>580</v>
      </c>
      <c r="L1392" s="11" t="s">
        <v>581</v>
      </c>
      <c r="M1392" s="9" t="s">
        <v>32</v>
      </c>
      <c r="N1392" s="9" t="s">
        <v>28</v>
      </c>
      <c r="O1392" s="9">
        <v>2</v>
      </c>
      <c r="P1392" s="296"/>
      <c r="Q1392" s="9" t="s">
        <v>29</v>
      </c>
      <c r="Z1392" s="3" t="s">
        <v>6</v>
      </c>
    </row>
    <row r="1393" spans="1:26" ht="14.5" customHeight="1" x14ac:dyDescent="0.35">
      <c r="J1393" s="9">
        <v>4</v>
      </c>
      <c r="K1393" s="11" t="s">
        <v>582</v>
      </c>
      <c r="L1393" s="11" t="s">
        <v>583</v>
      </c>
      <c r="M1393" s="9" t="s">
        <v>32</v>
      </c>
      <c r="N1393" s="9" t="s">
        <v>28</v>
      </c>
      <c r="O1393" s="9">
        <v>2</v>
      </c>
      <c r="P1393" s="296"/>
      <c r="Q1393" s="9" t="s">
        <v>29</v>
      </c>
      <c r="Z1393" s="3" t="s">
        <v>6</v>
      </c>
    </row>
    <row r="1394" spans="1:26" s="3" customFormat="1" ht="14.5" customHeight="1" collapsed="1" x14ac:dyDescent="0.35">
      <c r="A1394" s="1" t="s">
        <v>1497</v>
      </c>
      <c r="B1394" s="1"/>
      <c r="C1394" s="1"/>
      <c r="D1394" s="1" t="s">
        <v>1761</v>
      </c>
      <c r="E1394" s="1"/>
      <c r="F1394" s="1"/>
      <c r="G1394" s="1"/>
      <c r="H1394" s="1"/>
      <c r="I1394" s="1" t="s">
        <v>108</v>
      </c>
      <c r="J1394" s="2" t="s">
        <v>1762</v>
      </c>
      <c r="K1394" s="4"/>
      <c r="L1394" s="4"/>
      <c r="M1394" s="4"/>
      <c r="N1394" s="4"/>
      <c r="O1394" s="4"/>
      <c r="P1394" s="4"/>
      <c r="Q1394" s="4"/>
      <c r="R1394" s="4"/>
      <c r="S1394" s="4"/>
      <c r="T1394" s="4"/>
      <c r="U1394" s="4"/>
      <c r="V1394" s="4"/>
      <c r="W1394" s="4"/>
      <c r="Z1394" s="3" t="s">
        <v>6</v>
      </c>
    </row>
    <row r="1395" spans="1:26" ht="14.5" customHeight="1" x14ac:dyDescent="0.35">
      <c r="J1395" s="9">
        <v>1</v>
      </c>
      <c r="K1395" s="11" t="s">
        <v>25</v>
      </c>
      <c r="L1395" s="11" t="s">
        <v>1763</v>
      </c>
      <c r="M1395" s="9" t="s">
        <v>27</v>
      </c>
      <c r="N1395" s="9">
        <v>4</v>
      </c>
      <c r="O1395" s="9" t="s">
        <v>28</v>
      </c>
      <c r="P1395" s="296" t="s">
        <v>711</v>
      </c>
      <c r="Q1395" s="9" t="s">
        <v>29</v>
      </c>
      <c r="Z1395" s="3" t="s">
        <v>6</v>
      </c>
    </row>
    <row r="1396" spans="1:26" ht="14.5" customHeight="1" x14ac:dyDescent="0.35">
      <c r="J1396" s="9">
        <v>2</v>
      </c>
      <c r="K1396" s="11" t="s">
        <v>344</v>
      </c>
      <c r="L1396" s="11" t="s">
        <v>701</v>
      </c>
      <c r="M1396" s="9" t="s">
        <v>27</v>
      </c>
      <c r="N1396" s="9">
        <v>2</v>
      </c>
      <c r="O1396" s="9" t="s">
        <v>28</v>
      </c>
      <c r="P1396" s="296"/>
      <c r="Q1396" s="9" t="s">
        <v>29</v>
      </c>
      <c r="Z1396" s="3" t="s">
        <v>6</v>
      </c>
    </row>
    <row r="1397" spans="1:26" ht="14.5" customHeight="1" x14ac:dyDescent="0.35">
      <c r="J1397" s="9">
        <v>3</v>
      </c>
      <c r="K1397" s="11" t="s">
        <v>346</v>
      </c>
      <c r="L1397" s="11" t="s">
        <v>347</v>
      </c>
      <c r="M1397" s="9" t="s">
        <v>32</v>
      </c>
      <c r="N1397" s="9">
        <v>2</v>
      </c>
      <c r="O1397" s="9" t="s">
        <v>28</v>
      </c>
      <c r="P1397" s="296"/>
      <c r="Q1397" s="9" t="s">
        <v>29</v>
      </c>
      <c r="Z1397" s="3" t="s">
        <v>6</v>
      </c>
    </row>
    <row r="1398" spans="1:26" ht="14.5" customHeight="1" x14ac:dyDescent="0.35">
      <c r="J1398" s="9">
        <v>4</v>
      </c>
      <c r="K1398" s="11" t="s">
        <v>706</v>
      </c>
      <c r="L1398" s="11" t="s">
        <v>1764</v>
      </c>
      <c r="M1398" s="9" t="s">
        <v>32</v>
      </c>
      <c r="N1398" s="9">
        <v>6</v>
      </c>
      <c r="O1398" s="9" t="s">
        <v>28</v>
      </c>
      <c r="P1398" s="296"/>
      <c r="Q1398" s="9" t="s">
        <v>29</v>
      </c>
      <c r="Z1398" s="3" t="s">
        <v>6</v>
      </c>
    </row>
    <row r="1399" spans="1:26" ht="14.5" customHeight="1" x14ac:dyDescent="0.35">
      <c r="J1399" s="9">
        <v>5</v>
      </c>
      <c r="K1399" s="11" t="s">
        <v>357</v>
      </c>
      <c r="L1399" s="11" t="s">
        <v>1765</v>
      </c>
      <c r="M1399" s="9" t="s">
        <v>32</v>
      </c>
      <c r="N1399" s="9">
        <v>8</v>
      </c>
      <c r="O1399" s="9" t="s">
        <v>28</v>
      </c>
      <c r="P1399" s="296"/>
      <c r="Q1399" s="9" t="s">
        <v>29</v>
      </c>
      <c r="Z1399" s="3" t="s">
        <v>6</v>
      </c>
    </row>
    <row r="1400" spans="1:26" ht="14.5" customHeight="1" x14ac:dyDescent="0.35">
      <c r="J1400" s="9">
        <v>6</v>
      </c>
      <c r="K1400" s="11" t="s">
        <v>1766</v>
      </c>
      <c r="L1400" s="11" t="s">
        <v>1767</v>
      </c>
      <c r="M1400" s="9" t="s">
        <v>32</v>
      </c>
      <c r="N1400" s="9" t="s">
        <v>28</v>
      </c>
      <c r="O1400" s="9">
        <v>2</v>
      </c>
      <c r="P1400" s="296"/>
      <c r="Q1400" s="9" t="s">
        <v>29</v>
      </c>
      <c r="Z1400" s="3" t="s">
        <v>6</v>
      </c>
    </row>
    <row r="1401" spans="1:26" ht="14.5" customHeight="1" x14ac:dyDescent="0.35">
      <c r="J1401" s="9">
        <v>7</v>
      </c>
      <c r="K1401" s="11" t="s">
        <v>586</v>
      </c>
      <c r="L1401" s="11" t="s">
        <v>587</v>
      </c>
      <c r="M1401" s="9" t="s">
        <v>32</v>
      </c>
      <c r="N1401" s="9" t="s">
        <v>28</v>
      </c>
      <c r="O1401" s="9">
        <v>2</v>
      </c>
      <c r="P1401" s="296"/>
      <c r="Q1401" s="9" t="s">
        <v>48</v>
      </c>
      <c r="Z1401" s="3" t="s">
        <v>6</v>
      </c>
    </row>
    <row r="1402" spans="1:26" ht="14.5" customHeight="1" x14ac:dyDescent="0.35">
      <c r="J1402" s="9">
        <v>8</v>
      </c>
      <c r="K1402" s="11" t="s">
        <v>588</v>
      </c>
      <c r="L1402" s="11" t="s">
        <v>589</v>
      </c>
      <c r="M1402" s="9" t="s">
        <v>32</v>
      </c>
      <c r="N1402" s="9" t="s">
        <v>28</v>
      </c>
      <c r="O1402" s="9">
        <v>2</v>
      </c>
      <c r="P1402" s="296"/>
      <c r="Q1402" s="9" t="s">
        <v>48</v>
      </c>
      <c r="Z1402" s="3" t="s">
        <v>6</v>
      </c>
    </row>
    <row r="1403" spans="1:26" ht="14.5" customHeight="1" x14ac:dyDescent="0.35">
      <c r="J1403" s="9">
        <v>9</v>
      </c>
      <c r="K1403" s="11" t="s">
        <v>1502</v>
      </c>
      <c r="L1403" s="11" t="s">
        <v>1503</v>
      </c>
      <c r="M1403" s="9" t="s">
        <v>32</v>
      </c>
      <c r="N1403" s="9">
        <v>14</v>
      </c>
      <c r="O1403" s="9" t="s">
        <v>28</v>
      </c>
      <c r="P1403" s="296"/>
      <c r="Q1403" s="9" t="s">
        <v>48</v>
      </c>
      <c r="Z1403" s="3" t="s">
        <v>6</v>
      </c>
    </row>
    <row r="1404" spans="1:26" ht="14.5" customHeight="1" x14ac:dyDescent="0.35">
      <c r="J1404" s="9">
        <v>10</v>
      </c>
      <c r="K1404" s="11" t="s">
        <v>702</v>
      </c>
      <c r="L1404" s="11" t="s">
        <v>703</v>
      </c>
      <c r="M1404" s="9" t="s">
        <v>32</v>
      </c>
      <c r="N1404" s="9">
        <v>9</v>
      </c>
      <c r="O1404" s="9" t="s">
        <v>28</v>
      </c>
      <c r="P1404" s="296"/>
      <c r="Q1404" s="9" t="s">
        <v>29</v>
      </c>
      <c r="Z1404" s="3" t="s">
        <v>6</v>
      </c>
    </row>
    <row r="1405" spans="1:26" ht="14.5" customHeight="1" x14ac:dyDescent="0.35">
      <c r="J1405" s="9">
        <v>11</v>
      </c>
      <c r="K1405" s="11" t="s">
        <v>704</v>
      </c>
      <c r="L1405" s="11" t="s">
        <v>705</v>
      </c>
      <c r="M1405" s="9" t="s">
        <v>32</v>
      </c>
      <c r="N1405" s="9">
        <v>44</v>
      </c>
      <c r="O1405" s="9" t="s">
        <v>28</v>
      </c>
      <c r="P1405" s="296"/>
      <c r="Q1405" s="9" t="s">
        <v>29</v>
      </c>
      <c r="Z1405" s="3" t="s">
        <v>6</v>
      </c>
    </row>
    <row r="1406" spans="1:26" ht="14.5" customHeight="1" x14ac:dyDescent="0.35">
      <c r="J1406" s="9">
        <v>12</v>
      </c>
      <c r="K1406" s="11" t="s">
        <v>546</v>
      </c>
      <c r="L1406" s="11" t="s">
        <v>1768</v>
      </c>
      <c r="M1406" s="9" t="s">
        <v>32</v>
      </c>
      <c r="N1406" s="9" t="s">
        <v>28</v>
      </c>
      <c r="O1406" s="9">
        <v>2</v>
      </c>
      <c r="P1406" s="296"/>
      <c r="Q1406" s="9" t="s">
        <v>29</v>
      </c>
      <c r="Z1406" s="3" t="s">
        <v>6</v>
      </c>
    </row>
    <row r="1407" spans="1:26" ht="14.5" customHeight="1" x14ac:dyDescent="0.35">
      <c r="J1407" s="9">
        <v>13</v>
      </c>
      <c r="K1407" s="11" t="s">
        <v>550</v>
      </c>
      <c r="L1407" s="11" t="s">
        <v>551</v>
      </c>
      <c r="M1407" s="9" t="s">
        <v>32</v>
      </c>
      <c r="N1407" s="9" t="s">
        <v>28</v>
      </c>
      <c r="O1407" s="9">
        <v>2</v>
      </c>
      <c r="P1407" s="296"/>
      <c r="Q1407" s="9" t="s">
        <v>29</v>
      </c>
      <c r="Z1407" s="3" t="s">
        <v>6</v>
      </c>
    </row>
    <row r="1408" spans="1:26" ht="14.5" customHeight="1" x14ac:dyDescent="0.35">
      <c r="J1408" s="9">
        <v>14</v>
      </c>
      <c r="K1408" s="11" t="s">
        <v>574</v>
      </c>
      <c r="L1408" s="11" t="s">
        <v>1769</v>
      </c>
      <c r="M1408" s="9" t="s">
        <v>32</v>
      </c>
      <c r="N1408" s="9" t="s">
        <v>28</v>
      </c>
      <c r="O1408" s="9">
        <v>2</v>
      </c>
      <c r="P1408" s="296"/>
      <c r="Q1408" s="9" t="s">
        <v>29</v>
      </c>
      <c r="Z1408" s="3" t="s">
        <v>6</v>
      </c>
    </row>
    <row r="1409" spans="1:26" ht="14.5" customHeight="1" x14ac:dyDescent="0.35">
      <c r="J1409" s="9">
        <v>15</v>
      </c>
      <c r="K1409" s="11" t="s">
        <v>578</v>
      </c>
      <c r="L1409" s="11" t="s">
        <v>579</v>
      </c>
      <c r="M1409" s="9" t="s">
        <v>32</v>
      </c>
      <c r="N1409" s="9" t="s">
        <v>28</v>
      </c>
      <c r="O1409" s="9">
        <v>2</v>
      </c>
      <c r="P1409" s="296"/>
      <c r="Q1409" s="9" t="s">
        <v>29</v>
      </c>
      <c r="Z1409" s="3" t="s">
        <v>6</v>
      </c>
    </row>
    <row r="1410" spans="1:26" ht="14.5" customHeight="1" x14ac:dyDescent="0.35">
      <c r="J1410" s="9">
        <v>16</v>
      </c>
      <c r="K1410" s="11" t="s">
        <v>590</v>
      </c>
      <c r="L1410" s="11" t="s">
        <v>1770</v>
      </c>
      <c r="M1410" s="9" t="s">
        <v>32</v>
      </c>
      <c r="N1410" s="9" t="s">
        <v>28</v>
      </c>
      <c r="O1410" s="9">
        <v>2</v>
      </c>
      <c r="P1410" s="296"/>
      <c r="Q1410" s="9" t="s">
        <v>29</v>
      </c>
      <c r="Z1410" s="3" t="s">
        <v>6</v>
      </c>
    </row>
    <row r="1411" spans="1:26" ht="14.5" customHeight="1" x14ac:dyDescent="0.35">
      <c r="J1411" s="9">
        <v>17</v>
      </c>
      <c r="K1411" s="11" t="s">
        <v>592</v>
      </c>
      <c r="L1411" s="11" t="s">
        <v>1771</v>
      </c>
      <c r="M1411" s="9" t="s">
        <v>32</v>
      </c>
      <c r="N1411" s="9" t="s">
        <v>28</v>
      </c>
      <c r="O1411" s="9">
        <v>2</v>
      </c>
      <c r="P1411" s="296"/>
      <c r="Q1411" s="9" t="s">
        <v>29</v>
      </c>
      <c r="Z1411" s="3" t="s">
        <v>6</v>
      </c>
    </row>
    <row r="1412" spans="1:26" s="88" customFormat="1" ht="14.5" customHeight="1" collapsed="1" x14ac:dyDescent="0.35">
      <c r="A1412" s="85" t="s">
        <v>1497</v>
      </c>
      <c r="B1412" s="85"/>
      <c r="C1412" s="85"/>
      <c r="E1412" s="85" t="s">
        <v>1772</v>
      </c>
      <c r="F1412" s="85"/>
      <c r="G1412" s="85"/>
      <c r="H1412" s="85"/>
      <c r="I1412" s="85" t="s">
        <v>144</v>
      </c>
      <c r="J1412" s="86" t="s">
        <v>1773</v>
      </c>
      <c r="K1412" s="87"/>
      <c r="L1412" s="87"/>
      <c r="M1412" s="87"/>
      <c r="N1412" s="87"/>
      <c r="O1412" s="87"/>
      <c r="P1412" s="87"/>
      <c r="Q1412" s="87"/>
      <c r="R1412" s="87"/>
      <c r="S1412" s="87"/>
      <c r="T1412" s="87"/>
      <c r="U1412" s="87"/>
      <c r="V1412" s="87"/>
      <c r="W1412" s="87"/>
    </row>
    <row r="1413" spans="1:26" s="93" customFormat="1" ht="14.5" customHeight="1" x14ac:dyDescent="0.35">
      <c r="A1413" s="89"/>
      <c r="B1413" s="89"/>
      <c r="C1413" s="89"/>
      <c r="D1413" s="89"/>
      <c r="E1413" s="89"/>
      <c r="F1413" s="89"/>
      <c r="G1413" s="89"/>
      <c r="H1413" s="89"/>
      <c r="I1413" s="89"/>
      <c r="J1413" s="90">
        <v>1</v>
      </c>
      <c r="K1413" s="91" t="s">
        <v>25</v>
      </c>
      <c r="L1413" s="91" t="s">
        <v>1774</v>
      </c>
      <c r="M1413" s="90" t="s">
        <v>27</v>
      </c>
      <c r="N1413" s="90">
        <v>4</v>
      </c>
      <c r="O1413" s="90" t="s">
        <v>28</v>
      </c>
      <c r="P1413" s="293" t="s">
        <v>711</v>
      </c>
      <c r="Q1413" s="90" t="s">
        <v>29</v>
      </c>
      <c r="R1413" s="92"/>
      <c r="S1413" s="92"/>
      <c r="T1413" s="92"/>
      <c r="U1413" s="92"/>
      <c r="V1413" s="92"/>
      <c r="W1413" s="92"/>
      <c r="Z1413" s="88"/>
    </row>
    <row r="1414" spans="1:26" s="93" customFormat="1" ht="14.5" customHeight="1" x14ac:dyDescent="0.35">
      <c r="A1414" s="89"/>
      <c r="B1414" s="89"/>
      <c r="C1414" s="89"/>
      <c r="D1414" s="89"/>
      <c r="E1414" s="89"/>
      <c r="F1414" s="89"/>
      <c r="G1414" s="89"/>
      <c r="H1414" s="89"/>
      <c r="I1414" s="89"/>
      <c r="J1414" s="90">
        <v>2</v>
      </c>
      <c r="K1414" s="91" t="s">
        <v>799</v>
      </c>
      <c r="L1414" s="91" t="s">
        <v>1775</v>
      </c>
      <c r="M1414" s="90" t="s">
        <v>32</v>
      </c>
      <c r="N1414" s="90">
        <v>3</v>
      </c>
      <c r="O1414" s="90" t="s">
        <v>28</v>
      </c>
      <c r="P1414" s="294"/>
      <c r="Q1414" s="90" t="s">
        <v>29</v>
      </c>
      <c r="R1414" s="92"/>
      <c r="S1414" s="92"/>
      <c r="T1414" s="92"/>
      <c r="U1414" s="92"/>
      <c r="V1414" s="92"/>
      <c r="W1414" s="92"/>
      <c r="Z1414" s="88"/>
    </row>
    <row r="1415" spans="1:26" s="93" customFormat="1" ht="14.5" customHeight="1" x14ac:dyDescent="0.35">
      <c r="A1415" s="89"/>
      <c r="B1415" s="89"/>
      <c r="C1415" s="89"/>
      <c r="D1415" s="89"/>
      <c r="E1415" s="89"/>
      <c r="F1415" s="89"/>
      <c r="G1415" s="89"/>
      <c r="H1415" s="89"/>
      <c r="I1415" s="89"/>
      <c r="J1415" s="90">
        <v>3</v>
      </c>
      <c r="K1415" s="91" t="s">
        <v>163</v>
      </c>
      <c r="L1415" s="91" t="s">
        <v>801</v>
      </c>
      <c r="M1415" s="90" t="s">
        <v>27</v>
      </c>
      <c r="N1415" s="90">
        <v>60</v>
      </c>
      <c r="O1415" s="90" t="s">
        <v>28</v>
      </c>
      <c r="P1415" s="294"/>
      <c r="Q1415" s="90" t="s">
        <v>29</v>
      </c>
      <c r="R1415" s="92"/>
      <c r="S1415" s="92"/>
      <c r="T1415" s="92"/>
      <c r="U1415" s="92"/>
      <c r="V1415" s="92"/>
      <c r="W1415" s="92"/>
      <c r="Z1415" s="88"/>
    </row>
    <row r="1416" spans="1:26" s="93" customFormat="1" ht="14.5" customHeight="1" x14ac:dyDescent="0.35">
      <c r="A1416" s="89"/>
      <c r="B1416" s="89"/>
      <c r="C1416" s="89"/>
      <c r="D1416" s="89"/>
      <c r="E1416" s="89"/>
      <c r="F1416" s="89"/>
      <c r="G1416" s="89"/>
      <c r="H1416" s="89"/>
      <c r="I1416" s="89"/>
      <c r="J1416" s="90">
        <v>4</v>
      </c>
      <c r="K1416" s="91" t="s">
        <v>804</v>
      </c>
      <c r="L1416" s="91" t="s">
        <v>805</v>
      </c>
      <c r="M1416" s="90" t="s">
        <v>32</v>
      </c>
      <c r="N1416" s="90" t="s">
        <v>28</v>
      </c>
      <c r="O1416" s="90">
        <v>5</v>
      </c>
      <c r="P1416" s="294"/>
      <c r="Q1416" s="90" t="s">
        <v>29</v>
      </c>
      <c r="R1416" s="92"/>
      <c r="S1416" s="92"/>
      <c r="T1416" s="92"/>
      <c r="U1416" s="92"/>
      <c r="V1416" s="92"/>
      <c r="W1416" s="92"/>
      <c r="Z1416" s="88"/>
    </row>
    <row r="1417" spans="1:26" s="93" customFormat="1" ht="14.5" customHeight="1" x14ac:dyDescent="0.35">
      <c r="A1417" s="89"/>
      <c r="B1417" s="89"/>
      <c r="C1417" s="89"/>
      <c r="D1417" s="89"/>
      <c r="E1417" s="89"/>
      <c r="F1417" s="89"/>
      <c r="G1417" s="89"/>
      <c r="H1417" s="89"/>
      <c r="I1417" s="89"/>
      <c r="J1417" s="90">
        <v>5</v>
      </c>
      <c r="K1417" s="91" t="s">
        <v>156</v>
      </c>
      <c r="L1417" s="91" t="s">
        <v>806</v>
      </c>
      <c r="M1417" s="90" t="s">
        <v>27</v>
      </c>
      <c r="N1417" s="90">
        <v>6</v>
      </c>
      <c r="O1417" s="90" t="s">
        <v>28</v>
      </c>
      <c r="P1417" s="294"/>
      <c r="Q1417" s="90" t="s">
        <v>29</v>
      </c>
      <c r="R1417" s="92"/>
      <c r="S1417" s="92"/>
      <c r="T1417" s="92"/>
      <c r="U1417" s="92"/>
      <c r="V1417" s="92"/>
      <c r="W1417" s="92"/>
      <c r="Z1417" s="88"/>
    </row>
    <row r="1418" spans="1:26" s="93" customFormat="1" ht="14.5" customHeight="1" x14ac:dyDescent="0.35">
      <c r="A1418" s="89"/>
      <c r="B1418" s="89"/>
      <c r="C1418" s="89"/>
      <c r="D1418" s="89"/>
      <c r="E1418" s="89"/>
      <c r="F1418" s="89"/>
      <c r="G1418" s="89"/>
      <c r="H1418" s="89"/>
      <c r="I1418" s="89"/>
      <c r="J1418" s="90">
        <v>6</v>
      </c>
      <c r="K1418" s="91" t="s">
        <v>807</v>
      </c>
      <c r="L1418" s="91" t="s">
        <v>808</v>
      </c>
      <c r="M1418" s="90" t="s">
        <v>32</v>
      </c>
      <c r="N1418" s="90"/>
      <c r="O1418" s="90">
        <v>2</v>
      </c>
      <c r="P1418" s="294"/>
      <c r="Q1418" s="90" t="s">
        <v>29</v>
      </c>
      <c r="R1418" s="92"/>
      <c r="S1418" s="92"/>
      <c r="T1418" s="92"/>
      <c r="U1418" s="92"/>
      <c r="V1418" s="92"/>
      <c r="W1418" s="92"/>
      <c r="Z1418" s="88"/>
    </row>
    <row r="1419" spans="1:26" s="93" customFormat="1" ht="14.5" customHeight="1" x14ac:dyDescent="0.35">
      <c r="A1419" s="89"/>
      <c r="B1419" s="89"/>
      <c r="C1419" s="89"/>
      <c r="D1419" s="89"/>
      <c r="E1419" s="89"/>
      <c r="F1419" s="89"/>
      <c r="G1419" s="89"/>
      <c r="H1419" s="89"/>
      <c r="I1419" s="89"/>
      <c r="J1419" s="90">
        <v>7</v>
      </c>
      <c r="K1419" s="91" t="s">
        <v>813</v>
      </c>
      <c r="L1419" s="91" t="s">
        <v>1082</v>
      </c>
      <c r="M1419" s="90" t="s">
        <v>32</v>
      </c>
      <c r="N1419" s="90" t="s">
        <v>33</v>
      </c>
      <c r="O1419" s="90" t="s">
        <v>28</v>
      </c>
      <c r="P1419" s="294"/>
      <c r="Q1419" s="90" t="s">
        <v>29</v>
      </c>
      <c r="R1419" s="92"/>
      <c r="S1419" s="92"/>
      <c r="T1419" s="92"/>
      <c r="U1419" s="92"/>
      <c r="V1419" s="92"/>
      <c r="W1419" s="92"/>
      <c r="Z1419" s="88"/>
    </row>
    <row r="1420" spans="1:26" s="93" customFormat="1" ht="14.5" customHeight="1" x14ac:dyDescent="0.35">
      <c r="A1420" s="89"/>
      <c r="B1420" s="89"/>
      <c r="C1420" s="89"/>
      <c r="D1420" s="89"/>
      <c r="E1420" s="89"/>
      <c r="F1420" s="89"/>
      <c r="G1420" s="89"/>
      <c r="H1420" s="89"/>
      <c r="I1420" s="89"/>
      <c r="J1420" s="90">
        <v>8</v>
      </c>
      <c r="K1420" s="91" t="s">
        <v>815</v>
      </c>
      <c r="L1420" s="91" t="s">
        <v>816</v>
      </c>
      <c r="M1420" s="90" t="s">
        <v>32</v>
      </c>
      <c r="N1420" s="90" t="s">
        <v>235</v>
      </c>
      <c r="O1420" s="90" t="s">
        <v>28</v>
      </c>
      <c r="P1420" s="295"/>
      <c r="Q1420" s="90" t="s">
        <v>29</v>
      </c>
      <c r="R1420" s="92"/>
      <c r="S1420" s="92"/>
      <c r="T1420" s="92"/>
      <c r="U1420" s="92"/>
      <c r="V1420" s="92"/>
      <c r="W1420" s="92"/>
      <c r="Z1420" s="88"/>
    </row>
    <row r="1421" spans="1:26" s="88" customFormat="1" ht="14.5" customHeight="1" collapsed="1" x14ac:dyDescent="0.35">
      <c r="A1421" s="85" t="s">
        <v>1497</v>
      </c>
      <c r="B1421" s="85"/>
      <c r="C1421" s="85"/>
      <c r="E1421" s="85"/>
      <c r="F1421" s="85" t="s">
        <v>1776</v>
      </c>
      <c r="G1421" s="85"/>
      <c r="H1421" s="85"/>
      <c r="I1421" s="85" t="s">
        <v>209</v>
      </c>
      <c r="J1421" s="86" t="s">
        <v>1777</v>
      </c>
      <c r="K1421" s="87"/>
      <c r="L1421" s="87"/>
      <c r="M1421" s="87"/>
      <c r="N1421" s="87"/>
      <c r="O1421" s="87"/>
      <c r="P1421" s="87"/>
      <c r="Q1421" s="87"/>
      <c r="R1421" s="87"/>
      <c r="S1421" s="87"/>
      <c r="T1421" s="87"/>
      <c r="U1421" s="87"/>
      <c r="V1421" s="87"/>
      <c r="W1421" s="87"/>
    </row>
    <row r="1422" spans="1:26" s="93" customFormat="1" ht="14.5" customHeight="1" x14ac:dyDescent="0.35">
      <c r="A1422" s="89"/>
      <c r="B1422" s="89"/>
      <c r="C1422" s="89"/>
      <c r="D1422" s="89"/>
      <c r="E1422" s="89"/>
      <c r="F1422" s="89"/>
      <c r="G1422" s="89"/>
      <c r="H1422" s="89"/>
      <c r="I1422" s="89"/>
      <c r="J1422" s="90">
        <v>1</v>
      </c>
      <c r="K1422" s="91" t="s">
        <v>25</v>
      </c>
      <c r="L1422" s="91" t="s">
        <v>1778</v>
      </c>
      <c r="M1422" s="90" t="s">
        <v>27</v>
      </c>
      <c r="N1422" s="90">
        <v>4</v>
      </c>
      <c r="O1422" s="90" t="s">
        <v>28</v>
      </c>
      <c r="P1422" s="293" t="s">
        <v>711</v>
      </c>
      <c r="Q1422" s="90">
        <v>0</v>
      </c>
      <c r="R1422" s="92"/>
      <c r="S1422" s="92"/>
      <c r="T1422" s="92"/>
      <c r="U1422" s="92"/>
      <c r="V1422" s="92"/>
      <c r="W1422" s="92"/>
      <c r="Z1422" s="88"/>
    </row>
    <row r="1423" spans="1:26" s="93" customFormat="1" ht="14.5" customHeight="1" x14ac:dyDescent="0.35">
      <c r="A1423" s="89"/>
      <c r="B1423" s="89"/>
      <c r="C1423" s="89"/>
      <c r="D1423" s="89"/>
      <c r="E1423" s="89"/>
      <c r="F1423" s="89"/>
      <c r="G1423" s="89"/>
      <c r="H1423" s="89"/>
      <c r="I1423" s="89"/>
      <c r="J1423" s="90">
        <v>2</v>
      </c>
      <c r="K1423" s="91" t="s">
        <v>1042</v>
      </c>
      <c r="L1423" s="91" t="s">
        <v>1043</v>
      </c>
      <c r="M1423" s="90" t="s">
        <v>27</v>
      </c>
      <c r="N1423" s="90" t="s">
        <v>1044</v>
      </c>
      <c r="O1423" s="90" t="s">
        <v>28</v>
      </c>
      <c r="P1423" s="294"/>
      <c r="Q1423" s="90">
        <v>0</v>
      </c>
      <c r="R1423" s="92"/>
      <c r="S1423" s="92"/>
      <c r="T1423" s="92"/>
      <c r="U1423" s="92"/>
      <c r="V1423" s="92"/>
      <c r="W1423" s="92"/>
      <c r="Z1423" s="88"/>
    </row>
    <row r="1424" spans="1:26" s="93" customFormat="1" ht="14.5" customHeight="1" x14ac:dyDescent="0.35">
      <c r="A1424" s="89"/>
      <c r="B1424" s="89"/>
      <c r="C1424" s="89"/>
      <c r="D1424" s="89"/>
      <c r="E1424" s="89"/>
      <c r="F1424" s="89"/>
      <c r="G1424" s="89"/>
      <c r="H1424" s="89"/>
      <c r="I1424" s="89"/>
      <c r="J1424" s="90">
        <v>3</v>
      </c>
      <c r="K1424" s="91" t="s">
        <v>1023</v>
      </c>
      <c r="L1424" s="91" t="s">
        <v>805</v>
      </c>
      <c r="M1424" s="90" t="s">
        <v>32</v>
      </c>
      <c r="N1424" s="90" t="s">
        <v>28</v>
      </c>
      <c r="O1424" s="90">
        <v>6</v>
      </c>
      <c r="P1424" s="294"/>
      <c r="Q1424" s="90">
        <v>0</v>
      </c>
      <c r="R1424" s="92"/>
      <c r="S1424" s="92"/>
      <c r="T1424" s="92"/>
      <c r="U1424" s="92"/>
      <c r="V1424" s="92"/>
      <c r="W1424" s="92"/>
      <c r="Z1424" s="88"/>
    </row>
    <row r="1425" spans="1:26" s="93" customFormat="1" ht="14.5" customHeight="1" x14ac:dyDescent="0.35">
      <c r="A1425" s="89"/>
      <c r="B1425" s="89"/>
      <c r="C1425" s="89"/>
      <c r="D1425" s="89"/>
      <c r="E1425" s="89"/>
      <c r="F1425" s="89"/>
      <c r="G1425" s="89"/>
      <c r="H1425" s="89"/>
      <c r="I1425" s="89"/>
      <c r="J1425" s="90">
        <v>4</v>
      </c>
      <c r="K1425" s="91" t="s">
        <v>156</v>
      </c>
      <c r="L1425" s="91" t="s">
        <v>1025</v>
      </c>
      <c r="M1425" s="90" t="s">
        <v>27</v>
      </c>
      <c r="N1425" s="90">
        <v>6</v>
      </c>
      <c r="O1425" s="90"/>
      <c r="P1425" s="294"/>
      <c r="Q1425" s="90">
        <v>0</v>
      </c>
      <c r="R1425" s="92"/>
      <c r="S1425" s="92"/>
      <c r="T1425" s="92"/>
      <c r="U1425" s="92"/>
      <c r="V1425" s="92"/>
      <c r="W1425" s="92"/>
      <c r="Z1425" s="88"/>
    </row>
    <row r="1426" spans="1:26" s="93" customFormat="1" ht="14.5" customHeight="1" x14ac:dyDescent="0.35">
      <c r="A1426" s="89"/>
      <c r="B1426" s="89"/>
      <c r="C1426" s="89"/>
      <c r="D1426" s="89"/>
      <c r="E1426" s="89"/>
      <c r="F1426" s="89"/>
      <c r="G1426" s="89"/>
      <c r="H1426" s="89"/>
      <c r="I1426" s="89"/>
      <c r="J1426" s="90">
        <v>5</v>
      </c>
      <c r="K1426" s="91" t="s">
        <v>1026</v>
      </c>
      <c r="L1426" s="91" t="s">
        <v>1027</v>
      </c>
      <c r="M1426" s="90" t="s">
        <v>32</v>
      </c>
      <c r="N1426" s="90" t="s">
        <v>28</v>
      </c>
      <c r="O1426" s="90">
        <v>6</v>
      </c>
      <c r="P1426" s="294"/>
      <c r="Q1426" s="90">
        <v>0</v>
      </c>
      <c r="R1426" s="92"/>
      <c r="S1426" s="92"/>
      <c r="T1426" s="92"/>
      <c r="U1426" s="92"/>
      <c r="V1426" s="92"/>
      <c r="W1426" s="92"/>
      <c r="Z1426" s="88"/>
    </row>
    <row r="1427" spans="1:26" s="93" customFormat="1" ht="14.5" customHeight="1" x14ac:dyDescent="0.35">
      <c r="A1427" s="89"/>
      <c r="B1427" s="89"/>
      <c r="C1427" s="89"/>
      <c r="D1427" s="89"/>
      <c r="E1427" s="89"/>
      <c r="F1427" s="89"/>
      <c r="G1427" s="89"/>
      <c r="H1427" s="89"/>
      <c r="I1427" s="89"/>
      <c r="J1427" s="90">
        <v>6</v>
      </c>
      <c r="K1427" s="91" t="s">
        <v>1487</v>
      </c>
      <c r="L1427" s="91" t="s">
        <v>1488</v>
      </c>
      <c r="M1427" s="90" t="s">
        <v>32</v>
      </c>
      <c r="N1427" s="90" t="s">
        <v>28</v>
      </c>
      <c r="O1427" s="90">
        <v>6</v>
      </c>
      <c r="P1427" s="294"/>
      <c r="Q1427" s="90" t="s">
        <v>48</v>
      </c>
      <c r="R1427" s="92"/>
      <c r="S1427" s="92"/>
      <c r="T1427" s="92"/>
      <c r="U1427" s="92"/>
      <c r="V1427" s="92"/>
      <c r="W1427" s="92"/>
      <c r="Z1427" s="88"/>
    </row>
    <row r="1428" spans="1:26" s="93" customFormat="1" ht="14.5" customHeight="1" x14ac:dyDescent="0.35">
      <c r="A1428" s="89"/>
      <c r="B1428" s="89"/>
      <c r="C1428" s="89"/>
      <c r="D1428" s="89"/>
      <c r="E1428" s="89"/>
      <c r="F1428" s="89"/>
      <c r="G1428" s="89"/>
      <c r="H1428" s="89"/>
      <c r="I1428" s="89"/>
      <c r="J1428" s="90">
        <v>7</v>
      </c>
      <c r="K1428" s="91" t="s">
        <v>1028</v>
      </c>
      <c r="L1428" s="91" t="s">
        <v>1489</v>
      </c>
      <c r="M1428" s="90" t="s">
        <v>32</v>
      </c>
      <c r="N1428" s="90" t="s">
        <v>28</v>
      </c>
      <c r="O1428" s="90">
        <v>6</v>
      </c>
      <c r="P1428" s="294"/>
      <c r="Q1428" s="90" t="s">
        <v>48</v>
      </c>
      <c r="R1428" s="92"/>
      <c r="S1428" s="92"/>
      <c r="T1428" s="92"/>
      <c r="U1428" s="92"/>
      <c r="V1428" s="92"/>
      <c r="W1428" s="92"/>
      <c r="Z1428" s="88"/>
    </row>
    <row r="1429" spans="1:26" s="93" customFormat="1" ht="14.5" customHeight="1" x14ac:dyDescent="0.35">
      <c r="A1429" s="89"/>
      <c r="B1429" s="89"/>
      <c r="C1429" s="89"/>
      <c r="D1429" s="89"/>
      <c r="E1429" s="89"/>
      <c r="F1429" s="89"/>
      <c r="G1429" s="89"/>
      <c r="H1429" s="89"/>
      <c r="I1429" s="89"/>
      <c r="J1429" s="90">
        <v>8</v>
      </c>
      <c r="K1429" s="91" t="s">
        <v>1087</v>
      </c>
      <c r="L1429" s="91" t="s">
        <v>1779</v>
      </c>
      <c r="M1429" s="90" t="s">
        <v>32</v>
      </c>
      <c r="N1429" s="90" t="s">
        <v>28</v>
      </c>
      <c r="O1429" s="90">
        <v>6</v>
      </c>
      <c r="P1429" s="294"/>
      <c r="Q1429" s="90" t="s">
        <v>48</v>
      </c>
      <c r="R1429" s="92"/>
      <c r="S1429" s="92"/>
      <c r="T1429" s="92"/>
      <c r="U1429" s="92"/>
      <c r="V1429" s="92"/>
      <c r="W1429" s="92"/>
      <c r="Z1429" s="88"/>
    </row>
    <row r="1430" spans="1:26" s="93" customFormat="1" ht="14.5" customHeight="1" x14ac:dyDescent="0.35">
      <c r="A1430" s="89"/>
      <c r="B1430" s="89"/>
      <c r="C1430" s="89"/>
      <c r="D1430" s="89"/>
      <c r="E1430" s="89"/>
      <c r="F1430" s="89"/>
      <c r="G1430" s="89"/>
      <c r="H1430" s="89"/>
      <c r="I1430" s="89"/>
      <c r="J1430" s="90">
        <v>9</v>
      </c>
      <c r="K1430" s="91" t="s">
        <v>1780</v>
      </c>
      <c r="L1430" s="91" t="s">
        <v>1491</v>
      </c>
      <c r="M1430" s="90" t="s">
        <v>32</v>
      </c>
      <c r="N1430" s="90" t="s">
        <v>28</v>
      </c>
      <c r="O1430" s="90">
        <v>6</v>
      </c>
      <c r="P1430" s="294"/>
      <c r="Q1430" s="90" t="s">
        <v>48</v>
      </c>
      <c r="R1430" s="92"/>
      <c r="S1430" s="92"/>
      <c r="T1430" s="92"/>
      <c r="U1430" s="92"/>
      <c r="V1430" s="92"/>
      <c r="W1430" s="92"/>
      <c r="Z1430" s="88"/>
    </row>
    <row r="1431" spans="1:26" s="93" customFormat="1" ht="14.5" customHeight="1" x14ac:dyDescent="0.35">
      <c r="A1431" s="89"/>
      <c r="B1431" s="89"/>
      <c r="C1431" s="89"/>
      <c r="D1431" s="89"/>
      <c r="E1431" s="89"/>
      <c r="F1431" s="89"/>
      <c r="G1431" s="89"/>
      <c r="H1431" s="89"/>
      <c r="I1431" s="89"/>
      <c r="J1431" s="90">
        <v>10</v>
      </c>
      <c r="K1431" s="91" t="s">
        <v>1492</v>
      </c>
      <c r="L1431" s="91" t="s">
        <v>1559</v>
      </c>
      <c r="M1431" s="90" t="s">
        <v>32</v>
      </c>
      <c r="N1431" s="90" t="s">
        <v>28</v>
      </c>
      <c r="O1431" s="90">
        <v>6</v>
      </c>
      <c r="P1431" s="294"/>
      <c r="Q1431" s="90" t="s">
        <v>48</v>
      </c>
      <c r="R1431" s="92"/>
      <c r="S1431" s="92"/>
      <c r="T1431" s="92"/>
      <c r="U1431" s="92"/>
      <c r="V1431" s="92"/>
      <c r="W1431" s="92"/>
      <c r="Z1431" s="88"/>
    </row>
    <row r="1432" spans="1:26" s="93" customFormat="1" ht="14.5" customHeight="1" x14ac:dyDescent="0.35">
      <c r="A1432" s="89"/>
      <c r="B1432" s="89"/>
      <c r="C1432" s="89"/>
      <c r="D1432" s="89"/>
      <c r="E1432" s="89"/>
      <c r="F1432" s="89"/>
      <c r="G1432" s="89"/>
      <c r="H1432" s="89"/>
      <c r="I1432" s="89"/>
      <c r="J1432" s="90">
        <v>11</v>
      </c>
      <c r="K1432" s="91" t="s">
        <v>1093</v>
      </c>
      <c r="L1432" s="91" t="s">
        <v>1094</v>
      </c>
      <c r="M1432" s="90" t="s">
        <v>32</v>
      </c>
      <c r="N1432" s="90" t="s">
        <v>28</v>
      </c>
      <c r="O1432" s="90">
        <v>6</v>
      </c>
      <c r="P1432" s="294"/>
      <c r="Q1432" s="90" t="s">
        <v>48</v>
      </c>
      <c r="R1432" s="92"/>
      <c r="S1432" s="92"/>
      <c r="T1432" s="92"/>
      <c r="U1432" s="92"/>
      <c r="V1432" s="92"/>
      <c r="W1432" s="92"/>
      <c r="Z1432" s="88"/>
    </row>
    <row r="1433" spans="1:26" s="93" customFormat="1" ht="14.5" customHeight="1" x14ac:dyDescent="0.35">
      <c r="A1433" s="89"/>
      <c r="B1433" s="89"/>
      <c r="C1433" s="89"/>
      <c r="D1433" s="89"/>
      <c r="E1433" s="89"/>
      <c r="F1433" s="89"/>
      <c r="G1433" s="89"/>
      <c r="H1433" s="89"/>
      <c r="I1433" s="89"/>
      <c r="J1433" s="90">
        <v>12</v>
      </c>
      <c r="K1433" s="91" t="s">
        <v>1781</v>
      </c>
      <c r="L1433" s="91" t="s">
        <v>1074</v>
      </c>
      <c r="M1433" s="90" t="s">
        <v>32</v>
      </c>
      <c r="N1433" s="90" t="s">
        <v>28</v>
      </c>
      <c r="O1433" s="90">
        <v>6</v>
      </c>
      <c r="P1433" s="294"/>
      <c r="Q1433" s="90" t="s">
        <v>48</v>
      </c>
      <c r="R1433" s="92"/>
      <c r="S1433" s="92"/>
      <c r="T1433" s="92"/>
      <c r="U1433" s="92"/>
      <c r="V1433" s="92"/>
      <c r="W1433" s="92"/>
      <c r="Z1433" s="88"/>
    </row>
    <row r="1434" spans="1:26" s="93" customFormat="1" ht="14.5" customHeight="1" x14ac:dyDescent="0.35">
      <c r="A1434" s="89"/>
      <c r="B1434" s="89"/>
      <c r="C1434" s="89"/>
      <c r="D1434" s="89"/>
      <c r="E1434" s="89"/>
      <c r="F1434" s="89"/>
      <c r="G1434" s="89"/>
      <c r="H1434" s="89"/>
      <c r="I1434" s="89"/>
      <c r="J1434" s="90">
        <v>13</v>
      </c>
      <c r="K1434" s="91" t="s">
        <v>1075</v>
      </c>
      <c r="L1434" s="91" t="s">
        <v>1097</v>
      </c>
      <c r="M1434" s="90" t="s">
        <v>32</v>
      </c>
      <c r="N1434" s="90" t="s">
        <v>28</v>
      </c>
      <c r="O1434" s="90">
        <v>6</v>
      </c>
      <c r="P1434" s="294"/>
      <c r="Q1434" s="90" t="s">
        <v>48</v>
      </c>
      <c r="R1434" s="92"/>
      <c r="S1434" s="92"/>
      <c r="T1434" s="92"/>
      <c r="U1434" s="92"/>
      <c r="V1434" s="92"/>
      <c r="W1434" s="92"/>
      <c r="Z1434" s="88"/>
    </row>
    <row r="1435" spans="1:26" s="93" customFormat="1" ht="14.5" customHeight="1" x14ac:dyDescent="0.35">
      <c r="A1435" s="89"/>
      <c r="B1435" s="89"/>
      <c r="C1435" s="89"/>
      <c r="D1435" s="89"/>
      <c r="E1435" s="89"/>
      <c r="F1435" s="89"/>
      <c r="G1435" s="89"/>
      <c r="H1435" s="89"/>
      <c r="I1435" s="89"/>
      <c r="J1435" s="90">
        <v>14</v>
      </c>
      <c r="K1435" s="91" t="s">
        <v>1782</v>
      </c>
      <c r="L1435" s="91" t="s">
        <v>1783</v>
      </c>
      <c r="M1435" s="90" t="s">
        <v>32</v>
      </c>
      <c r="N1435" s="90" t="s">
        <v>28</v>
      </c>
      <c r="O1435" s="90">
        <v>6</v>
      </c>
      <c r="P1435" s="295"/>
      <c r="Q1435" s="90" t="s">
        <v>48</v>
      </c>
      <c r="R1435" s="92"/>
      <c r="S1435" s="92"/>
      <c r="T1435" s="92"/>
      <c r="U1435" s="92"/>
      <c r="V1435" s="92"/>
      <c r="W1435" s="92"/>
      <c r="Z1435" s="88"/>
    </row>
    <row r="1436" spans="1:26" s="55" customFormat="1" ht="14.5" customHeight="1" collapsed="1" x14ac:dyDescent="0.35">
      <c r="A1436" s="53" t="s">
        <v>1497</v>
      </c>
      <c r="B1436" s="53"/>
      <c r="C1436" s="53"/>
      <c r="D1436" s="53"/>
      <c r="E1436" s="53" t="s">
        <v>1784</v>
      </c>
      <c r="F1436" s="53"/>
      <c r="G1436" s="53"/>
      <c r="H1436" s="53"/>
      <c r="I1436" s="53" t="s">
        <v>144</v>
      </c>
      <c r="J1436" s="52" t="s">
        <v>1785</v>
      </c>
      <c r="K1436" s="54"/>
      <c r="L1436" s="54"/>
      <c r="M1436" s="54"/>
      <c r="N1436" s="54"/>
      <c r="O1436" s="54"/>
      <c r="P1436" s="54"/>
      <c r="Q1436" s="54"/>
      <c r="R1436" s="54"/>
      <c r="S1436" s="54"/>
      <c r="T1436" s="54"/>
      <c r="U1436" s="54"/>
      <c r="V1436" s="54"/>
      <c r="W1436" s="54"/>
      <c r="Z1436" s="55" t="s">
        <v>6</v>
      </c>
    </row>
    <row r="1437" spans="1:26" ht="14.5" customHeight="1" x14ac:dyDescent="0.35">
      <c r="J1437" s="9">
        <v>1</v>
      </c>
      <c r="K1437" s="11" t="s">
        <v>25</v>
      </c>
      <c r="L1437" s="11" t="s">
        <v>1786</v>
      </c>
      <c r="M1437" s="9" t="s">
        <v>27</v>
      </c>
      <c r="N1437" s="9">
        <v>4</v>
      </c>
      <c r="O1437" s="9" t="s">
        <v>28</v>
      </c>
      <c r="P1437" s="296" t="s">
        <v>711</v>
      </c>
      <c r="Q1437" s="9" t="s">
        <v>29</v>
      </c>
      <c r="Z1437" s="3" t="s">
        <v>6</v>
      </c>
    </row>
    <row r="1438" spans="1:26" ht="14.5" customHeight="1" x14ac:dyDescent="0.35">
      <c r="J1438" s="9">
        <v>2</v>
      </c>
      <c r="K1438" s="11" t="s">
        <v>813</v>
      </c>
      <c r="L1438" s="11" t="s">
        <v>1133</v>
      </c>
      <c r="M1438" s="9" t="s">
        <v>32</v>
      </c>
      <c r="N1438" s="9">
        <v>3</v>
      </c>
      <c r="O1438" s="9" t="s">
        <v>28</v>
      </c>
      <c r="P1438" s="296"/>
      <c r="Q1438" s="9" t="s">
        <v>29</v>
      </c>
      <c r="Z1438" s="3" t="s">
        <v>6</v>
      </c>
    </row>
    <row r="1439" spans="1:26" ht="14.5" customHeight="1" x14ac:dyDescent="0.35">
      <c r="J1439" s="9">
        <v>3</v>
      </c>
      <c r="K1439" s="11" t="s">
        <v>815</v>
      </c>
      <c r="L1439" s="11" t="s">
        <v>1134</v>
      </c>
      <c r="M1439" s="9" t="s">
        <v>32</v>
      </c>
      <c r="N1439" s="9">
        <v>4</v>
      </c>
      <c r="O1439" s="9" t="s">
        <v>28</v>
      </c>
      <c r="P1439" s="296"/>
      <c r="Q1439" s="9" t="s">
        <v>29</v>
      </c>
      <c r="Z1439" s="3" t="s">
        <v>6</v>
      </c>
    </row>
    <row r="1440" spans="1:26" ht="14.5" customHeight="1" x14ac:dyDescent="0.35">
      <c r="J1440" s="9">
        <v>4</v>
      </c>
      <c r="K1440" s="11" t="s">
        <v>196</v>
      </c>
      <c r="L1440" s="11" t="s">
        <v>818</v>
      </c>
      <c r="M1440" s="9" t="s">
        <v>32</v>
      </c>
      <c r="N1440" s="9">
        <v>6</v>
      </c>
      <c r="O1440" s="9">
        <v>2</v>
      </c>
      <c r="P1440" s="296"/>
      <c r="Q1440" s="9" t="s">
        <v>48</v>
      </c>
      <c r="Z1440" s="3" t="s">
        <v>6</v>
      </c>
    </row>
    <row r="1441" spans="1:26" ht="14.5" customHeight="1" x14ac:dyDescent="0.35">
      <c r="J1441" s="9">
        <v>5</v>
      </c>
      <c r="K1441" s="11" t="s">
        <v>1135</v>
      </c>
      <c r="L1441" s="11" t="s">
        <v>1787</v>
      </c>
      <c r="M1441" s="9" t="s">
        <v>32</v>
      </c>
      <c r="N1441" s="9" t="s">
        <v>28</v>
      </c>
      <c r="O1441" s="9">
        <v>2</v>
      </c>
      <c r="P1441" s="296"/>
      <c r="Q1441" s="9" t="s">
        <v>29</v>
      </c>
      <c r="Z1441" s="3" t="s">
        <v>6</v>
      </c>
    </row>
    <row r="1442" spans="1:26" ht="14.5" customHeight="1" x14ac:dyDescent="0.35">
      <c r="J1442" s="9">
        <v>6</v>
      </c>
      <c r="K1442" s="11" t="s">
        <v>576</v>
      </c>
      <c r="L1442" s="11" t="s">
        <v>1468</v>
      </c>
      <c r="M1442" s="9" t="s">
        <v>32</v>
      </c>
      <c r="N1442" s="9" t="s">
        <v>28</v>
      </c>
      <c r="O1442" s="9">
        <v>2</v>
      </c>
      <c r="P1442" s="296"/>
      <c r="Q1442" s="9" t="s">
        <v>29</v>
      </c>
      <c r="Z1442" s="3" t="s">
        <v>6</v>
      </c>
    </row>
    <row r="1443" spans="1:26" ht="14.5" customHeight="1" x14ac:dyDescent="0.35">
      <c r="J1443" s="9">
        <v>7</v>
      </c>
      <c r="K1443" s="11" t="s">
        <v>578</v>
      </c>
      <c r="L1443" s="11" t="s">
        <v>1694</v>
      </c>
      <c r="M1443" s="9" t="s">
        <v>32</v>
      </c>
      <c r="N1443" s="9" t="s">
        <v>28</v>
      </c>
      <c r="O1443" s="9">
        <v>2</v>
      </c>
      <c r="P1443" s="296"/>
      <c r="Q1443" s="9" t="s">
        <v>29</v>
      </c>
      <c r="Z1443" s="3" t="s">
        <v>6</v>
      </c>
    </row>
    <row r="1444" spans="1:26" ht="14.5" customHeight="1" x14ac:dyDescent="0.35">
      <c r="J1444" s="9">
        <v>8</v>
      </c>
      <c r="K1444" s="11" t="s">
        <v>276</v>
      </c>
      <c r="L1444" s="11" t="s">
        <v>1788</v>
      </c>
      <c r="M1444" s="9" t="s">
        <v>27</v>
      </c>
      <c r="N1444" s="9">
        <v>6</v>
      </c>
      <c r="O1444" s="9" t="s">
        <v>28</v>
      </c>
      <c r="P1444" s="296"/>
      <c r="Q1444" s="9" t="s">
        <v>48</v>
      </c>
      <c r="Z1444" s="3" t="s">
        <v>6</v>
      </c>
    </row>
    <row r="1445" spans="1:26" s="3" customFormat="1" ht="14.5" customHeight="1" collapsed="1" x14ac:dyDescent="0.35">
      <c r="A1445" s="1" t="s">
        <v>1451</v>
      </c>
      <c r="B1445" s="1"/>
      <c r="C1445" s="1"/>
      <c r="D1445" s="1" t="s">
        <v>1789</v>
      </c>
      <c r="E1445" s="1"/>
      <c r="F1445" s="1"/>
      <c r="G1445" s="1"/>
      <c r="H1445" s="1"/>
      <c r="I1445" s="1" t="s">
        <v>108</v>
      </c>
      <c r="J1445" s="2" t="s">
        <v>1790</v>
      </c>
      <c r="K1445" s="4"/>
      <c r="L1445" s="4"/>
      <c r="M1445" s="4"/>
      <c r="N1445" s="4"/>
      <c r="O1445" s="4"/>
      <c r="P1445" s="4"/>
      <c r="Q1445" s="4"/>
      <c r="R1445" s="4"/>
      <c r="S1445" s="4"/>
      <c r="T1445" s="4"/>
      <c r="U1445" s="4"/>
      <c r="V1445" s="4"/>
      <c r="W1445" s="4"/>
      <c r="Z1445" s="3" t="s">
        <v>6</v>
      </c>
    </row>
    <row r="1446" spans="1:26" ht="14.5" customHeight="1" x14ac:dyDescent="0.35">
      <c r="J1446" s="9">
        <v>1</v>
      </c>
      <c r="K1446" s="11" t="s">
        <v>25</v>
      </c>
      <c r="L1446" s="11" t="s">
        <v>1791</v>
      </c>
      <c r="M1446" s="9" t="s">
        <v>27</v>
      </c>
      <c r="N1446" s="9">
        <v>4</v>
      </c>
      <c r="O1446" s="9" t="s">
        <v>28</v>
      </c>
      <c r="P1446" s="296" t="s">
        <v>711</v>
      </c>
      <c r="Q1446" s="9" t="s">
        <v>29</v>
      </c>
      <c r="Z1446" s="3" t="s">
        <v>6</v>
      </c>
    </row>
    <row r="1447" spans="1:26" ht="14.5" customHeight="1" x14ac:dyDescent="0.35">
      <c r="J1447" s="9">
        <v>2</v>
      </c>
      <c r="K1447" s="11" t="s">
        <v>344</v>
      </c>
      <c r="L1447" s="11" t="s">
        <v>701</v>
      </c>
      <c r="M1447" s="9" t="s">
        <v>27</v>
      </c>
      <c r="N1447" s="9">
        <v>2</v>
      </c>
      <c r="O1447" s="9" t="s">
        <v>28</v>
      </c>
      <c r="P1447" s="296"/>
      <c r="Q1447" s="9" t="s">
        <v>29</v>
      </c>
      <c r="Z1447" s="3" t="s">
        <v>6</v>
      </c>
    </row>
    <row r="1448" spans="1:26" ht="14.5" customHeight="1" x14ac:dyDescent="0.35">
      <c r="J1448" s="9">
        <v>3</v>
      </c>
      <c r="K1448" s="11" t="s">
        <v>702</v>
      </c>
      <c r="L1448" s="11" t="s">
        <v>703</v>
      </c>
      <c r="M1448" s="9" t="s">
        <v>32</v>
      </c>
      <c r="N1448" s="9">
        <v>9</v>
      </c>
      <c r="O1448" s="9" t="s">
        <v>28</v>
      </c>
      <c r="P1448" s="296"/>
      <c r="Q1448" s="9" t="s">
        <v>29</v>
      </c>
      <c r="Z1448" s="3" t="s">
        <v>6</v>
      </c>
    </row>
    <row r="1449" spans="1:26" ht="14.5" customHeight="1" x14ac:dyDescent="0.35">
      <c r="J1449" s="9">
        <v>4</v>
      </c>
      <c r="K1449" s="11" t="s">
        <v>357</v>
      </c>
      <c r="L1449" s="11" t="s">
        <v>406</v>
      </c>
      <c r="M1449" s="9" t="s">
        <v>32</v>
      </c>
      <c r="N1449" s="9">
        <v>8</v>
      </c>
      <c r="O1449" s="9" t="s">
        <v>28</v>
      </c>
      <c r="P1449" s="296"/>
      <c r="Q1449" s="9" t="s">
        <v>29</v>
      </c>
      <c r="Z1449" s="3" t="s">
        <v>6</v>
      </c>
    </row>
    <row r="1450" spans="1:26" ht="14.5" customHeight="1" x14ac:dyDescent="0.35">
      <c r="J1450" s="9">
        <v>5</v>
      </c>
      <c r="K1450" s="11" t="s">
        <v>1792</v>
      </c>
      <c r="L1450" s="11" t="s">
        <v>1793</v>
      </c>
      <c r="M1450" s="9" t="s">
        <v>32</v>
      </c>
      <c r="N1450" s="9">
        <v>6</v>
      </c>
      <c r="O1450" s="9" t="s">
        <v>28</v>
      </c>
      <c r="P1450" s="296"/>
      <c r="Q1450" s="9" t="s">
        <v>29</v>
      </c>
      <c r="Z1450" s="3" t="s">
        <v>6</v>
      </c>
    </row>
    <row r="1451" spans="1:26" ht="14.5" customHeight="1" x14ac:dyDescent="0.35">
      <c r="J1451" s="29">
        <v>6</v>
      </c>
      <c r="K1451" s="27" t="s">
        <v>1794</v>
      </c>
      <c r="L1451" s="27" t="s">
        <v>1795</v>
      </c>
      <c r="M1451" s="29" t="s">
        <v>32</v>
      </c>
      <c r="N1451" s="29">
        <v>6</v>
      </c>
      <c r="O1451" s="29" t="s">
        <v>28</v>
      </c>
      <c r="P1451" s="331"/>
      <c r="Q1451" s="29" t="s">
        <v>29</v>
      </c>
      <c r="Z1451" s="3" t="s">
        <v>6</v>
      </c>
    </row>
    <row r="1452" spans="1:26" s="88" customFormat="1" ht="14.5" customHeight="1" collapsed="1" x14ac:dyDescent="0.35">
      <c r="A1452" s="86" t="s">
        <v>1471</v>
      </c>
      <c r="B1452" s="86"/>
      <c r="C1452" s="86"/>
      <c r="D1452" s="86"/>
      <c r="E1452" s="86" t="s">
        <v>1796</v>
      </c>
      <c r="F1452" s="86"/>
      <c r="G1452" s="86"/>
      <c r="H1452" s="86"/>
      <c r="I1452" s="86" t="s">
        <v>144</v>
      </c>
      <c r="J1452" s="86" t="s">
        <v>1797</v>
      </c>
      <c r="K1452" s="123"/>
      <c r="L1452" s="122"/>
      <c r="M1452" s="121"/>
      <c r="N1452" s="121"/>
      <c r="O1452" s="121"/>
      <c r="P1452" s="24"/>
      <c r="Q1452" s="121"/>
      <c r="R1452" s="87"/>
      <c r="S1452" s="87"/>
      <c r="T1452" s="87"/>
      <c r="U1452" s="87"/>
      <c r="V1452" s="87"/>
      <c r="W1452" s="87"/>
    </row>
    <row r="1453" spans="1:26" s="93" customFormat="1" ht="14.5" customHeight="1" x14ac:dyDescent="0.35">
      <c r="A1453" s="89"/>
      <c r="B1453" s="89"/>
      <c r="C1453" s="89"/>
      <c r="D1453" s="89"/>
      <c r="E1453" s="89"/>
      <c r="F1453" s="89"/>
      <c r="G1453" s="89"/>
      <c r="H1453" s="89"/>
      <c r="I1453" s="89"/>
      <c r="J1453" s="90">
        <v>1</v>
      </c>
      <c r="K1453" s="91" t="s">
        <v>25</v>
      </c>
      <c r="L1453" s="94" t="s">
        <v>1798</v>
      </c>
      <c r="M1453" s="90" t="s">
        <v>27</v>
      </c>
      <c r="N1453" s="90" t="s">
        <v>1799</v>
      </c>
      <c r="O1453" s="90" t="s">
        <v>28</v>
      </c>
      <c r="P1453" s="293" t="s">
        <v>711</v>
      </c>
      <c r="Q1453" s="90" t="s">
        <v>29</v>
      </c>
      <c r="R1453" s="92"/>
      <c r="S1453" s="92"/>
      <c r="T1453" s="92"/>
      <c r="U1453" s="92"/>
      <c r="V1453" s="92"/>
      <c r="W1453" s="92"/>
      <c r="Z1453" s="88"/>
    </row>
    <row r="1454" spans="1:26" s="93" customFormat="1" ht="14.5" customHeight="1" x14ac:dyDescent="0.35">
      <c r="A1454" s="89"/>
      <c r="B1454" s="89"/>
      <c r="C1454" s="89"/>
      <c r="D1454" s="89"/>
      <c r="E1454" s="89"/>
      <c r="F1454" s="89"/>
      <c r="G1454" s="89"/>
      <c r="H1454" s="89"/>
      <c r="I1454" s="89"/>
      <c r="J1454" s="90">
        <v>2</v>
      </c>
      <c r="K1454" s="91" t="s">
        <v>163</v>
      </c>
      <c r="L1454" s="94" t="s">
        <v>801</v>
      </c>
      <c r="M1454" s="90" t="s">
        <v>27</v>
      </c>
      <c r="N1454" s="90">
        <v>60</v>
      </c>
      <c r="O1454" s="90" t="s">
        <v>28</v>
      </c>
      <c r="P1454" s="294"/>
      <c r="Q1454" s="90" t="s">
        <v>29</v>
      </c>
      <c r="R1454" s="92"/>
      <c r="S1454" s="92"/>
      <c r="T1454" s="92"/>
      <c r="U1454" s="92"/>
      <c r="V1454" s="92"/>
      <c r="W1454" s="92"/>
      <c r="Z1454" s="88"/>
    </row>
    <row r="1455" spans="1:26" s="93" customFormat="1" ht="14.5" customHeight="1" x14ac:dyDescent="0.35">
      <c r="A1455" s="89"/>
      <c r="B1455" s="89"/>
      <c r="C1455" s="89"/>
      <c r="D1455" s="89"/>
      <c r="E1455" s="89"/>
      <c r="F1455" s="89"/>
      <c r="G1455" s="89"/>
      <c r="H1455" s="89"/>
      <c r="I1455" s="89"/>
      <c r="J1455" s="90">
        <v>3</v>
      </c>
      <c r="K1455" s="91" t="s">
        <v>804</v>
      </c>
      <c r="L1455" s="94" t="s">
        <v>805</v>
      </c>
      <c r="M1455" s="90" t="s">
        <v>32</v>
      </c>
      <c r="N1455" s="90" t="s">
        <v>28</v>
      </c>
      <c r="O1455" s="90">
        <v>5</v>
      </c>
      <c r="P1455" s="294"/>
      <c r="Q1455" s="90" t="s">
        <v>29</v>
      </c>
      <c r="R1455" s="92"/>
      <c r="S1455" s="92"/>
      <c r="T1455" s="92"/>
      <c r="U1455" s="92"/>
      <c r="V1455" s="92"/>
      <c r="W1455" s="92"/>
      <c r="Z1455" s="88"/>
    </row>
    <row r="1456" spans="1:26" s="93" customFormat="1" ht="14.5" customHeight="1" x14ac:dyDescent="0.35">
      <c r="A1456" s="89"/>
      <c r="B1456" s="89"/>
      <c r="C1456" s="89"/>
      <c r="D1456" s="89"/>
      <c r="E1456" s="89"/>
      <c r="F1456" s="89"/>
      <c r="G1456" s="89"/>
      <c r="H1456" s="89"/>
      <c r="I1456" s="89"/>
      <c r="J1456" s="90">
        <v>4</v>
      </c>
      <c r="K1456" s="91" t="s">
        <v>156</v>
      </c>
      <c r="L1456" s="94" t="s">
        <v>806</v>
      </c>
      <c r="M1456" s="90" t="s">
        <v>27</v>
      </c>
      <c r="N1456" s="90">
        <v>6</v>
      </c>
      <c r="O1456" s="90" t="s">
        <v>28</v>
      </c>
      <c r="P1456" s="294"/>
      <c r="Q1456" s="90" t="s">
        <v>29</v>
      </c>
      <c r="R1456" s="92"/>
      <c r="S1456" s="92"/>
      <c r="T1456" s="92"/>
      <c r="U1456" s="92"/>
      <c r="V1456" s="92"/>
      <c r="W1456" s="92"/>
      <c r="Z1456" s="88"/>
    </row>
    <row r="1457" spans="1:26" s="93" customFormat="1" ht="14.5" customHeight="1" x14ac:dyDescent="0.35">
      <c r="A1457" s="89"/>
      <c r="B1457" s="89"/>
      <c r="C1457" s="89"/>
      <c r="D1457" s="89"/>
      <c r="E1457" s="89"/>
      <c r="F1457" s="89"/>
      <c r="G1457" s="89"/>
      <c r="H1457" s="89"/>
      <c r="I1457" s="89"/>
      <c r="J1457" s="90">
        <v>5</v>
      </c>
      <c r="K1457" s="91" t="s">
        <v>813</v>
      </c>
      <c r="L1457" s="94" t="s">
        <v>1082</v>
      </c>
      <c r="M1457" s="90" t="s">
        <v>32</v>
      </c>
      <c r="N1457" s="90" t="s">
        <v>33</v>
      </c>
      <c r="O1457" s="90" t="s">
        <v>28</v>
      </c>
      <c r="P1457" s="294"/>
      <c r="Q1457" s="90" t="s">
        <v>29</v>
      </c>
      <c r="R1457" s="92"/>
      <c r="S1457" s="92"/>
      <c r="T1457" s="92"/>
      <c r="U1457" s="92"/>
      <c r="V1457" s="92"/>
      <c r="W1457" s="92"/>
      <c r="Z1457" s="88"/>
    </row>
    <row r="1458" spans="1:26" s="93" customFormat="1" ht="14.5" customHeight="1" x14ac:dyDescent="0.35">
      <c r="A1458" s="89"/>
      <c r="B1458" s="89"/>
      <c r="C1458" s="89"/>
      <c r="D1458" s="89"/>
      <c r="E1458" s="89"/>
      <c r="F1458" s="89"/>
      <c r="G1458" s="89"/>
      <c r="H1458" s="89"/>
      <c r="I1458" s="89"/>
      <c r="J1458" s="90">
        <v>6</v>
      </c>
      <c r="K1458" s="91" t="s">
        <v>815</v>
      </c>
      <c r="L1458" s="94" t="s">
        <v>816</v>
      </c>
      <c r="M1458" s="90" t="s">
        <v>32</v>
      </c>
      <c r="N1458" s="90" t="s">
        <v>235</v>
      </c>
      <c r="O1458" s="90" t="s">
        <v>28</v>
      </c>
      <c r="P1458" s="294"/>
      <c r="Q1458" s="90" t="s">
        <v>29</v>
      </c>
      <c r="R1458" s="92"/>
      <c r="S1458" s="92"/>
      <c r="T1458" s="92"/>
      <c r="U1458" s="92"/>
      <c r="V1458" s="92"/>
      <c r="W1458" s="92"/>
      <c r="Z1458" s="88"/>
    </row>
    <row r="1459" spans="1:26" s="88" customFormat="1" ht="14.5" customHeight="1" collapsed="1" x14ac:dyDescent="0.35">
      <c r="A1459" s="86" t="s">
        <v>1471</v>
      </c>
      <c r="B1459" s="86"/>
      <c r="C1459" s="86"/>
      <c r="D1459" s="86"/>
      <c r="E1459" s="86"/>
      <c r="F1459" s="86" t="s">
        <v>1800</v>
      </c>
      <c r="G1459" s="86"/>
      <c r="H1459" s="86"/>
      <c r="I1459" s="86" t="s">
        <v>209</v>
      </c>
      <c r="J1459" s="86" t="s">
        <v>1777</v>
      </c>
      <c r="K1459" s="123"/>
      <c r="L1459" s="122"/>
      <c r="M1459" s="121"/>
      <c r="N1459" s="121"/>
      <c r="O1459" s="121"/>
      <c r="P1459" s="121"/>
      <c r="Q1459" s="121"/>
      <c r="R1459" s="87"/>
      <c r="S1459" s="87"/>
      <c r="T1459" s="87"/>
      <c r="U1459" s="87"/>
      <c r="V1459" s="87"/>
      <c r="W1459" s="87"/>
    </row>
    <row r="1460" spans="1:26" s="93" customFormat="1" ht="14.5" customHeight="1" x14ac:dyDescent="0.35">
      <c r="A1460" s="89"/>
      <c r="B1460" s="89"/>
      <c r="C1460" s="89"/>
      <c r="D1460" s="89"/>
      <c r="E1460" s="89"/>
      <c r="F1460" s="89"/>
      <c r="G1460" s="89"/>
      <c r="H1460" s="89"/>
      <c r="I1460" s="89"/>
      <c r="J1460" s="90">
        <v>1</v>
      </c>
      <c r="K1460" s="91" t="s">
        <v>25</v>
      </c>
      <c r="L1460" s="91" t="s">
        <v>1801</v>
      </c>
      <c r="M1460" s="90" t="s">
        <v>27</v>
      </c>
      <c r="N1460" s="90">
        <v>4</v>
      </c>
      <c r="O1460" s="90" t="s">
        <v>28</v>
      </c>
      <c r="P1460" s="293" t="s">
        <v>711</v>
      </c>
      <c r="Q1460" s="90">
        <v>0</v>
      </c>
      <c r="R1460" s="92"/>
      <c r="S1460" s="92"/>
      <c r="T1460" s="92"/>
      <c r="U1460" s="92"/>
      <c r="V1460" s="92"/>
      <c r="W1460" s="92"/>
      <c r="Z1460" s="88"/>
    </row>
    <row r="1461" spans="1:26" s="93" customFormat="1" ht="14.5" customHeight="1" x14ac:dyDescent="0.35">
      <c r="A1461" s="89"/>
      <c r="B1461" s="89"/>
      <c r="C1461" s="89"/>
      <c r="D1461" s="89"/>
      <c r="E1461" s="89"/>
      <c r="F1461" s="89"/>
      <c r="G1461" s="89"/>
      <c r="H1461" s="89"/>
      <c r="I1461" s="89"/>
      <c r="J1461" s="90">
        <v>2</v>
      </c>
      <c r="K1461" s="91" t="s">
        <v>1042</v>
      </c>
      <c r="L1461" s="91" t="s">
        <v>1043</v>
      </c>
      <c r="M1461" s="90" t="s">
        <v>27</v>
      </c>
      <c r="N1461" s="90" t="s">
        <v>1044</v>
      </c>
      <c r="O1461" s="90" t="s">
        <v>28</v>
      </c>
      <c r="P1461" s="294"/>
      <c r="Q1461" s="90">
        <v>0</v>
      </c>
      <c r="R1461" s="92"/>
      <c r="S1461" s="92"/>
      <c r="T1461" s="92"/>
      <c r="U1461" s="92"/>
      <c r="V1461" s="92"/>
      <c r="W1461" s="92"/>
      <c r="Z1461" s="88"/>
    </row>
    <row r="1462" spans="1:26" s="93" customFormat="1" ht="14.5" customHeight="1" x14ac:dyDescent="0.35">
      <c r="A1462" s="89"/>
      <c r="B1462" s="89"/>
      <c r="C1462" s="89"/>
      <c r="D1462" s="89"/>
      <c r="E1462" s="89"/>
      <c r="F1462" s="89"/>
      <c r="G1462" s="89"/>
      <c r="H1462" s="89"/>
      <c r="I1462" s="89"/>
      <c r="J1462" s="90">
        <v>3</v>
      </c>
      <c r="K1462" s="91" t="s">
        <v>1023</v>
      </c>
      <c r="L1462" s="91" t="s">
        <v>805</v>
      </c>
      <c r="M1462" s="90" t="s">
        <v>32</v>
      </c>
      <c r="N1462" s="90" t="s">
        <v>28</v>
      </c>
      <c r="O1462" s="90">
        <v>6</v>
      </c>
      <c r="P1462" s="294"/>
      <c r="Q1462" s="90">
        <v>0</v>
      </c>
      <c r="R1462" s="92"/>
      <c r="S1462" s="92"/>
      <c r="T1462" s="92"/>
      <c r="U1462" s="92"/>
      <c r="V1462" s="92"/>
      <c r="W1462" s="92"/>
      <c r="Z1462" s="88"/>
    </row>
    <row r="1463" spans="1:26" s="93" customFormat="1" ht="14.5" customHeight="1" x14ac:dyDescent="0.35">
      <c r="A1463" s="89"/>
      <c r="B1463" s="89"/>
      <c r="C1463" s="89"/>
      <c r="D1463" s="89"/>
      <c r="E1463" s="89"/>
      <c r="F1463" s="89"/>
      <c r="G1463" s="89"/>
      <c r="H1463" s="89"/>
      <c r="I1463" s="89"/>
      <c r="J1463" s="90">
        <v>4</v>
      </c>
      <c r="K1463" s="91" t="s">
        <v>156</v>
      </c>
      <c r="L1463" s="91" t="s">
        <v>1025</v>
      </c>
      <c r="M1463" s="90" t="s">
        <v>27</v>
      </c>
      <c r="N1463" s="90">
        <v>6</v>
      </c>
      <c r="O1463" s="90"/>
      <c r="P1463" s="294"/>
      <c r="Q1463" s="90">
        <v>0</v>
      </c>
      <c r="R1463" s="92"/>
      <c r="S1463" s="92"/>
      <c r="T1463" s="92"/>
      <c r="U1463" s="92"/>
      <c r="V1463" s="92"/>
      <c r="W1463" s="92"/>
      <c r="Z1463" s="88"/>
    </row>
    <row r="1464" spans="1:26" s="93" customFormat="1" ht="14.5" customHeight="1" x14ac:dyDescent="0.35">
      <c r="A1464" s="89"/>
      <c r="B1464" s="89"/>
      <c r="C1464" s="89"/>
      <c r="D1464" s="89"/>
      <c r="E1464" s="89"/>
      <c r="F1464" s="89"/>
      <c r="G1464" s="89"/>
      <c r="H1464" s="89"/>
      <c r="I1464" s="89"/>
      <c r="J1464" s="90">
        <v>5</v>
      </c>
      <c r="K1464" s="91" t="s">
        <v>1026</v>
      </c>
      <c r="L1464" s="91" t="s">
        <v>1027</v>
      </c>
      <c r="M1464" s="90" t="s">
        <v>32</v>
      </c>
      <c r="N1464" s="90" t="s">
        <v>28</v>
      </c>
      <c r="O1464" s="90">
        <v>3</v>
      </c>
      <c r="P1464" s="294"/>
      <c r="Q1464" s="90">
        <v>0</v>
      </c>
      <c r="R1464" s="92"/>
      <c r="S1464" s="92"/>
      <c r="T1464" s="92"/>
      <c r="U1464" s="92"/>
      <c r="V1464" s="92"/>
      <c r="W1464" s="92"/>
      <c r="Z1464" s="88"/>
    </row>
    <row r="1465" spans="1:26" s="93" customFormat="1" ht="14.5" customHeight="1" x14ac:dyDescent="0.35">
      <c r="A1465" s="89"/>
      <c r="B1465" s="89"/>
      <c r="C1465" s="89"/>
      <c r="D1465" s="89"/>
      <c r="E1465" s="89"/>
      <c r="F1465" s="89"/>
      <c r="G1465" s="89"/>
      <c r="H1465" s="89"/>
      <c r="I1465" s="89"/>
      <c r="J1465" s="90">
        <v>6</v>
      </c>
      <c r="K1465" s="91" t="s">
        <v>1487</v>
      </c>
      <c r="L1465" s="91" t="s">
        <v>1488</v>
      </c>
      <c r="M1465" s="90" t="s">
        <v>32</v>
      </c>
      <c r="N1465" s="90" t="s">
        <v>28</v>
      </c>
      <c r="O1465" s="90">
        <v>3</v>
      </c>
      <c r="P1465" s="294"/>
      <c r="Q1465" s="90" t="s">
        <v>48</v>
      </c>
      <c r="R1465" s="92"/>
      <c r="S1465" s="92"/>
      <c r="T1465" s="92"/>
      <c r="U1465" s="92"/>
      <c r="V1465" s="92"/>
      <c r="W1465" s="92"/>
      <c r="Z1465" s="88"/>
    </row>
    <row r="1466" spans="1:26" s="93" customFormat="1" ht="14.5" customHeight="1" x14ac:dyDescent="0.35">
      <c r="A1466" s="89"/>
      <c r="B1466" s="89"/>
      <c r="C1466" s="89"/>
      <c r="D1466" s="89"/>
      <c r="E1466" s="89"/>
      <c r="F1466" s="89"/>
      <c r="G1466" s="89"/>
      <c r="H1466" s="89"/>
      <c r="I1466" s="89"/>
      <c r="J1466" s="90">
        <v>7</v>
      </c>
      <c r="K1466" s="91" t="s">
        <v>1028</v>
      </c>
      <c r="L1466" s="91" t="s">
        <v>1489</v>
      </c>
      <c r="M1466" s="90" t="s">
        <v>32</v>
      </c>
      <c r="N1466" s="90" t="s">
        <v>28</v>
      </c>
      <c r="O1466" s="90">
        <v>3</v>
      </c>
      <c r="P1466" s="294"/>
      <c r="Q1466" s="90" t="s">
        <v>48</v>
      </c>
      <c r="R1466" s="92"/>
      <c r="S1466" s="92"/>
      <c r="T1466" s="92"/>
      <c r="U1466" s="92"/>
      <c r="V1466" s="92"/>
      <c r="W1466" s="92"/>
      <c r="Z1466" s="88"/>
    </row>
    <row r="1467" spans="1:26" s="93" customFormat="1" ht="14.5" customHeight="1" x14ac:dyDescent="0.35">
      <c r="A1467" s="89"/>
      <c r="B1467" s="89"/>
      <c r="C1467" s="89"/>
      <c r="D1467" s="89"/>
      <c r="E1467" s="89"/>
      <c r="F1467" s="89"/>
      <c r="G1467" s="89"/>
      <c r="H1467" s="89"/>
      <c r="I1467" s="89"/>
      <c r="J1467" s="90">
        <v>8</v>
      </c>
      <c r="K1467" s="91" t="s">
        <v>1087</v>
      </c>
      <c r="L1467" s="91" t="s">
        <v>1802</v>
      </c>
      <c r="M1467" s="90" t="s">
        <v>32</v>
      </c>
      <c r="N1467" s="90" t="s">
        <v>28</v>
      </c>
      <c r="O1467" s="90">
        <v>3</v>
      </c>
      <c r="P1467" s="294"/>
      <c r="Q1467" s="90" t="s">
        <v>48</v>
      </c>
      <c r="R1467" s="92"/>
      <c r="S1467" s="92"/>
      <c r="T1467" s="92"/>
      <c r="U1467" s="92"/>
      <c r="V1467" s="92"/>
      <c r="W1467" s="92"/>
      <c r="Z1467" s="88"/>
    </row>
    <row r="1468" spans="1:26" s="93" customFormat="1" ht="14.5" customHeight="1" x14ac:dyDescent="0.35">
      <c r="A1468" s="89"/>
      <c r="B1468" s="89"/>
      <c r="C1468" s="89"/>
      <c r="D1468" s="89"/>
      <c r="E1468" s="89"/>
      <c r="F1468" s="89"/>
      <c r="G1468" s="89"/>
      <c r="H1468" s="89"/>
      <c r="I1468" s="89"/>
      <c r="J1468" s="90">
        <v>9</v>
      </c>
      <c r="K1468" s="91" t="s">
        <v>1780</v>
      </c>
      <c r="L1468" s="91" t="s">
        <v>1491</v>
      </c>
      <c r="M1468" s="90" t="s">
        <v>32</v>
      </c>
      <c r="N1468" s="90" t="s">
        <v>28</v>
      </c>
      <c r="O1468" s="90">
        <v>3</v>
      </c>
      <c r="P1468" s="294"/>
      <c r="Q1468" s="90" t="s">
        <v>48</v>
      </c>
      <c r="R1468" s="92"/>
      <c r="S1468" s="92"/>
      <c r="T1468" s="92"/>
      <c r="U1468" s="92"/>
      <c r="V1468" s="92"/>
      <c r="W1468" s="92"/>
      <c r="Z1468" s="88"/>
    </row>
    <row r="1469" spans="1:26" s="93" customFormat="1" ht="14.5" customHeight="1" x14ac:dyDescent="0.35">
      <c r="A1469" s="89"/>
      <c r="B1469" s="89"/>
      <c r="C1469" s="89"/>
      <c r="D1469" s="89"/>
      <c r="E1469" s="89"/>
      <c r="F1469" s="89"/>
      <c r="G1469" s="89"/>
      <c r="H1469" s="89"/>
      <c r="I1469" s="89"/>
      <c r="J1469" s="90">
        <v>10</v>
      </c>
      <c r="K1469" s="91" t="s">
        <v>1492</v>
      </c>
      <c r="L1469" s="91" t="s">
        <v>1559</v>
      </c>
      <c r="M1469" s="90" t="s">
        <v>32</v>
      </c>
      <c r="N1469" s="90" t="s">
        <v>28</v>
      </c>
      <c r="O1469" s="90">
        <v>3</v>
      </c>
      <c r="P1469" s="294"/>
      <c r="Q1469" s="90" t="s">
        <v>48</v>
      </c>
      <c r="R1469" s="92"/>
      <c r="S1469" s="92"/>
      <c r="T1469" s="92"/>
      <c r="U1469" s="92"/>
      <c r="V1469" s="92"/>
      <c r="W1469" s="92"/>
      <c r="Z1469" s="88"/>
    </row>
    <row r="1470" spans="1:26" s="93" customFormat="1" ht="14.5" customHeight="1" x14ac:dyDescent="0.35">
      <c r="A1470" s="89"/>
      <c r="B1470" s="89"/>
      <c r="C1470" s="89"/>
      <c r="D1470" s="89"/>
      <c r="E1470" s="89"/>
      <c r="F1470" s="89"/>
      <c r="G1470" s="89"/>
      <c r="H1470" s="89"/>
      <c r="I1470" s="89"/>
      <c r="J1470" s="90">
        <v>11</v>
      </c>
      <c r="K1470" s="91" t="s">
        <v>1093</v>
      </c>
      <c r="L1470" s="91" t="s">
        <v>1094</v>
      </c>
      <c r="M1470" s="90" t="s">
        <v>32</v>
      </c>
      <c r="N1470" s="90" t="s">
        <v>28</v>
      </c>
      <c r="O1470" s="90">
        <v>3</v>
      </c>
      <c r="P1470" s="294"/>
      <c r="Q1470" s="90" t="s">
        <v>48</v>
      </c>
      <c r="R1470" s="92"/>
      <c r="S1470" s="92"/>
      <c r="T1470" s="92"/>
      <c r="U1470" s="92"/>
      <c r="V1470" s="92"/>
      <c r="W1470" s="92"/>
      <c r="Z1470" s="88"/>
    </row>
    <row r="1471" spans="1:26" s="93" customFormat="1" ht="14.5" customHeight="1" x14ac:dyDescent="0.35">
      <c r="A1471" s="89"/>
      <c r="B1471" s="89"/>
      <c r="C1471" s="89"/>
      <c r="D1471" s="89"/>
      <c r="E1471" s="89"/>
      <c r="F1471" s="89"/>
      <c r="G1471" s="89"/>
      <c r="H1471" s="89"/>
      <c r="I1471" s="89"/>
      <c r="J1471" s="90">
        <v>12</v>
      </c>
      <c r="K1471" s="91" t="s">
        <v>1781</v>
      </c>
      <c r="L1471" s="91" t="s">
        <v>1074</v>
      </c>
      <c r="M1471" s="90" t="s">
        <v>32</v>
      </c>
      <c r="N1471" s="90" t="s">
        <v>28</v>
      </c>
      <c r="O1471" s="90">
        <v>3</v>
      </c>
      <c r="P1471" s="294"/>
      <c r="Q1471" s="90" t="s">
        <v>48</v>
      </c>
      <c r="R1471" s="92"/>
      <c r="S1471" s="92"/>
      <c r="T1471" s="92"/>
      <c r="U1471" s="92"/>
      <c r="V1471" s="92"/>
      <c r="W1471" s="92"/>
      <c r="Z1471" s="88"/>
    </row>
    <row r="1472" spans="1:26" s="93" customFormat="1" ht="14.5" customHeight="1" x14ac:dyDescent="0.35">
      <c r="A1472" s="89"/>
      <c r="B1472" s="89"/>
      <c r="C1472" s="89"/>
      <c r="D1472" s="89"/>
      <c r="E1472" s="89"/>
      <c r="F1472" s="89"/>
      <c r="G1472" s="89"/>
      <c r="H1472" s="89"/>
      <c r="I1472" s="89"/>
      <c r="J1472" s="90">
        <v>13</v>
      </c>
      <c r="K1472" s="91" t="s">
        <v>1075</v>
      </c>
      <c r="L1472" s="91" t="s">
        <v>1097</v>
      </c>
      <c r="M1472" s="90" t="s">
        <v>32</v>
      </c>
      <c r="N1472" s="90" t="s">
        <v>28</v>
      </c>
      <c r="O1472" s="90">
        <v>3</v>
      </c>
      <c r="P1472" s="294"/>
      <c r="Q1472" s="90" t="s">
        <v>48</v>
      </c>
      <c r="R1472" s="92"/>
      <c r="S1472" s="92"/>
      <c r="T1472" s="92"/>
      <c r="U1472" s="92"/>
      <c r="V1472" s="92"/>
      <c r="W1472" s="92"/>
      <c r="Z1472" s="88"/>
    </row>
    <row r="1473" spans="1:26" s="93" customFormat="1" ht="14.5" customHeight="1" x14ac:dyDescent="0.35">
      <c r="A1473" s="89"/>
      <c r="B1473" s="89"/>
      <c r="C1473" s="89"/>
      <c r="D1473" s="89"/>
      <c r="E1473" s="89"/>
      <c r="F1473" s="89"/>
      <c r="G1473" s="89"/>
      <c r="H1473" s="89"/>
      <c r="I1473" s="89"/>
      <c r="J1473" s="90">
        <v>14</v>
      </c>
      <c r="K1473" s="91" t="s">
        <v>1782</v>
      </c>
      <c r="L1473" s="91" t="s">
        <v>1783</v>
      </c>
      <c r="M1473" s="90" t="s">
        <v>32</v>
      </c>
      <c r="N1473" s="90" t="s">
        <v>28</v>
      </c>
      <c r="O1473" s="90">
        <v>3</v>
      </c>
      <c r="P1473" s="295"/>
      <c r="Q1473" s="90" t="s">
        <v>48</v>
      </c>
      <c r="R1473" s="92"/>
      <c r="S1473" s="92"/>
      <c r="T1473" s="92"/>
      <c r="U1473" s="92"/>
      <c r="V1473" s="92"/>
      <c r="W1473" s="92"/>
      <c r="Z1473" s="88"/>
    </row>
    <row r="1474" spans="1:26" s="55" customFormat="1" ht="14.5" customHeight="1" collapsed="1" x14ac:dyDescent="0.35">
      <c r="A1474" s="53" t="s">
        <v>1451</v>
      </c>
      <c r="B1474" s="53"/>
      <c r="C1474" s="53"/>
      <c r="D1474" s="53"/>
      <c r="E1474" s="53" t="s">
        <v>1803</v>
      </c>
      <c r="F1474" s="53"/>
      <c r="G1474" s="53"/>
      <c r="H1474" s="53"/>
      <c r="I1474" s="53" t="s">
        <v>144</v>
      </c>
      <c r="J1474" s="52" t="s">
        <v>1804</v>
      </c>
      <c r="K1474" s="54"/>
      <c r="L1474" s="54"/>
      <c r="M1474" s="54"/>
      <c r="N1474" s="54"/>
      <c r="O1474" s="54"/>
      <c r="P1474" s="54"/>
      <c r="Q1474" s="54"/>
      <c r="R1474" s="54"/>
      <c r="S1474" s="54"/>
      <c r="T1474" s="54"/>
      <c r="U1474" s="54"/>
      <c r="V1474" s="54"/>
      <c r="W1474" s="54"/>
      <c r="Z1474" s="55" t="s">
        <v>6</v>
      </c>
    </row>
    <row r="1475" spans="1:26" ht="14.5" customHeight="1" x14ac:dyDescent="0.35">
      <c r="J1475" s="9">
        <v>1</v>
      </c>
      <c r="K1475" s="11" t="s">
        <v>25</v>
      </c>
      <c r="L1475" s="11" t="s">
        <v>1805</v>
      </c>
      <c r="M1475" s="9" t="s">
        <v>27</v>
      </c>
      <c r="N1475" s="9">
        <v>4</v>
      </c>
      <c r="O1475" s="9" t="s">
        <v>28</v>
      </c>
      <c r="P1475" s="296" t="s">
        <v>711</v>
      </c>
      <c r="Q1475" s="9" t="s">
        <v>29</v>
      </c>
      <c r="Z1475" s="3" t="s">
        <v>6</v>
      </c>
    </row>
    <row r="1476" spans="1:26" ht="14.5" customHeight="1" x14ac:dyDescent="0.35">
      <c r="J1476" s="9">
        <v>2</v>
      </c>
      <c r="K1476" s="11" t="s">
        <v>813</v>
      </c>
      <c r="L1476" s="11" t="s">
        <v>1133</v>
      </c>
      <c r="M1476" s="9" t="s">
        <v>32</v>
      </c>
      <c r="N1476" s="9">
        <v>3</v>
      </c>
      <c r="O1476" s="9" t="s">
        <v>28</v>
      </c>
      <c r="P1476" s="296"/>
      <c r="Q1476" s="9" t="s">
        <v>29</v>
      </c>
      <c r="Z1476" s="3" t="s">
        <v>6</v>
      </c>
    </row>
    <row r="1477" spans="1:26" ht="14.5" customHeight="1" x14ac:dyDescent="0.35">
      <c r="J1477" s="9">
        <v>3</v>
      </c>
      <c r="K1477" s="11" t="s">
        <v>815</v>
      </c>
      <c r="L1477" s="11" t="s">
        <v>1134</v>
      </c>
      <c r="M1477" s="9" t="s">
        <v>32</v>
      </c>
      <c r="N1477" s="9">
        <v>4</v>
      </c>
      <c r="O1477" s="9" t="s">
        <v>28</v>
      </c>
      <c r="P1477" s="296"/>
      <c r="Q1477" s="9" t="s">
        <v>29</v>
      </c>
      <c r="Z1477" s="3" t="s">
        <v>6</v>
      </c>
    </row>
    <row r="1478" spans="1:26" ht="14.5" customHeight="1" x14ac:dyDescent="0.35">
      <c r="J1478" s="9">
        <v>4</v>
      </c>
      <c r="K1478" s="11" t="s">
        <v>196</v>
      </c>
      <c r="L1478" s="11" t="s">
        <v>818</v>
      </c>
      <c r="M1478" s="9" t="s">
        <v>32</v>
      </c>
      <c r="N1478" s="9">
        <v>6</v>
      </c>
      <c r="O1478" s="9">
        <v>2</v>
      </c>
      <c r="P1478" s="296"/>
      <c r="Q1478" s="9" t="s">
        <v>48</v>
      </c>
      <c r="Z1478" s="3" t="s">
        <v>6</v>
      </c>
    </row>
    <row r="1479" spans="1:26" ht="14.5" customHeight="1" x14ac:dyDescent="0.35">
      <c r="J1479" s="9">
        <v>5</v>
      </c>
      <c r="K1479" s="11" t="s">
        <v>1135</v>
      </c>
      <c r="L1479" s="11" t="s">
        <v>1806</v>
      </c>
      <c r="M1479" s="9" t="s">
        <v>32</v>
      </c>
      <c r="N1479" s="9" t="s">
        <v>28</v>
      </c>
      <c r="O1479" s="9">
        <v>2</v>
      </c>
      <c r="P1479" s="296"/>
      <c r="Q1479" s="9" t="s">
        <v>29</v>
      </c>
      <c r="Z1479" s="3" t="s">
        <v>6</v>
      </c>
    </row>
    <row r="1480" spans="1:26" ht="14.5" customHeight="1" x14ac:dyDescent="0.35">
      <c r="J1480" s="9">
        <v>6</v>
      </c>
      <c r="K1480" s="11" t="s">
        <v>576</v>
      </c>
      <c r="L1480" s="11" t="s">
        <v>1807</v>
      </c>
      <c r="M1480" s="9" t="s">
        <v>32</v>
      </c>
      <c r="N1480" s="9" t="s">
        <v>28</v>
      </c>
      <c r="O1480" s="9">
        <v>2</v>
      </c>
      <c r="P1480" s="296"/>
      <c r="Q1480" s="9" t="s">
        <v>29</v>
      </c>
      <c r="Z1480" s="3" t="s">
        <v>6</v>
      </c>
    </row>
    <row r="1481" spans="1:26" ht="14.5" customHeight="1" x14ac:dyDescent="0.35">
      <c r="J1481" s="9">
        <v>7</v>
      </c>
      <c r="K1481" s="11" t="s">
        <v>578</v>
      </c>
      <c r="L1481" s="11" t="s">
        <v>1694</v>
      </c>
      <c r="M1481" s="9" t="s">
        <v>32</v>
      </c>
      <c r="N1481" s="9" t="s">
        <v>28</v>
      </c>
      <c r="O1481" s="9">
        <v>2</v>
      </c>
      <c r="P1481" s="296"/>
      <c r="Q1481" s="9" t="s">
        <v>29</v>
      </c>
      <c r="Z1481" s="3" t="s">
        <v>6</v>
      </c>
    </row>
    <row r="1482" spans="1:26" ht="14.5" customHeight="1" x14ac:dyDescent="0.35">
      <c r="J1482" s="9">
        <v>8</v>
      </c>
      <c r="K1482" s="11" t="s">
        <v>276</v>
      </c>
      <c r="L1482" s="11" t="s">
        <v>1788</v>
      </c>
      <c r="M1482" s="9" t="s">
        <v>27</v>
      </c>
      <c r="N1482" s="9">
        <v>6</v>
      </c>
      <c r="O1482" s="9" t="s">
        <v>28</v>
      </c>
      <c r="P1482" s="296"/>
      <c r="Q1482" s="9" t="s">
        <v>48</v>
      </c>
      <c r="Z1482" s="3" t="s">
        <v>6</v>
      </c>
    </row>
    <row r="1483" spans="1:26" s="3" customFormat="1" ht="14.5" customHeight="1" collapsed="1" x14ac:dyDescent="0.35">
      <c r="A1483" s="1" t="s">
        <v>22</v>
      </c>
      <c r="B1483" s="1"/>
      <c r="C1483" s="1" t="s">
        <v>1808</v>
      </c>
      <c r="D1483" s="1"/>
      <c r="E1483" s="1"/>
      <c r="F1483" s="1"/>
      <c r="G1483" s="1"/>
      <c r="H1483" s="1"/>
      <c r="I1483" s="1" t="s">
        <v>8</v>
      </c>
      <c r="J1483" s="2" t="s">
        <v>1809</v>
      </c>
      <c r="K1483" s="4"/>
      <c r="L1483" s="4"/>
      <c r="M1483" s="4"/>
      <c r="N1483" s="4"/>
      <c r="O1483" s="4"/>
      <c r="P1483" s="4"/>
      <c r="Q1483" s="4"/>
      <c r="R1483" s="4"/>
      <c r="S1483" s="4"/>
      <c r="T1483" s="4"/>
      <c r="U1483" s="4"/>
      <c r="V1483" s="4"/>
      <c r="W1483" s="4"/>
      <c r="Z1483" s="3" t="s">
        <v>6</v>
      </c>
    </row>
    <row r="1484" spans="1:26" ht="14.5" customHeight="1" x14ac:dyDescent="0.35">
      <c r="J1484" s="9">
        <v>1</v>
      </c>
      <c r="K1484" s="11" t="s">
        <v>25</v>
      </c>
      <c r="L1484" s="11" t="s">
        <v>1810</v>
      </c>
      <c r="M1484" s="9" t="s">
        <v>27</v>
      </c>
      <c r="N1484" s="9">
        <v>4</v>
      </c>
      <c r="O1484" s="9" t="s">
        <v>28</v>
      </c>
      <c r="P1484" s="9" t="s">
        <v>29</v>
      </c>
      <c r="Q1484" s="9" t="s">
        <v>29</v>
      </c>
      <c r="Z1484" s="3" t="s">
        <v>6</v>
      </c>
    </row>
    <row r="1485" spans="1:26" ht="14.5" customHeight="1" x14ac:dyDescent="0.35">
      <c r="J1485" s="9">
        <v>2</v>
      </c>
      <c r="K1485" s="11" t="s">
        <v>1811</v>
      </c>
      <c r="L1485" s="11" t="s">
        <v>1812</v>
      </c>
      <c r="M1485" s="9" t="s">
        <v>32</v>
      </c>
      <c r="N1485" s="9" t="s">
        <v>28</v>
      </c>
      <c r="O1485" s="9" t="s">
        <v>28</v>
      </c>
      <c r="P1485" s="9" t="s">
        <v>29</v>
      </c>
      <c r="Q1485" s="9" t="s">
        <v>29</v>
      </c>
      <c r="Z1485" s="3" t="s">
        <v>6</v>
      </c>
    </row>
    <row r="1486" spans="1:26" s="3" customFormat="1" ht="14.5" customHeight="1" collapsed="1" x14ac:dyDescent="0.35">
      <c r="A1486" s="1" t="s">
        <v>22</v>
      </c>
      <c r="B1486" s="1"/>
      <c r="C1486" s="1" t="s">
        <v>1813</v>
      </c>
      <c r="D1486" s="1"/>
      <c r="E1486" s="1"/>
      <c r="F1486" s="1"/>
      <c r="G1486" s="1"/>
      <c r="H1486" s="1"/>
      <c r="I1486" s="1" t="s">
        <v>8</v>
      </c>
      <c r="J1486" s="2" t="s">
        <v>1814</v>
      </c>
      <c r="K1486" s="4"/>
      <c r="L1486" s="4"/>
      <c r="M1486" s="4"/>
      <c r="N1486" s="4"/>
      <c r="O1486" s="4"/>
      <c r="P1486" s="4"/>
      <c r="Q1486" s="4"/>
      <c r="R1486" s="4"/>
      <c r="S1486" s="4"/>
      <c r="T1486" s="4"/>
      <c r="U1486" s="4"/>
      <c r="V1486" s="4"/>
      <c r="W1486" s="4"/>
      <c r="Z1486" s="3" t="s">
        <v>6</v>
      </c>
    </row>
    <row r="1487" spans="1:26" ht="14.5" customHeight="1" x14ac:dyDescent="0.35">
      <c r="J1487" s="9">
        <v>1</v>
      </c>
      <c r="K1487" s="11" t="s">
        <v>25</v>
      </c>
      <c r="L1487" s="11" t="s">
        <v>1815</v>
      </c>
      <c r="M1487" s="9" t="s">
        <v>27</v>
      </c>
      <c r="N1487" s="9">
        <v>4</v>
      </c>
      <c r="O1487" s="9" t="s">
        <v>28</v>
      </c>
      <c r="P1487" s="9" t="s">
        <v>29</v>
      </c>
      <c r="Q1487" s="22"/>
      <c r="Z1487" s="3" t="s">
        <v>6</v>
      </c>
    </row>
    <row r="1488" spans="1:26" ht="14.5" customHeight="1" x14ac:dyDescent="0.35">
      <c r="J1488" s="296">
        <v>2</v>
      </c>
      <c r="K1488" s="318" t="s">
        <v>77</v>
      </c>
      <c r="L1488" s="11" t="s">
        <v>78</v>
      </c>
      <c r="M1488" s="296" t="s">
        <v>27</v>
      </c>
      <c r="N1488" s="296">
        <v>1</v>
      </c>
      <c r="O1488" s="296" t="s">
        <v>28</v>
      </c>
      <c r="P1488" s="296" t="s">
        <v>29</v>
      </c>
      <c r="Q1488" s="296"/>
      <c r="Z1488" s="3" t="s">
        <v>6</v>
      </c>
    </row>
    <row r="1489" spans="1:26" ht="14.5" customHeight="1" x14ac:dyDescent="0.35">
      <c r="J1489" s="296"/>
      <c r="K1489" s="318"/>
      <c r="L1489" s="11" t="s">
        <v>79</v>
      </c>
      <c r="M1489" s="296"/>
      <c r="N1489" s="296"/>
      <c r="O1489" s="296"/>
      <c r="P1489" s="296"/>
      <c r="Q1489" s="296"/>
      <c r="Z1489" s="3" t="s">
        <v>6</v>
      </c>
    </row>
    <row r="1490" spans="1:26" ht="14.5" customHeight="1" x14ac:dyDescent="0.35">
      <c r="J1490" s="296"/>
      <c r="K1490" s="318"/>
      <c r="L1490" s="11" t="s">
        <v>328</v>
      </c>
      <c r="M1490" s="296"/>
      <c r="N1490" s="296"/>
      <c r="O1490" s="296"/>
      <c r="P1490" s="296"/>
      <c r="Q1490" s="296"/>
      <c r="Z1490" s="3" t="s">
        <v>6</v>
      </c>
    </row>
    <row r="1491" spans="1:26" s="3" customFormat="1" ht="14.5" customHeight="1" collapsed="1" x14ac:dyDescent="0.35">
      <c r="A1491" s="1" t="s">
        <v>22</v>
      </c>
      <c r="B1491" s="1"/>
      <c r="C1491" s="1"/>
      <c r="D1491" s="1" t="s">
        <v>1816</v>
      </c>
      <c r="E1491" s="1"/>
      <c r="F1491" s="1"/>
      <c r="G1491" s="1"/>
      <c r="H1491" s="1"/>
      <c r="I1491" s="1" t="s">
        <v>108</v>
      </c>
      <c r="J1491" s="2" t="s">
        <v>1817</v>
      </c>
      <c r="K1491" s="4"/>
      <c r="L1491" s="4"/>
      <c r="M1491" s="4"/>
      <c r="N1491" s="4"/>
      <c r="O1491" s="4"/>
      <c r="P1491" s="4"/>
      <c r="Q1491" s="4"/>
      <c r="R1491" s="4"/>
      <c r="S1491" s="4"/>
      <c r="T1491" s="4"/>
      <c r="U1491" s="4"/>
      <c r="V1491" s="4"/>
      <c r="W1491" s="4"/>
      <c r="Z1491" s="3" t="s">
        <v>6</v>
      </c>
    </row>
    <row r="1492" spans="1:26" ht="14.5" customHeight="1" x14ac:dyDescent="0.35">
      <c r="J1492" s="9">
        <v>1</v>
      </c>
      <c r="K1492" s="11" t="s">
        <v>25</v>
      </c>
      <c r="L1492" s="11" t="s">
        <v>1818</v>
      </c>
      <c r="M1492" s="9" t="s">
        <v>27</v>
      </c>
      <c r="N1492" s="9">
        <v>4</v>
      </c>
      <c r="O1492" s="9" t="s">
        <v>28</v>
      </c>
      <c r="P1492" s="9" t="s">
        <v>29</v>
      </c>
      <c r="Q1492" s="22" t="s">
        <v>29</v>
      </c>
      <c r="R1492" s="23"/>
      <c r="Z1492" s="3" t="s">
        <v>6</v>
      </c>
    </row>
    <row r="1493" spans="1:26" ht="14.5" customHeight="1" x14ac:dyDescent="0.35">
      <c r="J1493" s="296">
        <v>2</v>
      </c>
      <c r="K1493" s="318" t="s">
        <v>332</v>
      </c>
      <c r="L1493" s="11" t="s">
        <v>333</v>
      </c>
      <c r="M1493" s="296" t="s">
        <v>27</v>
      </c>
      <c r="N1493" s="296" t="s">
        <v>240</v>
      </c>
      <c r="O1493" s="296" t="s">
        <v>28</v>
      </c>
      <c r="P1493" s="296" t="s">
        <v>29</v>
      </c>
      <c r="Q1493" s="296" t="s">
        <v>29</v>
      </c>
      <c r="R1493" s="23"/>
      <c r="Z1493" s="3" t="s">
        <v>6</v>
      </c>
    </row>
    <row r="1494" spans="1:26" ht="14.5" customHeight="1" x14ac:dyDescent="0.35">
      <c r="J1494" s="296"/>
      <c r="K1494" s="318"/>
      <c r="L1494" s="11" t="s">
        <v>334</v>
      </c>
      <c r="M1494" s="296"/>
      <c r="N1494" s="296"/>
      <c r="O1494" s="296"/>
      <c r="P1494" s="296"/>
      <c r="Q1494" s="296"/>
      <c r="R1494" s="23"/>
      <c r="Z1494" s="3" t="s">
        <v>6</v>
      </c>
    </row>
    <row r="1495" spans="1:26" ht="14.5" customHeight="1" x14ac:dyDescent="0.35">
      <c r="J1495" s="296"/>
      <c r="K1495" s="318"/>
      <c r="L1495" s="11" t="s">
        <v>335</v>
      </c>
      <c r="M1495" s="296"/>
      <c r="N1495" s="296"/>
      <c r="O1495" s="296"/>
      <c r="P1495" s="296"/>
      <c r="Q1495" s="296"/>
      <c r="R1495" s="23"/>
      <c r="Z1495" s="3" t="s">
        <v>6</v>
      </c>
    </row>
    <row r="1496" spans="1:26" ht="14.5" customHeight="1" x14ac:dyDescent="0.35">
      <c r="J1496" s="296">
        <v>3</v>
      </c>
      <c r="K1496" s="318" t="s">
        <v>336</v>
      </c>
      <c r="L1496" s="11" t="s">
        <v>337</v>
      </c>
      <c r="M1496" s="296" t="s">
        <v>27</v>
      </c>
      <c r="N1496" s="296" t="s">
        <v>240</v>
      </c>
      <c r="O1496" s="296" t="s">
        <v>28</v>
      </c>
      <c r="P1496" s="296" t="s">
        <v>29</v>
      </c>
      <c r="Q1496" s="296" t="s">
        <v>29</v>
      </c>
      <c r="R1496" s="23"/>
      <c r="Z1496" s="3" t="s">
        <v>6</v>
      </c>
    </row>
    <row r="1497" spans="1:26" ht="14.5" customHeight="1" x14ac:dyDescent="0.35">
      <c r="J1497" s="296"/>
      <c r="K1497" s="318"/>
      <c r="L1497" s="11" t="s">
        <v>338</v>
      </c>
      <c r="M1497" s="296"/>
      <c r="N1497" s="296"/>
      <c r="O1497" s="296"/>
      <c r="P1497" s="296"/>
      <c r="Q1497" s="296"/>
      <c r="R1497" s="23"/>
      <c r="Z1497" s="3" t="s">
        <v>6</v>
      </c>
    </row>
    <row r="1498" spans="1:26" ht="14.5" customHeight="1" x14ac:dyDescent="0.35">
      <c r="J1498" s="296"/>
      <c r="K1498" s="318"/>
      <c r="L1498" s="11" t="s">
        <v>339</v>
      </c>
      <c r="M1498" s="296"/>
      <c r="N1498" s="296"/>
      <c r="O1498" s="296"/>
      <c r="P1498" s="296"/>
      <c r="Q1498" s="296"/>
      <c r="R1498" s="23"/>
      <c r="Z1498" s="3" t="s">
        <v>6</v>
      </c>
    </row>
    <row r="1499" spans="1:26" ht="14.5" customHeight="1" x14ac:dyDescent="0.35">
      <c r="J1499" s="296">
        <v>4</v>
      </c>
      <c r="K1499" s="318" t="s">
        <v>129</v>
      </c>
      <c r="L1499" s="11" t="s">
        <v>340</v>
      </c>
      <c r="M1499" s="296" t="s">
        <v>27</v>
      </c>
      <c r="N1499" s="296">
        <v>60</v>
      </c>
      <c r="O1499" s="296" t="s">
        <v>28</v>
      </c>
      <c r="P1499" s="296" t="s">
        <v>29</v>
      </c>
      <c r="Q1499" s="296" t="s">
        <v>29</v>
      </c>
      <c r="R1499" s="23"/>
      <c r="Z1499" s="3" t="s">
        <v>6</v>
      </c>
    </row>
    <row r="1500" spans="1:26" ht="14.5" customHeight="1" x14ac:dyDescent="0.35">
      <c r="J1500" s="296"/>
      <c r="K1500" s="318"/>
      <c r="L1500" s="11" t="s">
        <v>1819</v>
      </c>
      <c r="M1500" s="296"/>
      <c r="N1500" s="296"/>
      <c r="O1500" s="296"/>
      <c r="P1500" s="296"/>
      <c r="Q1500" s="296"/>
      <c r="R1500" s="23"/>
      <c r="Z1500" s="3" t="s">
        <v>6</v>
      </c>
    </row>
    <row r="1501" spans="1:26" ht="14.5" customHeight="1" x14ac:dyDescent="0.35">
      <c r="J1501" s="296"/>
      <c r="K1501" s="318"/>
      <c r="L1501" s="11" t="s">
        <v>1820</v>
      </c>
      <c r="M1501" s="296"/>
      <c r="N1501" s="296"/>
      <c r="O1501" s="296"/>
      <c r="P1501" s="296"/>
      <c r="Q1501" s="296"/>
      <c r="R1501" s="23"/>
      <c r="Z1501" s="3" t="s">
        <v>6</v>
      </c>
    </row>
    <row r="1502" spans="1:26" ht="14.5" customHeight="1" x14ac:dyDescent="0.35">
      <c r="J1502" s="9">
        <v>5</v>
      </c>
      <c r="K1502" s="11" t="s">
        <v>344</v>
      </c>
      <c r="L1502" s="11" t="s">
        <v>534</v>
      </c>
      <c r="M1502" s="9" t="s">
        <v>27</v>
      </c>
      <c r="N1502" s="9" t="s">
        <v>54</v>
      </c>
      <c r="O1502" s="9" t="s">
        <v>28</v>
      </c>
      <c r="P1502" s="9" t="s">
        <v>29</v>
      </c>
      <c r="Q1502" s="22" t="s">
        <v>29</v>
      </c>
      <c r="R1502" s="23"/>
      <c r="Z1502" s="3" t="s">
        <v>6</v>
      </c>
    </row>
    <row r="1503" spans="1:26" ht="14.5" customHeight="1" x14ac:dyDescent="0.35">
      <c r="J1503" s="9">
        <v>6</v>
      </c>
      <c r="K1503" s="11" t="s">
        <v>346</v>
      </c>
      <c r="L1503" s="11" t="s">
        <v>347</v>
      </c>
      <c r="M1503" s="9" t="s">
        <v>32</v>
      </c>
      <c r="N1503" s="9" t="s">
        <v>54</v>
      </c>
      <c r="O1503" s="9" t="s">
        <v>28</v>
      </c>
      <c r="P1503" s="9" t="s">
        <v>29</v>
      </c>
      <c r="Q1503" s="22" t="s">
        <v>29</v>
      </c>
      <c r="R1503" s="23"/>
      <c r="Z1503" s="3" t="s">
        <v>6</v>
      </c>
    </row>
    <row r="1504" spans="1:26" ht="14.5" customHeight="1" x14ac:dyDescent="0.35">
      <c r="J1504" s="9">
        <v>7</v>
      </c>
      <c r="K1504" s="11" t="s">
        <v>348</v>
      </c>
      <c r="L1504" s="11" t="s">
        <v>349</v>
      </c>
      <c r="M1504" s="9" t="s">
        <v>27</v>
      </c>
      <c r="N1504" s="9">
        <v>4</v>
      </c>
      <c r="O1504" s="9" t="s">
        <v>28</v>
      </c>
      <c r="P1504" s="9" t="s">
        <v>48</v>
      </c>
      <c r="Q1504" s="22" t="s">
        <v>48</v>
      </c>
      <c r="R1504" s="23"/>
      <c r="Z1504" s="3" t="s">
        <v>6</v>
      </c>
    </row>
    <row r="1505" spans="10:26" ht="14.5" customHeight="1" x14ac:dyDescent="0.35">
      <c r="J1505" s="9">
        <v>8</v>
      </c>
      <c r="K1505" s="11" t="s">
        <v>654</v>
      </c>
      <c r="L1505" s="11" t="s">
        <v>655</v>
      </c>
      <c r="M1505" s="9" t="s">
        <v>27</v>
      </c>
      <c r="N1505" s="9">
        <v>3</v>
      </c>
      <c r="O1505" s="9" t="s">
        <v>28</v>
      </c>
      <c r="P1505" s="9" t="s">
        <v>48</v>
      </c>
      <c r="Q1505" s="22" t="s">
        <v>48</v>
      </c>
      <c r="R1505" s="23"/>
      <c r="Z1505" s="3" t="s">
        <v>6</v>
      </c>
    </row>
    <row r="1506" spans="10:26" ht="14.5" customHeight="1" x14ac:dyDescent="0.35">
      <c r="J1506" s="9">
        <v>9</v>
      </c>
      <c r="K1506" s="11" t="s">
        <v>351</v>
      </c>
      <c r="L1506" s="11" t="s">
        <v>352</v>
      </c>
      <c r="M1506" s="9" t="s">
        <v>32</v>
      </c>
      <c r="N1506" s="9">
        <v>9</v>
      </c>
      <c r="O1506" s="9" t="s">
        <v>28</v>
      </c>
      <c r="P1506" s="9" t="s">
        <v>29</v>
      </c>
      <c r="Q1506" s="22" t="s">
        <v>29</v>
      </c>
      <c r="R1506" s="23"/>
      <c r="Z1506" s="3" t="s">
        <v>6</v>
      </c>
    </row>
    <row r="1507" spans="10:26" ht="14.5" customHeight="1" x14ac:dyDescent="0.35">
      <c r="J1507" s="9">
        <v>10</v>
      </c>
      <c r="K1507" s="11" t="s">
        <v>1821</v>
      </c>
      <c r="L1507" s="11" t="s">
        <v>1822</v>
      </c>
      <c r="M1507" s="9" t="s">
        <v>32</v>
      </c>
      <c r="N1507" s="9" t="s">
        <v>356</v>
      </c>
      <c r="O1507" s="9" t="s">
        <v>28</v>
      </c>
      <c r="P1507" s="9" t="s">
        <v>48</v>
      </c>
      <c r="Q1507" s="22" t="s">
        <v>48</v>
      </c>
      <c r="R1507" s="23"/>
      <c r="Z1507" s="3" t="s">
        <v>6</v>
      </c>
    </row>
    <row r="1508" spans="10:26" ht="14.5" customHeight="1" x14ac:dyDescent="0.35">
      <c r="J1508" s="9">
        <v>11</v>
      </c>
      <c r="K1508" s="11" t="s">
        <v>357</v>
      </c>
      <c r="L1508" s="11" t="s">
        <v>667</v>
      </c>
      <c r="M1508" s="9" t="s">
        <v>32</v>
      </c>
      <c r="N1508" s="9" t="s">
        <v>40</v>
      </c>
      <c r="O1508" s="9" t="s">
        <v>28</v>
      </c>
      <c r="P1508" s="9" t="s">
        <v>29</v>
      </c>
      <c r="Q1508" s="22" t="s">
        <v>29</v>
      </c>
      <c r="R1508" s="23"/>
      <c r="Z1508" s="3" t="s">
        <v>6</v>
      </c>
    </row>
    <row r="1509" spans="10:26" ht="14.5" customHeight="1" x14ac:dyDescent="0.35">
      <c r="J1509" s="9">
        <v>12</v>
      </c>
      <c r="K1509" s="11" t="s">
        <v>1823</v>
      </c>
      <c r="L1509" s="11" t="s">
        <v>1824</v>
      </c>
      <c r="M1509" s="9" t="s">
        <v>32</v>
      </c>
      <c r="N1509" s="9" t="s">
        <v>40</v>
      </c>
      <c r="O1509" s="9" t="s">
        <v>28</v>
      </c>
      <c r="P1509" s="9" t="s">
        <v>29</v>
      </c>
      <c r="Q1509" s="22" t="s">
        <v>48</v>
      </c>
      <c r="R1509" s="23"/>
      <c r="Z1509" s="3" t="s">
        <v>6</v>
      </c>
    </row>
    <row r="1510" spans="10:26" ht="14.5" customHeight="1" x14ac:dyDescent="0.35">
      <c r="J1510" s="9">
        <v>13</v>
      </c>
      <c r="K1510" s="11" t="s">
        <v>1825</v>
      </c>
      <c r="L1510" s="11" t="s">
        <v>1826</v>
      </c>
      <c r="M1510" s="9" t="s">
        <v>32</v>
      </c>
      <c r="N1510" s="9" t="s">
        <v>240</v>
      </c>
      <c r="O1510" s="9" t="s">
        <v>28</v>
      </c>
      <c r="P1510" s="9" t="s">
        <v>48</v>
      </c>
      <c r="Q1510" s="22" t="s">
        <v>48</v>
      </c>
      <c r="R1510" s="23"/>
      <c r="Z1510" s="3" t="s">
        <v>6</v>
      </c>
    </row>
    <row r="1511" spans="10:26" ht="14.5" customHeight="1" x14ac:dyDescent="0.35">
      <c r="J1511" s="9">
        <v>14</v>
      </c>
      <c r="K1511" s="11" t="s">
        <v>1827</v>
      </c>
      <c r="L1511" s="91" t="s">
        <v>1828</v>
      </c>
      <c r="M1511" s="9" t="s">
        <v>32</v>
      </c>
      <c r="N1511" s="9" t="s">
        <v>356</v>
      </c>
      <c r="O1511" s="9" t="s">
        <v>28</v>
      </c>
      <c r="P1511" s="9" t="s">
        <v>48</v>
      </c>
      <c r="Q1511" s="22" t="s">
        <v>48</v>
      </c>
      <c r="R1511" s="23"/>
      <c r="Z1511" s="3" t="s">
        <v>6</v>
      </c>
    </row>
    <row r="1512" spans="10:26" ht="14.5" customHeight="1" x14ac:dyDescent="0.35">
      <c r="J1512" s="9">
        <v>15</v>
      </c>
      <c r="K1512" s="11" t="s">
        <v>537</v>
      </c>
      <c r="L1512" s="11" t="s">
        <v>538</v>
      </c>
      <c r="M1512" s="9" t="s">
        <v>32</v>
      </c>
      <c r="N1512" s="9" t="s">
        <v>28</v>
      </c>
      <c r="O1512" s="9">
        <v>2</v>
      </c>
      <c r="P1512" s="9" t="s">
        <v>29</v>
      </c>
      <c r="Q1512" s="22" t="s">
        <v>29</v>
      </c>
      <c r="R1512" s="23"/>
      <c r="Z1512" s="3" t="s">
        <v>6</v>
      </c>
    </row>
    <row r="1513" spans="10:26" ht="14.5" customHeight="1" x14ac:dyDescent="0.35">
      <c r="J1513" s="9">
        <v>16</v>
      </c>
      <c r="K1513" s="11" t="s">
        <v>546</v>
      </c>
      <c r="L1513" s="11" t="s">
        <v>547</v>
      </c>
      <c r="M1513" s="9" t="s">
        <v>32</v>
      </c>
      <c r="N1513" s="9" t="s">
        <v>28</v>
      </c>
      <c r="O1513" s="9">
        <v>2</v>
      </c>
      <c r="P1513" s="9" t="s">
        <v>48</v>
      </c>
      <c r="Q1513" s="22" t="s">
        <v>48</v>
      </c>
      <c r="R1513" s="23"/>
      <c r="Z1513" s="3" t="s">
        <v>6</v>
      </c>
    </row>
    <row r="1514" spans="10:26" ht="14.5" customHeight="1" x14ac:dyDescent="0.35">
      <c r="J1514" s="296">
        <v>17</v>
      </c>
      <c r="K1514" s="318" t="s">
        <v>552</v>
      </c>
      <c r="L1514" s="11" t="s">
        <v>553</v>
      </c>
      <c r="M1514" s="296" t="s">
        <v>27</v>
      </c>
      <c r="N1514" s="296" t="s">
        <v>240</v>
      </c>
      <c r="O1514" s="296" t="s">
        <v>28</v>
      </c>
      <c r="P1514" s="296" t="s">
        <v>29</v>
      </c>
      <c r="Q1514" s="296" t="s">
        <v>29</v>
      </c>
      <c r="R1514" s="23"/>
      <c r="Z1514" s="3" t="s">
        <v>6</v>
      </c>
    </row>
    <row r="1515" spans="10:26" ht="14.5" customHeight="1" x14ac:dyDescent="0.35">
      <c r="J1515" s="296"/>
      <c r="K1515" s="318"/>
      <c r="L1515" s="11" t="s">
        <v>554</v>
      </c>
      <c r="M1515" s="296"/>
      <c r="N1515" s="296"/>
      <c r="O1515" s="296"/>
      <c r="P1515" s="296"/>
      <c r="Q1515" s="296"/>
      <c r="R1515" s="23"/>
      <c r="Z1515" s="3" t="s">
        <v>6</v>
      </c>
    </row>
    <row r="1516" spans="10:26" ht="14.5" customHeight="1" x14ac:dyDescent="0.35">
      <c r="J1516" s="296"/>
      <c r="K1516" s="318"/>
      <c r="L1516" s="11" t="s">
        <v>555</v>
      </c>
      <c r="M1516" s="296"/>
      <c r="N1516" s="296"/>
      <c r="O1516" s="296"/>
      <c r="P1516" s="296"/>
      <c r="Q1516" s="296"/>
      <c r="R1516" s="23"/>
      <c r="Z1516" s="3" t="s">
        <v>6</v>
      </c>
    </row>
    <row r="1517" spans="10:26" ht="14.5" customHeight="1" x14ac:dyDescent="0.35">
      <c r="J1517" s="296"/>
      <c r="K1517" s="318"/>
      <c r="L1517" s="11" t="s">
        <v>556</v>
      </c>
      <c r="M1517" s="296"/>
      <c r="N1517" s="296"/>
      <c r="O1517" s="296"/>
      <c r="P1517" s="296"/>
      <c r="Q1517" s="296"/>
      <c r="R1517" s="23"/>
      <c r="Z1517" s="3" t="s">
        <v>6</v>
      </c>
    </row>
    <row r="1518" spans="10:26" ht="14.5" customHeight="1" x14ac:dyDescent="0.35">
      <c r="J1518" s="296"/>
      <c r="K1518" s="318"/>
      <c r="L1518" s="11" t="s">
        <v>557</v>
      </c>
      <c r="M1518" s="296"/>
      <c r="N1518" s="296"/>
      <c r="O1518" s="296"/>
      <c r="P1518" s="296"/>
      <c r="Q1518" s="296"/>
      <c r="R1518" s="23"/>
      <c r="Z1518" s="3" t="s">
        <v>6</v>
      </c>
    </row>
    <row r="1519" spans="10:26" ht="14.5" customHeight="1" x14ac:dyDescent="0.35">
      <c r="J1519" s="296"/>
      <c r="K1519" s="318"/>
      <c r="L1519" s="11" t="s">
        <v>544</v>
      </c>
      <c r="M1519" s="296"/>
      <c r="N1519" s="296"/>
      <c r="O1519" s="296"/>
      <c r="P1519" s="296"/>
      <c r="Q1519" s="296"/>
      <c r="R1519" s="23"/>
      <c r="Z1519" s="3" t="s">
        <v>6</v>
      </c>
    </row>
    <row r="1520" spans="10:26" ht="14.5" customHeight="1" x14ac:dyDescent="0.35">
      <c r="J1520" s="296"/>
      <c r="K1520" s="318"/>
      <c r="L1520" s="11" t="s">
        <v>553</v>
      </c>
      <c r="M1520" s="296"/>
      <c r="N1520" s="296"/>
      <c r="O1520" s="296"/>
      <c r="P1520" s="296"/>
      <c r="Q1520" s="296"/>
      <c r="R1520" s="23"/>
      <c r="Z1520" s="3" t="s">
        <v>6</v>
      </c>
    </row>
    <row r="1521" spans="1:26" ht="14.5" customHeight="1" x14ac:dyDescent="0.35">
      <c r="J1521" s="296"/>
      <c r="K1521" s="318"/>
      <c r="L1521" s="11" t="s">
        <v>559</v>
      </c>
      <c r="M1521" s="296"/>
      <c r="N1521" s="296"/>
      <c r="O1521" s="296"/>
      <c r="P1521" s="296"/>
      <c r="Q1521" s="296"/>
      <c r="R1521" s="23"/>
      <c r="Z1521" s="3" t="s">
        <v>6</v>
      </c>
    </row>
    <row r="1522" spans="1:26" ht="14.5" customHeight="1" x14ac:dyDescent="0.35">
      <c r="J1522" s="296"/>
      <c r="K1522" s="318"/>
      <c r="L1522" s="11" t="s">
        <v>560</v>
      </c>
      <c r="M1522" s="296"/>
      <c r="N1522" s="296"/>
      <c r="O1522" s="296"/>
      <c r="P1522" s="296"/>
      <c r="Q1522" s="296"/>
      <c r="R1522" s="23"/>
      <c r="Z1522" s="3" t="s">
        <v>6</v>
      </c>
    </row>
    <row r="1523" spans="1:26" ht="14.5" customHeight="1" x14ac:dyDescent="0.35">
      <c r="J1523" s="296"/>
      <c r="K1523" s="318"/>
      <c r="L1523" s="11" t="s">
        <v>561</v>
      </c>
      <c r="M1523" s="296"/>
      <c r="N1523" s="296"/>
      <c r="O1523" s="296"/>
      <c r="P1523" s="296"/>
      <c r="Q1523" s="296"/>
      <c r="R1523" s="23"/>
      <c r="Z1523" s="3" t="s">
        <v>6</v>
      </c>
    </row>
    <row r="1524" spans="1:26" ht="14.5" customHeight="1" x14ac:dyDescent="0.35">
      <c r="J1524" s="296"/>
      <c r="K1524" s="318"/>
      <c r="L1524" s="11" t="s">
        <v>557</v>
      </c>
      <c r="M1524" s="296"/>
      <c r="N1524" s="296"/>
      <c r="O1524" s="296"/>
      <c r="P1524" s="296"/>
      <c r="Q1524" s="296"/>
      <c r="R1524" s="23"/>
      <c r="Z1524" s="3" t="s">
        <v>6</v>
      </c>
    </row>
    <row r="1525" spans="1:26" ht="14.5" customHeight="1" x14ac:dyDescent="0.35">
      <c r="J1525" s="9">
        <v>18</v>
      </c>
      <c r="K1525" s="11" t="s">
        <v>1829</v>
      </c>
      <c r="L1525" s="11" t="s">
        <v>1830</v>
      </c>
      <c r="M1525" s="9" t="s">
        <v>32</v>
      </c>
      <c r="N1525" s="9" t="s">
        <v>28</v>
      </c>
      <c r="O1525" s="9">
        <v>2</v>
      </c>
      <c r="P1525" s="9" t="s">
        <v>29</v>
      </c>
      <c r="Q1525" s="22" t="s">
        <v>29</v>
      </c>
      <c r="R1525" s="23"/>
      <c r="Z1525" s="3" t="s">
        <v>6</v>
      </c>
    </row>
    <row r="1526" spans="1:26" ht="14.5" customHeight="1" x14ac:dyDescent="0.35">
      <c r="J1526" s="9">
        <v>19</v>
      </c>
      <c r="K1526" s="11" t="s">
        <v>576</v>
      </c>
      <c r="L1526" s="11" t="s">
        <v>577</v>
      </c>
      <c r="M1526" s="9" t="s">
        <v>32</v>
      </c>
      <c r="N1526" s="9" t="s">
        <v>28</v>
      </c>
      <c r="O1526" s="9">
        <v>2</v>
      </c>
      <c r="P1526" s="9" t="s">
        <v>48</v>
      </c>
      <c r="Q1526" s="22" t="s">
        <v>48</v>
      </c>
      <c r="R1526" s="23"/>
      <c r="Z1526" s="3" t="s">
        <v>6</v>
      </c>
    </row>
    <row r="1527" spans="1:26" ht="14.5" customHeight="1" x14ac:dyDescent="0.35">
      <c r="J1527" s="9">
        <v>20</v>
      </c>
      <c r="K1527" s="11" t="s">
        <v>578</v>
      </c>
      <c r="L1527" s="11" t="s">
        <v>579</v>
      </c>
      <c r="M1527" s="9" t="s">
        <v>32</v>
      </c>
      <c r="N1527" s="9" t="s">
        <v>28</v>
      </c>
      <c r="O1527" s="9">
        <v>2</v>
      </c>
      <c r="P1527" s="9" t="s">
        <v>48</v>
      </c>
      <c r="Q1527" s="22" t="s">
        <v>48</v>
      </c>
      <c r="R1527" s="23"/>
      <c r="Z1527" s="3" t="s">
        <v>6</v>
      </c>
    </row>
    <row r="1528" spans="1:26" ht="14.5" customHeight="1" x14ac:dyDescent="0.35">
      <c r="J1528" s="9">
        <v>21</v>
      </c>
      <c r="K1528" s="11" t="s">
        <v>1599</v>
      </c>
      <c r="L1528" s="11" t="s">
        <v>1831</v>
      </c>
      <c r="M1528" s="9" t="s">
        <v>32</v>
      </c>
      <c r="N1528" s="9" t="s">
        <v>28</v>
      </c>
      <c r="O1528" s="9">
        <v>2</v>
      </c>
      <c r="P1528" s="9" t="s">
        <v>48</v>
      </c>
      <c r="Q1528" s="22" t="s">
        <v>48</v>
      </c>
      <c r="R1528" s="23"/>
      <c r="Z1528" s="3" t="s">
        <v>6</v>
      </c>
    </row>
    <row r="1529" spans="1:26" ht="14.5" customHeight="1" x14ac:dyDescent="0.35">
      <c r="J1529" s="9">
        <v>22</v>
      </c>
      <c r="K1529" s="11" t="s">
        <v>269</v>
      </c>
      <c r="L1529" s="11" t="s">
        <v>616</v>
      </c>
      <c r="M1529" s="9" t="s">
        <v>27</v>
      </c>
      <c r="N1529" s="9">
        <v>6</v>
      </c>
      <c r="O1529" s="9" t="s">
        <v>28</v>
      </c>
      <c r="P1529" s="9" t="s">
        <v>48</v>
      </c>
      <c r="Q1529" s="22" t="s">
        <v>48</v>
      </c>
      <c r="R1529" s="23"/>
      <c r="Z1529" s="3"/>
    </row>
    <row r="1530" spans="1:26" ht="14.5" customHeight="1" x14ac:dyDescent="0.35">
      <c r="J1530" s="9">
        <v>23</v>
      </c>
      <c r="K1530" s="11" t="s">
        <v>246</v>
      </c>
      <c r="L1530" s="11" t="s">
        <v>858</v>
      </c>
      <c r="M1530" s="9" t="s">
        <v>27</v>
      </c>
      <c r="N1530" s="9" t="s">
        <v>28</v>
      </c>
      <c r="O1530" s="9" t="s">
        <v>28</v>
      </c>
      <c r="P1530" s="9" t="s">
        <v>48</v>
      </c>
      <c r="Q1530" s="22" t="s">
        <v>48</v>
      </c>
      <c r="R1530" s="23"/>
      <c r="Z1530" s="3"/>
    </row>
    <row r="1531" spans="1:26" ht="14.5" customHeight="1" x14ac:dyDescent="0.35">
      <c r="J1531" s="9">
        <v>24</v>
      </c>
      <c r="K1531" s="11" t="s">
        <v>1832</v>
      </c>
      <c r="L1531" s="11" t="s">
        <v>1833</v>
      </c>
      <c r="M1531" s="9" t="s">
        <v>32</v>
      </c>
      <c r="N1531" s="9" t="s">
        <v>59</v>
      </c>
      <c r="O1531" s="9" t="s">
        <v>28</v>
      </c>
      <c r="P1531" s="90" t="s">
        <v>29</v>
      </c>
      <c r="Q1531" s="90" t="s">
        <v>29</v>
      </c>
      <c r="R1531" s="23"/>
      <c r="Z1531" s="3" t="s">
        <v>6</v>
      </c>
    </row>
    <row r="1532" spans="1:26" ht="14.5" customHeight="1" x14ac:dyDescent="0.35">
      <c r="J1532" s="9">
        <v>25</v>
      </c>
      <c r="K1532" s="11" t="s">
        <v>1661</v>
      </c>
      <c r="L1532" s="11" t="s">
        <v>1834</v>
      </c>
      <c r="M1532" s="9" t="s">
        <v>32</v>
      </c>
      <c r="N1532" s="9" t="s">
        <v>59</v>
      </c>
      <c r="O1532" s="9" t="s">
        <v>28</v>
      </c>
      <c r="P1532" s="90" t="s">
        <v>29</v>
      </c>
      <c r="Q1532" s="90" t="s">
        <v>29</v>
      </c>
      <c r="R1532" s="23"/>
      <c r="Z1532" s="3" t="s">
        <v>6</v>
      </c>
    </row>
    <row r="1533" spans="1:26" s="3" customFormat="1" ht="14.5" customHeight="1" collapsed="1" x14ac:dyDescent="0.35">
      <c r="A1533" s="1" t="s">
        <v>22</v>
      </c>
      <c r="B1533" s="1"/>
      <c r="C1533" s="1"/>
      <c r="D1533" s="1"/>
      <c r="E1533" s="1" t="s">
        <v>1835</v>
      </c>
      <c r="F1533" s="1"/>
      <c r="G1533" s="1"/>
      <c r="H1533" s="1"/>
      <c r="I1533" s="1" t="s">
        <v>209</v>
      </c>
      <c r="J1533" s="2" t="s">
        <v>1836</v>
      </c>
      <c r="K1533" s="4"/>
      <c r="L1533" s="4"/>
      <c r="M1533" s="4"/>
      <c r="N1533" s="4"/>
      <c r="O1533" s="4"/>
      <c r="P1533" s="4"/>
      <c r="Q1533" s="4"/>
      <c r="R1533" s="4"/>
      <c r="S1533" s="4"/>
      <c r="T1533" s="4"/>
      <c r="U1533" s="4"/>
      <c r="V1533" s="4"/>
      <c r="W1533" s="4"/>
      <c r="Z1533" s="3" t="s">
        <v>6</v>
      </c>
    </row>
    <row r="1534" spans="1:26" ht="14.5" customHeight="1" x14ac:dyDescent="0.35">
      <c r="J1534" s="9">
        <v>1</v>
      </c>
      <c r="K1534" s="11" t="s">
        <v>25</v>
      </c>
      <c r="L1534" s="11" t="s">
        <v>1837</v>
      </c>
      <c r="M1534" s="9" t="s">
        <v>27</v>
      </c>
      <c r="N1534" s="9">
        <v>4</v>
      </c>
      <c r="O1534" s="9" t="s">
        <v>28</v>
      </c>
      <c r="P1534" s="126" t="s">
        <v>48</v>
      </c>
      <c r="Q1534" s="31" t="s">
        <v>48</v>
      </c>
      <c r="R1534" s="23"/>
      <c r="Z1534" s="3" t="s">
        <v>6</v>
      </c>
    </row>
    <row r="1535" spans="1:26" ht="14.5" customHeight="1" x14ac:dyDescent="0.35">
      <c r="J1535" s="9">
        <v>2</v>
      </c>
      <c r="K1535" s="11" t="s">
        <v>597</v>
      </c>
      <c r="L1535" s="11" t="s">
        <v>598</v>
      </c>
      <c r="M1535" s="9" t="s">
        <v>32</v>
      </c>
      <c r="N1535" s="9" t="s">
        <v>28</v>
      </c>
      <c r="O1535" s="9">
        <v>2</v>
      </c>
      <c r="P1535" s="126" t="s">
        <v>48</v>
      </c>
      <c r="Q1535" s="31" t="s">
        <v>48</v>
      </c>
      <c r="R1535" s="23"/>
      <c r="Z1535" s="3" t="s">
        <v>6</v>
      </c>
    </row>
    <row r="1536" spans="1:26" ht="14.5" customHeight="1" x14ac:dyDescent="0.35">
      <c r="J1536" s="9">
        <v>3</v>
      </c>
      <c r="K1536" s="11" t="s">
        <v>599</v>
      </c>
      <c r="L1536" s="11" t="s">
        <v>600</v>
      </c>
      <c r="M1536" s="9" t="s">
        <v>32</v>
      </c>
      <c r="N1536" s="9" t="s">
        <v>28</v>
      </c>
      <c r="O1536" s="9">
        <v>2</v>
      </c>
      <c r="P1536" s="126" t="s">
        <v>48</v>
      </c>
      <c r="Q1536" s="31" t="s">
        <v>48</v>
      </c>
      <c r="R1536" s="23"/>
      <c r="Z1536" s="3" t="s">
        <v>6</v>
      </c>
    </row>
    <row r="1537" spans="1:26" ht="14.5" customHeight="1" x14ac:dyDescent="0.35">
      <c r="J1537" s="9">
        <v>4</v>
      </c>
      <c r="K1537" s="11" t="s">
        <v>601</v>
      </c>
      <c r="L1537" s="11" t="s">
        <v>602</v>
      </c>
      <c r="M1537" s="9" t="s">
        <v>32</v>
      </c>
      <c r="N1537" s="9" t="s">
        <v>28</v>
      </c>
      <c r="O1537" s="9">
        <v>2</v>
      </c>
      <c r="P1537" s="126" t="s">
        <v>48</v>
      </c>
      <c r="Q1537" s="31" t="s">
        <v>48</v>
      </c>
      <c r="R1537" s="23"/>
      <c r="Z1537" s="3" t="s">
        <v>6</v>
      </c>
    </row>
    <row r="1538" spans="1:26" s="3" customFormat="1" ht="14.5" customHeight="1" collapsed="1" x14ac:dyDescent="0.35">
      <c r="A1538" s="1" t="s">
        <v>115</v>
      </c>
      <c r="B1538" s="1"/>
      <c r="C1538" s="1"/>
      <c r="D1538" s="1"/>
      <c r="E1538" s="1" t="s">
        <v>1838</v>
      </c>
      <c r="F1538" s="1"/>
      <c r="G1538" s="1"/>
      <c r="H1538" s="1"/>
      <c r="I1538" s="1" t="s">
        <v>144</v>
      </c>
      <c r="J1538" s="2" t="s">
        <v>1839</v>
      </c>
      <c r="K1538" s="4"/>
      <c r="L1538" s="4"/>
      <c r="M1538" s="4"/>
      <c r="N1538" s="4"/>
      <c r="O1538" s="4"/>
      <c r="P1538" s="4"/>
      <c r="Q1538" s="4"/>
      <c r="R1538" s="4"/>
      <c r="S1538" s="4"/>
      <c r="T1538" s="4"/>
      <c r="U1538" s="4"/>
      <c r="V1538" s="4"/>
      <c r="W1538" s="4"/>
      <c r="Z1538" s="3" t="s">
        <v>6</v>
      </c>
    </row>
    <row r="1539" spans="1:26" ht="14.5" customHeight="1" x14ac:dyDescent="0.35">
      <c r="J1539" s="9">
        <v>1</v>
      </c>
      <c r="K1539" s="11" t="s">
        <v>25</v>
      </c>
      <c r="L1539" s="11" t="s">
        <v>1840</v>
      </c>
      <c r="M1539" s="9" t="s">
        <v>27</v>
      </c>
      <c r="N1539" s="9">
        <v>4</v>
      </c>
      <c r="O1539" s="9" t="s">
        <v>28</v>
      </c>
      <c r="P1539" s="296" t="s">
        <v>711</v>
      </c>
      <c r="Q1539" s="22" t="s">
        <v>29</v>
      </c>
      <c r="Z1539" s="3" t="s">
        <v>6</v>
      </c>
    </row>
    <row r="1540" spans="1:26" ht="14.5" customHeight="1" x14ac:dyDescent="0.35">
      <c r="J1540" s="9">
        <v>2</v>
      </c>
      <c r="K1540" s="11" t="s">
        <v>799</v>
      </c>
      <c r="L1540" s="11" t="s">
        <v>800</v>
      </c>
      <c r="M1540" s="9" t="s">
        <v>32</v>
      </c>
      <c r="N1540" s="9">
        <v>3</v>
      </c>
      <c r="O1540" s="9" t="s">
        <v>28</v>
      </c>
      <c r="P1540" s="296"/>
      <c r="Q1540" s="22" t="s">
        <v>29</v>
      </c>
      <c r="Z1540" s="3" t="s">
        <v>6</v>
      </c>
    </row>
    <row r="1541" spans="1:26" ht="14.5" customHeight="1" x14ac:dyDescent="0.35">
      <c r="J1541" s="9">
        <v>3</v>
      </c>
      <c r="K1541" s="11" t="s">
        <v>163</v>
      </c>
      <c r="L1541" s="11" t="s">
        <v>801</v>
      </c>
      <c r="M1541" s="9" t="s">
        <v>27</v>
      </c>
      <c r="N1541" s="9">
        <v>60</v>
      </c>
      <c r="O1541" s="9" t="s">
        <v>28</v>
      </c>
      <c r="P1541" s="296"/>
      <c r="Q1541" s="22" t="s">
        <v>29</v>
      </c>
      <c r="Z1541" s="3" t="s">
        <v>6</v>
      </c>
    </row>
    <row r="1542" spans="1:26" ht="14.5" customHeight="1" x14ac:dyDescent="0.35">
      <c r="J1542" s="9">
        <v>4</v>
      </c>
      <c r="K1542" s="11" t="s">
        <v>1829</v>
      </c>
      <c r="L1542" s="11" t="s">
        <v>1841</v>
      </c>
      <c r="M1542" s="9" t="s">
        <v>32</v>
      </c>
      <c r="N1542" s="9" t="s">
        <v>28</v>
      </c>
      <c r="O1542" s="9">
        <v>2</v>
      </c>
      <c r="P1542" s="296"/>
      <c r="Q1542" s="22" t="s">
        <v>29</v>
      </c>
      <c r="Z1542" s="3" t="s">
        <v>6</v>
      </c>
    </row>
    <row r="1543" spans="1:26" ht="14.5" customHeight="1" x14ac:dyDescent="0.35">
      <c r="J1543" s="9">
        <v>5</v>
      </c>
      <c r="K1543" s="11" t="s">
        <v>1842</v>
      </c>
      <c r="L1543" s="11" t="s">
        <v>1705</v>
      </c>
      <c r="M1543" s="9" t="s">
        <v>32</v>
      </c>
      <c r="N1543" s="9" t="s">
        <v>28</v>
      </c>
      <c r="O1543" s="9">
        <v>2</v>
      </c>
      <c r="P1543" s="296"/>
      <c r="Q1543" s="22" t="s">
        <v>48</v>
      </c>
      <c r="Z1543" s="3" t="s">
        <v>6</v>
      </c>
    </row>
    <row r="1544" spans="1:26" s="3" customFormat="1" ht="14.5" customHeight="1" collapsed="1" x14ac:dyDescent="0.35">
      <c r="A1544" s="1" t="s">
        <v>115</v>
      </c>
      <c r="B1544" s="1"/>
      <c r="C1544" s="1"/>
      <c r="D1544" s="1"/>
      <c r="E1544" s="1"/>
      <c r="F1544" s="1" t="s">
        <v>1843</v>
      </c>
      <c r="G1544" s="1"/>
      <c r="H1544" s="1"/>
      <c r="I1544" s="1" t="s">
        <v>144</v>
      </c>
      <c r="J1544" s="2" t="s">
        <v>1844</v>
      </c>
      <c r="K1544" s="4"/>
      <c r="L1544" s="4"/>
      <c r="M1544" s="4"/>
      <c r="N1544" s="4"/>
      <c r="O1544" s="4"/>
      <c r="P1544" s="4"/>
      <c r="Q1544" s="4"/>
      <c r="R1544" s="4"/>
      <c r="S1544" s="4"/>
      <c r="T1544" s="4"/>
      <c r="U1544" s="4"/>
      <c r="V1544" s="4"/>
      <c r="W1544" s="4"/>
      <c r="Z1544" s="3" t="s">
        <v>6</v>
      </c>
    </row>
    <row r="1545" spans="1:26" ht="14.5" customHeight="1" x14ac:dyDescent="0.35">
      <c r="J1545" s="9">
        <v>1</v>
      </c>
      <c r="K1545" s="11" t="s">
        <v>25</v>
      </c>
      <c r="L1545" s="11" t="s">
        <v>1845</v>
      </c>
      <c r="M1545" s="9" t="s">
        <v>27</v>
      </c>
      <c r="N1545" s="9">
        <v>4</v>
      </c>
      <c r="O1545" s="9" t="s">
        <v>28</v>
      </c>
      <c r="P1545" s="296" t="s">
        <v>711</v>
      </c>
      <c r="Q1545" s="22" t="s">
        <v>29</v>
      </c>
      <c r="Z1545" s="3" t="s">
        <v>6</v>
      </c>
    </row>
    <row r="1546" spans="1:26" ht="14.5" customHeight="1" x14ac:dyDescent="0.35">
      <c r="J1546" s="9">
        <v>2</v>
      </c>
      <c r="K1546" s="11" t="s">
        <v>1832</v>
      </c>
      <c r="L1546" s="11" t="s">
        <v>1846</v>
      </c>
      <c r="M1546" s="9" t="s">
        <v>32</v>
      </c>
      <c r="N1546" s="9" t="s">
        <v>59</v>
      </c>
      <c r="O1546" s="9" t="s">
        <v>28</v>
      </c>
      <c r="P1546" s="296" t="s">
        <v>1847</v>
      </c>
      <c r="Q1546" s="22" t="s">
        <v>29</v>
      </c>
      <c r="Z1546" s="3" t="s">
        <v>6</v>
      </c>
    </row>
    <row r="1547" spans="1:26" ht="14.5" customHeight="1" x14ac:dyDescent="0.35">
      <c r="J1547" s="9">
        <v>3</v>
      </c>
      <c r="K1547" s="11" t="s">
        <v>1661</v>
      </c>
      <c r="L1547" s="11" t="s">
        <v>1848</v>
      </c>
      <c r="M1547" s="9" t="s">
        <v>32</v>
      </c>
      <c r="N1547" s="9" t="s">
        <v>59</v>
      </c>
      <c r="O1547" s="9" t="s">
        <v>28</v>
      </c>
      <c r="P1547" s="296"/>
      <c r="Q1547" s="22" t="s">
        <v>29</v>
      </c>
      <c r="Z1547" s="3" t="s">
        <v>6</v>
      </c>
    </row>
    <row r="1548" spans="1:26" ht="14.5" customHeight="1" x14ac:dyDescent="0.35">
      <c r="J1548" s="9">
        <v>4</v>
      </c>
      <c r="K1548" s="11" t="s">
        <v>771</v>
      </c>
      <c r="L1548" s="11" t="s">
        <v>1849</v>
      </c>
      <c r="M1548" s="9" t="s">
        <v>27</v>
      </c>
      <c r="N1548" s="9">
        <v>7</v>
      </c>
      <c r="O1548" s="9" t="s">
        <v>28</v>
      </c>
      <c r="P1548" s="296"/>
      <c r="Q1548" s="22" t="s">
        <v>48</v>
      </c>
      <c r="Z1548" s="3" t="s">
        <v>6</v>
      </c>
    </row>
    <row r="1549" spans="1:26" ht="14.5" customHeight="1" x14ac:dyDescent="0.35">
      <c r="J1549" s="9">
        <v>5</v>
      </c>
      <c r="K1549" s="11" t="s">
        <v>779</v>
      </c>
      <c r="L1549" s="11" t="s">
        <v>780</v>
      </c>
      <c r="M1549" s="9" t="s">
        <v>27</v>
      </c>
      <c r="N1549" s="9">
        <v>2</v>
      </c>
      <c r="O1549" s="9" t="s">
        <v>28</v>
      </c>
      <c r="P1549" s="296"/>
      <c r="Q1549" s="22" t="s">
        <v>48</v>
      </c>
      <c r="Z1549" s="3" t="s">
        <v>6</v>
      </c>
    </row>
    <row r="1550" spans="1:26" s="3" customFormat="1" ht="14.5" customHeight="1" collapsed="1" x14ac:dyDescent="0.35">
      <c r="A1550" s="1" t="s">
        <v>115</v>
      </c>
      <c r="B1550" s="1"/>
      <c r="C1550" s="1"/>
      <c r="D1550" s="1"/>
      <c r="E1550" s="1" t="s">
        <v>1850</v>
      </c>
      <c r="F1550" s="1"/>
      <c r="G1550" s="1"/>
      <c r="H1550" s="1"/>
      <c r="I1550" s="1" t="s">
        <v>144</v>
      </c>
      <c r="J1550" s="2" t="s">
        <v>1851</v>
      </c>
      <c r="K1550" s="4"/>
      <c r="L1550" s="4"/>
      <c r="M1550" s="4"/>
      <c r="N1550" s="4"/>
      <c r="O1550" s="4"/>
      <c r="P1550" s="4"/>
      <c r="Q1550" s="4"/>
      <c r="R1550" s="4"/>
      <c r="S1550" s="4"/>
      <c r="T1550" s="4"/>
      <c r="U1550" s="4"/>
      <c r="V1550" s="4"/>
      <c r="W1550" s="4"/>
      <c r="Z1550" s="3" t="s">
        <v>6</v>
      </c>
    </row>
    <row r="1551" spans="1:26" ht="14.5" customHeight="1" x14ac:dyDescent="0.35">
      <c r="J1551" s="9">
        <v>1</v>
      </c>
      <c r="K1551" s="11" t="s">
        <v>25</v>
      </c>
      <c r="L1551" s="11" t="s">
        <v>1852</v>
      </c>
      <c r="M1551" s="9" t="s">
        <v>27</v>
      </c>
      <c r="N1551" s="9">
        <v>4</v>
      </c>
      <c r="O1551" s="9" t="s">
        <v>28</v>
      </c>
      <c r="P1551" s="296" t="s">
        <v>711</v>
      </c>
      <c r="Q1551" s="22" t="s">
        <v>29</v>
      </c>
      <c r="Z1551" s="3" t="s">
        <v>6</v>
      </c>
    </row>
    <row r="1552" spans="1:26" ht="14.5" customHeight="1" x14ac:dyDescent="0.35">
      <c r="J1552" s="296">
        <v>2</v>
      </c>
      <c r="K1552" s="318" t="s">
        <v>1853</v>
      </c>
      <c r="L1552" s="11" t="s">
        <v>340</v>
      </c>
      <c r="M1552" s="296" t="s">
        <v>27</v>
      </c>
      <c r="N1552" s="296">
        <v>60</v>
      </c>
      <c r="O1552" s="296" t="s">
        <v>28</v>
      </c>
      <c r="P1552" s="296"/>
      <c r="Q1552" s="296" t="s">
        <v>48</v>
      </c>
      <c r="Z1552" s="3" t="s">
        <v>6</v>
      </c>
    </row>
    <row r="1553" spans="10:26" ht="14.5" customHeight="1" x14ac:dyDescent="0.35">
      <c r="J1553" s="296"/>
      <c r="K1553" s="318"/>
      <c r="L1553" s="11" t="s">
        <v>1854</v>
      </c>
      <c r="M1553" s="296"/>
      <c r="N1553" s="296"/>
      <c r="O1553" s="296"/>
      <c r="P1553" s="296"/>
      <c r="Q1553" s="296"/>
      <c r="Z1553" s="3" t="s">
        <v>6</v>
      </c>
    </row>
    <row r="1554" spans="10:26" ht="14.5" customHeight="1" x14ac:dyDescent="0.35">
      <c r="J1554" s="296">
        <v>3</v>
      </c>
      <c r="K1554" s="318" t="s">
        <v>1855</v>
      </c>
      <c r="L1554" s="11" t="s">
        <v>340</v>
      </c>
      <c r="M1554" s="296" t="s">
        <v>27</v>
      </c>
      <c r="N1554" s="296">
        <v>60</v>
      </c>
      <c r="O1554" s="296" t="s">
        <v>28</v>
      </c>
      <c r="P1554" s="296"/>
      <c r="Q1554" s="296" t="s">
        <v>48</v>
      </c>
      <c r="Z1554" s="3" t="s">
        <v>6</v>
      </c>
    </row>
    <row r="1555" spans="10:26" ht="14.5" customHeight="1" x14ac:dyDescent="0.35">
      <c r="J1555" s="296"/>
      <c r="K1555" s="318"/>
      <c r="L1555" s="11" t="s">
        <v>1856</v>
      </c>
      <c r="M1555" s="296"/>
      <c r="N1555" s="296"/>
      <c r="O1555" s="296"/>
      <c r="P1555" s="296"/>
      <c r="Q1555" s="296"/>
      <c r="Z1555" s="3" t="s">
        <v>6</v>
      </c>
    </row>
    <row r="1556" spans="10:26" ht="14.5" customHeight="1" x14ac:dyDescent="0.35">
      <c r="J1556" s="296">
        <v>4</v>
      </c>
      <c r="K1556" s="318" t="s">
        <v>1857</v>
      </c>
      <c r="L1556" s="11" t="s">
        <v>1858</v>
      </c>
      <c r="M1556" s="296" t="s">
        <v>27</v>
      </c>
      <c r="N1556" s="296" t="s">
        <v>240</v>
      </c>
      <c r="O1556" s="296" t="s">
        <v>28</v>
      </c>
      <c r="P1556" s="296"/>
      <c r="Q1556" s="296" t="s">
        <v>29</v>
      </c>
      <c r="Z1556" s="3" t="s">
        <v>6</v>
      </c>
    </row>
    <row r="1557" spans="10:26" ht="14.5" customHeight="1" x14ac:dyDescent="0.35">
      <c r="J1557" s="296"/>
      <c r="K1557" s="318"/>
      <c r="L1557" s="11" t="s">
        <v>1859</v>
      </c>
      <c r="M1557" s="296"/>
      <c r="N1557" s="296"/>
      <c r="O1557" s="296"/>
      <c r="P1557" s="296"/>
      <c r="Q1557" s="296"/>
      <c r="Z1557" s="3" t="s">
        <v>6</v>
      </c>
    </row>
    <row r="1558" spans="10:26" ht="14.5" customHeight="1" x14ac:dyDescent="0.35">
      <c r="J1558" s="296"/>
      <c r="K1558" s="318"/>
      <c r="L1558" s="11" t="s">
        <v>1860</v>
      </c>
      <c r="M1558" s="296"/>
      <c r="N1558" s="296"/>
      <c r="O1558" s="296"/>
      <c r="P1558" s="296"/>
      <c r="Q1558" s="296"/>
      <c r="Z1558" s="3" t="s">
        <v>6</v>
      </c>
    </row>
    <row r="1559" spans="10:26" ht="14.5" customHeight="1" x14ac:dyDescent="0.35">
      <c r="J1559" s="296"/>
      <c r="K1559" s="318"/>
      <c r="L1559" s="11" t="s">
        <v>1861</v>
      </c>
      <c r="M1559" s="296"/>
      <c r="N1559" s="296"/>
      <c r="O1559" s="296"/>
      <c r="P1559" s="296"/>
      <c r="Q1559" s="296"/>
      <c r="Z1559" s="3" t="s">
        <v>6</v>
      </c>
    </row>
    <row r="1560" spans="10:26" ht="14.5" customHeight="1" x14ac:dyDescent="0.35">
      <c r="J1560" s="296"/>
      <c r="K1560" s="318"/>
      <c r="L1560" s="11" t="s">
        <v>681</v>
      </c>
      <c r="M1560" s="296"/>
      <c r="N1560" s="296"/>
      <c r="O1560" s="296"/>
      <c r="P1560" s="296"/>
      <c r="Q1560" s="296"/>
      <c r="Z1560" s="3" t="s">
        <v>6</v>
      </c>
    </row>
    <row r="1561" spans="10:26" ht="14.5" customHeight="1" x14ac:dyDescent="0.35">
      <c r="J1561" s="9">
        <v>5</v>
      </c>
      <c r="K1561" s="11" t="s">
        <v>1832</v>
      </c>
      <c r="L1561" s="11" t="s">
        <v>1846</v>
      </c>
      <c r="M1561" s="9" t="s">
        <v>32</v>
      </c>
      <c r="N1561" s="9" t="s">
        <v>59</v>
      </c>
      <c r="O1561" s="9" t="s">
        <v>28</v>
      </c>
      <c r="P1561" s="296"/>
      <c r="Q1561" s="22" t="s">
        <v>29</v>
      </c>
      <c r="Z1561" s="3" t="s">
        <v>6</v>
      </c>
    </row>
    <row r="1562" spans="10:26" ht="14.5" customHeight="1" x14ac:dyDescent="0.35">
      <c r="J1562" s="9">
        <v>6</v>
      </c>
      <c r="K1562" s="11" t="s">
        <v>1661</v>
      </c>
      <c r="L1562" s="11" t="s">
        <v>1848</v>
      </c>
      <c r="M1562" s="9" t="s">
        <v>32</v>
      </c>
      <c r="N1562" s="9" t="s">
        <v>59</v>
      </c>
      <c r="O1562" s="9" t="s">
        <v>28</v>
      </c>
      <c r="P1562" s="296"/>
      <c r="Q1562" s="22" t="s">
        <v>29</v>
      </c>
      <c r="Z1562" s="3" t="s">
        <v>6</v>
      </c>
    </row>
    <row r="1563" spans="10:26" ht="14.5" customHeight="1" x14ac:dyDescent="0.35">
      <c r="J1563" s="9">
        <v>7</v>
      </c>
      <c r="K1563" s="11" t="s">
        <v>771</v>
      </c>
      <c r="L1563" s="11" t="s">
        <v>1849</v>
      </c>
      <c r="M1563" s="9" t="s">
        <v>27</v>
      </c>
      <c r="N1563" s="9">
        <v>7</v>
      </c>
      <c r="O1563" s="9" t="s">
        <v>28</v>
      </c>
      <c r="P1563" s="296"/>
      <c r="Q1563" s="22" t="s">
        <v>48</v>
      </c>
      <c r="Z1563" s="3" t="s">
        <v>6</v>
      </c>
    </row>
    <row r="1564" spans="10:26" ht="14.5" customHeight="1" x14ac:dyDescent="0.35">
      <c r="J1564" s="9">
        <v>8</v>
      </c>
      <c r="K1564" s="11" t="s">
        <v>1862</v>
      </c>
      <c r="L1564" s="11" t="s">
        <v>1863</v>
      </c>
      <c r="M1564" s="9" t="s">
        <v>32</v>
      </c>
      <c r="N1564" s="9" t="s">
        <v>28</v>
      </c>
      <c r="O1564" s="9">
        <v>2</v>
      </c>
      <c r="P1564" s="296"/>
      <c r="Q1564" s="22" t="s">
        <v>29</v>
      </c>
      <c r="Z1564" s="3" t="s">
        <v>6</v>
      </c>
    </row>
    <row r="1565" spans="10:26" ht="14.5" customHeight="1" x14ac:dyDescent="0.35">
      <c r="J1565" s="9">
        <v>9</v>
      </c>
      <c r="K1565" s="11" t="s">
        <v>1864</v>
      </c>
      <c r="L1565" s="11" t="s">
        <v>1865</v>
      </c>
      <c r="M1565" s="9" t="s">
        <v>32</v>
      </c>
      <c r="N1565" s="9" t="s">
        <v>28</v>
      </c>
      <c r="O1565" s="9">
        <v>2</v>
      </c>
      <c r="P1565" s="296"/>
      <c r="Q1565" s="22" t="s">
        <v>48</v>
      </c>
      <c r="Z1565" s="3" t="s">
        <v>6</v>
      </c>
    </row>
    <row r="1566" spans="10:26" ht="14.5" customHeight="1" x14ac:dyDescent="0.35">
      <c r="J1566" s="9">
        <v>10</v>
      </c>
      <c r="K1566" s="11" t="s">
        <v>1866</v>
      </c>
      <c r="L1566" s="11" t="s">
        <v>1867</v>
      </c>
      <c r="M1566" s="9" t="s">
        <v>32</v>
      </c>
      <c r="N1566" s="9" t="s">
        <v>28</v>
      </c>
      <c r="O1566" s="9">
        <v>2</v>
      </c>
      <c r="P1566" s="296"/>
      <c r="Q1566" s="22" t="s">
        <v>48</v>
      </c>
      <c r="Z1566" s="3" t="s">
        <v>6</v>
      </c>
    </row>
    <row r="1567" spans="10:26" ht="14.5" customHeight="1" x14ac:dyDescent="0.35">
      <c r="J1567" s="9">
        <v>11</v>
      </c>
      <c r="K1567" s="11" t="s">
        <v>1868</v>
      </c>
      <c r="L1567" s="11" t="s">
        <v>1869</v>
      </c>
      <c r="M1567" s="9" t="s">
        <v>32</v>
      </c>
      <c r="N1567" s="9" t="s">
        <v>28</v>
      </c>
      <c r="O1567" s="9">
        <v>2</v>
      </c>
      <c r="P1567" s="296"/>
      <c r="Q1567" s="22" t="s">
        <v>48</v>
      </c>
      <c r="Z1567" s="3" t="s">
        <v>6</v>
      </c>
    </row>
    <row r="1568" spans="10:26" ht="14.5" customHeight="1" x14ac:dyDescent="0.35">
      <c r="J1568" s="9">
        <v>12</v>
      </c>
      <c r="K1568" s="11" t="s">
        <v>1842</v>
      </c>
      <c r="L1568" s="11" t="s">
        <v>1705</v>
      </c>
      <c r="M1568" s="9" t="s">
        <v>32</v>
      </c>
      <c r="N1568" s="9" t="s">
        <v>28</v>
      </c>
      <c r="O1568" s="9">
        <v>2</v>
      </c>
      <c r="P1568" s="296"/>
      <c r="Q1568" s="22" t="s">
        <v>48</v>
      </c>
      <c r="Z1568" s="3" t="s">
        <v>6</v>
      </c>
    </row>
    <row r="1569" spans="1:26" ht="14.5" customHeight="1" x14ac:dyDescent="0.35">
      <c r="J1569" s="9">
        <v>13</v>
      </c>
      <c r="K1569" s="11" t="s">
        <v>570</v>
      </c>
      <c r="L1569" s="11" t="s">
        <v>1870</v>
      </c>
      <c r="M1569" s="9" t="s">
        <v>32</v>
      </c>
      <c r="N1569" s="9" t="s">
        <v>28</v>
      </c>
      <c r="O1569" s="9">
        <v>2</v>
      </c>
      <c r="P1569" s="296"/>
      <c r="Q1569" s="22" t="s">
        <v>29</v>
      </c>
      <c r="Z1569" s="3" t="s">
        <v>6</v>
      </c>
    </row>
    <row r="1570" spans="1:26" ht="14.5" customHeight="1" x14ac:dyDescent="0.35">
      <c r="J1570" s="9">
        <v>14</v>
      </c>
      <c r="K1570" s="11" t="s">
        <v>779</v>
      </c>
      <c r="L1570" s="11" t="s">
        <v>780</v>
      </c>
      <c r="M1570" s="9" t="s">
        <v>27</v>
      </c>
      <c r="N1570" s="9">
        <v>2</v>
      </c>
      <c r="O1570" s="9" t="s">
        <v>28</v>
      </c>
      <c r="P1570" s="296"/>
      <c r="Q1570" s="22" t="s">
        <v>48</v>
      </c>
      <c r="Z1570" s="3" t="s">
        <v>6</v>
      </c>
    </row>
    <row r="1571" spans="1:26" s="3" customFormat="1" ht="14.5" customHeight="1" collapsed="1" x14ac:dyDescent="0.35">
      <c r="A1571" s="1" t="s">
        <v>115</v>
      </c>
      <c r="B1571" s="1"/>
      <c r="C1571" s="1"/>
      <c r="D1571" s="1"/>
      <c r="E1571" s="1" t="s">
        <v>1871</v>
      </c>
      <c r="F1571" s="1"/>
      <c r="G1571" s="1"/>
      <c r="H1571" s="1"/>
      <c r="I1571" s="1" t="s">
        <v>209</v>
      </c>
      <c r="J1571" s="2" t="s">
        <v>1872</v>
      </c>
      <c r="K1571" s="4"/>
      <c r="L1571" s="4"/>
      <c r="M1571" s="4"/>
      <c r="N1571" s="4"/>
      <c r="O1571" s="4"/>
      <c r="P1571" s="4"/>
      <c r="Q1571" s="4"/>
      <c r="R1571" s="4"/>
      <c r="S1571" s="4"/>
      <c r="T1571" s="4"/>
      <c r="U1571" s="4"/>
      <c r="V1571" s="4"/>
      <c r="W1571" s="4"/>
      <c r="Z1571" s="3" t="s">
        <v>6</v>
      </c>
    </row>
    <row r="1572" spans="1:26" ht="14.5" customHeight="1" x14ac:dyDescent="0.35">
      <c r="J1572" s="9">
        <v>1</v>
      </c>
      <c r="K1572" s="11" t="s">
        <v>25</v>
      </c>
      <c r="L1572" s="11" t="s">
        <v>1873</v>
      </c>
      <c r="M1572" s="9" t="s">
        <v>27</v>
      </c>
      <c r="N1572" s="9">
        <v>4</v>
      </c>
      <c r="O1572" s="9" t="s">
        <v>28</v>
      </c>
      <c r="P1572" s="296" t="s">
        <v>711</v>
      </c>
      <c r="Q1572" s="22" t="s">
        <v>29</v>
      </c>
      <c r="Z1572" s="3" t="s">
        <v>6</v>
      </c>
    </row>
    <row r="1573" spans="1:26" ht="14.5" customHeight="1" x14ac:dyDescent="0.35">
      <c r="J1573" s="296">
        <v>2</v>
      </c>
      <c r="K1573" s="318" t="s">
        <v>1853</v>
      </c>
      <c r="L1573" s="11" t="s">
        <v>340</v>
      </c>
      <c r="M1573" s="296" t="s">
        <v>27</v>
      </c>
      <c r="N1573" s="296">
        <v>60</v>
      </c>
      <c r="O1573" s="296" t="s">
        <v>28</v>
      </c>
      <c r="P1573" s="296"/>
      <c r="Q1573" s="296" t="s">
        <v>48</v>
      </c>
      <c r="Z1573" s="3" t="s">
        <v>6</v>
      </c>
    </row>
    <row r="1574" spans="1:26" ht="14.5" customHeight="1" x14ac:dyDescent="0.35">
      <c r="J1574" s="296"/>
      <c r="K1574" s="318"/>
      <c r="L1574" s="11" t="s">
        <v>1854</v>
      </c>
      <c r="M1574" s="296"/>
      <c r="N1574" s="296"/>
      <c r="O1574" s="296"/>
      <c r="P1574" s="296"/>
      <c r="Q1574" s="296"/>
      <c r="Z1574" s="3" t="s">
        <v>6</v>
      </c>
    </row>
    <row r="1575" spans="1:26" ht="14.5" customHeight="1" x14ac:dyDescent="0.35">
      <c r="J1575" s="9">
        <v>3</v>
      </c>
      <c r="K1575" s="11" t="s">
        <v>1832</v>
      </c>
      <c r="L1575" s="11" t="s">
        <v>1846</v>
      </c>
      <c r="M1575" s="9" t="s">
        <v>32</v>
      </c>
      <c r="N1575" s="9" t="s">
        <v>59</v>
      </c>
      <c r="O1575" s="9" t="s">
        <v>28</v>
      </c>
      <c r="P1575" s="296"/>
      <c r="Q1575" s="22" t="s">
        <v>29</v>
      </c>
      <c r="Z1575" s="3" t="s">
        <v>6</v>
      </c>
    </row>
    <row r="1576" spans="1:26" ht="14.5" customHeight="1" x14ac:dyDescent="0.35">
      <c r="J1576" s="9">
        <v>4</v>
      </c>
      <c r="K1576" s="11" t="s">
        <v>1661</v>
      </c>
      <c r="L1576" s="11" t="s">
        <v>1848</v>
      </c>
      <c r="M1576" s="9" t="s">
        <v>32</v>
      </c>
      <c r="N1576" s="9" t="s">
        <v>59</v>
      </c>
      <c r="O1576" s="9" t="s">
        <v>28</v>
      </c>
      <c r="P1576" s="296"/>
      <c r="Q1576" s="22" t="s">
        <v>29</v>
      </c>
      <c r="Z1576" s="3" t="s">
        <v>6</v>
      </c>
    </row>
    <row r="1577" spans="1:26" ht="14.5" customHeight="1" x14ac:dyDescent="0.35">
      <c r="J1577" s="296">
        <v>5</v>
      </c>
      <c r="K1577" s="318" t="s">
        <v>1874</v>
      </c>
      <c r="L1577" s="11" t="s">
        <v>1875</v>
      </c>
      <c r="M1577" s="296" t="s">
        <v>27</v>
      </c>
      <c r="N1577" s="296" t="s">
        <v>240</v>
      </c>
      <c r="O1577" s="296" t="s">
        <v>28</v>
      </c>
      <c r="P1577" s="296"/>
      <c r="Q1577" s="296" t="s">
        <v>29</v>
      </c>
      <c r="Z1577" s="3" t="s">
        <v>6</v>
      </c>
    </row>
    <row r="1578" spans="1:26" ht="14.5" customHeight="1" x14ac:dyDescent="0.35">
      <c r="J1578" s="296"/>
      <c r="K1578" s="318"/>
      <c r="L1578" s="11" t="s">
        <v>1876</v>
      </c>
      <c r="M1578" s="296"/>
      <c r="N1578" s="296"/>
      <c r="O1578" s="296"/>
      <c r="P1578" s="296"/>
      <c r="Q1578" s="296"/>
      <c r="Z1578" s="3" t="s">
        <v>6</v>
      </c>
    </row>
    <row r="1579" spans="1:26" ht="14.5" customHeight="1" x14ac:dyDescent="0.35">
      <c r="J1579" s="296"/>
      <c r="K1579" s="318"/>
      <c r="L1579" s="11" t="s">
        <v>1877</v>
      </c>
      <c r="M1579" s="296"/>
      <c r="N1579" s="296"/>
      <c r="O1579" s="296"/>
      <c r="P1579" s="296"/>
      <c r="Q1579" s="296"/>
      <c r="Z1579" s="3" t="s">
        <v>6</v>
      </c>
    </row>
    <row r="1580" spans="1:26" ht="14.5" customHeight="1" x14ac:dyDescent="0.35">
      <c r="J1580" s="9">
        <v>6</v>
      </c>
      <c r="K1580" s="11" t="s">
        <v>771</v>
      </c>
      <c r="L1580" s="11" t="s">
        <v>1878</v>
      </c>
      <c r="M1580" s="9" t="s">
        <v>27</v>
      </c>
      <c r="N1580" s="9" t="s">
        <v>28</v>
      </c>
      <c r="O1580" s="9" t="s">
        <v>28</v>
      </c>
      <c r="P1580" s="296"/>
      <c r="Q1580" s="22" t="s">
        <v>48</v>
      </c>
      <c r="Z1580" s="3" t="s">
        <v>6</v>
      </c>
    </row>
    <row r="1581" spans="1:26" ht="14.5" customHeight="1" x14ac:dyDescent="0.35">
      <c r="J1581" s="296">
        <v>7</v>
      </c>
      <c r="K1581" s="318" t="s">
        <v>1879</v>
      </c>
      <c r="L1581" s="11" t="s">
        <v>1880</v>
      </c>
      <c r="M1581" s="296" t="s">
        <v>27</v>
      </c>
      <c r="N1581" s="296" t="s">
        <v>240</v>
      </c>
      <c r="O1581" s="296" t="s">
        <v>28</v>
      </c>
      <c r="P1581" s="296"/>
      <c r="Q1581" s="296" t="s">
        <v>29</v>
      </c>
      <c r="Z1581" s="3" t="s">
        <v>6</v>
      </c>
    </row>
    <row r="1582" spans="1:26" ht="14.5" customHeight="1" x14ac:dyDescent="0.35">
      <c r="J1582" s="296"/>
      <c r="K1582" s="318"/>
      <c r="L1582" s="11" t="s">
        <v>1881</v>
      </c>
      <c r="M1582" s="296"/>
      <c r="N1582" s="296"/>
      <c r="O1582" s="296"/>
      <c r="P1582" s="296"/>
      <c r="Q1582" s="296"/>
      <c r="Z1582" s="3" t="s">
        <v>6</v>
      </c>
    </row>
    <row r="1583" spans="1:26" ht="14.5" customHeight="1" x14ac:dyDescent="0.35">
      <c r="J1583" s="296"/>
      <c r="K1583" s="318"/>
      <c r="L1583" s="11" t="s">
        <v>1882</v>
      </c>
      <c r="M1583" s="296"/>
      <c r="N1583" s="296"/>
      <c r="O1583" s="296"/>
      <c r="P1583" s="296"/>
      <c r="Q1583" s="296"/>
      <c r="Z1583" s="3" t="s">
        <v>6</v>
      </c>
    </row>
    <row r="1584" spans="1:26" ht="14.5" customHeight="1" x14ac:dyDescent="0.35">
      <c r="J1584" s="9">
        <v>8</v>
      </c>
      <c r="K1584" s="11" t="s">
        <v>1883</v>
      </c>
      <c r="L1584" s="11" t="s">
        <v>1884</v>
      </c>
      <c r="M1584" s="9" t="s">
        <v>32</v>
      </c>
      <c r="N1584" s="9" t="s">
        <v>28</v>
      </c>
      <c r="O1584" s="9" t="s">
        <v>28</v>
      </c>
      <c r="P1584" s="296"/>
      <c r="Q1584" s="22" t="s">
        <v>48</v>
      </c>
      <c r="Z1584" s="3" t="s">
        <v>6</v>
      </c>
    </row>
    <row r="1585" spans="1:26" ht="14.5" customHeight="1" x14ac:dyDescent="0.35">
      <c r="J1585" s="9">
        <v>9</v>
      </c>
      <c r="K1585" s="11" t="s">
        <v>1885</v>
      </c>
      <c r="L1585" s="11" t="s">
        <v>1886</v>
      </c>
      <c r="M1585" s="9" t="s">
        <v>32</v>
      </c>
      <c r="N1585" s="9" t="s">
        <v>28</v>
      </c>
      <c r="O1585" s="9">
        <v>2</v>
      </c>
      <c r="P1585" s="296"/>
      <c r="Q1585" s="22" t="s">
        <v>29</v>
      </c>
      <c r="Z1585" s="3" t="s">
        <v>6</v>
      </c>
    </row>
    <row r="1586" spans="1:26" ht="14.5" customHeight="1" x14ac:dyDescent="0.35">
      <c r="J1586" s="9">
        <v>10</v>
      </c>
      <c r="K1586" s="11" t="s">
        <v>1887</v>
      </c>
      <c r="L1586" s="11" t="s">
        <v>1888</v>
      </c>
      <c r="M1586" s="9" t="s">
        <v>32</v>
      </c>
      <c r="N1586" s="9" t="s">
        <v>28</v>
      </c>
      <c r="O1586" s="9">
        <v>2</v>
      </c>
      <c r="P1586" s="296"/>
      <c r="Q1586" s="22" t="s">
        <v>48</v>
      </c>
      <c r="Z1586" s="3" t="s">
        <v>6</v>
      </c>
    </row>
    <row r="1587" spans="1:26" ht="14.5" customHeight="1" x14ac:dyDescent="0.35">
      <c r="J1587" s="9">
        <v>11</v>
      </c>
      <c r="K1587" s="11" t="s">
        <v>1889</v>
      </c>
      <c r="L1587" s="11" t="s">
        <v>1890</v>
      </c>
      <c r="M1587" s="9" t="s">
        <v>32</v>
      </c>
      <c r="N1587" s="9" t="s">
        <v>28</v>
      </c>
      <c r="O1587" s="9">
        <v>2</v>
      </c>
      <c r="P1587" s="296"/>
      <c r="Q1587" s="22" t="s">
        <v>48</v>
      </c>
      <c r="Z1587" s="3" t="s">
        <v>6</v>
      </c>
    </row>
    <row r="1588" spans="1:26" ht="14.5" customHeight="1" x14ac:dyDescent="0.35">
      <c r="J1588" s="9">
        <v>12</v>
      </c>
      <c r="K1588" s="11" t="s">
        <v>1842</v>
      </c>
      <c r="L1588" s="11" t="s">
        <v>1705</v>
      </c>
      <c r="M1588" s="9" t="s">
        <v>32</v>
      </c>
      <c r="N1588" s="9" t="s">
        <v>28</v>
      </c>
      <c r="O1588" s="9">
        <v>2</v>
      </c>
      <c r="P1588" s="296"/>
      <c r="Q1588" s="22" t="s">
        <v>48</v>
      </c>
      <c r="Z1588" s="3" t="s">
        <v>6</v>
      </c>
    </row>
    <row r="1589" spans="1:26" ht="14.5" customHeight="1" x14ac:dyDescent="0.35">
      <c r="J1589" s="9">
        <v>13</v>
      </c>
      <c r="K1589" s="11" t="s">
        <v>1891</v>
      </c>
      <c r="L1589" s="11" t="s">
        <v>1892</v>
      </c>
      <c r="M1589" s="9" t="s">
        <v>32</v>
      </c>
      <c r="N1589" s="9" t="s">
        <v>28</v>
      </c>
      <c r="O1589" s="9">
        <v>2</v>
      </c>
      <c r="P1589" s="296"/>
      <c r="Q1589" s="22" t="s">
        <v>29</v>
      </c>
      <c r="Z1589" s="3" t="s">
        <v>6</v>
      </c>
    </row>
    <row r="1590" spans="1:26" ht="14.5" customHeight="1" x14ac:dyDescent="0.35">
      <c r="J1590" s="9">
        <v>14</v>
      </c>
      <c r="K1590" s="11" t="s">
        <v>1893</v>
      </c>
      <c r="L1590" s="11" t="s">
        <v>1894</v>
      </c>
      <c r="M1590" s="9" t="s">
        <v>32</v>
      </c>
      <c r="N1590" s="9" t="s">
        <v>28</v>
      </c>
      <c r="O1590" s="9">
        <v>2</v>
      </c>
      <c r="P1590" s="296"/>
      <c r="Q1590" s="22" t="s">
        <v>48</v>
      </c>
      <c r="Z1590" s="3" t="s">
        <v>6</v>
      </c>
    </row>
    <row r="1591" spans="1:26" s="3" customFormat="1" ht="14.5" customHeight="1" collapsed="1" x14ac:dyDescent="0.35">
      <c r="A1591" s="1" t="s">
        <v>115</v>
      </c>
      <c r="B1591" s="1"/>
      <c r="C1591" s="1"/>
      <c r="D1591" s="1"/>
      <c r="E1591" s="1" t="s">
        <v>1895</v>
      </c>
      <c r="F1591" s="1"/>
      <c r="G1591" s="1"/>
      <c r="H1591" s="1"/>
      <c r="I1591" s="1" t="s">
        <v>209</v>
      </c>
      <c r="J1591" s="2" t="s">
        <v>1896</v>
      </c>
      <c r="K1591" s="4"/>
      <c r="L1591" s="4"/>
      <c r="M1591" s="4"/>
      <c r="N1591" s="4"/>
      <c r="O1591" s="4"/>
      <c r="P1591" s="4"/>
      <c r="Q1591" s="4"/>
      <c r="R1591" s="4"/>
      <c r="S1591" s="4"/>
      <c r="T1591" s="4"/>
      <c r="U1591" s="4"/>
      <c r="V1591" s="4"/>
      <c r="W1591" s="4"/>
      <c r="Z1591" s="3" t="s">
        <v>6</v>
      </c>
    </row>
    <row r="1592" spans="1:26" ht="14.5" customHeight="1" x14ac:dyDescent="0.35">
      <c r="J1592" s="9">
        <v>1</v>
      </c>
      <c r="K1592" s="11" t="s">
        <v>25</v>
      </c>
      <c r="L1592" s="11" t="s">
        <v>1897</v>
      </c>
      <c r="M1592" s="9" t="s">
        <v>27</v>
      </c>
      <c r="N1592" s="9">
        <v>4</v>
      </c>
      <c r="O1592" s="9" t="s">
        <v>28</v>
      </c>
      <c r="P1592" s="296" t="s">
        <v>711</v>
      </c>
      <c r="Q1592" s="22" t="s">
        <v>29</v>
      </c>
      <c r="Z1592" s="3" t="s">
        <v>6</v>
      </c>
    </row>
    <row r="1593" spans="1:26" ht="14.5" customHeight="1" x14ac:dyDescent="0.35">
      <c r="J1593" s="9">
        <v>2</v>
      </c>
      <c r="K1593" s="11" t="s">
        <v>1832</v>
      </c>
      <c r="L1593" s="11" t="s">
        <v>1846</v>
      </c>
      <c r="M1593" s="9" t="s">
        <v>32</v>
      </c>
      <c r="N1593" s="9" t="s">
        <v>59</v>
      </c>
      <c r="O1593" s="9" t="s">
        <v>28</v>
      </c>
      <c r="P1593" s="296" t="s">
        <v>1847</v>
      </c>
      <c r="Q1593" s="22" t="s">
        <v>29</v>
      </c>
      <c r="Z1593" s="3" t="s">
        <v>6</v>
      </c>
    </row>
    <row r="1594" spans="1:26" ht="14.5" customHeight="1" x14ac:dyDescent="0.35">
      <c r="J1594" s="9">
        <v>3</v>
      </c>
      <c r="K1594" s="11" t="s">
        <v>1661</v>
      </c>
      <c r="L1594" s="11" t="s">
        <v>1848</v>
      </c>
      <c r="M1594" s="9" t="s">
        <v>32</v>
      </c>
      <c r="N1594" s="9" t="s">
        <v>59</v>
      </c>
      <c r="O1594" s="9" t="s">
        <v>28</v>
      </c>
      <c r="P1594" s="296"/>
      <c r="Q1594" s="22" t="s">
        <v>29</v>
      </c>
      <c r="Z1594" s="3" t="s">
        <v>6</v>
      </c>
    </row>
    <row r="1595" spans="1:26" ht="14.5" customHeight="1" x14ac:dyDescent="0.35">
      <c r="J1595" s="9">
        <v>4</v>
      </c>
      <c r="K1595" s="11" t="s">
        <v>771</v>
      </c>
      <c r="L1595" s="11" t="s">
        <v>1898</v>
      </c>
      <c r="M1595" s="9" t="s">
        <v>27</v>
      </c>
      <c r="N1595" s="9" t="s">
        <v>28</v>
      </c>
      <c r="O1595" s="9" t="s">
        <v>28</v>
      </c>
      <c r="P1595" s="296"/>
      <c r="Q1595" s="22" t="s">
        <v>48</v>
      </c>
      <c r="Z1595" s="3" t="s">
        <v>6</v>
      </c>
    </row>
    <row r="1596" spans="1:26" ht="14.5" customHeight="1" x14ac:dyDescent="0.35">
      <c r="J1596" s="9">
        <v>5</v>
      </c>
      <c r="K1596" s="11" t="s">
        <v>1883</v>
      </c>
      <c r="L1596" s="11" t="s">
        <v>1899</v>
      </c>
      <c r="M1596" s="9" t="s">
        <v>32</v>
      </c>
      <c r="N1596" s="9" t="s">
        <v>28</v>
      </c>
      <c r="O1596" s="9" t="s">
        <v>28</v>
      </c>
      <c r="P1596" s="296"/>
      <c r="Q1596" s="22" t="s">
        <v>48</v>
      </c>
      <c r="Z1596" s="3" t="s">
        <v>6</v>
      </c>
    </row>
    <row r="1597" spans="1:26" ht="14.5" customHeight="1" x14ac:dyDescent="0.35">
      <c r="J1597" s="296">
        <v>6</v>
      </c>
      <c r="K1597" s="318" t="s">
        <v>1900</v>
      </c>
      <c r="L1597" s="11" t="s">
        <v>1901</v>
      </c>
      <c r="M1597" s="296" t="s">
        <v>27</v>
      </c>
      <c r="N1597" s="296" t="s">
        <v>240</v>
      </c>
      <c r="O1597" s="296" t="s">
        <v>28</v>
      </c>
      <c r="P1597" s="296"/>
      <c r="Q1597" s="296" t="s">
        <v>29</v>
      </c>
      <c r="Z1597" s="3" t="s">
        <v>6</v>
      </c>
    </row>
    <row r="1598" spans="1:26" ht="14.5" customHeight="1" x14ac:dyDescent="0.35">
      <c r="J1598" s="296"/>
      <c r="K1598" s="318"/>
      <c r="L1598" s="11" t="s">
        <v>1902</v>
      </c>
      <c r="M1598" s="296"/>
      <c r="N1598" s="296"/>
      <c r="O1598" s="296"/>
      <c r="P1598" s="296"/>
      <c r="Q1598" s="296"/>
      <c r="Z1598" s="3" t="s">
        <v>6</v>
      </c>
    </row>
    <row r="1599" spans="1:26" ht="14.5" customHeight="1" x14ac:dyDescent="0.35">
      <c r="J1599" s="296"/>
      <c r="K1599" s="318"/>
      <c r="L1599" s="11" t="s">
        <v>1903</v>
      </c>
      <c r="M1599" s="296"/>
      <c r="N1599" s="296"/>
      <c r="O1599" s="296"/>
      <c r="P1599" s="296"/>
      <c r="Q1599" s="296"/>
      <c r="Z1599" s="3" t="s">
        <v>6</v>
      </c>
    </row>
    <row r="1600" spans="1:26" ht="14.5" customHeight="1" x14ac:dyDescent="0.35">
      <c r="J1600" s="296"/>
      <c r="K1600" s="318"/>
      <c r="L1600" s="11" t="s">
        <v>1904</v>
      </c>
      <c r="M1600" s="296"/>
      <c r="N1600" s="296"/>
      <c r="O1600" s="296"/>
      <c r="P1600" s="296"/>
      <c r="Q1600" s="296"/>
      <c r="Z1600" s="3" t="s">
        <v>6</v>
      </c>
    </row>
    <row r="1601" spans="1:26" ht="14.5" customHeight="1" x14ac:dyDescent="0.35">
      <c r="J1601" s="296"/>
      <c r="K1601" s="318"/>
      <c r="L1601" s="11" t="s">
        <v>1905</v>
      </c>
      <c r="M1601" s="296"/>
      <c r="N1601" s="296"/>
      <c r="O1601" s="296"/>
      <c r="P1601" s="296"/>
      <c r="Q1601" s="296"/>
      <c r="Z1601" s="3" t="s">
        <v>6</v>
      </c>
    </row>
    <row r="1602" spans="1:26" ht="14.5" customHeight="1" x14ac:dyDescent="0.35">
      <c r="J1602" s="9">
        <v>7</v>
      </c>
      <c r="K1602" s="11" t="s">
        <v>1906</v>
      </c>
      <c r="L1602" s="11" t="s">
        <v>1907</v>
      </c>
      <c r="M1602" s="9" t="s">
        <v>32</v>
      </c>
      <c r="N1602" s="9" t="s">
        <v>28</v>
      </c>
      <c r="O1602" s="9">
        <v>2</v>
      </c>
      <c r="P1602" s="296"/>
      <c r="Q1602" s="22" t="s">
        <v>29</v>
      </c>
      <c r="Z1602" s="3" t="s">
        <v>6</v>
      </c>
    </row>
    <row r="1603" spans="1:26" ht="14.5" customHeight="1" x14ac:dyDescent="0.35">
      <c r="J1603" s="9">
        <v>8</v>
      </c>
      <c r="K1603" s="11" t="s">
        <v>1908</v>
      </c>
      <c r="L1603" s="11" t="s">
        <v>1909</v>
      </c>
      <c r="M1603" s="9" t="s">
        <v>32</v>
      </c>
      <c r="N1603" s="9" t="s">
        <v>28</v>
      </c>
      <c r="O1603" s="9">
        <v>2</v>
      </c>
      <c r="P1603" s="296"/>
      <c r="Q1603" s="22" t="s">
        <v>48</v>
      </c>
      <c r="Z1603" s="3" t="s">
        <v>6</v>
      </c>
    </row>
    <row r="1604" spans="1:26" ht="14.5" customHeight="1" x14ac:dyDescent="0.35">
      <c r="J1604" s="9">
        <v>9</v>
      </c>
      <c r="K1604" s="11" t="s">
        <v>1910</v>
      </c>
      <c r="L1604" s="11" t="s">
        <v>1911</v>
      </c>
      <c r="M1604" s="9" t="s">
        <v>32</v>
      </c>
      <c r="N1604" s="9" t="s">
        <v>28</v>
      </c>
      <c r="O1604" s="9">
        <v>2</v>
      </c>
      <c r="P1604" s="296"/>
      <c r="Q1604" s="22" t="s">
        <v>48</v>
      </c>
      <c r="Z1604" s="3" t="s">
        <v>6</v>
      </c>
    </row>
    <row r="1605" spans="1:26" ht="14.5" customHeight="1" x14ac:dyDescent="0.35">
      <c r="J1605" s="9">
        <v>10</v>
      </c>
      <c r="K1605" s="11" t="s">
        <v>1842</v>
      </c>
      <c r="L1605" s="11" t="s">
        <v>1705</v>
      </c>
      <c r="M1605" s="9" t="s">
        <v>32</v>
      </c>
      <c r="N1605" s="9" t="s">
        <v>28</v>
      </c>
      <c r="O1605" s="9">
        <v>2</v>
      </c>
      <c r="P1605" s="296"/>
      <c r="Q1605" s="22" t="s">
        <v>48</v>
      </c>
      <c r="Z1605" s="3" t="s">
        <v>6</v>
      </c>
    </row>
    <row r="1606" spans="1:26" ht="14.5" customHeight="1" x14ac:dyDescent="0.35">
      <c r="J1606" s="9">
        <v>11</v>
      </c>
      <c r="K1606" s="11" t="s">
        <v>1912</v>
      </c>
      <c r="L1606" s="11" t="s">
        <v>1913</v>
      </c>
      <c r="M1606" s="9" t="s">
        <v>32</v>
      </c>
      <c r="N1606" s="9" t="s">
        <v>28</v>
      </c>
      <c r="O1606" s="9">
        <v>2</v>
      </c>
      <c r="P1606" s="296"/>
      <c r="Q1606" s="22" t="s">
        <v>48</v>
      </c>
      <c r="Z1606" s="3" t="s">
        <v>6</v>
      </c>
    </row>
    <row r="1607" spans="1:26" s="3" customFormat="1" ht="14.5" customHeight="1" collapsed="1" x14ac:dyDescent="0.35">
      <c r="A1607" s="1" t="s">
        <v>115</v>
      </c>
      <c r="B1607" s="1"/>
      <c r="C1607" s="1"/>
      <c r="D1607" s="1"/>
      <c r="E1607" s="1" t="s">
        <v>1914</v>
      </c>
      <c r="F1607" s="1"/>
      <c r="G1607" s="1"/>
      <c r="H1607" s="1"/>
      <c r="I1607" s="1" t="s">
        <v>144</v>
      </c>
      <c r="J1607" s="2" t="s">
        <v>1915</v>
      </c>
      <c r="K1607" s="4"/>
      <c r="L1607" s="4"/>
      <c r="M1607" s="4"/>
      <c r="N1607" s="4"/>
      <c r="O1607" s="4"/>
      <c r="P1607" s="4"/>
      <c r="Q1607" s="4"/>
      <c r="R1607" s="4"/>
      <c r="S1607" s="4"/>
      <c r="T1607" s="4"/>
      <c r="U1607" s="4"/>
      <c r="V1607" s="4"/>
      <c r="W1607" s="4"/>
      <c r="Z1607" s="3" t="s">
        <v>6</v>
      </c>
    </row>
    <row r="1608" spans="1:26" ht="14.5" customHeight="1" x14ac:dyDescent="0.35">
      <c r="J1608" s="9">
        <v>1</v>
      </c>
      <c r="K1608" s="11" t="s">
        <v>25</v>
      </c>
      <c r="L1608" s="11" t="s">
        <v>1916</v>
      </c>
      <c r="M1608" s="9" t="s">
        <v>27</v>
      </c>
      <c r="N1608" s="9">
        <v>4</v>
      </c>
      <c r="O1608" s="9" t="s">
        <v>28</v>
      </c>
      <c r="P1608" s="296" t="s">
        <v>711</v>
      </c>
      <c r="Q1608" s="22" t="s">
        <v>29</v>
      </c>
      <c r="Z1608" s="3" t="s">
        <v>6</v>
      </c>
    </row>
    <row r="1609" spans="1:26" ht="14.5" customHeight="1" x14ac:dyDescent="0.35">
      <c r="J1609" s="9">
        <v>2</v>
      </c>
      <c r="K1609" s="11" t="s">
        <v>1917</v>
      </c>
      <c r="L1609" s="11" t="s">
        <v>1918</v>
      </c>
      <c r="M1609" s="9" t="s">
        <v>27</v>
      </c>
      <c r="N1609" s="9" t="s">
        <v>28</v>
      </c>
      <c r="O1609" s="9" t="s">
        <v>28</v>
      </c>
      <c r="P1609" s="296"/>
      <c r="Q1609" s="22" t="s">
        <v>48</v>
      </c>
      <c r="Z1609" s="3" t="s">
        <v>6</v>
      </c>
    </row>
    <row r="1610" spans="1:26" ht="14.5" customHeight="1" x14ac:dyDescent="0.35">
      <c r="J1610" s="9">
        <v>3</v>
      </c>
      <c r="K1610" s="11" t="s">
        <v>1919</v>
      </c>
      <c r="L1610" s="11" t="s">
        <v>1920</v>
      </c>
      <c r="M1610" s="9" t="s">
        <v>32</v>
      </c>
      <c r="N1610" s="9">
        <v>14</v>
      </c>
      <c r="O1610" s="9" t="s">
        <v>28</v>
      </c>
      <c r="P1610" s="296"/>
      <c r="Q1610" s="22" t="s">
        <v>48</v>
      </c>
      <c r="Z1610" s="3" t="s">
        <v>6</v>
      </c>
    </row>
    <row r="1611" spans="1:26" ht="14.5" customHeight="1" x14ac:dyDescent="0.35">
      <c r="J1611" s="9">
        <v>4</v>
      </c>
      <c r="K1611" s="11" t="s">
        <v>1921</v>
      </c>
      <c r="L1611" s="11" t="s">
        <v>1922</v>
      </c>
      <c r="M1611" s="9" t="s">
        <v>27</v>
      </c>
      <c r="N1611" s="9">
        <v>14</v>
      </c>
      <c r="O1611" s="9" t="s">
        <v>28</v>
      </c>
      <c r="P1611" s="296"/>
      <c r="Q1611" s="22" t="s">
        <v>48</v>
      </c>
      <c r="Z1611" s="3" t="s">
        <v>6</v>
      </c>
    </row>
    <row r="1612" spans="1:26" ht="14.5" customHeight="1" x14ac:dyDescent="0.35">
      <c r="J1612" s="9">
        <v>5</v>
      </c>
      <c r="K1612" s="11" t="s">
        <v>1923</v>
      </c>
      <c r="L1612" s="11" t="s">
        <v>1924</v>
      </c>
      <c r="M1612" s="9" t="s">
        <v>32</v>
      </c>
      <c r="N1612" s="9" t="s">
        <v>59</v>
      </c>
      <c r="O1612" s="9" t="s">
        <v>28</v>
      </c>
      <c r="P1612" s="296"/>
      <c r="Q1612" s="22" t="s">
        <v>29</v>
      </c>
      <c r="Z1612" s="3" t="s">
        <v>6</v>
      </c>
    </row>
    <row r="1613" spans="1:26" ht="14.5" customHeight="1" x14ac:dyDescent="0.35">
      <c r="J1613" s="9">
        <v>6</v>
      </c>
      <c r="K1613" s="11" t="s">
        <v>1925</v>
      </c>
      <c r="L1613" s="11" t="s">
        <v>1926</v>
      </c>
      <c r="M1613" s="9" t="s">
        <v>32</v>
      </c>
      <c r="N1613" s="9">
        <v>14</v>
      </c>
      <c r="O1613" s="9" t="s">
        <v>28</v>
      </c>
      <c r="P1613" s="296"/>
      <c r="Q1613" s="22" t="s">
        <v>48</v>
      </c>
      <c r="Z1613" s="3" t="s">
        <v>6</v>
      </c>
    </row>
    <row r="1614" spans="1:26" ht="14.5" customHeight="1" x14ac:dyDescent="0.35">
      <c r="J1614" s="9">
        <v>7</v>
      </c>
      <c r="K1614" s="11" t="s">
        <v>1927</v>
      </c>
      <c r="L1614" s="11" t="s">
        <v>1928</v>
      </c>
      <c r="M1614" s="9" t="s">
        <v>27</v>
      </c>
      <c r="N1614" s="9">
        <v>14</v>
      </c>
      <c r="O1614" s="9" t="s">
        <v>28</v>
      </c>
      <c r="P1614" s="296"/>
      <c r="Q1614" s="22" t="s">
        <v>48</v>
      </c>
      <c r="Z1614" s="3" t="s">
        <v>6</v>
      </c>
    </row>
    <row r="1615" spans="1:26" ht="14.5" customHeight="1" x14ac:dyDescent="0.35">
      <c r="J1615" s="9">
        <v>8</v>
      </c>
      <c r="K1615" s="11" t="s">
        <v>1661</v>
      </c>
      <c r="L1615" s="11" t="s">
        <v>1929</v>
      </c>
      <c r="M1615" s="9" t="s">
        <v>32</v>
      </c>
      <c r="N1615" s="9" t="s">
        <v>59</v>
      </c>
      <c r="O1615" s="9" t="s">
        <v>28</v>
      </c>
      <c r="P1615" s="296"/>
      <c r="Q1615" s="22" t="s">
        <v>29</v>
      </c>
      <c r="Z1615" s="3" t="s">
        <v>6</v>
      </c>
    </row>
    <row r="1616" spans="1:26" s="3" customFormat="1" ht="14.5" customHeight="1" collapsed="1" x14ac:dyDescent="0.35">
      <c r="A1616" s="1" t="s">
        <v>1497</v>
      </c>
      <c r="B1616" s="1"/>
      <c r="C1616" s="1"/>
      <c r="D1616" s="1"/>
      <c r="E1616" s="1"/>
      <c r="F1616" s="1" t="s">
        <v>1930</v>
      </c>
      <c r="G1616" s="1"/>
      <c r="H1616" s="1"/>
      <c r="I1616" s="1" t="s">
        <v>209</v>
      </c>
      <c r="J1616" s="2" t="s">
        <v>1931</v>
      </c>
      <c r="K1616" s="4"/>
      <c r="L1616" s="4"/>
      <c r="M1616" s="4"/>
      <c r="N1616" s="4"/>
      <c r="O1616" s="4"/>
      <c r="P1616" s="4"/>
      <c r="Q1616" s="4"/>
      <c r="R1616" s="4"/>
      <c r="S1616" s="4"/>
      <c r="T1616" s="4"/>
      <c r="U1616" s="4"/>
      <c r="V1616" s="4"/>
      <c r="W1616" s="4"/>
      <c r="Z1616" s="3" t="s">
        <v>6</v>
      </c>
    </row>
    <row r="1617" spans="1:26" ht="14.5" customHeight="1" x14ac:dyDescent="0.35">
      <c r="J1617" s="9">
        <v>1</v>
      </c>
      <c r="K1617" s="11" t="s">
        <v>25</v>
      </c>
      <c r="L1617" s="11" t="s">
        <v>1932</v>
      </c>
      <c r="M1617" s="9" t="s">
        <v>27</v>
      </c>
      <c r="N1617" s="9">
        <v>4</v>
      </c>
      <c r="O1617" s="9" t="s">
        <v>28</v>
      </c>
      <c r="P1617" s="296" t="s">
        <v>711</v>
      </c>
      <c r="Q1617" s="22" t="s">
        <v>29</v>
      </c>
      <c r="Z1617" s="3" t="s">
        <v>6</v>
      </c>
    </row>
    <row r="1618" spans="1:26" ht="14.5" customHeight="1" x14ac:dyDescent="0.35">
      <c r="J1618" s="296">
        <v>2</v>
      </c>
      <c r="K1618" s="318" t="s">
        <v>672</v>
      </c>
      <c r="L1618" s="11" t="s">
        <v>1933</v>
      </c>
      <c r="M1618" s="296" t="s">
        <v>32</v>
      </c>
      <c r="N1618" s="296" t="s">
        <v>240</v>
      </c>
      <c r="O1618" s="296" t="s">
        <v>28</v>
      </c>
      <c r="P1618" s="296"/>
      <c r="Q1618" s="296" t="s">
        <v>29</v>
      </c>
      <c r="Z1618" s="3" t="s">
        <v>6</v>
      </c>
    </row>
    <row r="1619" spans="1:26" ht="14.5" customHeight="1" x14ac:dyDescent="0.35">
      <c r="J1619" s="296"/>
      <c r="K1619" s="318"/>
      <c r="L1619" s="11" t="s">
        <v>1934</v>
      </c>
      <c r="M1619" s="296"/>
      <c r="N1619" s="296"/>
      <c r="O1619" s="296"/>
      <c r="P1619" s="296"/>
      <c r="Q1619" s="296"/>
      <c r="Z1619" s="3" t="s">
        <v>6</v>
      </c>
    </row>
    <row r="1620" spans="1:26" ht="14.5" customHeight="1" x14ac:dyDescent="0.35">
      <c r="J1620" s="296"/>
      <c r="K1620" s="318"/>
      <c r="L1620" s="11" t="s">
        <v>1935</v>
      </c>
      <c r="M1620" s="296"/>
      <c r="N1620" s="296"/>
      <c r="O1620" s="296"/>
      <c r="P1620" s="296"/>
      <c r="Q1620" s="296"/>
      <c r="Z1620" s="3" t="s">
        <v>6</v>
      </c>
    </row>
    <row r="1621" spans="1:26" ht="14.5" customHeight="1" x14ac:dyDescent="0.35">
      <c r="J1621" s="296"/>
      <c r="K1621" s="318"/>
      <c r="L1621" s="11" t="s">
        <v>1936</v>
      </c>
      <c r="M1621" s="296"/>
      <c r="N1621" s="296"/>
      <c r="O1621" s="296"/>
      <c r="P1621" s="296"/>
      <c r="Q1621" s="296"/>
      <c r="Z1621" s="3" t="s">
        <v>6</v>
      </c>
    </row>
    <row r="1622" spans="1:26" ht="14.5" customHeight="1" x14ac:dyDescent="0.35">
      <c r="J1622" s="296"/>
      <c r="K1622" s="318"/>
      <c r="L1622" s="11" t="s">
        <v>1937</v>
      </c>
      <c r="M1622" s="296"/>
      <c r="N1622" s="296"/>
      <c r="O1622" s="296"/>
      <c r="P1622" s="296"/>
      <c r="Q1622" s="296"/>
      <c r="Z1622" s="3" t="s">
        <v>6</v>
      </c>
    </row>
    <row r="1623" spans="1:26" ht="14.5" customHeight="1" x14ac:dyDescent="0.35">
      <c r="J1623" s="296"/>
      <c r="K1623" s="318"/>
      <c r="L1623" s="11" t="s">
        <v>1938</v>
      </c>
      <c r="M1623" s="296"/>
      <c r="N1623" s="296"/>
      <c r="O1623" s="296"/>
      <c r="P1623" s="296"/>
      <c r="Q1623" s="296"/>
      <c r="Z1623" s="3" t="s">
        <v>6</v>
      </c>
    </row>
    <row r="1624" spans="1:26" ht="14.5" customHeight="1" x14ac:dyDescent="0.35">
      <c r="J1624" s="296"/>
      <c r="K1624" s="318"/>
      <c r="L1624" s="11" t="s">
        <v>1939</v>
      </c>
      <c r="M1624" s="296"/>
      <c r="N1624" s="296"/>
      <c r="O1624" s="296"/>
      <c r="P1624" s="296"/>
      <c r="Q1624" s="296"/>
      <c r="Z1624" s="3" t="s">
        <v>6</v>
      </c>
    </row>
    <row r="1625" spans="1:26" ht="14.5" customHeight="1" x14ac:dyDescent="0.35">
      <c r="J1625" s="296"/>
      <c r="K1625" s="318"/>
      <c r="L1625" s="11" t="s">
        <v>1940</v>
      </c>
      <c r="M1625" s="296"/>
      <c r="N1625" s="296"/>
      <c r="O1625" s="296"/>
      <c r="P1625" s="296"/>
      <c r="Q1625" s="296"/>
      <c r="Z1625" s="3" t="s">
        <v>6</v>
      </c>
    </row>
    <row r="1626" spans="1:26" ht="14.5" customHeight="1" x14ac:dyDescent="0.35">
      <c r="J1626" s="9">
        <v>3</v>
      </c>
      <c r="K1626" s="11" t="s">
        <v>1941</v>
      </c>
      <c r="L1626" s="11" t="s">
        <v>1942</v>
      </c>
      <c r="M1626" s="9" t="s">
        <v>27</v>
      </c>
      <c r="N1626" s="9">
        <v>14</v>
      </c>
      <c r="O1626" s="9" t="s">
        <v>28</v>
      </c>
      <c r="P1626" s="296"/>
      <c r="Q1626" s="22" t="s">
        <v>48</v>
      </c>
      <c r="Z1626" s="3" t="s">
        <v>6</v>
      </c>
    </row>
    <row r="1627" spans="1:26" ht="14.5" customHeight="1" x14ac:dyDescent="0.35">
      <c r="J1627" s="9">
        <v>4</v>
      </c>
      <c r="K1627" s="11" t="s">
        <v>684</v>
      </c>
      <c r="L1627" s="11" t="s">
        <v>685</v>
      </c>
      <c r="M1627" s="9" t="s">
        <v>27</v>
      </c>
      <c r="N1627" s="9">
        <v>14</v>
      </c>
      <c r="O1627" s="9" t="s">
        <v>28</v>
      </c>
      <c r="P1627" s="296"/>
      <c r="Q1627" s="22" t="s">
        <v>48</v>
      </c>
      <c r="Z1627" s="3" t="s">
        <v>6</v>
      </c>
    </row>
    <row r="1628" spans="1:26" ht="14.5" customHeight="1" x14ac:dyDescent="0.35">
      <c r="J1628" s="9">
        <v>5</v>
      </c>
      <c r="K1628" s="11" t="s">
        <v>688</v>
      </c>
      <c r="L1628" s="11" t="s">
        <v>1943</v>
      </c>
      <c r="M1628" s="9" t="s">
        <v>32</v>
      </c>
      <c r="N1628" s="9" t="s">
        <v>59</v>
      </c>
      <c r="O1628" s="9" t="s">
        <v>28</v>
      </c>
      <c r="P1628" s="296"/>
      <c r="Q1628" s="22" t="s">
        <v>29</v>
      </c>
      <c r="Z1628" s="3" t="s">
        <v>6</v>
      </c>
    </row>
    <row r="1629" spans="1:26" ht="14.5" customHeight="1" x14ac:dyDescent="0.35">
      <c r="J1629" s="9">
        <v>6</v>
      </c>
      <c r="K1629" s="11" t="s">
        <v>1944</v>
      </c>
      <c r="L1629" s="11" t="s">
        <v>1945</v>
      </c>
      <c r="M1629" s="9" t="s">
        <v>27</v>
      </c>
      <c r="N1629" s="9">
        <v>14</v>
      </c>
      <c r="O1629" s="9" t="s">
        <v>28</v>
      </c>
      <c r="P1629" s="296"/>
      <c r="Q1629" s="22" t="s">
        <v>48</v>
      </c>
      <c r="Z1629" s="3" t="s">
        <v>6</v>
      </c>
    </row>
    <row r="1630" spans="1:26" ht="14.5" customHeight="1" x14ac:dyDescent="0.35">
      <c r="J1630" s="9">
        <v>7</v>
      </c>
      <c r="K1630" s="11" t="s">
        <v>692</v>
      </c>
      <c r="L1630" s="11" t="s">
        <v>693</v>
      </c>
      <c r="M1630" s="9" t="s">
        <v>27</v>
      </c>
      <c r="N1630" s="9">
        <v>14</v>
      </c>
      <c r="O1630" s="9" t="s">
        <v>28</v>
      </c>
      <c r="P1630" s="296"/>
      <c r="Q1630" s="22" t="s">
        <v>48</v>
      </c>
      <c r="Z1630" s="3" t="s">
        <v>6</v>
      </c>
    </row>
    <row r="1631" spans="1:26" ht="14.5" customHeight="1" x14ac:dyDescent="0.35">
      <c r="J1631" s="9">
        <v>8</v>
      </c>
      <c r="K1631" s="11" t="s">
        <v>696</v>
      </c>
      <c r="L1631" s="11" t="s">
        <v>1946</v>
      </c>
      <c r="M1631" s="9" t="s">
        <v>32</v>
      </c>
      <c r="N1631" s="9" t="s">
        <v>59</v>
      </c>
      <c r="O1631" s="9" t="s">
        <v>28</v>
      </c>
      <c r="P1631" s="296"/>
      <c r="Q1631" s="22" t="s">
        <v>29</v>
      </c>
      <c r="Z1631" s="3" t="s">
        <v>6</v>
      </c>
    </row>
    <row r="1632" spans="1:26" s="3" customFormat="1" ht="14.5" customHeight="1" collapsed="1" x14ac:dyDescent="0.35">
      <c r="A1632" s="1" t="s">
        <v>115</v>
      </c>
      <c r="B1632" s="1"/>
      <c r="C1632" s="1"/>
      <c r="D1632" s="1"/>
      <c r="E1632" s="1"/>
      <c r="F1632" s="1" t="s">
        <v>1947</v>
      </c>
      <c r="G1632" s="1"/>
      <c r="H1632" s="1"/>
      <c r="I1632" s="1" t="s">
        <v>144</v>
      </c>
      <c r="J1632" s="2" t="s">
        <v>1948</v>
      </c>
      <c r="K1632" s="4"/>
      <c r="L1632" s="4"/>
      <c r="M1632" s="4"/>
      <c r="N1632" s="4"/>
      <c r="O1632" s="4"/>
      <c r="P1632" s="4"/>
      <c r="Q1632" s="4"/>
      <c r="R1632" s="4"/>
      <c r="S1632" s="4"/>
      <c r="T1632" s="4"/>
      <c r="U1632" s="4"/>
      <c r="V1632" s="4"/>
      <c r="W1632" s="4"/>
      <c r="Z1632" s="3" t="s">
        <v>6</v>
      </c>
    </row>
    <row r="1633" spans="1:26" ht="14.5" customHeight="1" x14ac:dyDescent="0.35">
      <c r="J1633" s="9">
        <v>1</v>
      </c>
      <c r="K1633" s="11" t="s">
        <v>25</v>
      </c>
      <c r="L1633" s="11" t="s">
        <v>1949</v>
      </c>
      <c r="M1633" s="9" t="s">
        <v>27</v>
      </c>
      <c r="N1633" s="9">
        <v>4</v>
      </c>
      <c r="O1633" s="9" t="s">
        <v>28</v>
      </c>
      <c r="P1633" s="296" t="s">
        <v>711</v>
      </c>
      <c r="Q1633" s="22" t="s">
        <v>29</v>
      </c>
      <c r="Z1633" s="3" t="s">
        <v>6</v>
      </c>
    </row>
    <row r="1634" spans="1:26" ht="14.5" customHeight="1" x14ac:dyDescent="0.35">
      <c r="J1634" s="9">
        <v>2</v>
      </c>
      <c r="K1634" s="11" t="s">
        <v>344</v>
      </c>
      <c r="L1634" s="11" t="s">
        <v>534</v>
      </c>
      <c r="M1634" s="9" t="s">
        <v>27</v>
      </c>
      <c r="N1634" s="9" t="s">
        <v>54</v>
      </c>
      <c r="O1634" s="9" t="s">
        <v>28</v>
      </c>
      <c r="P1634" s="296"/>
      <c r="Q1634" s="22" t="s">
        <v>48</v>
      </c>
      <c r="Z1634" s="3" t="s">
        <v>6</v>
      </c>
    </row>
    <row r="1635" spans="1:26" ht="14.5" customHeight="1" x14ac:dyDescent="0.35">
      <c r="J1635" s="9">
        <v>3</v>
      </c>
      <c r="K1635" s="11" t="s">
        <v>348</v>
      </c>
      <c r="L1635" s="11" t="s">
        <v>349</v>
      </c>
      <c r="M1635" s="9" t="s">
        <v>27</v>
      </c>
      <c r="N1635" s="9">
        <v>4</v>
      </c>
      <c r="O1635" s="9" t="s">
        <v>28</v>
      </c>
      <c r="P1635" s="296"/>
      <c r="Q1635" s="22" t="s">
        <v>48</v>
      </c>
      <c r="Z1635" s="3" t="s">
        <v>6</v>
      </c>
    </row>
    <row r="1636" spans="1:26" ht="14.5" customHeight="1" x14ac:dyDescent="0.35">
      <c r="J1636" s="9">
        <v>4</v>
      </c>
      <c r="K1636" s="11" t="s">
        <v>351</v>
      </c>
      <c r="L1636" s="11" t="s">
        <v>352</v>
      </c>
      <c r="M1636" s="9" t="s">
        <v>32</v>
      </c>
      <c r="N1636" s="9">
        <v>9</v>
      </c>
      <c r="O1636" s="9" t="s">
        <v>28</v>
      </c>
      <c r="P1636" s="296"/>
      <c r="Q1636" s="22" t="s">
        <v>29</v>
      </c>
      <c r="Z1636" s="3" t="s">
        <v>6</v>
      </c>
    </row>
    <row r="1637" spans="1:26" ht="14.5" customHeight="1" x14ac:dyDescent="0.35">
      <c r="J1637" s="9">
        <v>5</v>
      </c>
      <c r="K1637" s="11" t="s">
        <v>357</v>
      </c>
      <c r="L1637" s="11" t="s">
        <v>667</v>
      </c>
      <c r="M1637" s="9" t="s">
        <v>32</v>
      </c>
      <c r="N1637" s="9" t="s">
        <v>40</v>
      </c>
      <c r="O1637" s="9" t="s">
        <v>28</v>
      </c>
      <c r="P1637" s="296"/>
      <c r="Q1637" s="22" t="s">
        <v>48</v>
      </c>
      <c r="Z1637" s="3" t="s">
        <v>6</v>
      </c>
    </row>
    <row r="1638" spans="1:26" ht="14.5" customHeight="1" x14ac:dyDescent="0.35">
      <c r="J1638" s="9">
        <v>6</v>
      </c>
      <c r="K1638" s="11" t="s">
        <v>537</v>
      </c>
      <c r="L1638" s="11" t="s">
        <v>538</v>
      </c>
      <c r="M1638" s="9" t="s">
        <v>32</v>
      </c>
      <c r="N1638" s="9" t="s">
        <v>28</v>
      </c>
      <c r="O1638" s="9">
        <v>2</v>
      </c>
      <c r="P1638" s="296"/>
      <c r="Q1638" s="22" t="s">
        <v>48</v>
      </c>
      <c r="Z1638" s="3" t="s">
        <v>6</v>
      </c>
    </row>
    <row r="1639" spans="1:26" ht="14.5" customHeight="1" x14ac:dyDescent="0.35">
      <c r="J1639" s="9">
        <v>7</v>
      </c>
      <c r="K1639" s="11" t="s">
        <v>550</v>
      </c>
      <c r="L1639" s="11" t="s">
        <v>1504</v>
      </c>
      <c r="M1639" s="9" t="s">
        <v>32</v>
      </c>
      <c r="N1639" s="9" t="s">
        <v>28</v>
      </c>
      <c r="O1639" s="9">
        <v>2</v>
      </c>
      <c r="P1639" s="296"/>
      <c r="Q1639" s="22" t="s">
        <v>48</v>
      </c>
      <c r="Z1639" s="3" t="s">
        <v>6</v>
      </c>
    </row>
    <row r="1640" spans="1:26" ht="14.5" customHeight="1" x14ac:dyDescent="0.35">
      <c r="J1640" s="9">
        <v>8</v>
      </c>
      <c r="K1640" s="11" t="s">
        <v>773</v>
      </c>
      <c r="L1640" s="11" t="s">
        <v>774</v>
      </c>
      <c r="M1640" s="9" t="s">
        <v>32</v>
      </c>
      <c r="N1640" s="9" t="s">
        <v>28</v>
      </c>
      <c r="O1640" s="9" t="s">
        <v>28</v>
      </c>
      <c r="P1640" s="296"/>
      <c r="Q1640" s="22" t="s">
        <v>29</v>
      </c>
      <c r="Z1640" s="3" t="s">
        <v>6</v>
      </c>
    </row>
    <row r="1641" spans="1:26" ht="14.5" customHeight="1" x14ac:dyDescent="0.35">
      <c r="J1641" s="9">
        <v>9</v>
      </c>
      <c r="K1641" s="11" t="s">
        <v>775</v>
      </c>
      <c r="L1641" s="11" t="s">
        <v>776</v>
      </c>
      <c r="M1641" s="9" t="s">
        <v>32</v>
      </c>
      <c r="N1641" s="9" t="s">
        <v>28</v>
      </c>
      <c r="O1641" s="9">
        <v>2</v>
      </c>
      <c r="P1641" s="296"/>
      <c r="Q1641" s="22" t="s">
        <v>48</v>
      </c>
      <c r="Z1641" s="3" t="s">
        <v>6</v>
      </c>
    </row>
    <row r="1642" spans="1:26" ht="14.5" customHeight="1" x14ac:dyDescent="0.35">
      <c r="J1642" s="9">
        <v>10</v>
      </c>
      <c r="K1642" s="11" t="s">
        <v>777</v>
      </c>
      <c r="L1642" s="11" t="s">
        <v>778</v>
      </c>
      <c r="M1642" s="9" t="s">
        <v>32</v>
      </c>
      <c r="N1642" s="9" t="s">
        <v>28</v>
      </c>
      <c r="O1642" s="9">
        <v>2</v>
      </c>
      <c r="P1642" s="296"/>
      <c r="Q1642" s="22" t="s">
        <v>48</v>
      </c>
      <c r="Z1642" s="3" t="s">
        <v>6</v>
      </c>
    </row>
    <row r="1643" spans="1:26" s="3" customFormat="1" ht="14.5" customHeight="1" collapsed="1" x14ac:dyDescent="0.35">
      <c r="A1643" s="1" t="s">
        <v>115</v>
      </c>
      <c r="B1643" s="1"/>
      <c r="C1643" s="1"/>
      <c r="D1643" s="1"/>
      <c r="E1643" s="1" t="s">
        <v>1950</v>
      </c>
      <c r="F1643" s="1"/>
      <c r="G1643" s="1"/>
      <c r="H1643" s="1"/>
      <c r="I1643" s="1" t="s">
        <v>209</v>
      </c>
      <c r="J1643" s="2" t="s">
        <v>1951</v>
      </c>
      <c r="K1643" s="4"/>
      <c r="L1643" s="4"/>
      <c r="M1643" s="4"/>
      <c r="N1643" s="4"/>
      <c r="O1643" s="4"/>
      <c r="P1643" s="4"/>
      <c r="Q1643" s="4"/>
      <c r="R1643" s="4"/>
      <c r="S1643" s="4"/>
      <c r="T1643" s="4"/>
      <c r="U1643" s="4"/>
      <c r="V1643" s="4"/>
      <c r="W1643" s="4"/>
      <c r="Z1643" s="3" t="s">
        <v>6</v>
      </c>
    </row>
    <row r="1644" spans="1:26" ht="14.5" customHeight="1" x14ac:dyDescent="0.35">
      <c r="J1644" s="9">
        <v>1</v>
      </c>
      <c r="K1644" s="11" t="s">
        <v>25</v>
      </c>
      <c r="L1644" s="11" t="s">
        <v>1952</v>
      </c>
      <c r="M1644" s="9" t="s">
        <v>27</v>
      </c>
      <c r="N1644" s="9">
        <v>4</v>
      </c>
      <c r="O1644" s="9" t="s">
        <v>28</v>
      </c>
      <c r="P1644" s="296" t="s">
        <v>711</v>
      </c>
      <c r="Q1644" s="22" t="s">
        <v>29</v>
      </c>
      <c r="Z1644" s="3" t="s">
        <v>6</v>
      </c>
    </row>
    <row r="1645" spans="1:26" ht="14.5" customHeight="1" x14ac:dyDescent="0.35">
      <c r="J1645" s="296">
        <v>2</v>
      </c>
      <c r="K1645" s="318" t="s">
        <v>1853</v>
      </c>
      <c r="L1645" s="11" t="s">
        <v>340</v>
      </c>
      <c r="M1645" s="296" t="s">
        <v>27</v>
      </c>
      <c r="N1645" s="296">
        <v>60</v>
      </c>
      <c r="O1645" s="296" t="s">
        <v>28</v>
      </c>
      <c r="P1645" s="296"/>
      <c r="Q1645" s="296" t="s">
        <v>48</v>
      </c>
      <c r="Z1645" s="3" t="s">
        <v>6</v>
      </c>
    </row>
    <row r="1646" spans="1:26" ht="14.5" customHeight="1" x14ac:dyDescent="0.35">
      <c r="J1646" s="296"/>
      <c r="K1646" s="318"/>
      <c r="L1646" s="11" t="s">
        <v>1854</v>
      </c>
      <c r="M1646" s="296"/>
      <c r="N1646" s="296"/>
      <c r="O1646" s="296"/>
      <c r="P1646" s="296"/>
      <c r="Q1646" s="296"/>
      <c r="Z1646" s="3" t="s">
        <v>6</v>
      </c>
    </row>
    <row r="1647" spans="1:26" ht="14.5" customHeight="1" x14ac:dyDescent="0.35">
      <c r="J1647" s="296">
        <v>3</v>
      </c>
      <c r="K1647" s="318" t="s">
        <v>1855</v>
      </c>
      <c r="L1647" s="11" t="s">
        <v>340</v>
      </c>
      <c r="M1647" s="296" t="s">
        <v>27</v>
      </c>
      <c r="N1647" s="296">
        <v>60</v>
      </c>
      <c r="O1647" s="296" t="s">
        <v>28</v>
      </c>
      <c r="P1647" s="296"/>
      <c r="Q1647" s="296" t="s">
        <v>48</v>
      </c>
      <c r="Z1647" s="3" t="s">
        <v>6</v>
      </c>
    </row>
    <row r="1648" spans="1:26" ht="14.5" customHeight="1" x14ac:dyDescent="0.35">
      <c r="J1648" s="296"/>
      <c r="K1648" s="318"/>
      <c r="L1648" s="11" t="s">
        <v>1953</v>
      </c>
      <c r="M1648" s="296"/>
      <c r="N1648" s="296"/>
      <c r="O1648" s="296"/>
      <c r="P1648" s="296"/>
      <c r="Q1648" s="296"/>
      <c r="Z1648" s="3" t="s">
        <v>6</v>
      </c>
    </row>
    <row r="1649" spans="1:26" ht="14.5" customHeight="1" x14ac:dyDescent="0.35">
      <c r="J1649" s="9">
        <v>4</v>
      </c>
      <c r="K1649" s="11" t="s">
        <v>1832</v>
      </c>
      <c r="L1649" s="11" t="s">
        <v>1846</v>
      </c>
      <c r="M1649" s="9" t="s">
        <v>32</v>
      </c>
      <c r="N1649" s="9" t="s">
        <v>59</v>
      </c>
      <c r="O1649" s="9" t="s">
        <v>28</v>
      </c>
      <c r="P1649" s="296"/>
      <c r="Q1649" s="22" t="s">
        <v>29</v>
      </c>
      <c r="Z1649" s="3" t="s">
        <v>6</v>
      </c>
    </row>
    <row r="1650" spans="1:26" ht="14.5" customHeight="1" x14ac:dyDescent="0.35">
      <c r="J1650" s="9">
        <v>5</v>
      </c>
      <c r="K1650" s="11" t="s">
        <v>1661</v>
      </c>
      <c r="L1650" s="11" t="s">
        <v>1848</v>
      </c>
      <c r="M1650" s="9" t="s">
        <v>32</v>
      </c>
      <c r="N1650" s="9" t="s">
        <v>59</v>
      </c>
      <c r="O1650" s="9" t="s">
        <v>28</v>
      </c>
      <c r="P1650" s="296"/>
      <c r="Q1650" s="22" t="s">
        <v>29</v>
      </c>
      <c r="Z1650" s="3" t="s">
        <v>6</v>
      </c>
    </row>
    <row r="1651" spans="1:26" ht="14.5" customHeight="1" x14ac:dyDescent="0.35">
      <c r="J1651" s="9">
        <v>6</v>
      </c>
      <c r="K1651" s="11" t="s">
        <v>1954</v>
      </c>
      <c r="L1651" s="11" t="s">
        <v>1955</v>
      </c>
      <c r="M1651" s="9" t="s">
        <v>27</v>
      </c>
      <c r="N1651" s="9" t="s">
        <v>28</v>
      </c>
      <c r="O1651" s="9" t="s">
        <v>28</v>
      </c>
      <c r="P1651" s="296"/>
      <c r="Q1651" s="22" t="s">
        <v>29</v>
      </c>
      <c r="Z1651" s="3" t="s">
        <v>6</v>
      </c>
    </row>
    <row r="1652" spans="1:26" ht="14.5" customHeight="1" x14ac:dyDescent="0.35">
      <c r="J1652" s="296">
        <v>7</v>
      </c>
      <c r="K1652" s="318" t="s">
        <v>1956</v>
      </c>
      <c r="L1652" s="11" t="s">
        <v>1957</v>
      </c>
      <c r="M1652" s="296" t="s">
        <v>27</v>
      </c>
      <c r="N1652" s="296" t="s">
        <v>240</v>
      </c>
      <c r="O1652" s="296" t="s">
        <v>28</v>
      </c>
      <c r="P1652" s="296"/>
      <c r="Q1652" s="296" t="s">
        <v>29</v>
      </c>
      <c r="Z1652" s="3" t="s">
        <v>6</v>
      </c>
    </row>
    <row r="1653" spans="1:26" ht="14.5" customHeight="1" x14ac:dyDescent="0.35">
      <c r="J1653" s="296"/>
      <c r="K1653" s="318"/>
      <c r="L1653" s="11" t="s">
        <v>1958</v>
      </c>
      <c r="M1653" s="296"/>
      <c r="N1653" s="296"/>
      <c r="O1653" s="296"/>
      <c r="P1653" s="296"/>
      <c r="Q1653" s="296"/>
      <c r="Z1653" s="3" t="s">
        <v>6</v>
      </c>
    </row>
    <row r="1654" spans="1:26" ht="14.5" customHeight="1" x14ac:dyDescent="0.35">
      <c r="J1654" s="296"/>
      <c r="K1654" s="318"/>
      <c r="L1654" s="11" t="s">
        <v>1959</v>
      </c>
      <c r="M1654" s="296"/>
      <c r="N1654" s="296"/>
      <c r="O1654" s="296"/>
      <c r="P1654" s="296"/>
      <c r="Q1654" s="296"/>
      <c r="Z1654" s="3" t="s">
        <v>6</v>
      </c>
    </row>
    <row r="1655" spans="1:26" ht="14.5" customHeight="1" x14ac:dyDescent="0.35">
      <c r="J1655" s="9">
        <v>8</v>
      </c>
      <c r="K1655" s="11" t="s">
        <v>1862</v>
      </c>
      <c r="L1655" s="11" t="s">
        <v>1863</v>
      </c>
      <c r="M1655" s="9" t="s">
        <v>32</v>
      </c>
      <c r="N1655" s="9" t="s">
        <v>28</v>
      </c>
      <c r="O1655" s="9">
        <v>2</v>
      </c>
      <c r="P1655" s="296"/>
      <c r="Q1655" s="22" t="s">
        <v>29</v>
      </c>
      <c r="Z1655" s="3" t="s">
        <v>6</v>
      </c>
    </row>
    <row r="1656" spans="1:26" ht="14.5" customHeight="1" x14ac:dyDescent="0.35">
      <c r="J1656" s="9">
        <v>9</v>
      </c>
      <c r="K1656" s="11" t="s">
        <v>1960</v>
      </c>
      <c r="L1656" s="11" t="s">
        <v>1961</v>
      </c>
      <c r="M1656" s="9" t="s">
        <v>32</v>
      </c>
      <c r="N1656" s="9" t="s">
        <v>28</v>
      </c>
      <c r="O1656" s="9">
        <v>2</v>
      </c>
      <c r="P1656" s="296"/>
      <c r="Q1656" s="22" t="s">
        <v>48</v>
      </c>
      <c r="Z1656" s="3" t="s">
        <v>6</v>
      </c>
    </row>
    <row r="1657" spans="1:26" ht="14.5" customHeight="1" x14ac:dyDescent="0.35">
      <c r="J1657" s="9">
        <v>10</v>
      </c>
      <c r="K1657" s="11" t="s">
        <v>1962</v>
      </c>
      <c r="L1657" s="11" t="s">
        <v>1963</v>
      </c>
      <c r="M1657" s="9" t="s">
        <v>32</v>
      </c>
      <c r="N1657" s="9" t="s">
        <v>28</v>
      </c>
      <c r="O1657" s="9">
        <v>2</v>
      </c>
      <c r="P1657" s="296"/>
      <c r="Q1657" s="22" t="s">
        <v>48</v>
      </c>
      <c r="Z1657" s="3" t="s">
        <v>6</v>
      </c>
    </row>
    <row r="1658" spans="1:26" ht="14.5" customHeight="1" x14ac:dyDescent="0.35">
      <c r="J1658" s="9">
        <v>11</v>
      </c>
      <c r="K1658" s="11" t="s">
        <v>1842</v>
      </c>
      <c r="L1658" s="11" t="s">
        <v>1705</v>
      </c>
      <c r="M1658" s="9" t="s">
        <v>32</v>
      </c>
      <c r="N1658" s="9" t="s">
        <v>28</v>
      </c>
      <c r="O1658" s="9">
        <v>2</v>
      </c>
      <c r="P1658" s="296"/>
      <c r="Q1658" s="22" t="s">
        <v>48</v>
      </c>
      <c r="Z1658" s="3" t="s">
        <v>6</v>
      </c>
    </row>
    <row r="1659" spans="1:26" ht="14.5" customHeight="1" x14ac:dyDescent="0.35">
      <c r="J1659" s="9">
        <v>12</v>
      </c>
      <c r="K1659" s="11" t="s">
        <v>570</v>
      </c>
      <c r="L1659" s="11" t="s">
        <v>1870</v>
      </c>
      <c r="M1659" s="9" t="s">
        <v>32</v>
      </c>
      <c r="N1659" s="9" t="s">
        <v>28</v>
      </c>
      <c r="O1659" s="9">
        <v>2</v>
      </c>
      <c r="P1659" s="296"/>
      <c r="Q1659" s="22" t="s">
        <v>29</v>
      </c>
      <c r="Z1659" s="3" t="s">
        <v>6</v>
      </c>
    </row>
    <row r="1660" spans="1:26" ht="14.5" customHeight="1" x14ac:dyDescent="0.35">
      <c r="J1660" s="9">
        <v>13</v>
      </c>
      <c r="K1660" s="11" t="s">
        <v>771</v>
      </c>
      <c r="L1660" s="11" t="s">
        <v>1849</v>
      </c>
      <c r="M1660" s="9" t="s">
        <v>27</v>
      </c>
      <c r="N1660" s="9">
        <v>7</v>
      </c>
      <c r="O1660" s="9" t="s">
        <v>28</v>
      </c>
      <c r="P1660" s="296"/>
      <c r="Q1660" s="22" t="s">
        <v>48</v>
      </c>
      <c r="Z1660" s="3" t="s">
        <v>6</v>
      </c>
    </row>
    <row r="1661" spans="1:26" ht="14.5" customHeight="1" x14ac:dyDescent="0.35">
      <c r="J1661" s="9">
        <v>14</v>
      </c>
      <c r="K1661" s="11" t="s">
        <v>779</v>
      </c>
      <c r="L1661" s="11" t="s">
        <v>780</v>
      </c>
      <c r="M1661" s="9" t="s">
        <v>27</v>
      </c>
      <c r="N1661" s="9">
        <v>2</v>
      </c>
      <c r="O1661" s="9" t="s">
        <v>28</v>
      </c>
      <c r="P1661" s="296"/>
      <c r="Q1661" s="22" t="s">
        <v>48</v>
      </c>
      <c r="Z1661" s="3" t="s">
        <v>6</v>
      </c>
    </row>
    <row r="1662" spans="1:26" s="3" customFormat="1" ht="14.5" customHeight="1" collapsed="1" x14ac:dyDescent="0.35">
      <c r="A1662" s="1" t="s">
        <v>115</v>
      </c>
      <c r="B1662" s="1"/>
      <c r="C1662" s="1"/>
      <c r="D1662" s="1"/>
      <c r="E1662" s="1" t="s">
        <v>1964</v>
      </c>
      <c r="F1662" s="1"/>
      <c r="G1662" s="1"/>
      <c r="H1662" s="1"/>
      <c r="I1662" s="1" t="s">
        <v>144</v>
      </c>
      <c r="J1662" s="2" t="s">
        <v>1965</v>
      </c>
      <c r="K1662" s="4"/>
      <c r="L1662" s="4"/>
      <c r="M1662" s="4"/>
      <c r="N1662" s="4"/>
      <c r="O1662" s="4"/>
      <c r="P1662" s="4"/>
      <c r="Q1662" s="4"/>
      <c r="R1662" s="4"/>
      <c r="S1662" s="4"/>
      <c r="T1662" s="4"/>
      <c r="U1662" s="4"/>
      <c r="V1662" s="4"/>
      <c r="W1662" s="4"/>
      <c r="Z1662" s="3" t="s">
        <v>6</v>
      </c>
    </row>
    <row r="1663" spans="1:26" ht="14.5" customHeight="1" x14ac:dyDescent="0.35">
      <c r="J1663" s="9">
        <v>1</v>
      </c>
      <c r="K1663" s="11" t="s">
        <v>25</v>
      </c>
      <c r="L1663" s="11" t="s">
        <v>1966</v>
      </c>
      <c r="M1663" s="9" t="s">
        <v>27</v>
      </c>
      <c r="N1663" s="9">
        <v>4</v>
      </c>
      <c r="O1663" s="9" t="s">
        <v>28</v>
      </c>
      <c r="P1663" s="296" t="s">
        <v>711</v>
      </c>
      <c r="Q1663" s="22" t="s">
        <v>29</v>
      </c>
      <c r="Z1663" s="3" t="s">
        <v>6</v>
      </c>
    </row>
    <row r="1664" spans="1:26" ht="14.5" customHeight="1" x14ac:dyDescent="0.35">
      <c r="J1664" s="9">
        <v>2</v>
      </c>
      <c r="K1664" s="11" t="s">
        <v>1967</v>
      </c>
      <c r="L1664" s="11" t="s">
        <v>1968</v>
      </c>
      <c r="M1664" s="9" t="s">
        <v>32</v>
      </c>
      <c r="N1664" s="9" t="s">
        <v>28</v>
      </c>
      <c r="O1664" s="9" t="s">
        <v>28</v>
      </c>
      <c r="P1664" s="296"/>
      <c r="Q1664" s="22" t="s">
        <v>29</v>
      </c>
      <c r="Z1664" s="3" t="s">
        <v>6</v>
      </c>
    </row>
    <row r="1665" spans="10:26" ht="14.5" customHeight="1" x14ac:dyDescent="0.35">
      <c r="J1665" s="296">
        <v>3</v>
      </c>
      <c r="K1665" s="318" t="s">
        <v>336</v>
      </c>
      <c r="L1665" s="11" t="s">
        <v>337</v>
      </c>
      <c r="M1665" s="296" t="s">
        <v>27</v>
      </c>
      <c r="N1665" s="296" t="s">
        <v>240</v>
      </c>
      <c r="O1665" s="296" t="s">
        <v>28</v>
      </c>
      <c r="P1665" s="296"/>
      <c r="Q1665" s="296" t="s">
        <v>29</v>
      </c>
      <c r="Z1665" s="3" t="s">
        <v>6</v>
      </c>
    </row>
    <row r="1666" spans="10:26" ht="14.5" customHeight="1" x14ac:dyDescent="0.35">
      <c r="J1666" s="296"/>
      <c r="K1666" s="318"/>
      <c r="L1666" s="11" t="s">
        <v>338</v>
      </c>
      <c r="M1666" s="296"/>
      <c r="N1666" s="296"/>
      <c r="O1666" s="296"/>
      <c r="P1666" s="296"/>
      <c r="Q1666" s="296"/>
      <c r="Z1666" s="3" t="s">
        <v>6</v>
      </c>
    </row>
    <row r="1667" spans="10:26" ht="14.5" customHeight="1" x14ac:dyDescent="0.35">
      <c r="J1667" s="296"/>
      <c r="K1667" s="318"/>
      <c r="L1667" s="11" t="s">
        <v>339</v>
      </c>
      <c r="M1667" s="296"/>
      <c r="N1667" s="296"/>
      <c r="O1667" s="296"/>
      <c r="P1667" s="296"/>
      <c r="Q1667" s="296"/>
      <c r="Z1667" s="3" t="s">
        <v>6</v>
      </c>
    </row>
    <row r="1668" spans="10:26" ht="14.5" customHeight="1" x14ac:dyDescent="0.35">
      <c r="J1668" s="9">
        <v>4</v>
      </c>
      <c r="K1668" s="11" t="s">
        <v>1969</v>
      </c>
      <c r="L1668" s="11" t="s">
        <v>1970</v>
      </c>
      <c r="M1668" s="9" t="s">
        <v>32</v>
      </c>
      <c r="N1668" s="9">
        <v>14</v>
      </c>
      <c r="O1668" s="9" t="s">
        <v>28</v>
      </c>
      <c r="P1668" s="296"/>
      <c r="Q1668" s="22" t="s">
        <v>29</v>
      </c>
      <c r="Z1668" s="3" t="s">
        <v>6</v>
      </c>
    </row>
    <row r="1669" spans="10:26" ht="14.5" customHeight="1" x14ac:dyDescent="0.35">
      <c r="J1669" s="9">
        <v>5</v>
      </c>
      <c r="K1669" s="11" t="s">
        <v>1971</v>
      </c>
      <c r="L1669" s="11" t="s">
        <v>1972</v>
      </c>
      <c r="M1669" s="9" t="s">
        <v>27</v>
      </c>
      <c r="N1669" s="9" t="s">
        <v>54</v>
      </c>
      <c r="O1669" s="9" t="s">
        <v>28</v>
      </c>
      <c r="P1669" s="296"/>
      <c r="Q1669" s="22" t="s">
        <v>29</v>
      </c>
      <c r="Z1669" s="3" t="s">
        <v>6</v>
      </c>
    </row>
    <row r="1670" spans="10:26" ht="14.5" customHeight="1" x14ac:dyDescent="0.35">
      <c r="J1670" s="9">
        <v>6</v>
      </c>
      <c r="K1670" s="11" t="s">
        <v>1973</v>
      </c>
      <c r="L1670" s="11" t="s">
        <v>1974</v>
      </c>
      <c r="M1670" s="9" t="s">
        <v>27</v>
      </c>
      <c r="N1670" s="9">
        <v>14</v>
      </c>
      <c r="O1670" s="9" t="s">
        <v>28</v>
      </c>
      <c r="P1670" s="296"/>
      <c r="Q1670" s="22" t="s">
        <v>48</v>
      </c>
      <c r="Z1670" s="3" t="s">
        <v>6</v>
      </c>
    </row>
    <row r="1671" spans="10:26" ht="14.5" customHeight="1" x14ac:dyDescent="0.35">
      <c r="J1671" s="9">
        <v>7</v>
      </c>
      <c r="K1671" s="11" t="s">
        <v>1832</v>
      </c>
      <c r="L1671" s="11" t="s">
        <v>1846</v>
      </c>
      <c r="M1671" s="9" t="s">
        <v>32</v>
      </c>
      <c r="N1671" s="9" t="s">
        <v>59</v>
      </c>
      <c r="O1671" s="9" t="s">
        <v>28</v>
      </c>
      <c r="P1671" s="296"/>
      <c r="Q1671" s="22" t="s">
        <v>29</v>
      </c>
      <c r="Z1671" s="3" t="s">
        <v>6</v>
      </c>
    </row>
    <row r="1672" spans="10:26" ht="14.5" customHeight="1" x14ac:dyDescent="0.35">
      <c r="J1672" s="9">
        <v>8</v>
      </c>
      <c r="K1672" s="11" t="s">
        <v>1975</v>
      </c>
      <c r="L1672" s="11" t="s">
        <v>1976</v>
      </c>
      <c r="M1672" s="9" t="s">
        <v>32</v>
      </c>
      <c r="N1672" s="9">
        <v>14</v>
      </c>
      <c r="O1672" s="9" t="s">
        <v>28</v>
      </c>
      <c r="P1672" s="296"/>
      <c r="Q1672" s="22" t="s">
        <v>29</v>
      </c>
      <c r="Z1672" s="3" t="s">
        <v>6</v>
      </c>
    </row>
    <row r="1673" spans="10:26" ht="14.5" customHeight="1" x14ac:dyDescent="0.35">
      <c r="J1673" s="9">
        <v>9</v>
      </c>
      <c r="K1673" s="11" t="s">
        <v>1977</v>
      </c>
      <c r="L1673" s="11" t="s">
        <v>1978</v>
      </c>
      <c r="M1673" s="9" t="s">
        <v>27</v>
      </c>
      <c r="N1673" s="9" t="s">
        <v>54</v>
      </c>
      <c r="O1673" s="9" t="s">
        <v>28</v>
      </c>
      <c r="P1673" s="296"/>
      <c r="Q1673" s="22" t="s">
        <v>29</v>
      </c>
      <c r="Z1673" s="3" t="s">
        <v>6</v>
      </c>
    </row>
    <row r="1674" spans="10:26" ht="14.5" customHeight="1" x14ac:dyDescent="0.35">
      <c r="J1674" s="9">
        <v>10</v>
      </c>
      <c r="K1674" s="11" t="s">
        <v>1979</v>
      </c>
      <c r="L1674" s="11" t="s">
        <v>1980</v>
      </c>
      <c r="M1674" s="9" t="s">
        <v>27</v>
      </c>
      <c r="N1674" s="9">
        <v>14</v>
      </c>
      <c r="O1674" s="9" t="s">
        <v>28</v>
      </c>
      <c r="P1674" s="296"/>
      <c r="Q1674" s="22" t="s">
        <v>48</v>
      </c>
      <c r="Z1674" s="3" t="s">
        <v>6</v>
      </c>
    </row>
    <row r="1675" spans="10:26" ht="14.5" customHeight="1" x14ac:dyDescent="0.35">
      <c r="J1675" s="9">
        <v>11</v>
      </c>
      <c r="K1675" s="11" t="s">
        <v>1661</v>
      </c>
      <c r="L1675" s="11" t="s">
        <v>1848</v>
      </c>
      <c r="M1675" s="9" t="s">
        <v>32</v>
      </c>
      <c r="N1675" s="9" t="s">
        <v>59</v>
      </c>
      <c r="O1675" s="9" t="s">
        <v>28</v>
      </c>
      <c r="P1675" s="296"/>
      <c r="Q1675" s="22" t="s">
        <v>29</v>
      </c>
      <c r="Z1675" s="3" t="s">
        <v>6</v>
      </c>
    </row>
    <row r="1676" spans="10:26" ht="14.5" customHeight="1" x14ac:dyDescent="0.35">
      <c r="J1676" s="9">
        <v>12</v>
      </c>
      <c r="K1676" s="11" t="s">
        <v>344</v>
      </c>
      <c r="L1676" s="11" t="s">
        <v>534</v>
      </c>
      <c r="M1676" s="9" t="s">
        <v>27</v>
      </c>
      <c r="N1676" s="9" t="s">
        <v>54</v>
      </c>
      <c r="O1676" s="9" t="s">
        <v>28</v>
      </c>
      <c r="P1676" s="296"/>
      <c r="Q1676" s="22" t="s">
        <v>29</v>
      </c>
      <c r="Z1676" s="3" t="s">
        <v>6</v>
      </c>
    </row>
    <row r="1677" spans="10:26" ht="14.5" customHeight="1" x14ac:dyDescent="0.35">
      <c r="J1677" s="9">
        <v>13</v>
      </c>
      <c r="K1677" s="11" t="s">
        <v>348</v>
      </c>
      <c r="L1677" s="11" t="s">
        <v>349</v>
      </c>
      <c r="M1677" s="9" t="s">
        <v>27</v>
      </c>
      <c r="N1677" s="9">
        <v>4</v>
      </c>
      <c r="O1677" s="9" t="s">
        <v>28</v>
      </c>
      <c r="P1677" s="296"/>
      <c r="Q1677" s="22" t="s">
        <v>29</v>
      </c>
      <c r="Z1677" s="3" t="s">
        <v>6</v>
      </c>
    </row>
    <row r="1678" spans="10:26" ht="14.5" customHeight="1" x14ac:dyDescent="0.35">
      <c r="J1678" s="9">
        <v>14</v>
      </c>
      <c r="K1678" s="11" t="s">
        <v>654</v>
      </c>
      <c r="L1678" s="11" t="s">
        <v>655</v>
      </c>
      <c r="M1678" s="9" t="s">
        <v>32</v>
      </c>
      <c r="N1678" s="9">
        <v>3</v>
      </c>
      <c r="O1678" s="9" t="s">
        <v>28</v>
      </c>
      <c r="P1678" s="296"/>
      <c r="Q1678" s="22" t="s">
        <v>48</v>
      </c>
      <c r="Z1678" s="3" t="s">
        <v>6</v>
      </c>
    </row>
    <row r="1679" spans="10:26" ht="14.5" customHeight="1" x14ac:dyDescent="0.35">
      <c r="J1679" s="9">
        <v>15</v>
      </c>
      <c r="K1679" s="11" t="s">
        <v>351</v>
      </c>
      <c r="L1679" s="11" t="s">
        <v>352</v>
      </c>
      <c r="M1679" s="9" t="s">
        <v>32</v>
      </c>
      <c r="N1679" s="9">
        <v>9</v>
      </c>
      <c r="O1679" s="9" t="s">
        <v>28</v>
      </c>
      <c r="P1679" s="296"/>
      <c r="Q1679" s="22" t="s">
        <v>29</v>
      </c>
      <c r="Z1679" s="3" t="s">
        <v>6</v>
      </c>
    </row>
    <row r="1680" spans="10:26" ht="14.5" customHeight="1" x14ac:dyDescent="0.35">
      <c r="J1680" s="9">
        <v>16</v>
      </c>
      <c r="K1680" s="11" t="s">
        <v>357</v>
      </c>
      <c r="L1680" s="11" t="s">
        <v>667</v>
      </c>
      <c r="M1680" s="9" t="s">
        <v>32</v>
      </c>
      <c r="N1680" s="9" t="s">
        <v>40</v>
      </c>
      <c r="O1680" s="9" t="s">
        <v>28</v>
      </c>
      <c r="P1680" s="296"/>
      <c r="Q1680" s="22" t="s">
        <v>29</v>
      </c>
      <c r="Z1680" s="3" t="s">
        <v>6</v>
      </c>
    </row>
    <row r="1681" spans="1:26" ht="14.5" customHeight="1" x14ac:dyDescent="0.35">
      <c r="J1681" s="9">
        <v>17</v>
      </c>
      <c r="K1681" s="11" t="s">
        <v>537</v>
      </c>
      <c r="L1681" s="11" t="s">
        <v>538</v>
      </c>
      <c r="M1681" s="9" t="s">
        <v>32</v>
      </c>
      <c r="N1681" s="9" t="s">
        <v>28</v>
      </c>
      <c r="O1681" s="9">
        <v>2</v>
      </c>
      <c r="P1681" s="296"/>
      <c r="Q1681" s="22" t="s">
        <v>29</v>
      </c>
      <c r="Z1681" s="3" t="s">
        <v>6</v>
      </c>
    </row>
    <row r="1682" spans="1:26" s="59" customFormat="1" ht="14.5" customHeight="1" collapsed="1" x14ac:dyDescent="0.35">
      <c r="A1682" s="56" t="s">
        <v>22</v>
      </c>
      <c r="B1682" s="56"/>
      <c r="C1682" s="56"/>
      <c r="D1682" s="56"/>
      <c r="E1682" s="56" t="s">
        <v>1981</v>
      </c>
      <c r="F1682" s="56"/>
      <c r="G1682" s="56"/>
      <c r="H1682" s="56"/>
      <c r="I1682" s="56" t="s">
        <v>144</v>
      </c>
      <c r="J1682" s="57" t="s">
        <v>1982</v>
      </c>
      <c r="K1682" s="58"/>
      <c r="L1682" s="58"/>
      <c r="M1682" s="58"/>
      <c r="N1682" s="58"/>
      <c r="O1682" s="58"/>
      <c r="P1682" s="58"/>
      <c r="Q1682" s="58"/>
      <c r="R1682" s="58"/>
      <c r="S1682" s="58"/>
      <c r="T1682" s="58"/>
      <c r="U1682" s="58"/>
      <c r="V1682" s="58"/>
      <c r="W1682" s="58"/>
      <c r="Z1682" s="59" t="s">
        <v>6</v>
      </c>
    </row>
    <row r="1683" spans="1:26" ht="14.5" customHeight="1" x14ac:dyDescent="0.35">
      <c r="J1683" s="9">
        <v>1</v>
      </c>
      <c r="K1683" s="11" t="s">
        <v>25</v>
      </c>
      <c r="L1683" s="11" t="s">
        <v>1983</v>
      </c>
      <c r="M1683" s="9" t="s">
        <v>27</v>
      </c>
      <c r="N1683" s="9">
        <v>4</v>
      </c>
      <c r="O1683" s="9" t="s">
        <v>28</v>
      </c>
      <c r="P1683" s="9" t="s">
        <v>29</v>
      </c>
      <c r="Q1683" s="22" t="s">
        <v>29</v>
      </c>
      <c r="Z1683" s="3" t="s">
        <v>6</v>
      </c>
    </row>
    <row r="1684" spans="1:26" ht="14.5" customHeight="1" x14ac:dyDescent="0.35">
      <c r="J1684" s="9">
        <v>2</v>
      </c>
      <c r="K1684" s="11" t="s">
        <v>813</v>
      </c>
      <c r="L1684" s="11" t="s">
        <v>1732</v>
      </c>
      <c r="M1684" s="9" t="s">
        <v>32</v>
      </c>
      <c r="N1684" s="9" t="s">
        <v>33</v>
      </c>
      <c r="O1684" s="9" t="s">
        <v>28</v>
      </c>
      <c r="P1684" s="9" t="s">
        <v>29</v>
      </c>
      <c r="Q1684" s="22" t="s">
        <v>29</v>
      </c>
      <c r="Z1684" s="3" t="s">
        <v>6</v>
      </c>
    </row>
    <row r="1685" spans="1:26" ht="14.5" customHeight="1" x14ac:dyDescent="0.35">
      <c r="J1685" s="9">
        <v>3</v>
      </c>
      <c r="K1685" s="11" t="s">
        <v>815</v>
      </c>
      <c r="L1685" s="11" t="s">
        <v>1733</v>
      </c>
      <c r="M1685" s="9" t="s">
        <v>32</v>
      </c>
      <c r="N1685" s="9" t="s">
        <v>235</v>
      </c>
      <c r="O1685" s="9" t="s">
        <v>28</v>
      </c>
      <c r="P1685" s="9" t="s">
        <v>29</v>
      </c>
      <c r="Q1685" s="22" t="s">
        <v>29</v>
      </c>
      <c r="Z1685" s="3" t="s">
        <v>6</v>
      </c>
    </row>
    <row r="1686" spans="1:26" ht="14.5" customHeight="1" x14ac:dyDescent="0.35">
      <c r="J1686" s="9">
        <v>4</v>
      </c>
      <c r="K1686" s="11" t="s">
        <v>196</v>
      </c>
      <c r="L1686" s="11" t="s">
        <v>818</v>
      </c>
      <c r="M1686" s="9" t="s">
        <v>32</v>
      </c>
      <c r="N1686" s="9">
        <v>6</v>
      </c>
      <c r="O1686" s="9">
        <v>2</v>
      </c>
      <c r="P1686" s="9" t="s">
        <v>48</v>
      </c>
      <c r="Q1686" s="22" t="s">
        <v>48</v>
      </c>
      <c r="Z1686" s="3" t="s">
        <v>6</v>
      </c>
    </row>
    <row r="1687" spans="1:26" ht="14.5" customHeight="1" x14ac:dyDescent="0.35">
      <c r="J1687" s="9">
        <v>5</v>
      </c>
      <c r="K1687" s="11" t="s">
        <v>1135</v>
      </c>
      <c r="L1687" s="11" t="s">
        <v>1693</v>
      </c>
      <c r="M1687" s="9" t="s">
        <v>32</v>
      </c>
      <c r="N1687" s="9" t="s">
        <v>28</v>
      </c>
      <c r="O1687" s="9">
        <v>2</v>
      </c>
      <c r="P1687" s="9" t="s">
        <v>29</v>
      </c>
      <c r="Q1687" s="22" t="s">
        <v>29</v>
      </c>
      <c r="Z1687" s="3" t="s">
        <v>6</v>
      </c>
    </row>
    <row r="1688" spans="1:26" ht="14.5" customHeight="1" x14ac:dyDescent="0.35">
      <c r="J1688" s="9">
        <v>6</v>
      </c>
      <c r="K1688" s="11" t="s">
        <v>576</v>
      </c>
      <c r="L1688" s="11" t="s">
        <v>1754</v>
      </c>
      <c r="M1688" s="9" t="s">
        <v>32</v>
      </c>
      <c r="N1688" s="9" t="s">
        <v>28</v>
      </c>
      <c r="O1688" s="9">
        <v>2</v>
      </c>
      <c r="P1688" s="9" t="s">
        <v>29</v>
      </c>
      <c r="Q1688" s="22" t="s">
        <v>29</v>
      </c>
      <c r="Z1688" s="3" t="s">
        <v>6</v>
      </c>
    </row>
    <row r="1689" spans="1:26" ht="14.5" customHeight="1" x14ac:dyDescent="0.35">
      <c r="J1689" s="9">
        <v>7</v>
      </c>
      <c r="K1689" s="11" t="s">
        <v>578</v>
      </c>
      <c r="L1689" s="11" t="s">
        <v>1755</v>
      </c>
      <c r="M1689" s="9" t="s">
        <v>32</v>
      </c>
      <c r="N1689" s="9" t="s">
        <v>28</v>
      </c>
      <c r="O1689" s="9">
        <v>2</v>
      </c>
      <c r="P1689" s="9" t="s">
        <v>29</v>
      </c>
      <c r="Q1689" s="22" t="s">
        <v>29</v>
      </c>
      <c r="Z1689" s="3" t="s">
        <v>6</v>
      </c>
    </row>
    <row r="1690" spans="1:26" ht="14.5" customHeight="1" x14ac:dyDescent="0.35">
      <c r="J1690" s="9">
        <v>8</v>
      </c>
      <c r="K1690" s="11" t="s">
        <v>1141</v>
      </c>
      <c r="L1690" s="11" t="s">
        <v>1142</v>
      </c>
      <c r="M1690" s="9" t="s">
        <v>32</v>
      </c>
      <c r="N1690" s="9" t="s">
        <v>28</v>
      </c>
      <c r="O1690" s="9">
        <v>2</v>
      </c>
      <c r="P1690" s="9" t="s">
        <v>29</v>
      </c>
      <c r="Q1690" s="22" t="s">
        <v>29</v>
      </c>
      <c r="Z1690" s="3" t="s">
        <v>6</v>
      </c>
    </row>
    <row r="1691" spans="1:26" ht="14.5" customHeight="1" x14ac:dyDescent="0.35">
      <c r="J1691" s="9">
        <v>9</v>
      </c>
      <c r="K1691" s="11" t="s">
        <v>276</v>
      </c>
      <c r="L1691" s="11" t="s">
        <v>381</v>
      </c>
      <c r="M1691" s="9" t="s">
        <v>27</v>
      </c>
      <c r="N1691" s="9">
        <v>6</v>
      </c>
      <c r="O1691" s="9" t="s">
        <v>28</v>
      </c>
      <c r="P1691" s="9" t="s">
        <v>48</v>
      </c>
      <c r="Q1691" s="22" t="s">
        <v>48</v>
      </c>
      <c r="Z1691" s="3" t="s">
        <v>6</v>
      </c>
    </row>
    <row r="1692" spans="1:26" s="3" customFormat="1" ht="14.5" customHeight="1" collapsed="1" x14ac:dyDescent="0.35">
      <c r="A1692" s="1" t="s">
        <v>22</v>
      </c>
      <c r="B1692" s="1"/>
      <c r="C1692" s="1"/>
      <c r="D1692" s="1"/>
      <c r="E1692" s="1" t="s">
        <v>1984</v>
      </c>
      <c r="F1692" s="1"/>
      <c r="G1692" s="1"/>
      <c r="H1692" s="1"/>
      <c r="I1692" s="1" t="s">
        <v>144</v>
      </c>
      <c r="J1692" s="2" t="s">
        <v>1985</v>
      </c>
      <c r="K1692" s="4"/>
      <c r="L1692" s="4"/>
      <c r="M1692" s="4"/>
      <c r="N1692" s="4"/>
      <c r="O1692" s="4"/>
      <c r="P1692" s="4"/>
      <c r="Q1692" s="4"/>
      <c r="R1692" s="4"/>
      <c r="S1692" s="4"/>
      <c r="T1692" s="4"/>
      <c r="U1692" s="4"/>
      <c r="V1692" s="4"/>
      <c r="W1692" s="4"/>
      <c r="Z1692" s="3" t="s">
        <v>6</v>
      </c>
    </row>
    <row r="1693" spans="1:26" ht="14.5" customHeight="1" x14ac:dyDescent="0.35">
      <c r="J1693" s="9">
        <v>1</v>
      </c>
      <c r="K1693" s="11" t="s">
        <v>25</v>
      </c>
      <c r="L1693" s="11" t="s">
        <v>1986</v>
      </c>
      <c r="M1693" s="9" t="s">
        <v>27</v>
      </c>
      <c r="N1693" s="9">
        <v>4</v>
      </c>
      <c r="O1693" s="9" t="s">
        <v>28</v>
      </c>
      <c r="P1693" s="9" t="s">
        <v>29</v>
      </c>
      <c r="Q1693" s="22" t="s">
        <v>29</v>
      </c>
      <c r="Z1693" s="3" t="s">
        <v>6</v>
      </c>
    </row>
    <row r="1694" spans="1:26" ht="14.5" customHeight="1" x14ac:dyDescent="0.35">
      <c r="J1694" s="9">
        <v>2</v>
      </c>
      <c r="K1694" s="11" t="s">
        <v>276</v>
      </c>
      <c r="L1694" s="11" t="s">
        <v>381</v>
      </c>
      <c r="M1694" s="9" t="s">
        <v>27</v>
      </c>
      <c r="N1694" s="9">
        <v>6</v>
      </c>
      <c r="O1694" s="9" t="s">
        <v>28</v>
      </c>
      <c r="P1694" s="9" t="s">
        <v>29</v>
      </c>
      <c r="Q1694" s="22" t="s">
        <v>29</v>
      </c>
      <c r="Z1694" s="3" t="s">
        <v>6</v>
      </c>
    </row>
    <row r="1695" spans="1:26" ht="14.5" customHeight="1" x14ac:dyDescent="0.35">
      <c r="J1695" s="9">
        <v>3</v>
      </c>
      <c r="K1695" s="11" t="s">
        <v>617</v>
      </c>
      <c r="L1695" s="11" t="s">
        <v>1156</v>
      </c>
      <c r="M1695" s="9" t="s">
        <v>27</v>
      </c>
      <c r="N1695" s="9" t="s">
        <v>28</v>
      </c>
      <c r="O1695" s="9" t="s">
        <v>28</v>
      </c>
      <c r="P1695" s="9" t="s">
        <v>48</v>
      </c>
      <c r="Q1695" s="22" t="s">
        <v>48</v>
      </c>
      <c r="Z1695" s="3" t="s">
        <v>6</v>
      </c>
    </row>
    <row r="1696" spans="1:26" s="3" customFormat="1" ht="14.5" customHeight="1" collapsed="1" x14ac:dyDescent="0.35">
      <c r="A1696" s="1" t="s">
        <v>22</v>
      </c>
      <c r="B1696" s="1"/>
      <c r="C1696" s="1"/>
      <c r="D1696" s="1"/>
      <c r="E1696" s="1"/>
      <c r="F1696" s="1" t="s">
        <v>1987</v>
      </c>
      <c r="G1696" s="1"/>
      <c r="H1696" s="1"/>
      <c r="I1696" s="1" t="s">
        <v>144</v>
      </c>
      <c r="J1696" s="2" t="s">
        <v>1988</v>
      </c>
      <c r="K1696" s="4"/>
      <c r="L1696" s="4"/>
      <c r="M1696" s="4"/>
      <c r="N1696" s="4"/>
      <c r="O1696" s="4"/>
      <c r="P1696" s="4"/>
      <c r="Q1696" s="4"/>
      <c r="R1696" s="4"/>
      <c r="S1696" s="4"/>
      <c r="T1696" s="4"/>
      <c r="U1696" s="4"/>
      <c r="V1696" s="4"/>
      <c r="W1696" s="4"/>
      <c r="Z1696" s="3" t="s">
        <v>6</v>
      </c>
    </row>
    <row r="1697" spans="10:26" ht="14.5" customHeight="1" x14ac:dyDescent="0.35">
      <c r="J1697" s="9">
        <v>1</v>
      </c>
      <c r="K1697" s="11" t="s">
        <v>25</v>
      </c>
      <c r="L1697" s="11" t="s">
        <v>1989</v>
      </c>
      <c r="M1697" s="9" t="s">
        <v>27</v>
      </c>
      <c r="N1697" s="9">
        <v>4</v>
      </c>
      <c r="O1697" s="9" t="s">
        <v>28</v>
      </c>
      <c r="P1697" s="9" t="s">
        <v>29</v>
      </c>
      <c r="Q1697" s="22" t="s">
        <v>29</v>
      </c>
      <c r="Z1697" s="3" t="s">
        <v>6</v>
      </c>
    </row>
    <row r="1698" spans="10:26" ht="14.5" customHeight="1" x14ac:dyDescent="0.35">
      <c r="J1698" s="29">
        <v>2</v>
      </c>
      <c r="K1698" s="11" t="s">
        <v>1160</v>
      </c>
      <c r="L1698" s="11" t="s">
        <v>1161</v>
      </c>
      <c r="M1698" s="9" t="s">
        <v>27</v>
      </c>
      <c r="N1698" s="9" t="s">
        <v>1162</v>
      </c>
      <c r="O1698" s="9" t="s">
        <v>28</v>
      </c>
      <c r="P1698" s="9" t="s">
        <v>29</v>
      </c>
      <c r="Q1698" s="22" t="s">
        <v>29</v>
      </c>
      <c r="Z1698" s="3" t="s">
        <v>6</v>
      </c>
    </row>
    <row r="1699" spans="10:26" ht="14.5" customHeight="1" x14ac:dyDescent="0.35">
      <c r="J1699" s="69"/>
      <c r="K1699" s="73" t="s">
        <v>1163</v>
      </c>
      <c r="L1699" s="74" t="s">
        <v>1164</v>
      </c>
      <c r="M1699" s="320" t="s">
        <v>1165</v>
      </c>
      <c r="N1699" s="320"/>
      <c r="O1699" s="321" t="s">
        <v>1166</v>
      </c>
      <c r="P1699" s="322"/>
      <c r="Q1699" s="77"/>
      <c r="Z1699" s="3"/>
    </row>
    <row r="1700" spans="10:26" ht="14.5" customHeight="1" x14ac:dyDescent="0.35">
      <c r="J1700" s="69"/>
      <c r="K1700" s="75" t="s">
        <v>1167</v>
      </c>
      <c r="L1700" s="76" t="s">
        <v>1168</v>
      </c>
      <c r="M1700" s="303">
        <v>39814</v>
      </c>
      <c r="N1700" s="303"/>
      <c r="O1700" s="303">
        <v>42004</v>
      </c>
      <c r="P1700" s="304"/>
      <c r="Q1700" s="78"/>
      <c r="Z1700" s="3"/>
    </row>
    <row r="1701" spans="10:26" ht="14.5" customHeight="1" x14ac:dyDescent="0.35">
      <c r="J1701" s="69"/>
      <c r="K1701" s="75" t="s">
        <v>1169</v>
      </c>
      <c r="L1701" s="76" t="s">
        <v>1170</v>
      </c>
      <c r="M1701" s="303">
        <v>39814</v>
      </c>
      <c r="N1701" s="303"/>
      <c r="O1701" s="303"/>
      <c r="P1701" s="304"/>
      <c r="Q1701" s="78"/>
      <c r="Z1701" s="3"/>
    </row>
    <row r="1702" spans="10:26" ht="14.5" customHeight="1" x14ac:dyDescent="0.35">
      <c r="J1702" s="69"/>
      <c r="K1702" s="75" t="s">
        <v>1171</v>
      </c>
      <c r="L1702" s="76" t="s">
        <v>1172</v>
      </c>
      <c r="M1702" s="303">
        <v>39814</v>
      </c>
      <c r="N1702" s="303"/>
      <c r="O1702" s="303">
        <v>42216</v>
      </c>
      <c r="P1702" s="304"/>
      <c r="Q1702" s="78"/>
      <c r="Z1702" s="3"/>
    </row>
    <row r="1703" spans="10:26" ht="14.5" customHeight="1" x14ac:dyDescent="0.35">
      <c r="J1703" s="69"/>
      <c r="K1703" s="75" t="s">
        <v>1173</v>
      </c>
      <c r="L1703" s="76" t="s">
        <v>1174</v>
      </c>
      <c r="M1703" s="303">
        <v>41456</v>
      </c>
      <c r="N1703" s="303"/>
      <c r="O1703" s="303"/>
      <c r="P1703" s="304"/>
      <c r="Q1703" s="78"/>
      <c r="Z1703" s="3"/>
    </row>
    <row r="1704" spans="10:26" ht="14.5" customHeight="1" x14ac:dyDescent="0.35">
      <c r="J1704" s="69"/>
      <c r="K1704" s="75" t="s">
        <v>1175</v>
      </c>
      <c r="L1704" s="76" t="s">
        <v>1176</v>
      </c>
      <c r="M1704" s="303">
        <v>39814</v>
      </c>
      <c r="N1704" s="303"/>
      <c r="O1704" s="303"/>
      <c r="P1704" s="304"/>
      <c r="Q1704" s="78"/>
      <c r="Z1704" s="3"/>
    </row>
    <row r="1705" spans="10:26" ht="14.5" customHeight="1" x14ac:dyDescent="0.35">
      <c r="J1705" s="69"/>
      <c r="K1705" s="107" t="s">
        <v>1177</v>
      </c>
      <c r="L1705" s="93" t="s">
        <v>1178</v>
      </c>
      <c r="M1705" s="311">
        <v>43282</v>
      </c>
      <c r="N1705" s="311"/>
      <c r="O1705" s="127"/>
      <c r="P1705" s="128"/>
      <c r="Q1705" s="78"/>
      <c r="Z1705" s="3"/>
    </row>
    <row r="1706" spans="10:26" ht="14.5" customHeight="1" x14ac:dyDescent="0.35">
      <c r="J1706" s="69"/>
      <c r="K1706" s="75" t="s">
        <v>1179</v>
      </c>
      <c r="L1706" s="76" t="s">
        <v>1180</v>
      </c>
      <c r="M1706" s="303">
        <v>42186</v>
      </c>
      <c r="N1706" s="303"/>
      <c r="O1706" s="303"/>
      <c r="P1706" s="304"/>
      <c r="Q1706" s="78"/>
      <c r="Z1706" s="3"/>
    </row>
    <row r="1707" spans="10:26" ht="14.5" customHeight="1" x14ac:dyDescent="0.35">
      <c r="J1707" s="69"/>
      <c r="K1707" s="75" t="s">
        <v>1181</v>
      </c>
      <c r="L1707" s="76" t="s">
        <v>1182</v>
      </c>
      <c r="M1707" s="303">
        <v>42186</v>
      </c>
      <c r="N1707" s="303"/>
      <c r="O1707" s="303"/>
      <c r="P1707" s="304"/>
      <c r="Q1707" s="78"/>
      <c r="Z1707" s="3"/>
    </row>
    <row r="1708" spans="10:26" ht="14.5" customHeight="1" x14ac:dyDescent="0.35">
      <c r="J1708" s="69"/>
      <c r="K1708" s="75" t="s">
        <v>1183</v>
      </c>
      <c r="L1708" s="76" t="s">
        <v>1184</v>
      </c>
      <c r="M1708" s="303">
        <v>42278</v>
      </c>
      <c r="N1708" s="303"/>
      <c r="O1708" s="303"/>
      <c r="P1708" s="304"/>
      <c r="Q1708" s="78"/>
      <c r="Z1708" s="3"/>
    </row>
    <row r="1709" spans="10:26" ht="14.5" customHeight="1" x14ac:dyDescent="0.35">
      <c r="J1709" s="69"/>
      <c r="K1709" s="75" t="s">
        <v>1185</v>
      </c>
      <c r="L1709" s="76" t="s">
        <v>1186</v>
      </c>
      <c r="M1709" s="303">
        <v>39814</v>
      </c>
      <c r="N1709" s="303"/>
      <c r="O1709" s="303">
        <v>42308</v>
      </c>
      <c r="P1709" s="304"/>
      <c r="Q1709" s="78"/>
      <c r="Z1709" s="3"/>
    </row>
    <row r="1710" spans="10:26" ht="14.5" customHeight="1" x14ac:dyDescent="0.35">
      <c r="J1710" s="69"/>
      <c r="K1710" s="75" t="s">
        <v>1185</v>
      </c>
      <c r="L1710" s="76" t="s">
        <v>1187</v>
      </c>
      <c r="M1710" s="303">
        <v>42309</v>
      </c>
      <c r="N1710" s="303"/>
      <c r="O1710" s="303"/>
      <c r="P1710" s="304"/>
      <c r="Q1710" s="78"/>
      <c r="Z1710" s="3"/>
    </row>
    <row r="1711" spans="10:26" ht="14.5" customHeight="1" x14ac:dyDescent="0.35">
      <c r="J1711" s="69"/>
      <c r="K1711" s="75" t="s">
        <v>1188</v>
      </c>
      <c r="L1711" s="76" t="s">
        <v>1189</v>
      </c>
      <c r="M1711" s="303">
        <v>39814</v>
      </c>
      <c r="N1711" s="303"/>
      <c r="O1711" s="303">
        <v>42004</v>
      </c>
      <c r="P1711" s="304"/>
      <c r="Q1711" s="78"/>
      <c r="Z1711" s="3"/>
    </row>
    <row r="1712" spans="10:26" ht="14.5" customHeight="1" x14ac:dyDescent="0.35">
      <c r="J1712" s="69"/>
      <c r="K1712" s="75" t="s">
        <v>1188</v>
      </c>
      <c r="L1712" s="76" t="s">
        <v>1190</v>
      </c>
      <c r="M1712" s="303">
        <v>42005</v>
      </c>
      <c r="N1712" s="303"/>
      <c r="O1712" s="303">
        <v>42185</v>
      </c>
      <c r="P1712" s="304"/>
      <c r="Q1712" s="78"/>
      <c r="Z1712" s="3"/>
    </row>
    <row r="1713" spans="1:26" ht="14.5" customHeight="1" x14ac:dyDescent="0.35">
      <c r="J1713" s="69"/>
      <c r="K1713" s="75" t="s">
        <v>1188</v>
      </c>
      <c r="L1713" s="76" t="s">
        <v>1191</v>
      </c>
      <c r="M1713" s="303">
        <v>42186</v>
      </c>
      <c r="N1713" s="303"/>
      <c r="O1713" s="303"/>
      <c r="P1713" s="304"/>
      <c r="Q1713" s="78"/>
      <c r="Z1713" s="3"/>
    </row>
    <row r="1714" spans="1:26" ht="14.5" customHeight="1" x14ac:dyDescent="0.35">
      <c r="J1714" s="69"/>
      <c r="K1714" s="75" t="s">
        <v>1192</v>
      </c>
      <c r="L1714" s="76" t="s">
        <v>1193</v>
      </c>
      <c r="M1714" s="303">
        <v>39814</v>
      </c>
      <c r="N1714" s="303"/>
      <c r="O1714" s="303"/>
      <c r="P1714" s="304"/>
      <c r="Q1714" s="78"/>
      <c r="Z1714" s="3"/>
    </row>
    <row r="1715" spans="1:26" ht="14.5" customHeight="1" x14ac:dyDescent="0.35">
      <c r="J1715" s="69"/>
      <c r="K1715" s="75" t="s">
        <v>1194</v>
      </c>
      <c r="L1715" s="76" t="s">
        <v>1195</v>
      </c>
      <c r="M1715" s="303">
        <v>41183</v>
      </c>
      <c r="N1715" s="303"/>
      <c r="O1715" s="303"/>
      <c r="P1715" s="304"/>
      <c r="Q1715" s="78"/>
      <c r="Z1715" s="3"/>
    </row>
    <row r="1716" spans="1:26" ht="14.5" customHeight="1" x14ac:dyDescent="0.35">
      <c r="J1716" s="69"/>
      <c r="K1716" s="75" t="s">
        <v>1196</v>
      </c>
      <c r="L1716" s="76" t="s">
        <v>1197</v>
      </c>
      <c r="M1716" s="303">
        <v>39814</v>
      </c>
      <c r="N1716" s="303"/>
      <c r="O1716" s="303">
        <v>42735</v>
      </c>
      <c r="P1716" s="304"/>
      <c r="Q1716" s="78"/>
      <c r="Z1716" s="3"/>
    </row>
    <row r="1717" spans="1:26" ht="14.5" customHeight="1" x14ac:dyDescent="0.35">
      <c r="J1717" s="69"/>
      <c r="K1717" s="75" t="s">
        <v>1196</v>
      </c>
      <c r="L1717" s="76" t="s">
        <v>1198</v>
      </c>
      <c r="M1717" s="303">
        <v>42736</v>
      </c>
      <c r="N1717" s="303"/>
      <c r="O1717" s="303"/>
      <c r="P1717" s="304"/>
      <c r="Q1717" s="78"/>
      <c r="Z1717" s="3"/>
    </row>
    <row r="1718" spans="1:26" ht="14.5" customHeight="1" x14ac:dyDescent="0.35">
      <c r="J1718" s="69"/>
      <c r="K1718" s="75" t="s">
        <v>1199</v>
      </c>
      <c r="L1718" s="76" t="s">
        <v>1200</v>
      </c>
      <c r="M1718" s="303">
        <v>39814</v>
      </c>
      <c r="N1718" s="303"/>
      <c r="O1718" s="303"/>
      <c r="P1718" s="304"/>
      <c r="Q1718" s="78"/>
      <c r="Z1718" s="3"/>
    </row>
    <row r="1719" spans="1:26" s="93" customFormat="1" ht="14.5" customHeight="1" x14ac:dyDescent="0.35">
      <c r="A1719" s="89"/>
      <c r="B1719" s="89"/>
      <c r="C1719" s="89"/>
      <c r="D1719" s="89"/>
      <c r="E1719" s="89"/>
      <c r="F1719" s="89"/>
      <c r="G1719" s="89"/>
      <c r="H1719" s="89"/>
      <c r="I1719" s="89"/>
      <c r="J1719" s="125"/>
      <c r="K1719" s="107" t="s">
        <v>1201</v>
      </c>
      <c r="L1719" s="93" t="s">
        <v>1202</v>
      </c>
      <c r="M1719" s="311">
        <v>43101</v>
      </c>
      <c r="N1719" s="311"/>
      <c r="O1719" s="129"/>
      <c r="P1719" s="130"/>
      <c r="Q1719" s="108"/>
      <c r="R1719" s="92"/>
      <c r="S1719" s="92"/>
      <c r="T1719" s="92"/>
      <c r="U1719" s="92"/>
      <c r="V1719" s="92"/>
      <c r="W1719" s="92"/>
      <c r="Z1719" s="88"/>
    </row>
    <row r="1720" spans="1:26" ht="14.5" customHeight="1" x14ac:dyDescent="0.35">
      <c r="J1720" s="69"/>
      <c r="K1720" s="75" t="s">
        <v>1203</v>
      </c>
      <c r="L1720" s="76" t="s">
        <v>1204</v>
      </c>
      <c r="M1720" s="303">
        <v>40817</v>
      </c>
      <c r="N1720" s="303"/>
      <c r="O1720" s="303">
        <v>42735</v>
      </c>
      <c r="P1720" s="304"/>
      <c r="Q1720" s="78"/>
      <c r="Z1720" s="3"/>
    </row>
    <row r="1721" spans="1:26" ht="14.5" customHeight="1" x14ac:dyDescent="0.35">
      <c r="J1721" s="69"/>
      <c r="K1721" s="75" t="s">
        <v>1203</v>
      </c>
      <c r="L1721" s="76" t="s">
        <v>1205</v>
      </c>
      <c r="M1721" s="303">
        <v>42736</v>
      </c>
      <c r="N1721" s="303"/>
      <c r="O1721" s="303"/>
      <c r="P1721" s="304"/>
      <c r="Q1721" s="78"/>
      <c r="Z1721" s="3"/>
    </row>
    <row r="1722" spans="1:26" ht="14.5" customHeight="1" x14ac:dyDescent="0.35">
      <c r="J1722" s="69"/>
      <c r="K1722" s="75" t="s">
        <v>1206</v>
      </c>
      <c r="L1722" s="76" t="s">
        <v>1207</v>
      </c>
      <c r="M1722" s="303">
        <v>39814</v>
      </c>
      <c r="N1722" s="303"/>
      <c r="O1722" s="303"/>
      <c r="P1722" s="304"/>
      <c r="Q1722" s="78"/>
      <c r="Z1722" s="3"/>
    </row>
    <row r="1723" spans="1:26" s="93" customFormat="1" ht="14.5" customHeight="1" x14ac:dyDescent="0.35">
      <c r="A1723" s="89"/>
      <c r="B1723" s="89"/>
      <c r="C1723" s="89"/>
      <c r="D1723" s="89"/>
      <c r="E1723" s="89"/>
      <c r="F1723" s="89"/>
      <c r="G1723" s="89"/>
      <c r="H1723" s="89"/>
      <c r="I1723" s="89"/>
      <c r="J1723" s="125"/>
      <c r="K1723" s="107" t="s">
        <v>1208</v>
      </c>
      <c r="L1723" s="93" t="s">
        <v>1209</v>
      </c>
      <c r="M1723" s="311">
        <v>43282</v>
      </c>
      <c r="N1723" s="311"/>
      <c r="O1723" s="129"/>
      <c r="P1723" s="130"/>
      <c r="Q1723" s="108"/>
      <c r="R1723" s="92"/>
      <c r="S1723" s="92"/>
      <c r="T1723" s="92"/>
      <c r="U1723" s="92"/>
      <c r="V1723" s="92"/>
      <c r="W1723" s="92"/>
      <c r="Z1723" s="88"/>
    </row>
    <row r="1724" spans="1:26" ht="14.5" customHeight="1" x14ac:dyDescent="0.35">
      <c r="J1724" s="69"/>
      <c r="K1724" s="75" t="s">
        <v>1210</v>
      </c>
      <c r="L1724" s="76" t="s">
        <v>1211</v>
      </c>
      <c r="M1724" s="303">
        <v>42186</v>
      </c>
      <c r="N1724" s="303"/>
      <c r="O1724" s="303"/>
      <c r="P1724" s="304"/>
      <c r="Q1724" s="78"/>
      <c r="Z1724" s="3"/>
    </row>
    <row r="1725" spans="1:26" ht="14.5" customHeight="1" x14ac:dyDescent="0.35">
      <c r="J1725" s="69"/>
      <c r="K1725" s="75" t="s">
        <v>1212</v>
      </c>
      <c r="L1725" s="76" t="s">
        <v>1213</v>
      </c>
      <c r="M1725" s="303">
        <v>42186</v>
      </c>
      <c r="N1725" s="303"/>
      <c r="O1725" s="303">
        <v>42551</v>
      </c>
      <c r="P1725" s="304"/>
      <c r="Q1725" s="78"/>
      <c r="Z1725" s="3"/>
    </row>
    <row r="1726" spans="1:26" ht="14.5" customHeight="1" x14ac:dyDescent="0.35">
      <c r="J1726" s="69"/>
      <c r="K1726" s="75" t="s">
        <v>1212</v>
      </c>
      <c r="L1726" s="76" t="s">
        <v>1214</v>
      </c>
      <c r="M1726" s="303">
        <v>42552</v>
      </c>
      <c r="N1726" s="303"/>
      <c r="O1726" s="303"/>
      <c r="P1726" s="304"/>
      <c r="Q1726" s="78"/>
      <c r="Z1726" s="3"/>
    </row>
    <row r="1727" spans="1:26" ht="14.5" customHeight="1" x14ac:dyDescent="0.35">
      <c r="J1727" s="69"/>
      <c r="K1727" s="75" t="s">
        <v>1215</v>
      </c>
      <c r="L1727" s="76" t="s">
        <v>1216</v>
      </c>
      <c r="M1727" s="303">
        <v>42552</v>
      </c>
      <c r="N1727" s="303"/>
      <c r="O1727" s="303"/>
      <c r="P1727" s="304"/>
      <c r="Q1727" s="78"/>
      <c r="Z1727" s="3"/>
    </row>
    <row r="1728" spans="1:26" ht="14.5" customHeight="1" x14ac:dyDescent="0.35">
      <c r="J1728" s="69"/>
      <c r="K1728" s="75" t="s">
        <v>1217</v>
      </c>
      <c r="L1728" s="76" t="s">
        <v>1218</v>
      </c>
      <c r="M1728" s="303">
        <v>42552</v>
      </c>
      <c r="N1728" s="303"/>
      <c r="O1728" s="303"/>
      <c r="P1728" s="304"/>
      <c r="Q1728" s="78"/>
      <c r="Z1728" s="3"/>
    </row>
    <row r="1729" spans="1:26" ht="14.5" customHeight="1" x14ac:dyDescent="0.35">
      <c r="J1729" s="69"/>
      <c r="K1729" s="75" t="s">
        <v>1219</v>
      </c>
      <c r="L1729" s="76" t="s">
        <v>1220</v>
      </c>
      <c r="M1729" s="303">
        <v>42917</v>
      </c>
      <c r="N1729" s="303"/>
      <c r="O1729" s="303"/>
      <c r="P1729" s="304"/>
      <c r="Q1729" s="78"/>
      <c r="Z1729" s="3"/>
    </row>
    <row r="1730" spans="1:26" ht="14.5" customHeight="1" x14ac:dyDescent="0.35">
      <c r="J1730" s="69"/>
      <c r="K1730" s="75" t="s">
        <v>1221</v>
      </c>
      <c r="L1730" s="76" t="s">
        <v>1222</v>
      </c>
      <c r="M1730" s="303">
        <v>41640</v>
      </c>
      <c r="N1730" s="303"/>
      <c r="O1730" s="303"/>
      <c r="P1730" s="304"/>
      <c r="Q1730" s="78"/>
      <c r="Z1730" s="3"/>
    </row>
    <row r="1731" spans="1:26" ht="14.5" customHeight="1" x14ac:dyDescent="0.35">
      <c r="J1731" s="69"/>
      <c r="K1731" s="75" t="s">
        <v>1223</v>
      </c>
      <c r="L1731" s="76" t="s">
        <v>1224</v>
      </c>
      <c r="M1731" s="303">
        <v>39814</v>
      </c>
      <c r="N1731" s="303"/>
      <c r="O1731" s="303"/>
      <c r="P1731" s="304"/>
      <c r="Q1731" s="78"/>
      <c r="Z1731" s="3"/>
    </row>
    <row r="1732" spans="1:26" ht="14.5" customHeight="1" x14ac:dyDescent="0.35">
      <c r="J1732" s="69"/>
      <c r="K1732" s="75" t="s">
        <v>1225</v>
      </c>
      <c r="L1732" s="76" t="s">
        <v>1226</v>
      </c>
      <c r="M1732" s="303">
        <v>39814</v>
      </c>
      <c r="N1732" s="303"/>
      <c r="O1732" s="303"/>
      <c r="P1732" s="304"/>
      <c r="Q1732" s="78"/>
      <c r="Z1732" s="3"/>
    </row>
    <row r="1733" spans="1:26" ht="14.5" customHeight="1" x14ac:dyDescent="0.35">
      <c r="J1733" s="69"/>
      <c r="K1733" s="75" t="s">
        <v>1227</v>
      </c>
      <c r="L1733" s="76" t="s">
        <v>1228</v>
      </c>
      <c r="M1733" s="303">
        <v>41456</v>
      </c>
      <c r="N1733" s="303"/>
      <c r="O1733" s="303">
        <v>41456</v>
      </c>
      <c r="P1733" s="304"/>
      <c r="Q1733" s="78"/>
      <c r="Z1733" s="3"/>
    </row>
    <row r="1734" spans="1:26" ht="14.5" customHeight="1" x14ac:dyDescent="0.35">
      <c r="J1734" s="69"/>
      <c r="K1734" s="75" t="s">
        <v>1229</v>
      </c>
      <c r="L1734" s="76" t="s">
        <v>1230</v>
      </c>
      <c r="M1734" s="303">
        <v>39814</v>
      </c>
      <c r="N1734" s="303"/>
      <c r="O1734" s="303"/>
      <c r="P1734" s="304"/>
      <c r="Q1734" s="78"/>
      <c r="Z1734" s="3"/>
    </row>
    <row r="1735" spans="1:26" ht="14.5" customHeight="1" x14ac:dyDescent="0.35">
      <c r="J1735" s="69"/>
      <c r="K1735" s="75" t="s">
        <v>1231</v>
      </c>
      <c r="L1735" s="76" t="s">
        <v>1232</v>
      </c>
      <c r="M1735" s="303">
        <v>41852</v>
      </c>
      <c r="N1735" s="303"/>
      <c r="O1735" s="303">
        <v>42613</v>
      </c>
      <c r="P1735" s="304"/>
      <c r="Q1735" s="78"/>
      <c r="Z1735" s="3"/>
    </row>
    <row r="1736" spans="1:26" ht="14.5" customHeight="1" x14ac:dyDescent="0.35">
      <c r="J1736" s="69"/>
      <c r="K1736" s="75" t="s">
        <v>1231</v>
      </c>
      <c r="L1736" s="76" t="s">
        <v>1233</v>
      </c>
      <c r="M1736" s="303">
        <v>42614</v>
      </c>
      <c r="N1736" s="303"/>
      <c r="O1736" s="303"/>
      <c r="P1736" s="304"/>
      <c r="Q1736" s="78"/>
      <c r="Z1736" s="3"/>
    </row>
    <row r="1737" spans="1:26" s="93" customFormat="1" ht="14.5" customHeight="1" x14ac:dyDescent="0.35">
      <c r="A1737" s="89"/>
      <c r="B1737" s="89"/>
      <c r="C1737" s="89"/>
      <c r="D1737" s="89"/>
      <c r="E1737" s="89"/>
      <c r="F1737" s="89"/>
      <c r="G1737" s="89"/>
      <c r="H1737" s="89"/>
      <c r="I1737" s="89"/>
      <c r="J1737" s="125"/>
      <c r="K1737" s="107" t="s">
        <v>1231</v>
      </c>
      <c r="L1737" s="93" t="s">
        <v>1234</v>
      </c>
      <c r="M1737" s="311">
        <v>43466</v>
      </c>
      <c r="N1737" s="311"/>
      <c r="O1737" s="129"/>
      <c r="P1737" s="130"/>
      <c r="Q1737" s="108"/>
      <c r="R1737" s="92"/>
      <c r="S1737" s="92"/>
      <c r="T1737" s="92"/>
      <c r="U1737" s="92"/>
      <c r="V1737" s="92"/>
      <c r="W1737" s="92"/>
      <c r="Z1737" s="88"/>
    </row>
    <row r="1738" spans="1:26" ht="14.5" customHeight="1" x14ac:dyDescent="0.35">
      <c r="J1738" s="69"/>
      <c r="K1738" s="75" t="s">
        <v>1235</v>
      </c>
      <c r="L1738" s="76" t="s">
        <v>1236</v>
      </c>
      <c r="M1738" s="303">
        <v>39814</v>
      </c>
      <c r="N1738" s="303"/>
      <c r="O1738" s="303"/>
      <c r="P1738" s="304"/>
      <c r="Q1738" s="78"/>
      <c r="Z1738" s="3"/>
    </row>
    <row r="1739" spans="1:26" ht="14.5" customHeight="1" x14ac:dyDescent="0.35">
      <c r="J1739" s="69"/>
      <c r="K1739" s="75" t="s">
        <v>1237</v>
      </c>
      <c r="L1739" s="76" t="s">
        <v>1238</v>
      </c>
      <c r="M1739" s="303">
        <v>41456</v>
      </c>
      <c r="N1739" s="303"/>
      <c r="O1739" s="303"/>
      <c r="P1739" s="304"/>
      <c r="Q1739" s="78"/>
      <c r="Z1739" s="3"/>
    </row>
    <row r="1740" spans="1:26" ht="14.5" customHeight="1" x14ac:dyDescent="0.35">
      <c r="J1740" s="69"/>
      <c r="K1740" s="75" t="s">
        <v>1239</v>
      </c>
      <c r="L1740" s="76" t="s">
        <v>1240</v>
      </c>
      <c r="M1740" s="303">
        <v>39814</v>
      </c>
      <c r="N1740" s="303"/>
      <c r="O1740" s="303"/>
      <c r="P1740" s="304"/>
      <c r="Q1740" s="78"/>
      <c r="Z1740" s="3"/>
    </row>
    <row r="1741" spans="1:26" ht="14.5" customHeight="1" x14ac:dyDescent="0.35">
      <c r="J1741" s="69"/>
      <c r="K1741" s="75" t="s">
        <v>1241</v>
      </c>
      <c r="L1741" s="76" t="s">
        <v>1242</v>
      </c>
      <c r="M1741" s="303">
        <v>41456</v>
      </c>
      <c r="N1741" s="303"/>
      <c r="O1741" s="303"/>
      <c r="P1741" s="304"/>
      <c r="Q1741" s="78"/>
      <c r="Z1741" s="3"/>
    </row>
    <row r="1742" spans="1:26" ht="14.5" customHeight="1" x14ac:dyDescent="0.35">
      <c r="J1742" s="69"/>
      <c r="K1742" s="75" t="s">
        <v>1243</v>
      </c>
      <c r="L1742" s="76" t="s">
        <v>1244</v>
      </c>
      <c r="M1742" s="303">
        <v>39814</v>
      </c>
      <c r="N1742" s="303"/>
      <c r="O1742" s="303"/>
      <c r="P1742" s="304"/>
      <c r="Q1742" s="78"/>
      <c r="Z1742" s="3"/>
    </row>
    <row r="1743" spans="1:26" ht="14.5" customHeight="1" x14ac:dyDescent="0.35">
      <c r="J1743" s="69"/>
      <c r="K1743" s="75" t="s">
        <v>1245</v>
      </c>
      <c r="L1743" s="76" t="s">
        <v>1246</v>
      </c>
      <c r="M1743" s="303">
        <v>41852</v>
      </c>
      <c r="N1743" s="303"/>
      <c r="O1743" s="303">
        <v>42613</v>
      </c>
      <c r="P1743" s="304"/>
      <c r="Q1743" s="78"/>
      <c r="Z1743" s="3"/>
    </row>
    <row r="1744" spans="1:26" ht="14.5" customHeight="1" x14ac:dyDescent="0.35">
      <c r="J1744" s="69"/>
      <c r="K1744" s="75" t="s">
        <v>1245</v>
      </c>
      <c r="L1744" s="76" t="s">
        <v>1247</v>
      </c>
      <c r="M1744" s="303">
        <v>42614</v>
      </c>
      <c r="N1744" s="303"/>
      <c r="O1744" s="303"/>
      <c r="P1744" s="304"/>
      <c r="Q1744" s="78"/>
      <c r="Z1744" s="3"/>
    </row>
    <row r="1745" spans="1:26" ht="14.5" customHeight="1" x14ac:dyDescent="0.35">
      <c r="J1745" s="69"/>
      <c r="K1745" s="107" t="s">
        <v>1245</v>
      </c>
      <c r="L1745" s="93" t="s">
        <v>1248</v>
      </c>
      <c r="M1745" s="311">
        <v>43466</v>
      </c>
      <c r="N1745" s="311"/>
      <c r="O1745" s="127"/>
      <c r="P1745" s="128"/>
      <c r="Q1745" s="78"/>
      <c r="Z1745" s="3"/>
    </row>
    <row r="1746" spans="1:26" ht="14.5" customHeight="1" x14ac:dyDescent="0.35">
      <c r="J1746" s="69"/>
      <c r="K1746" s="75" t="s">
        <v>1249</v>
      </c>
      <c r="L1746" s="76" t="s">
        <v>1250</v>
      </c>
      <c r="M1746" s="303">
        <v>39814</v>
      </c>
      <c r="N1746" s="303"/>
      <c r="O1746" s="303"/>
      <c r="P1746" s="304"/>
      <c r="Q1746" s="78"/>
      <c r="Z1746" s="3"/>
    </row>
    <row r="1747" spans="1:26" ht="14.5" customHeight="1" x14ac:dyDescent="0.35">
      <c r="J1747" s="69"/>
      <c r="K1747" s="75" t="s">
        <v>1251</v>
      </c>
      <c r="L1747" s="76" t="s">
        <v>1252</v>
      </c>
      <c r="M1747" s="303">
        <v>39814</v>
      </c>
      <c r="N1747" s="303"/>
      <c r="O1747" s="303"/>
      <c r="P1747" s="304"/>
      <c r="Q1747" s="78"/>
      <c r="Z1747" s="3"/>
    </row>
    <row r="1748" spans="1:26" ht="14.5" customHeight="1" x14ac:dyDescent="0.35">
      <c r="J1748" s="72" t="s">
        <v>1253</v>
      </c>
      <c r="K1748" s="131" t="s">
        <v>1254</v>
      </c>
      <c r="L1748" s="132" t="s">
        <v>1255</v>
      </c>
      <c r="M1748" s="323">
        <v>41456</v>
      </c>
      <c r="N1748" s="323"/>
      <c r="O1748" s="323"/>
      <c r="P1748" s="324"/>
      <c r="Q1748" s="78"/>
      <c r="Z1748" s="3"/>
    </row>
    <row r="1749" spans="1:26" ht="14.5" customHeight="1" x14ac:dyDescent="0.35">
      <c r="J1749" s="72" t="s">
        <v>1253</v>
      </c>
      <c r="K1749" s="131" t="s">
        <v>1256</v>
      </c>
      <c r="L1749" s="132" t="s">
        <v>1257</v>
      </c>
      <c r="M1749" s="323">
        <v>41640</v>
      </c>
      <c r="N1749" s="323"/>
      <c r="O1749" s="323"/>
      <c r="P1749" s="324"/>
      <c r="Q1749" s="78"/>
      <c r="Z1749" s="3"/>
    </row>
    <row r="1750" spans="1:26" s="93" customFormat="1" ht="14.5" customHeight="1" x14ac:dyDescent="0.35">
      <c r="A1750" s="89"/>
      <c r="B1750" s="89"/>
      <c r="C1750" s="89"/>
      <c r="D1750" s="89"/>
      <c r="E1750" s="89"/>
      <c r="F1750" s="89"/>
      <c r="G1750" s="89"/>
      <c r="H1750" s="89"/>
      <c r="I1750" s="89"/>
      <c r="J1750" s="110"/>
      <c r="K1750" s="107" t="s">
        <v>1258</v>
      </c>
      <c r="L1750" s="93" t="s">
        <v>1259</v>
      </c>
      <c r="M1750" s="311">
        <v>43435</v>
      </c>
      <c r="N1750" s="311"/>
      <c r="O1750" s="129"/>
      <c r="P1750" s="130"/>
      <c r="Q1750" s="108"/>
      <c r="R1750" s="92"/>
      <c r="S1750" s="92"/>
      <c r="T1750" s="92"/>
      <c r="U1750" s="92"/>
      <c r="V1750" s="92"/>
      <c r="W1750" s="92"/>
      <c r="Z1750" s="88"/>
    </row>
    <row r="1751" spans="1:26" ht="14.5" customHeight="1" x14ac:dyDescent="0.35">
      <c r="J1751" s="69"/>
      <c r="K1751" s="75" t="s">
        <v>1260</v>
      </c>
      <c r="L1751" s="76" t="s">
        <v>1261</v>
      </c>
      <c r="M1751" s="303">
        <v>39814</v>
      </c>
      <c r="N1751" s="303"/>
      <c r="O1751" s="303">
        <v>42004</v>
      </c>
      <c r="P1751" s="304"/>
      <c r="Q1751" s="78"/>
      <c r="Z1751" s="3"/>
    </row>
    <row r="1752" spans="1:26" ht="14.5" customHeight="1" x14ac:dyDescent="0.35">
      <c r="J1752" s="69"/>
      <c r="K1752" s="75" t="s">
        <v>1262</v>
      </c>
      <c r="L1752" s="76" t="s">
        <v>1263</v>
      </c>
      <c r="M1752" s="303">
        <v>39814</v>
      </c>
      <c r="N1752" s="303"/>
      <c r="O1752" s="303"/>
      <c r="P1752" s="304"/>
      <c r="Q1752" s="78"/>
      <c r="Z1752" s="3"/>
    </row>
    <row r="1753" spans="1:26" ht="14.5" customHeight="1" x14ac:dyDescent="0.35">
      <c r="J1753" s="69"/>
      <c r="K1753" s="75" t="s">
        <v>1264</v>
      </c>
      <c r="L1753" s="76" t="s">
        <v>1265</v>
      </c>
      <c r="M1753" s="303">
        <v>39814</v>
      </c>
      <c r="N1753" s="303"/>
      <c r="O1753" s="303"/>
      <c r="P1753" s="304"/>
      <c r="Q1753" s="78"/>
      <c r="Z1753" s="3"/>
    </row>
    <row r="1754" spans="1:26" s="93" customFormat="1" ht="14.5" customHeight="1" x14ac:dyDescent="0.35">
      <c r="A1754" s="89"/>
      <c r="B1754" s="89"/>
      <c r="C1754" s="89"/>
      <c r="D1754" s="89"/>
      <c r="E1754" s="89"/>
      <c r="F1754" s="89"/>
      <c r="G1754" s="89"/>
      <c r="H1754" s="89"/>
      <c r="I1754" s="89"/>
      <c r="J1754" s="125"/>
      <c r="K1754" s="107" t="s">
        <v>1266</v>
      </c>
      <c r="L1754" s="93" t="s">
        <v>1267</v>
      </c>
      <c r="M1754" s="311">
        <v>43101</v>
      </c>
      <c r="N1754" s="311"/>
      <c r="O1754" s="129"/>
      <c r="P1754" s="130"/>
      <c r="Q1754" s="108"/>
      <c r="R1754" s="92"/>
      <c r="S1754" s="92"/>
      <c r="T1754" s="92"/>
      <c r="U1754" s="92"/>
      <c r="V1754" s="92"/>
      <c r="W1754" s="92"/>
      <c r="Z1754" s="88"/>
    </row>
    <row r="1755" spans="1:26" ht="14.5" customHeight="1" x14ac:dyDescent="0.35">
      <c r="J1755" s="69"/>
      <c r="K1755" s="75" t="s">
        <v>1268</v>
      </c>
      <c r="L1755" s="76" t="s">
        <v>1269</v>
      </c>
      <c r="M1755" s="303">
        <v>42005</v>
      </c>
      <c r="N1755" s="303"/>
      <c r="O1755" s="303"/>
      <c r="P1755" s="304"/>
      <c r="Q1755" s="78"/>
      <c r="Z1755" s="3"/>
    </row>
    <row r="1756" spans="1:26" ht="14.5" customHeight="1" x14ac:dyDescent="0.35">
      <c r="J1756" s="69"/>
      <c r="K1756" s="75" t="s">
        <v>1270</v>
      </c>
      <c r="L1756" s="76" t="s">
        <v>1271</v>
      </c>
      <c r="M1756" s="303">
        <v>39814</v>
      </c>
      <c r="N1756" s="303"/>
      <c r="O1756" s="303"/>
      <c r="P1756" s="304"/>
      <c r="Q1756" s="78"/>
      <c r="Z1756" s="3"/>
    </row>
    <row r="1757" spans="1:26" ht="14.5" customHeight="1" x14ac:dyDescent="0.35">
      <c r="J1757" s="69"/>
      <c r="K1757" s="75" t="s">
        <v>1272</v>
      </c>
      <c r="L1757" s="76" t="s">
        <v>1273</v>
      </c>
      <c r="M1757" s="303">
        <v>39814</v>
      </c>
      <c r="N1757" s="303"/>
      <c r="O1757" s="303"/>
      <c r="P1757" s="304"/>
      <c r="Q1757" s="78"/>
      <c r="Z1757" s="3"/>
    </row>
    <row r="1758" spans="1:26" ht="14.5" customHeight="1" x14ac:dyDescent="0.35">
      <c r="J1758" s="69"/>
      <c r="K1758" s="75" t="s">
        <v>1274</v>
      </c>
      <c r="L1758" s="76" t="s">
        <v>1275</v>
      </c>
      <c r="M1758" s="303">
        <v>39814</v>
      </c>
      <c r="N1758" s="303"/>
      <c r="O1758" s="303"/>
      <c r="P1758" s="304"/>
      <c r="Q1758" s="78"/>
      <c r="Z1758" s="3"/>
    </row>
    <row r="1759" spans="1:26" s="93" customFormat="1" ht="14.5" customHeight="1" x14ac:dyDescent="0.35">
      <c r="A1759" s="89"/>
      <c r="B1759" s="89"/>
      <c r="C1759" s="89"/>
      <c r="D1759" s="89"/>
      <c r="E1759" s="89"/>
      <c r="F1759" s="89"/>
      <c r="G1759" s="89"/>
      <c r="H1759" s="89"/>
      <c r="I1759" s="89"/>
      <c r="J1759" s="125"/>
      <c r="K1759" s="107" t="s">
        <v>1276</v>
      </c>
      <c r="L1759" s="93" t="s">
        <v>1277</v>
      </c>
      <c r="M1759" s="311">
        <v>43282</v>
      </c>
      <c r="N1759" s="311"/>
      <c r="O1759" s="129"/>
      <c r="P1759" s="130"/>
      <c r="Q1759" s="108"/>
      <c r="R1759" s="92"/>
      <c r="S1759" s="92"/>
      <c r="T1759" s="92"/>
      <c r="U1759" s="92"/>
      <c r="V1759" s="92"/>
      <c r="W1759" s="92"/>
      <c r="Z1759" s="88"/>
    </row>
    <row r="1760" spans="1:26" ht="14.5" customHeight="1" x14ac:dyDescent="0.35">
      <c r="J1760" s="69"/>
      <c r="K1760" s="75" t="s">
        <v>1278</v>
      </c>
      <c r="L1760" s="76" t="s">
        <v>1279</v>
      </c>
      <c r="M1760" s="303">
        <v>42186</v>
      </c>
      <c r="N1760" s="303"/>
      <c r="O1760" s="303"/>
      <c r="P1760" s="304"/>
      <c r="Q1760" s="78"/>
      <c r="Z1760" s="3"/>
    </row>
    <row r="1761" spans="1:26" ht="14.5" customHeight="1" x14ac:dyDescent="0.35">
      <c r="J1761" s="69"/>
      <c r="K1761" s="75" t="s">
        <v>1280</v>
      </c>
      <c r="L1761" s="76" t="s">
        <v>1281</v>
      </c>
      <c r="M1761" s="303">
        <v>41456</v>
      </c>
      <c r="N1761" s="303"/>
      <c r="O1761" s="303">
        <v>41456</v>
      </c>
      <c r="P1761" s="304"/>
      <c r="Q1761" s="78"/>
      <c r="Z1761" s="3"/>
    </row>
    <row r="1762" spans="1:26" ht="14.5" customHeight="1" x14ac:dyDescent="0.35">
      <c r="J1762" s="69"/>
      <c r="K1762" s="75" t="s">
        <v>1282</v>
      </c>
      <c r="L1762" s="76" t="s">
        <v>1283</v>
      </c>
      <c r="M1762" s="303">
        <v>42614</v>
      </c>
      <c r="N1762" s="303"/>
      <c r="O1762" s="303"/>
      <c r="P1762" s="304"/>
      <c r="Q1762" s="78"/>
      <c r="Z1762" s="3"/>
    </row>
    <row r="1763" spans="1:26" s="93" customFormat="1" ht="14.5" customHeight="1" x14ac:dyDescent="0.35">
      <c r="A1763" s="89"/>
      <c r="B1763" s="89"/>
      <c r="C1763" s="89"/>
      <c r="D1763" s="89"/>
      <c r="E1763" s="89"/>
      <c r="F1763" s="89"/>
      <c r="G1763" s="89"/>
      <c r="H1763" s="89"/>
      <c r="I1763" s="89"/>
      <c r="J1763" s="125"/>
      <c r="K1763" s="107" t="s">
        <v>1282</v>
      </c>
      <c r="L1763" s="93" t="s">
        <v>1284</v>
      </c>
      <c r="M1763" s="311">
        <v>43466</v>
      </c>
      <c r="N1763" s="311"/>
      <c r="O1763" s="129"/>
      <c r="P1763" s="130"/>
      <c r="Q1763" s="108"/>
      <c r="R1763" s="92"/>
      <c r="S1763" s="92"/>
      <c r="T1763" s="92"/>
      <c r="U1763" s="92"/>
      <c r="V1763" s="92"/>
      <c r="W1763" s="92"/>
      <c r="Z1763" s="88"/>
    </row>
    <row r="1764" spans="1:26" ht="14.5" customHeight="1" x14ac:dyDescent="0.35">
      <c r="J1764" s="69"/>
      <c r="K1764" s="75" t="s">
        <v>1285</v>
      </c>
      <c r="L1764" s="76" t="s">
        <v>1286</v>
      </c>
      <c r="M1764" s="303">
        <v>42005</v>
      </c>
      <c r="N1764" s="303"/>
      <c r="O1764" s="303"/>
      <c r="P1764" s="304"/>
      <c r="Q1764" s="78"/>
      <c r="Z1764" s="3"/>
    </row>
    <row r="1765" spans="1:26" ht="14.5" customHeight="1" x14ac:dyDescent="0.35">
      <c r="J1765" s="69"/>
      <c r="K1765" s="75" t="s">
        <v>1287</v>
      </c>
      <c r="L1765" s="76" t="s">
        <v>1288</v>
      </c>
      <c r="M1765" s="303">
        <v>41456</v>
      </c>
      <c r="N1765" s="303"/>
      <c r="O1765" s="303"/>
      <c r="P1765" s="304"/>
      <c r="Q1765" s="78"/>
      <c r="Z1765" s="3"/>
    </row>
    <row r="1766" spans="1:26" ht="14.5" customHeight="1" x14ac:dyDescent="0.35">
      <c r="J1766" s="69"/>
      <c r="K1766" s="75" t="s">
        <v>1289</v>
      </c>
      <c r="L1766" s="76" t="s">
        <v>1290</v>
      </c>
      <c r="M1766" s="303">
        <v>42614</v>
      </c>
      <c r="N1766" s="303"/>
      <c r="O1766" s="303"/>
      <c r="P1766" s="304"/>
      <c r="Q1766" s="78"/>
      <c r="Z1766" s="3"/>
    </row>
    <row r="1767" spans="1:26" s="93" customFormat="1" ht="14.5" customHeight="1" x14ac:dyDescent="0.35">
      <c r="A1767" s="89"/>
      <c r="B1767" s="89"/>
      <c r="C1767" s="89"/>
      <c r="D1767" s="89"/>
      <c r="E1767" s="89"/>
      <c r="F1767" s="89"/>
      <c r="G1767" s="89"/>
      <c r="H1767" s="89"/>
      <c r="I1767" s="89"/>
      <c r="J1767" s="125"/>
      <c r="K1767" s="107" t="s">
        <v>1289</v>
      </c>
      <c r="L1767" s="93" t="s">
        <v>1291</v>
      </c>
      <c r="M1767" s="311">
        <v>43466</v>
      </c>
      <c r="N1767" s="311"/>
      <c r="O1767" s="129"/>
      <c r="P1767" s="130"/>
      <c r="Q1767" s="108"/>
      <c r="R1767" s="92"/>
      <c r="S1767" s="92"/>
      <c r="T1767" s="92"/>
      <c r="U1767" s="92"/>
      <c r="V1767" s="92"/>
      <c r="W1767" s="92"/>
      <c r="Z1767" s="88"/>
    </row>
    <row r="1768" spans="1:26" ht="14.5" customHeight="1" x14ac:dyDescent="0.35">
      <c r="J1768" s="72" t="s">
        <v>1253</v>
      </c>
      <c r="K1768" s="131" t="s">
        <v>1292</v>
      </c>
      <c r="L1768" s="132" t="s">
        <v>1293</v>
      </c>
      <c r="M1768" s="323">
        <v>41456</v>
      </c>
      <c r="N1768" s="323"/>
      <c r="O1768" s="323"/>
      <c r="P1768" s="324"/>
      <c r="Q1768" s="78"/>
      <c r="Z1768" s="3"/>
    </row>
    <row r="1769" spans="1:26" ht="14.5" customHeight="1" x14ac:dyDescent="0.35">
      <c r="J1769" s="72" t="s">
        <v>1253</v>
      </c>
      <c r="K1769" s="131" t="s">
        <v>1294</v>
      </c>
      <c r="L1769" s="132" t="s">
        <v>1295</v>
      </c>
      <c r="M1769" s="323">
        <v>41640</v>
      </c>
      <c r="N1769" s="323"/>
      <c r="O1769" s="323"/>
      <c r="P1769" s="324"/>
      <c r="Q1769" s="78"/>
      <c r="Z1769" s="3"/>
    </row>
    <row r="1770" spans="1:26" ht="14.5" customHeight="1" x14ac:dyDescent="0.35">
      <c r="J1770" s="72"/>
      <c r="K1770" s="107" t="s">
        <v>1296</v>
      </c>
      <c r="L1770" s="93" t="s">
        <v>1297</v>
      </c>
      <c r="M1770" s="311">
        <v>43435</v>
      </c>
      <c r="N1770" s="311"/>
      <c r="O1770" s="133"/>
      <c r="P1770" s="134"/>
      <c r="Q1770" s="78"/>
      <c r="Z1770" s="3"/>
    </row>
    <row r="1771" spans="1:26" ht="14.5" customHeight="1" x14ac:dyDescent="0.35">
      <c r="J1771" s="69"/>
      <c r="K1771" s="75" t="s">
        <v>1298</v>
      </c>
      <c r="L1771" s="76" t="s">
        <v>1299</v>
      </c>
      <c r="M1771" s="303">
        <v>42736</v>
      </c>
      <c r="N1771" s="303"/>
      <c r="O1771" s="303"/>
      <c r="P1771" s="304"/>
      <c r="Q1771" s="78"/>
      <c r="Z1771" s="3"/>
    </row>
    <row r="1772" spans="1:26" ht="14.5" customHeight="1" x14ac:dyDescent="0.35">
      <c r="J1772" s="69"/>
      <c r="K1772" s="75" t="s">
        <v>1300</v>
      </c>
      <c r="L1772" s="76" t="s">
        <v>1301</v>
      </c>
      <c r="M1772" s="303">
        <v>39814</v>
      </c>
      <c r="N1772" s="303"/>
      <c r="O1772" s="303"/>
      <c r="P1772" s="304"/>
      <c r="Q1772" s="78"/>
      <c r="Z1772" s="3"/>
    </row>
    <row r="1773" spans="1:26" ht="14.5" customHeight="1" x14ac:dyDescent="0.35">
      <c r="J1773" s="69"/>
      <c r="K1773" s="75" t="s">
        <v>1302</v>
      </c>
      <c r="L1773" s="76" t="s">
        <v>1303</v>
      </c>
      <c r="M1773" s="303">
        <v>39814</v>
      </c>
      <c r="N1773" s="303"/>
      <c r="O1773" s="303"/>
      <c r="P1773" s="304"/>
      <c r="Q1773" s="78"/>
      <c r="Z1773" s="3"/>
    </row>
    <row r="1774" spans="1:26" ht="14.5" customHeight="1" x14ac:dyDescent="0.35">
      <c r="J1774" s="69"/>
      <c r="K1774" s="75" t="s">
        <v>1304</v>
      </c>
      <c r="L1774" s="76" t="s">
        <v>1305</v>
      </c>
      <c r="M1774" s="303">
        <v>41852</v>
      </c>
      <c r="N1774" s="303"/>
      <c r="O1774" s="303">
        <v>42613</v>
      </c>
      <c r="P1774" s="304"/>
      <c r="Q1774" s="78"/>
      <c r="Z1774" s="3"/>
    </row>
    <row r="1775" spans="1:26" ht="14.5" customHeight="1" x14ac:dyDescent="0.35">
      <c r="J1775" s="69"/>
      <c r="K1775" s="75" t="s">
        <v>1304</v>
      </c>
      <c r="L1775" s="76" t="s">
        <v>1306</v>
      </c>
      <c r="M1775" s="303">
        <v>42614</v>
      </c>
      <c r="N1775" s="303"/>
      <c r="O1775" s="303"/>
      <c r="P1775" s="304"/>
      <c r="Q1775" s="78"/>
      <c r="Z1775" s="3"/>
    </row>
    <row r="1776" spans="1:26" ht="14.5" customHeight="1" x14ac:dyDescent="0.35">
      <c r="J1776" s="69"/>
      <c r="K1776" s="75" t="s">
        <v>1307</v>
      </c>
      <c r="L1776" s="76" t="s">
        <v>1308</v>
      </c>
      <c r="M1776" s="303">
        <v>42186</v>
      </c>
      <c r="N1776" s="303"/>
      <c r="O1776" s="303"/>
      <c r="P1776" s="304"/>
      <c r="Q1776" s="78"/>
      <c r="Z1776" s="3"/>
    </row>
    <row r="1777" spans="10:26" ht="14.5" customHeight="1" x14ac:dyDescent="0.35">
      <c r="J1777" s="69"/>
      <c r="K1777" s="75" t="s">
        <v>1309</v>
      </c>
      <c r="L1777" s="76" t="s">
        <v>1310</v>
      </c>
      <c r="M1777" s="303">
        <v>42552</v>
      </c>
      <c r="N1777" s="303"/>
      <c r="O1777" s="303"/>
      <c r="P1777" s="304"/>
      <c r="Q1777" s="78"/>
      <c r="Z1777" s="3"/>
    </row>
    <row r="1778" spans="10:26" ht="14.5" customHeight="1" x14ac:dyDescent="0.35">
      <c r="J1778" s="69"/>
      <c r="K1778" s="75" t="s">
        <v>1311</v>
      </c>
      <c r="L1778" s="76" t="s">
        <v>1312</v>
      </c>
      <c r="M1778" s="303">
        <v>42767</v>
      </c>
      <c r="N1778" s="303"/>
      <c r="O1778" s="303"/>
      <c r="P1778" s="304"/>
      <c r="Q1778" s="78"/>
      <c r="Z1778" s="3"/>
    </row>
    <row r="1779" spans="10:26" ht="14.5" customHeight="1" x14ac:dyDescent="0.35">
      <c r="J1779" s="69"/>
      <c r="K1779" s="75" t="s">
        <v>1313</v>
      </c>
      <c r="L1779" s="76" t="s">
        <v>1314</v>
      </c>
      <c r="M1779" s="303">
        <v>41091</v>
      </c>
      <c r="N1779" s="303"/>
      <c r="O1779" s="303"/>
      <c r="P1779" s="304"/>
      <c r="Q1779" s="78"/>
      <c r="Z1779" s="3"/>
    </row>
    <row r="1780" spans="10:26" ht="14.5" customHeight="1" x14ac:dyDescent="0.35">
      <c r="J1780" s="69"/>
      <c r="K1780" s="75" t="s">
        <v>1315</v>
      </c>
      <c r="L1780" s="76" t="s">
        <v>1316</v>
      </c>
      <c r="M1780" s="303">
        <v>39814</v>
      </c>
      <c r="N1780" s="303"/>
      <c r="O1780" s="303"/>
      <c r="P1780" s="304"/>
      <c r="Q1780" s="78"/>
      <c r="Z1780" s="3"/>
    </row>
    <row r="1781" spans="10:26" ht="14.5" customHeight="1" x14ac:dyDescent="0.35">
      <c r="J1781" s="69"/>
      <c r="K1781" s="75" t="s">
        <v>1317</v>
      </c>
      <c r="L1781" s="76" t="s">
        <v>1318</v>
      </c>
      <c r="M1781" s="303">
        <v>39814</v>
      </c>
      <c r="N1781" s="303"/>
      <c r="O1781" s="303">
        <v>42185</v>
      </c>
      <c r="P1781" s="304"/>
      <c r="Q1781" s="78"/>
      <c r="Z1781" s="3"/>
    </row>
    <row r="1782" spans="10:26" ht="14.5" customHeight="1" x14ac:dyDescent="0.35">
      <c r="J1782" s="69"/>
      <c r="K1782" s="75" t="s">
        <v>1317</v>
      </c>
      <c r="L1782" s="76" t="s">
        <v>1319</v>
      </c>
      <c r="M1782" s="303">
        <v>42186</v>
      </c>
      <c r="N1782" s="303"/>
      <c r="O1782" s="303"/>
      <c r="P1782" s="304"/>
      <c r="Q1782" s="78"/>
      <c r="Z1782" s="3"/>
    </row>
    <row r="1783" spans="10:26" ht="14.5" customHeight="1" x14ac:dyDescent="0.35">
      <c r="J1783" s="69"/>
      <c r="K1783" s="75" t="s">
        <v>1320</v>
      </c>
      <c r="L1783" s="76" t="s">
        <v>1321</v>
      </c>
      <c r="M1783" s="303">
        <v>39814</v>
      </c>
      <c r="N1783" s="303"/>
      <c r="O1783" s="303"/>
      <c r="P1783" s="304"/>
      <c r="Q1783" s="78"/>
      <c r="Z1783" s="3"/>
    </row>
    <row r="1784" spans="10:26" ht="14.5" customHeight="1" x14ac:dyDescent="0.35">
      <c r="J1784" s="69"/>
      <c r="K1784" s="75" t="s">
        <v>1322</v>
      </c>
      <c r="L1784" s="76" t="s">
        <v>1323</v>
      </c>
      <c r="M1784" s="303">
        <v>39814</v>
      </c>
      <c r="N1784" s="303"/>
      <c r="O1784" s="303"/>
      <c r="P1784" s="304"/>
      <c r="Q1784" s="78"/>
      <c r="Z1784" s="3"/>
    </row>
    <row r="1785" spans="10:26" ht="14.5" customHeight="1" x14ac:dyDescent="0.35">
      <c r="J1785" s="69"/>
      <c r="K1785" s="75" t="s">
        <v>1324</v>
      </c>
      <c r="L1785" s="76" t="s">
        <v>1325</v>
      </c>
      <c r="M1785" s="303">
        <v>41852</v>
      </c>
      <c r="N1785" s="303"/>
      <c r="O1785" s="303">
        <v>42766</v>
      </c>
      <c r="P1785" s="304"/>
      <c r="Q1785" s="78"/>
      <c r="Z1785" s="3"/>
    </row>
    <row r="1786" spans="10:26" ht="14.5" customHeight="1" x14ac:dyDescent="0.35">
      <c r="J1786" s="69"/>
      <c r="K1786" s="75" t="s">
        <v>1324</v>
      </c>
      <c r="L1786" s="76" t="s">
        <v>1326</v>
      </c>
      <c r="M1786" s="303">
        <v>42767</v>
      </c>
      <c r="N1786" s="303"/>
      <c r="O1786" s="303"/>
      <c r="P1786" s="304"/>
      <c r="Q1786" s="78"/>
      <c r="Z1786" s="3"/>
    </row>
    <row r="1787" spans="10:26" ht="14.5" customHeight="1" x14ac:dyDescent="0.35">
      <c r="J1787" s="69"/>
      <c r="K1787" s="75" t="s">
        <v>1327</v>
      </c>
      <c r="L1787" s="76" t="s">
        <v>1328</v>
      </c>
      <c r="M1787" s="303">
        <v>42186</v>
      </c>
      <c r="N1787" s="303"/>
      <c r="O1787" s="303"/>
      <c r="P1787" s="304"/>
      <c r="Q1787" s="78"/>
      <c r="Z1787" s="3"/>
    </row>
    <row r="1788" spans="10:26" ht="14.5" customHeight="1" x14ac:dyDescent="0.35">
      <c r="J1788" s="69"/>
      <c r="K1788" s="75" t="s">
        <v>1329</v>
      </c>
      <c r="L1788" s="76" t="s">
        <v>1330</v>
      </c>
      <c r="M1788" s="303">
        <v>39814</v>
      </c>
      <c r="N1788" s="303"/>
      <c r="O1788" s="303"/>
      <c r="P1788" s="304"/>
      <c r="Q1788" s="78"/>
      <c r="Z1788" s="3"/>
    </row>
    <row r="1789" spans="10:26" ht="14.5" customHeight="1" x14ac:dyDescent="0.35">
      <c r="J1789" s="69"/>
      <c r="K1789" s="75" t="s">
        <v>1331</v>
      </c>
      <c r="L1789" s="76" t="s">
        <v>1332</v>
      </c>
      <c r="M1789" s="303">
        <v>41091</v>
      </c>
      <c r="N1789" s="303"/>
      <c r="O1789" s="303"/>
      <c r="P1789" s="304"/>
      <c r="Q1789" s="78"/>
      <c r="Z1789" s="3"/>
    </row>
    <row r="1790" spans="10:26" ht="14.5" customHeight="1" x14ac:dyDescent="0.35">
      <c r="J1790" s="69"/>
      <c r="K1790" s="75" t="s">
        <v>1333</v>
      </c>
      <c r="L1790" s="76" t="s">
        <v>1334</v>
      </c>
      <c r="M1790" s="303">
        <v>39814</v>
      </c>
      <c r="N1790" s="303"/>
      <c r="O1790" s="303"/>
      <c r="P1790" s="304"/>
      <c r="Q1790" s="78"/>
      <c r="Z1790" s="3"/>
    </row>
    <row r="1791" spans="10:26" ht="14.5" customHeight="1" x14ac:dyDescent="0.35">
      <c r="J1791" s="69"/>
      <c r="K1791" s="75" t="s">
        <v>1335</v>
      </c>
      <c r="L1791" s="76" t="s">
        <v>1336</v>
      </c>
      <c r="M1791" s="303">
        <v>39814</v>
      </c>
      <c r="N1791" s="303"/>
      <c r="O1791" s="303"/>
      <c r="P1791" s="304"/>
      <c r="Q1791" s="78"/>
      <c r="Z1791" s="3"/>
    </row>
    <row r="1792" spans="10:26" ht="14.5" customHeight="1" x14ac:dyDescent="0.35">
      <c r="J1792" s="69"/>
      <c r="K1792" s="75" t="s">
        <v>1337</v>
      </c>
      <c r="L1792" s="76" t="s">
        <v>1338</v>
      </c>
      <c r="M1792" s="303">
        <v>39814</v>
      </c>
      <c r="N1792" s="303"/>
      <c r="O1792" s="303"/>
      <c r="P1792" s="304"/>
      <c r="Q1792" s="78"/>
      <c r="Z1792" s="3"/>
    </row>
    <row r="1793" spans="10:26" ht="14.5" customHeight="1" x14ac:dyDescent="0.35">
      <c r="J1793" s="69"/>
      <c r="K1793" s="75" t="s">
        <v>1339</v>
      </c>
      <c r="L1793" s="76" t="s">
        <v>1340</v>
      </c>
      <c r="M1793" s="303">
        <v>41852</v>
      </c>
      <c r="N1793" s="303"/>
      <c r="O1793" s="303"/>
      <c r="P1793" s="304"/>
      <c r="Q1793" s="78"/>
      <c r="Z1793" s="3"/>
    </row>
    <row r="1794" spans="10:26" ht="14.5" customHeight="1" x14ac:dyDescent="0.35">
      <c r="J1794" s="69"/>
      <c r="K1794" s="75" t="s">
        <v>1341</v>
      </c>
      <c r="L1794" s="76" t="s">
        <v>1342</v>
      </c>
      <c r="M1794" s="303">
        <v>42186</v>
      </c>
      <c r="N1794" s="303"/>
      <c r="O1794" s="303"/>
      <c r="P1794" s="304"/>
      <c r="Q1794" s="78"/>
      <c r="Z1794" s="3"/>
    </row>
    <row r="1795" spans="10:26" ht="14.5" customHeight="1" x14ac:dyDescent="0.35">
      <c r="J1795" s="69"/>
      <c r="K1795" s="75" t="s">
        <v>1343</v>
      </c>
      <c r="L1795" s="76" t="s">
        <v>1344</v>
      </c>
      <c r="M1795" s="303">
        <v>39814</v>
      </c>
      <c r="N1795" s="303"/>
      <c r="O1795" s="303"/>
      <c r="P1795" s="304"/>
      <c r="Q1795" s="78"/>
      <c r="Z1795" s="3"/>
    </row>
    <row r="1796" spans="10:26" ht="14.5" customHeight="1" x14ac:dyDescent="0.35">
      <c r="J1796" s="69"/>
      <c r="K1796" s="75" t="s">
        <v>1345</v>
      </c>
      <c r="L1796" s="76" t="s">
        <v>1346</v>
      </c>
      <c r="M1796" s="303">
        <v>39814</v>
      </c>
      <c r="N1796" s="303"/>
      <c r="O1796" s="303">
        <v>42004</v>
      </c>
      <c r="P1796" s="304"/>
      <c r="Q1796" s="78"/>
      <c r="Z1796" s="3"/>
    </row>
    <row r="1797" spans="10:26" ht="14.5" customHeight="1" x14ac:dyDescent="0.35">
      <c r="J1797" s="69"/>
      <c r="K1797" s="75" t="s">
        <v>1347</v>
      </c>
      <c r="L1797" s="76" t="s">
        <v>1348</v>
      </c>
      <c r="M1797" s="303">
        <v>39814</v>
      </c>
      <c r="N1797" s="303"/>
      <c r="O1797" s="303"/>
      <c r="P1797" s="304"/>
      <c r="Q1797" s="78"/>
      <c r="Z1797" s="3"/>
    </row>
    <row r="1798" spans="10:26" ht="14.5" customHeight="1" x14ac:dyDescent="0.35">
      <c r="J1798" s="69"/>
      <c r="K1798" s="75" t="s">
        <v>1349</v>
      </c>
      <c r="L1798" s="76" t="s">
        <v>1350</v>
      </c>
      <c r="M1798" s="303">
        <v>39814</v>
      </c>
      <c r="N1798" s="303"/>
      <c r="O1798" s="303"/>
      <c r="P1798" s="304"/>
      <c r="Q1798" s="78"/>
      <c r="Z1798" s="3"/>
    </row>
    <row r="1799" spans="10:26" ht="14.5" customHeight="1" x14ac:dyDescent="0.35">
      <c r="J1799" s="69"/>
      <c r="K1799" s="75" t="s">
        <v>1351</v>
      </c>
      <c r="L1799" s="76" t="s">
        <v>1352</v>
      </c>
      <c r="M1799" s="303">
        <v>41852</v>
      </c>
      <c r="N1799" s="303"/>
      <c r="O1799" s="303">
        <v>42613</v>
      </c>
      <c r="P1799" s="304"/>
      <c r="Q1799" s="78"/>
      <c r="Z1799" s="3"/>
    </row>
    <row r="1800" spans="10:26" ht="14.5" customHeight="1" x14ac:dyDescent="0.35">
      <c r="J1800" s="69"/>
      <c r="K1800" s="75" t="s">
        <v>1353</v>
      </c>
      <c r="L1800" s="76" t="s">
        <v>1354</v>
      </c>
      <c r="M1800" s="303">
        <v>42186</v>
      </c>
      <c r="N1800" s="303"/>
      <c r="O1800" s="303"/>
      <c r="P1800" s="304"/>
      <c r="Q1800" s="78"/>
      <c r="Z1800" s="3"/>
    </row>
    <row r="1801" spans="10:26" ht="14.5" customHeight="1" x14ac:dyDescent="0.35">
      <c r="J1801" s="69"/>
      <c r="K1801" s="75" t="s">
        <v>1355</v>
      </c>
      <c r="L1801" s="76" t="s">
        <v>1356</v>
      </c>
      <c r="M1801" s="303">
        <v>39814</v>
      </c>
      <c r="N1801" s="303"/>
      <c r="O1801" s="303">
        <v>42216</v>
      </c>
      <c r="P1801" s="304"/>
      <c r="Q1801" s="78"/>
      <c r="Z1801" s="3"/>
    </row>
    <row r="1802" spans="10:26" ht="14.5" customHeight="1" x14ac:dyDescent="0.35">
      <c r="J1802" s="69"/>
      <c r="K1802" s="75" t="s">
        <v>1357</v>
      </c>
      <c r="L1802" s="76" t="s">
        <v>1358</v>
      </c>
      <c r="M1802" s="303">
        <v>42005</v>
      </c>
      <c r="N1802" s="303"/>
      <c r="O1802" s="303"/>
      <c r="P1802" s="304"/>
      <c r="Q1802" s="78"/>
      <c r="Z1802" s="3"/>
    </row>
    <row r="1803" spans="10:26" ht="14.5" customHeight="1" x14ac:dyDescent="0.35">
      <c r="J1803" s="69"/>
      <c r="K1803" s="75" t="s">
        <v>1359</v>
      </c>
      <c r="L1803" s="76" t="s">
        <v>1360</v>
      </c>
      <c r="M1803" s="303">
        <v>39814</v>
      </c>
      <c r="N1803" s="303"/>
      <c r="O1803" s="303"/>
      <c r="P1803" s="304"/>
      <c r="Q1803" s="78"/>
      <c r="Z1803" s="3"/>
    </row>
    <row r="1804" spans="10:26" ht="14.5" customHeight="1" x14ac:dyDescent="0.35">
      <c r="J1804" s="69"/>
      <c r="K1804" s="107" t="s">
        <v>1361</v>
      </c>
      <c r="L1804" s="93" t="s">
        <v>1362</v>
      </c>
      <c r="M1804" s="311">
        <v>43282</v>
      </c>
      <c r="N1804" s="311"/>
      <c r="O1804" s="127"/>
      <c r="P1804" s="128"/>
      <c r="Q1804" s="78"/>
      <c r="Z1804" s="3"/>
    </row>
    <row r="1805" spans="10:26" ht="14.5" customHeight="1" x14ac:dyDescent="0.35">
      <c r="J1805" s="69"/>
      <c r="K1805" s="75" t="s">
        <v>1363</v>
      </c>
      <c r="L1805" s="76" t="s">
        <v>1364</v>
      </c>
      <c r="M1805" s="303">
        <v>40909</v>
      </c>
      <c r="N1805" s="303"/>
      <c r="O1805" s="303"/>
      <c r="P1805" s="304"/>
      <c r="Q1805" s="78"/>
      <c r="Z1805" s="3"/>
    </row>
    <row r="1806" spans="10:26" ht="14.5" customHeight="1" x14ac:dyDescent="0.35">
      <c r="J1806" s="69"/>
      <c r="K1806" s="75" t="s">
        <v>1365</v>
      </c>
      <c r="L1806" s="76" t="s">
        <v>1366</v>
      </c>
      <c r="M1806" s="303">
        <v>41852</v>
      </c>
      <c r="N1806" s="303"/>
      <c r="O1806" s="303"/>
      <c r="P1806" s="304"/>
      <c r="Q1806" s="78"/>
      <c r="Z1806" s="3"/>
    </row>
    <row r="1807" spans="10:26" ht="14.5" customHeight="1" x14ac:dyDescent="0.35">
      <c r="J1807" s="69"/>
      <c r="K1807" s="75" t="s">
        <v>1367</v>
      </c>
      <c r="L1807" s="76" t="s">
        <v>1368</v>
      </c>
      <c r="M1807" s="303">
        <v>41852</v>
      </c>
      <c r="N1807" s="303"/>
      <c r="O1807" s="303"/>
      <c r="P1807" s="304"/>
      <c r="Q1807" s="78"/>
      <c r="Z1807" s="3"/>
    </row>
    <row r="1808" spans="10:26" ht="14.5" customHeight="1" x14ac:dyDescent="0.35">
      <c r="J1808" s="69"/>
      <c r="K1808" s="75" t="s">
        <v>1369</v>
      </c>
      <c r="L1808" s="76" t="s">
        <v>1370</v>
      </c>
      <c r="M1808" s="303">
        <v>42186</v>
      </c>
      <c r="N1808" s="303"/>
      <c r="O1808" s="303"/>
      <c r="P1808" s="304"/>
      <c r="Q1808" s="78"/>
      <c r="Z1808" s="3"/>
    </row>
    <row r="1809" spans="1:26" ht="14.5" customHeight="1" x14ac:dyDescent="0.35">
      <c r="J1809" s="69"/>
      <c r="K1809" s="107" t="s">
        <v>1371</v>
      </c>
      <c r="L1809" s="93" t="s">
        <v>1372</v>
      </c>
      <c r="M1809" s="311">
        <v>43282</v>
      </c>
      <c r="N1809" s="311"/>
      <c r="O1809" s="127"/>
      <c r="P1809" s="128"/>
      <c r="Q1809" s="78"/>
      <c r="Z1809" s="3"/>
    </row>
    <row r="1810" spans="1:26" ht="14.5" customHeight="1" x14ac:dyDescent="0.35">
      <c r="J1810" s="69"/>
      <c r="K1810" s="75" t="s">
        <v>1373</v>
      </c>
      <c r="L1810" s="76" t="s">
        <v>1374</v>
      </c>
      <c r="M1810" s="303">
        <v>39814</v>
      </c>
      <c r="N1810" s="303"/>
      <c r="O1810" s="303"/>
      <c r="P1810" s="304"/>
      <c r="Q1810" s="78"/>
      <c r="Z1810" s="3"/>
    </row>
    <row r="1811" spans="1:26" ht="14.5" customHeight="1" x14ac:dyDescent="0.35">
      <c r="J1811" s="69"/>
      <c r="K1811" s="75" t="s">
        <v>1375</v>
      </c>
      <c r="L1811" s="76" t="s">
        <v>1376</v>
      </c>
      <c r="M1811" s="303">
        <v>42278</v>
      </c>
      <c r="N1811" s="303"/>
      <c r="O1811" s="303"/>
      <c r="P1811" s="304"/>
      <c r="Q1811" s="78"/>
      <c r="Z1811" s="3"/>
    </row>
    <row r="1812" spans="1:26" ht="14.5" customHeight="1" x14ac:dyDescent="0.35">
      <c r="J1812" s="69"/>
      <c r="K1812" s="75" t="s">
        <v>1377</v>
      </c>
      <c r="L1812" s="76" t="s">
        <v>1378</v>
      </c>
      <c r="M1812" s="303">
        <v>39814</v>
      </c>
      <c r="N1812" s="303"/>
      <c r="O1812" s="303"/>
      <c r="P1812" s="304"/>
      <c r="Q1812" s="78"/>
      <c r="Z1812" s="3"/>
    </row>
    <row r="1813" spans="1:26" ht="14.5" customHeight="1" x14ac:dyDescent="0.35">
      <c r="J1813" s="69"/>
      <c r="K1813" s="107" t="s">
        <v>1379</v>
      </c>
      <c r="L1813" s="93" t="s">
        <v>1380</v>
      </c>
      <c r="M1813" s="311">
        <v>43282</v>
      </c>
      <c r="N1813" s="311"/>
      <c r="O1813" s="127"/>
      <c r="P1813" s="128"/>
      <c r="Q1813" s="78"/>
      <c r="Z1813" s="3"/>
    </row>
    <row r="1814" spans="1:26" ht="14.5" customHeight="1" x14ac:dyDescent="0.35">
      <c r="J1814" s="69"/>
      <c r="K1814" s="75" t="s">
        <v>1381</v>
      </c>
      <c r="L1814" s="76" t="s">
        <v>1382</v>
      </c>
      <c r="M1814" s="303">
        <v>41852</v>
      </c>
      <c r="N1814" s="303"/>
      <c r="O1814" s="303"/>
      <c r="P1814" s="304"/>
      <c r="Q1814" s="78"/>
      <c r="Z1814" s="3"/>
    </row>
    <row r="1815" spans="1:26" ht="14.5" customHeight="1" x14ac:dyDescent="0.35">
      <c r="J1815" s="69"/>
      <c r="K1815" s="75" t="s">
        <v>1383</v>
      </c>
      <c r="L1815" s="76" t="s">
        <v>1384</v>
      </c>
      <c r="M1815" s="303">
        <v>42186</v>
      </c>
      <c r="N1815" s="303"/>
      <c r="O1815" s="303"/>
      <c r="P1815" s="304"/>
      <c r="Q1815" s="78"/>
      <c r="Z1815" s="3"/>
    </row>
    <row r="1816" spans="1:26" s="93" customFormat="1" ht="14.5" customHeight="1" x14ac:dyDescent="0.35">
      <c r="A1816" s="89"/>
      <c r="B1816" s="89"/>
      <c r="C1816" s="89"/>
      <c r="D1816" s="89"/>
      <c r="E1816" s="89"/>
      <c r="F1816" s="89"/>
      <c r="G1816" s="89"/>
      <c r="H1816" s="89"/>
      <c r="I1816" s="89"/>
      <c r="J1816" s="125"/>
      <c r="K1816" s="107" t="s">
        <v>1385</v>
      </c>
      <c r="L1816" s="93" t="s">
        <v>1386</v>
      </c>
      <c r="M1816" s="311">
        <v>43282</v>
      </c>
      <c r="N1816" s="311"/>
      <c r="O1816" s="129"/>
      <c r="P1816" s="130"/>
      <c r="Q1816" s="108"/>
      <c r="R1816" s="92"/>
      <c r="S1816" s="92"/>
      <c r="T1816" s="92"/>
      <c r="U1816" s="92"/>
      <c r="V1816" s="92"/>
      <c r="W1816" s="92"/>
      <c r="Z1816" s="88"/>
    </row>
    <row r="1817" spans="1:26" ht="14.5" customHeight="1" x14ac:dyDescent="0.35">
      <c r="J1817" s="69"/>
      <c r="K1817" s="75" t="s">
        <v>1387</v>
      </c>
      <c r="L1817" s="76" t="s">
        <v>1388</v>
      </c>
      <c r="M1817" s="303">
        <v>39814</v>
      </c>
      <c r="N1817" s="303"/>
      <c r="O1817" s="303"/>
      <c r="P1817" s="304"/>
      <c r="Q1817" s="78"/>
      <c r="Z1817" s="3"/>
    </row>
    <row r="1818" spans="1:26" ht="14.5" customHeight="1" x14ac:dyDescent="0.35">
      <c r="J1818" s="69"/>
      <c r="K1818" s="75" t="s">
        <v>1389</v>
      </c>
      <c r="L1818" s="76" t="s">
        <v>1390</v>
      </c>
      <c r="M1818" s="303">
        <v>39814</v>
      </c>
      <c r="N1818" s="303"/>
      <c r="O1818" s="303"/>
      <c r="P1818" s="304"/>
      <c r="Q1818" s="78"/>
      <c r="Z1818" s="3"/>
    </row>
    <row r="1819" spans="1:26" ht="14.5" customHeight="1" x14ac:dyDescent="0.35">
      <c r="J1819" s="69"/>
      <c r="K1819" s="75" t="s">
        <v>1391</v>
      </c>
      <c r="L1819" s="76" t="s">
        <v>1392</v>
      </c>
      <c r="M1819" s="303">
        <v>39814</v>
      </c>
      <c r="N1819" s="303"/>
      <c r="O1819" s="303"/>
      <c r="P1819" s="304"/>
      <c r="Q1819" s="78"/>
      <c r="Z1819" s="3"/>
    </row>
    <row r="1820" spans="1:26" ht="14.5" customHeight="1" x14ac:dyDescent="0.35">
      <c r="J1820" s="69"/>
      <c r="K1820" s="75" t="s">
        <v>1393</v>
      </c>
      <c r="L1820" s="76" t="s">
        <v>1394</v>
      </c>
      <c r="M1820" s="303">
        <v>39814</v>
      </c>
      <c r="N1820" s="303"/>
      <c r="O1820" s="303"/>
      <c r="P1820" s="304"/>
      <c r="Q1820" s="78"/>
      <c r="Z1820" s="3"/>
    </row>
    <row r="1821" spans="1:26" ht="14.5" customHeight="1" x14ac:dyDescent="0.35">
      <c r="J1821" s="69"/>
      <c r="K1821" s="135" t="s">
        <v>1395</v>
      </c>
      <c r="L1821" s="136" t="s">
        <v>1396</v>
      </c>
      <c r="M1821" s="310">
        <v>42614</v>
      </c>
      <c r="N1821" s="310"/>
      <c r="O1821" s="311">
        <v>43555</v>
      </c>
      <c r="P1821" s="312"/>
      <c r="Q1821" s="78"/>
      <c r="Z1821" s="3"/>
    </row>
    <row r="1822" spans="1:26" ht="14.5" customHeight="1" x14ac:dyDescent="0.35">
      <c r="J1822" s="69"/>
      <c r="K1822" s="135" t="s">
        <v>1397</v>
      </c>
      <c r="L1822" s="136" t="s">
        <v>1398</v>
      </c>
      <c r="M1822" s="310">
        <v>42614</v>
      </c>
      <c r="N1822" s="310"/>
      <c r="O1822" s="311">
        <v>43555</v>
      </c>
      <c r="P1822" s="312"/>
      <c r="Q1822" s="78"/>
      <c r="Z1822" s="3"/>
    </row>
    <row r="1823" spans="1:26" ht="14.5" customHeight="1" x14ac:dyDescent="0.35">
      <c r="J1823" s="69"/>
      <c r="K1823" s="135" t="s">
        <v>1399</v>
      </c>
      <c r="L1823" s="136" t="s">
        <v>1400</v>
      </c>
      <c r="M1823" s="310">
        <v>39814</v>
      </c>
      <c r="N1823" s="310"/>
      <c r="O1823" s="303"/>
      <c r="P1823" s="304"/>
      <c r="Q1823" s="78"/>
      <c r="Z1823" s="3"/>
    </row>
    <row r="1824" spans="1:26" ht="14.5" customHeight="1" x14ac:dyDescent="0.35">
      <c r="J1824" s="69"/>
      <c r="K1824" s="135" t="s">
        <v>1401</v>
      </c>
      <c r="L1824" s="136" t="s">
        <v>1402</v>
      </c>
      <c r="M1824" s="310">
        <v>39814</v>
      </c>
      <c r="N1824" s="310"/>
      <c r="O1824" s="303"/>
      <c r="P1824" s="304"/>
      <c r="Q1824" s="78"/>
      <c r="Z1824" s="3"/>
    </row>
    <row r="1825" spans="10:26" ht="14.5" customHeight="1" x14ac:dyDescent="0.35">
      <c r="J1825" s="69"/>
      <c r="K1825" s="135" t="s">
        <v>1403</v>
      </c>
      <c r="L1825" s="136" t="s">
        <v>1404</v>
      </c>
      <c r="M1825" s="310">
        <v>39814</v>
      </c>
      <c r="N1825" s="310"/>
      <c r="O1825" s="303"/>
      <c r="P1825" s="304"/>
      <c r="Q1825" s="78"/>
      <c r="Z1825" s="3"/>
    </row>
    <row r="1826" spans="10:26" ht="14.5" customHeight="1" x14ac:dyDescent="0.35">
      <c r="J1826" s="69"/>
      <c r="K1826" s="135" t="s">
        <v>1405</v>
      </c>
      <c r="L1826" s="136" t="s">
        <v>1406</v>
      </c>
      <c r="M1826" s="310">
        <v>39814</v>
      </c>
      <c r="N1826" s="310"/>
      <c r="O1826" s="303"/>
      <c r="P1826" s="304"/>
      <c r="Q1826" s="78"/>
      <c r="Z1826" s="3"/>
    </row>
    <row r="1827" spans="10:26" ht="14.5" customHeight="1" x14ac:dyDescent="0.35">
      <c r="J1827" s="69"/>
      <c r="K1827" s="135" t="s">
        <v>1407</v>
      </c>
      <c r="L1827" s="136" t="s">
        <v>1408</v>
      </c>
      <c r="M1827" s="310">
        <v>40909</v>
      </c>
      <c r="N1827" s="310"/>
      <c r="O1827" s="303"/>
      <c r="P1827" s="304"/>
      <c r="Q1827" s="78"/>
      <c r="Z1827" s="3"/>
    </row>
    <row r="1828" spans="10:26" ht="14.5" customHeight="1" x14ac:dyDescent="0.35">
      <c r="J1828" s="69"/>
      <c r="K1828" s="135" t="s">
        <v>1409</v>
      </c>
      <c r="L1828" s="136" t="s">
        <v>1410</v>
      </c>
      <c r="M1828" s="310">
        <v>42614</v>
      </c>
      <c r="N1828" s="310"/>
      <c r="O1828" s="303"/>
      <c r="P1828" s="304"/>
      <c r="Q1828" s="78"/>
      <c r="Z1828" s="3"/>
    </row>
    <row r="1829" spans="10:26" ht="14.5" customHeight="1" x14ac:dyDescent="0.35">
      <c r="J1829" s="69"/>
      <c r="K1829" s="135" t="s">
        <v>1411</v>
      </c>
      <c r="L1829" s="136" t="s">
        <v>1412</v>
      </c>
      <c r="M1829" s="310">
        <v>42614</v>
      </c>
      <c r="N1829" s="310"/>
      <c r="O1829" s="303"/>
      <c r="P1829" s="304"/>
      <c r="Q1829" s="78"/>
      <c r="Z1829" s="3"/>
    </row>
    <row r="1830" spans="10:26" ht="14.5" customHeight="1" x14ac:dyDescent="0.35">
      <c r="J1830" s="69"/>
      <c r="K1830" s="135" t="s">
        <v>1413</v>
      </c>
      <c r="L1830" s="136" t="s">
        <v>1414</v>
      </c>
      <c r="M1830" s="310">
        <v>39814</v>
      </c>
      <c r="N1830" s="310"/>
      <c r="O1830" s="303"/>
      <c r="P1830" s="304"/>
      <c r="Q1830" s="78"/>
      <c r="Z1830" s="3"/>
    </row>
    <row r="1831" spans="10:26" ht="14.5" customHeight="1" x14ac:dyDescent="0.35">
      <c r="J1831" s="69"/>
      <c r="K1831" s="135" t="s">
        <v>1415</v>
      </c>
      <c r="L1831" s="136" t="s">
        <v>1416</v>
      </c>
      <c r="M1831" s="310">
        <v>39814</v>
      </c>
      <c r="N1831" s="310"/>
      <c r="O1831" s="303"/>
      <c r="P1831" s="304"/>
      <c r="Q1831" s="78"/>
      <c r="Z1831" s="3"/>
    </row>
    <row r="1832" spans="10:26" ht="14.5" customHeight="1" x14ac:dyDescent="0.35">
      <c r="J1832" s="69"/>
      <c r="K1832" s="135" t="s">
        <v>1417</v>
      </c>
      <c r="L1832" s="136" t="s">
        <v>1418</v>
      </c>
      <c r="M1832" s="310">
        <v>39814</v>
      </c>
      <c r="N1832" s="310"/>
      <c r="O1832" s="303"/>
      <c r="P1832" s="304"/>
      <c r="Q1832" s="78"/>
      <c r="Z1832" s="3"/>
    </row>
    <row r="1833" spans="10:26" ht="14.5" customHeight="1" x14ac:dyDescent="0.35">
      <c r="J1833" s="69"/>
      <c r="K1833" s="135" t="s">
        <v>1419</v>
      </c>
      <c r="L1833" s="136" t="s">
        <v>1420</v>
      </c>
      <c r="M1833" s="310">
        <v>40909</v>
      </c>
      <c r="N1833" s="310"/>
      <c r="O1833" s="303"/>
      <c r="P1833" s="304"/>
      <c r="Q1833" s="78"/>
      <c r="Z1833" s="3"/>
    </row>
    <row r="1834" spans="10:26" ht="14.5" customHeight="1" x14ac:dyDescent="0.35">
      <c r="J1834" s="69"/>
      <c r="K1834" s="135" t="s">
        <v>1421</v>
      </c>
      <c r="L1834" s="136" t="s">
        <v>1422</v>
      </c>
      <c r="M1834" s="310">
        <v>39814</v>
      </c>
      <c r="N1834" s="310"/>
      <c r="O1834" s="303"/>
      <c r="P1834" s="304"/>
      <c r="Q1834" s="78"/>
      <c r="Z1834" s="3"/>
    </row>
    <row r="1835" spans="10:26" ht="14.5" customHeight="1" x14ac:dyDescent="0.35">
      <c r="J1835" s="69"/>
      <c r="K1835" s="135" t="s">
        <v>1423</v>
      </c>
      <c r="L1835" s="136" t="s">
        <v>1424</v>
      </c>
      <c r="M1835" s="310">
        <v>39814</v>
      </c>
      <c r="N1835" s="310"/>
      <c r="O1835" s="303"/>
      <c r="P1835" s="304"/>
      <c r="Q1835" s="78"/>
      <c r="Z1835" s="3"/>
    </row>
    <row r="1836" spans="10:26" ht="14.5" customHeight="1" x14ac:dyDescent="0.35">
      <c r="J1836" s="69"/>
      <c r="K1836" s="135" t="s">
        <v>1425</v>
      </c>
      <c r="L1836" s="136" t="s">
        <v>1426</v>
      </c>
      <c r="M1836" s="310">
        <v>39814</v>
      </c>
      <c r="N1836" s="310"/>
      <c r="O1836" s="303"/>
      <c r="P1836" s="304"/>
      <c r="Q1836" s="78"/>
      <c r="Z1836" s="3"/>
    </row>
    <row r="1837" spans="10:26" ht="14.5" customHeight="1" x14ac:dyDescent="0.35">
      <c r="J1837" s="69"/>
      <c r="K1837" s="135" t="s">
        <v>1427</v>
      </c>
      <c r="L1837" s="136" t="s">
        <v>1428</v>
      </c>
      <c r="M1837" s="310">
        <v>39814</v>
      </c>
      <c r="N1837" s="310"/>
      <c r="O1837" s="303"/>
      <c r="P1837" s="304"/>
      <c r="Q1837" s="78"/>
      <c r="Z1837" s="3"/>
    </row>
    <row r="1838" spans="10:26" ht="14.5" customHeight="1" x14ac:dyDescent="0.35">
      <c r="J1838" s="69"/>
      <c r="K1838" s="135" t="s">
        <v>1429</v>
      </c>
      <c r="L1838" s="136" t="s">
        <v>1430</v>
      </c>
      <c r="M1838" s="310">
        <v>39814</v>
      </c>
      <c r="N1838" s="310"/>
      <c r="O1838" s="303"/>
      <c r="P1838" s="304"/>
      <c r="Q1838" s="78"/>
      <c r="Z1838" s="3"/>
    </row>
    <row r="1839" spans="10:26" ht="14.5" customHeight="1" x14ac:dyDescent="0.35">
      <c r="J1839" s="69"/>
      <c r="K1839" s="135" t="s">
        <v>1431</v>
      </c>
      <c r="L1839" s="136" t="s">
        <v>1432</v>
      </c>
      <c r="M1839" s="310">
        <v>40909</v>
      </c>
      <c r="N1839" s="310"/>
      <c r="O1839" s="303"/>
      <c r="P1839" s="304"/>
      <c r="Q1839" s="78"/>
      <c r="Z1839" s="3"/>
    </row>
    <row r="1840" spans="10:26" ht="14.5" customHeight="1" x14ac:dyDescent="0.35">
      <c r="J1840" s="69"/>
      <c r="K1840" s="135" t="s">
        <v>1433</v>
      </c>
      <c r="L1840" s="136" t="s">
        <v>1434</v>
      </c>
      <c r="M1840" s="310">
        <v>41852</v>
      </c>
      <c r="N1840" s="310"/>
      <c r="O1840" s="303"/>
      <c r="P1840" s="304"/>
      <c r="Q1840" s="78"/>
      <c r="Z1840" s="3"/>
    </row>
    <row r="1841" spans="1:26" ht="14.5" customHeight="1" x14ac:dyDescent="0.35">
      <c r="J1841" s="69"/>
      <c r="K1841" s="135" t="s">
        <v>1435</v>
      </c>
      <c r="L1841" s="136" t="s">
        <v>1436</v>
      </c>
      <c r="M1841" s="310">
        <v>42552</v>
      </c>
      <c r="N1841" s="310"/>
      <c r="O1841" s="303"/>
      <c r="P1841" s="304"/>
      <c r="Q1841" s="78"/>
      <c r="Z1841" s="3"/>
    </row>
    <row r="1842" spans="1:26" ht="14.5" customHeight="1" x14ac:dyDescent="0.35">
      <c r="J1842" s="69"/>
      <c r="K1842" s="135" t="s">
        <v>1437</v>
      </c>
      <c r="L1842" s="136" t="s">
        <v>1438</v>
      </c>
      <c r="M1842" s="310">
        <v>42552</v>
      </c>
      <c r="N1842" s="310"/>
      <c r="O1842" s="303"/>
      <c r="P1842" s="304"/>
      <c r="Q1842" s="78"/>
      <c r="Z1842" s="3"/>
    </row>
    <row r="1843" spans="1:26" ht="14.5" customHeight="1" x14ac:dyDescent="0.35">
      <c r="J1843" s="69"/>
      <c r="K1843" s="135" t="s">
        <v>1439</v>
      </c>
      <c r="L1843" s="136" t="s">
        <v>1440</v>
      </c>
      <c r="M1843" s="310">
        <v>39814</v>
      </c>
      <c r="N1843" s="310"/>
      <c r="O1843" s="303"/>
      <c r="P1843" s="304"/>
      <c r="Q1843" s="78"/>
      <c r="Z1843" s="3"/>
    </row>
    <row r="1844" spans="1:26" ht="14.5" customHeight="1" x14ac:dyDescent="0.35">
      <c r="J1844" s="69"/>
      <c r="K1844" s="135" t="s">
        <v>1441</v>
      </c>
      <c r="L1844" s="136" t="s">
        <v>1442</v>
      </c>
      <c r="M1844" s="310">
        <v>42278</v>
      </c>
      <c r="N1844" s="310"/>
      <c r="O1844" s="303"/>
      <c r="P1844" s="304"/>
      <c r="Q1844" s="78"/>
      <c r="Z1844" s="3"/>
    </row>
    <row r="1845" spans="1:26" ht="14.5" customHeight="1" x14ac:dyDescent="0.35">
      <c r="J1845" s="69"/>
      <c r="K1845" s="135" t="s">
        <v>1443</v>
      </c>
      <c r="L1845" s="136" t="s">
        <v>1444</v>
      </c>
      <c r="M1845" s="310">
        <v>41640</v>
      </c>
      <c r="N1845" s="310"/>
      <c r="O1845" s="303"/>
      <c r="P1845" s="304"/>
      <c r="Q1845" s="79"/>
      <c r="Z1845" s="3"/>
    </row>
    <row r="1846" spans="1:26" ht="14.5" customHeight="1" x14ac:dyDescent="0.35">
      <c r="J1846" s="9">
        <v>3</v>
      </c>
      <c r="K1846" s="11" t="s">
        <v>1445</v>
      </c>
      <c r="L1846" s="11" t="s">
        <v>1446</v>
      </c>
      <c r="M1846" s="9" t="s">
        <v>27</v>
      </c>
      <c r="N1846" s="9" t="s">
        <v>28</v>
      </c>
      <c r="O1846" s="9" t="s">
        <v>28</v>
      </c>
      <c r="P1846" s="9" t="s">
        <v>48</v>
      </c>
      <c r="Q1846" s="22" t="s">
        <v>48</v>
      </c>
      <c r="Z1846" s="3" t="s">
        <v>6</v>
      </c>
    </row>
    <row r="1847" spans="1:26" ht="14.5" customHeight="1" x14ac:dyDescent="0.35">
      <c r="J1847" s="9">
        <v>4</v>
      </c>
      <c r="K1847" s="11" t="s">
        <v>163</v>
      </c>
      <c r="L1847" s="11" t="s">
        <v>801</v>
      </c>
      <c r="M1847" s="9" t="s">
        <v>27</v>
      </c>
      <c r="N1847" s="9">
        <v>60</v>
      </c>
      <c r="O1847" s="9" t="s">
        <v>28</v>
      </c>
      <c r="P1847" s="9" t="s">
        <v>48</v>
      </c>
      <c r="Q1847" s="22" t="s">
        <v>48</v>
      </c>
      <c r="Z1847" s="3" t="s">
        <v>6</v>
      </c>
    </row>
    <row r="1848" spans="1:26" ht="14.5" customHeight="1" x14ac:dyDescent="0.35">
      <c r="J1848" s="9">
        <v>5</v>
      </c>
      <c r="K1848" s="11" t="s">
        <v>576</v>
      </c>
      <c r="L1848" s="11" t="s">
        <v>1447</v>
      </c>
      <c r="M1848" s="9" t="s">
        <v>32</v>
      </c>
      <c r="N1848" s="9" t="s">
        <v>28</v>
      </c>
      <c r="O1848" s="9">
        <v>2</v>
      </c>
      <c r="P1848" s="9" t="s">
        <v>48</v>
      </c>
      <c r="Q1848" s="22" t="s">
        <v>48</v>
      </c>
      <c r="Z1848" s="3" t="s">
        <v>6</v>
      </c>
    </row>
    <row r="1849" spans="1:26" ht="14.5" customHeight="1" x14ac:dyDescent="0.35">
      <c r="J1849" s="9">
        <v>6</v>
      </c>
      <c r="K1849" s="11" t="s">
        <v>196</v>
      </c>
      <c r="L1849" s="11" t="s">
        <v>818</v>
      </c>
      <c r="M1849" s="9" t="s">
        <v>32</v>
      </c>
      <c r="N1849" s="9">
        <v>6</v>
      </c>
      <c r="O1849" s="9">
        <v>2</v>
      </c>
      <c r="P1849" s="9" t="s">
        <v>48</v>
      </c>
      <c r="Q1849" s="22" t="s">
        <v>48</v>
      </c>
      <c r="Z1849" s="3" t="s">
        <v>6</v>
      </c>
    </row>
    <row r="1850" spans="1:26" ht="14.5" customHeight="1" x14ac:dyDescent="0.35">
      <c r="J1850" s="9">
        <v>7</v>
      </c>
      <c r="K1850" s="11" t="s">
        <v>578</v>
      </c>
      <c r="L1850" s="11" t="s">
        <v>1448</v>
      </c>
      <c r="M1850" s="9" t="s">
        <v>32</v>
      </c>
      <c r="N1850" s="9" t="s">
        <v>28</v>
      </c>
      <c r="O1850" s="9">
        <v>2</v>
      </c>
      <c r="P1850" s="9" t="s">
        <v>48</v>
      </c>
      <c r="Q1850" s="22" t="s">
        <v>48</v>
      </c>
      <c r="Z1850" s="3" t="s">
        <v>6</v>
      </c>
    </row>
    <row r="1851" spans="1:26" ht="14.5" customHeight="1" x14ac:dyDescent="0.35">
      <c r="J1851" s="9">
        <v>8</v>
      </c>
      <c r="K1851" s="11" t="s">
        <v>1449</v>
      </c>
      <c r="L1851" s="11" t="s">
        <v>1450</v>
      </c>
      <c r="M1851" s="9" t="s">
        <v>32</v>
      </c>
      <c r="N1851" s="9" t="s">
        <v>28</v>
      </c>
      <c r="O1851" s="9">
        <v>2</v>
      </c>
      <c r="P1851" s="9" t="s">
        <v>48</v>
      </c>
      <c r="Q1851" s="22" t="s">
        <v>48</v>
      </c>
      <c r="Z1851" s="3" t="s">
        <v>6</v>
      </c>
    </row>
    <row r="1852" spans="1:26" s="55" customFormat="1" ht="14.5" customHeight="1" collapsed="1" x14ac:dyDescent="0.35">
      <c r="A1852" s="53" t="s">
        <v>22</v>
      </c>
      <c r="B1852" s="53"/>
      <c r="C1852" s="53"/>
      <c r="D1852" s="53" t="s">
        <v>1990</v>
      </c>
      <c r="E1852" s="53"/>
      <c r="F1852" s="53"/>
      <c r="G1852" s="53"/>
      <c r="H1852" s="53"/>
      <c r="I1852" s="53" t="s">
        <v>108</v>
      </c>
      <c r="J1852" s="52" t="s">
        <v>1991</v>
      </c>
      <c r="K1852" s="54"/>
      <c r="L1852" s="54"/>
      <c r="M1852" s="54"/>
      <c r="N1852" s="54"/>
      <c r="O1852" s="54"/>
      <c r="P1852" s="54"/>
      <c r="Q1852" s="54"/>
      <c r="R1852" s="54"/>
      <c r="S1852" s="54"/>
      <c r="T1852" s="54"/>
      <c r="U1852" s="54"/>
      <c r="V1852" s="54"/>
      <c r="W1852" s="54"/>
      <c r="Z1852" s="55" t="s">
        <v>6</v>
      </c>
    </row>
    <row r="1853" spans="1:26" ht="14.5" customHeight="1" x14ac:dyDescent="0.35">
      <c r="J1853" s="9">
        <v>1</v>
      </c>
      <c r="K1853" s="11" t="s">
        <v>25</v>
      </c>
      <c r="L1853" s="11" t="s">
        <v>1992</v>
      </c>
      <c r="M1853" s="9" t="s">
        <v>27</v>
      </c>
      <c r="N1853" s="9">
        <v>4</v>
      </c>
      <c r="O1853" s="9" t="s">
        <v>28</v>
      </c>
      <c r="P1853" s="296" t="s">
        <v>711</v>
      </c>
      <c r="Q1853" s="22" t="s">
        <v>29</v>
      </c>
      <c r="Z1853" s="3" t="s">
        <v>6</v>
      </c>
    </row>
    <row r="1854" spans="1:26" ht="14.5" customHeight="1" x14ac:dyDescent="0.35">
      <c r="J1854" s="9">
        <v>2</v>
      </c>
      <c r="K1854" s="11" t="s">
        <v>344</v>
      </c>
      <c r="L1854" s="11" t="s">
        <v>534</v>
      </c>
      <c r="M1854" s="9" t="s">
        <v>27</v>
      </c>
      <c r="N1854" s="9" t="s">
        <v>54</v>
      </c>
      <c r="O1854" s="9" t="s">
        <v>28</v>
      </c>
      <c r="P1854" s="296"/>
      <c r="Q1854" s="22" t="s">
        <v>29</v>
      </c>
      <c r="Z1854" s="3" t="s">
        <v>6</v>
      </c>
    </row>
    <row r="1855" spans="1:26" ht="14.5" customHeight="1" x14ac:dyDescent="0.35">
      <c r="J1855" s="9">
        <v>3</v>
      </c>
      <c r="K1855" s="11" t="s">
        <v>348</v>
      </c>
      <c r="L1855" s="11" t="s">
        <v>349</v>
      </c>
      <c r="M1855" s="9" t="s">
        <v>27</v>
      </c>
      <c r="N1855" s="9">
        <v>4</v>
      </c>
      <c r="O1855" s="9" t="s">
        <v>28</v>
      </c>
      <c r="P1855" s="296"/>
      <c r="Q1855" s="22" t="s">
        <v>29</v>
      </c>
      <c r="Z1855" s="3" t="s">
        <v>6</v>
      </c>
    </row>
    <row r="1856" spans="1:26" ht="14.5" customHeight="1" x14ac:dyDescent="0.35">
      <c r="J1856" s="9">
        <v>4</v>
      </c>
      <c r="K1856" s="11" t="s">
        <v>654</v>
      </c>
      <c r="L1856" s="11" t="s">
        <v>655</v>
      </c>
      <c r="M1856" s="9" t="s">
        <v>32</v>
      </c>
      <c r="N1856" s="9">
        <v>4</v>
      </c>
      <c r="O1856" s="9" t="s">
        <v>28</v>
      </c>
      <c r="P1856" s="296"/>
      <c r="Q1856" s="22" t="s">
        <v>48</v>
      </c>
      <c r="Z1856" s="3" t="s">
        <v>6</v>
      </c>
    </row>
    <row r="1857" spans="10:26" ht="14.5" customHeight="1" x14ac:dyDescent="0.35">
      <c r="J1857" s="9">
        <v>5</v>
      </c>
      <c r="K1857" s="11" t="s">
        <v>402</v>
      </c>
      <c r="L1857" s="11" t="s">
        <v>1993</v>
      </c>
      <c r="M1857" s="9" t="s">
        <v>32</v>
      </c>
      <c r="N1857" s="9">
        <v>6</v>
      </c>
      <c r="O1857" s="9" t="s">
        <v>28</v>
      </c>
      <c r="P1857" s="296"/>
      <c r="Q1857" s="22" t="s">
        <v>29</v>
      </c>
      <c r="Z1857" s="3" t="s">
        <v>6</v>
      </c>
    </row>
    <row r="1858" spans="10:26" ht="14.5" customHeight="1" x14ac:dyDescent="0.35">
      <c r="J1858" s="9">
        <v>6</v>
      </c>
      <c r="K1858" s="11" t="s">
        <v>404</v>
      </c>
      <c r="L1858" s="11" t="s">
        <v>1994</v>
      </c>
      <c r="M1858" s="9" t="s">
        <v>32</v>
      </c>
      <c r="N1858" s="9" t="s">
        <v>28</v>
      </c>
      <c r="O1858" s="9" t="s">
        <v>28</v>
      </c>
      <c r="P1858" s="296"/>
      <c r="Q1858" s="22" t="s">
        <v>29</v>
      </c>
      <c r="Z1858" s="3" t="s">
        <v>6</v>
      </c>
    </row>
    <row r="1859" spans="10:26" ht="14.5" customHeight="1" x14ac:dyDescent="0.35">
      <c r="J1859" s="9">
        <v>7</v>
      </c>
      <c r="K1859" s="11" t="s">
        <v>813</v>
      </c>
      <c r="L1859" s="11" t="s">
        <v>1133</v>
      </c>
      <c r="M1859" s="9" t="s">
        <v>32</v>
      </c>
      <c r="N1859" s="9" t="s">
        <v>33</v>
      </c>
      <c r="O1859" s="9" t="s">
        <v>28</v>
      </c>
      <c r="P1859" s="296"/>
      <c r="Q1859" s="22" t="s">
        <v>29</v>
      </c>
      <c r="Z1859" s="3" t="s">
        <v>6</v>
      </c>
    </row>
    <row r="1860" spans="10:26" ht="14.5" customHeight="1" x14ac:dyDescent="0.35">
      <c r="J1860" s="9">
        <v>8</v>
      </c>
      <c r="K1860" s="11" t="s">
        <v>815</v>
      </c>
      <c r="L1860" s="11" t="s">
        <v>1995</v>
      </c>
      <c r="M1860" s="9" t="s">
        <v>32</v>
      </c>
      <c r="N1860" s="9" t="s">
        <v>235</v>
      </c>
      <c r="O1860" s="9" t="s">
        <v>28</v>
      </c>
      <c r="P1860" s="296"/>
      <c r="Q1860" s="22" t="s">
        <v>29</v>
      </c>
      <c r="Z1860" s="3" t="s">
        <v>6</v>
      </c>
    </row>
    <row r="1861" spans="10:26" ht="14.5" customHeight="1" x14ac:dyDescent="0.35">
      <c r="J1861" s="9">
        <v>9</v>
      </c>
      <c r="K1861" s="11" t="s">
        <v>196</v>
      </c>
      <c r="L1861" s="11" t="s">
        <v>818</v>
      </c>
      <c r="M1861" s="9" t="s">
        <v>32</v>
      </c>
      <c r="N1861" s="9">
        <v>6</v>
      </c>
      <c r="O1861" s="9">
        <v>2</v>
      </c>
      <c r="P1861" s="296"/>
      <c r="Q1861" s="22" t="s">
        <v>48</v>
      </c>
      <c r="Z1861" s="3" t="s">
        <v>6</v>
      </c>
    </row>
    <row r="1862" spans="10:26" ht="14.5" customHeight="1" x14ac:dyDescent="0.35">
      <c r="J1862" s="9">
        <v>10</v>
      </c>
      <c r="K1862" s="11" t="s">
        <v>357</v>
      </c>
      <c r="L1862" s="11" t="s">
        <v>1457</v>
      </c>
      <c r="M1862" s="9" t="s">
        <v>32</v>
      </c>
      <c r="N1862" s="9" t="s">
        <v>40</v>
      </c>
      <c r="O1862" s="9" t="s">
        <v>28</v>
      </c>
      <c r="P1862" s="296"/>
      <c r="Q1862" s="22" t="s">
        <v>29</v>
      </c>
      <c r="Z1862" s="3" t="s">
        <v>6</v>
      </c>
    </row>
    <row r="1863" spans="10:26" ht="14.5" customHeight="1" x14ac:dyDescent="0.35">
      <c r="J1863" s="9">
        <v>11</v>
      </c>
      <c r="K1863" s="11" t="s">
        <v>1135</v>
      </c>
      <c r="L1863" s="11" t="s">
        <v>1467</v>
      </c>
      <c r="M1863" s="9" t="s">
        <v>32</v>
      </c>
      <c r="N1863" s="9" t="s">
        <v>28</v>
      </c>
      <c r="O1863" s="9">
        <v>2</v>
      </c>
      <c r="P1863" s="296"/>
      <c r="Q1863" s="22" t="s">
        <v>29</v>
      </c>
      <c r="Z1863" s="3" t="s">
        <v>6</v>
      </c>
    </row>
    <row r="1864" spans="10:26" ht="14.5" customHeight="1" x14ac:dyDescent="0.35">
      <c r="J1864" s="9">
        <v>12</v>
      </c>
      <c r="K1864" s="11" t="s">
        <v>546</v>
      </c>
      <c r="L1864" s="11" t="s">
        <v>1996</v>
      </c>
      <c r="M1864" s="9" t="s">
        <v>32</v>
      </c>
      <c r="N1864" s="9" t="s">
        <v>28</v>
      </c>
      <c r="O1864" s="9">
        <v>2</v>
      </c>
      <c r="P1864" s="296"/>
      <c r="Q1864" s="22" t="s">
        <v>48</v>
      </c>
      <c r="Z1864" s="3" t="s">
        <v>6</v>
      </c>
    </row>
    <row r="1865" spans="10:26" ht="14.5" customHeight="1" x14ac:dyDescent="0.35">
      <c r="J1865" s="9">
        <v>13</v>
      </c>
      <c r="K1865" s="11" t="s">
        <v>1829</v>
      </c>
      <c r="L1865" s="11" t="s">
        <v>1830</v>
      </c>
      <c r="M1865" s="9" t="s">
        <v>32</v>
      </c>
      <c r="N1865" s="9" t="s">
        <v>28</v>
      </c>
      <c r="O1865" s="9">
        <v>2</v>
      </c>
      <c r="P1865" s="296"/>
      <c r="Q1865" s="22" t="s">
        <v>29</v>
      </c>
      <c r="Z1865" s="3" t="s">
        <v>6</v>
      </c>
    </row>
    <row r="1866" spans="10:26" ht="14.5" customHeight="1" x14ac:dyDescent="0.35">
      <c r="J1866" s="9">
        <v>14</v>
      </c>
      <c r="K1866" s="11" t="s">
        <v>572</v>
      </c>
      <c r="L1866" s="11" t="s">
        <v>1997</v>
      </c>
      <c r="M1866" s="9" t="s">
        <v>32</v>
      </c>
      <c r="N1866" s="9" t="s">
        <v>28</v>
      </c>
      <c r="O1866" s="9">
        <v>2</v>
      </c>
      <c r="P1866" s="296"/>
      <c r="Q1866" s="22" t="s">
        <v>48</v>
      </c>
      <c r="Z1866" s="3" t="s">
        <v>6</v>
      </c>
    </row>
    <row r="1867" spans="10:26" ht="14.5" customHeight="1" x14ac:dyDescent="0.35">
      <c r="J1867" s="9">
        <v>15</v>
      </c>
      <c r="K1867" s="11" t="s">
        <v>1998</v>
      </c>
      <c r="L1867" s="11" t="s">
        <v>1999</v>
      </c>
      <c r="M1867" s="9" t="s">
        <v>32</v>
      </c>
      <c r="N1867" s="9" t="s">
        <v>28</v>
      </c>
      <c r="O1867" s="9">
        <v>2</v>
      </c>
      <c r="P1867" s="296"/>
      <c r="Q1867" s="22" t="s">
        <v>48</v>
      </c>
      <c r="Z1867" s="3" t="s">
        <v>6</v>
      </c>
    </row>
    <row r="1868" spans="10:26" ht="14.5" customHeight="1" x14ac:dyDescent="0.35">
      <c r="J1868" s="9">
        <v>16</v>
      </c>
      <c r="K1868" s="11" t="s">
        <v>576</v>
      </c>
      <c r="L1868" s="11" t="s">
        <v>2000</v>
      </c>
      <c r="M1868" s="9" t="s">
        <v>32</v>
      </c>
      <c r="N1868" s="9" t="s">
        <v>28</v>
      </c>
      <c r="O1868" s="9">
        <v>2</v>
      </c>
      <c r="P1868" s="296"/>
      <c r="Q1868" s="22" t="s">
        <v>29</v>
      </c>
      <c r="Z1868" s="3" t="s">
        <v>6</v>
      </c>
    </row>
    <row r="1869" spans="10:26" ht="14.5" customHeight="1" x14ac:dyDescent="0.35">
      <c r="J1869" s="9">
        <v>17</v>
      </c>
      <c r="K1869" s="11" t="s">
        <v>578</v>
      </c>
      <c r="L1869" s="11" t="s">
        <v>2001</v>
      </c>
      <c r="M1869" s="9" t="s">
        <v>32</v>
      </c>
      <c r="N1869" s="9" t="s">
        <v>28</v>
      </c>
      <c r="O1869" s="9">
        <v>2</v>
      </c>
      <c r="P1869" s="296"/>
      <c r="Q1869" s="22" t="s">
        <v>29</v>
      </c>
      <c r="Z1869" s="3" t="s">
        <v>6</v>
      </c>
    </row>
    <row r="1870" spans="10:26" ht="14.5" customHeight="1" x14ac:dyDescent="0.35">
      <c r="J1870" s="9">
        <v>18</v>
      </c>
      <c r="K1870" s="11" t="s">
        <v>1141</v>
      </c>
      <c r="L1870" s="11" t="s">
        <v>1142</v>
      </c>
      <c r="M1870" s="9" t="s">
        <v>32</v>
      </c>
      <c r="N1870" s="9" t="s">
        <v>28</v>
      </c>
      <c r="O1870" s="9">
        <v>2</v>
      </c>
      <c r="P1870" s="296"/>
      <c r="Q1870" s="22" t="s">
        <v>29</v>
      </c>
      <c r="Z1870" s="3" t="s">
        <v>6</v>
      </c>
    </row>
    <row r="1871" spans="10:26" ht="14.5" customHeight="1" x14ac:dyDescent="0.35">
      <c r="J1871" s="9">
        <v>19</v>
      </c>
      <c r="K1871" s="11" t="s">
        <v>276</v>
      </c>
      <c r="L1871" s="11" t="s">
        <v>381</v>
      </c>
      <c r="M1871" s="9" t="s">
        <v>27</v>
      </c>
      <c r="N1871" s="9">
        <v>6</v>
      </c>
      <c r="O1871" s="9" t="s">
        <v>28</v>
      </c>
      <c r="P1871" s="296"/>
      <c r="Q1871" s="22" t="s">
        <v>48</v>
      </c>
      <c r="Z1871" s="3" t="s">
        <v>6</v>
      </c>
    </row>
    <row r="1872" spans="10:26" ht="14.5" customHeight="1" x14ac:dyDescent="0.35">
      <c r="J1872" s="9">
        <v>20</v>
      </c>
      <c r="K1872" s="11" t="s">
        <v>246</v>
      </c>
      <c r="L1872" s="11" t="s">
        <v>858</v>
      </c>
      <c r="M1872" s="9" t="s">
        <v>27</v>
      </c>
      <c r="N1872" s="9" t="s">
        <v>28</v>
      </c>
      <c r="O1872" s="9" t="s">
        <v>28</v>
      </c>
      <c r="P1872" s="296"/>
      <c r="Q1872" s="22" t="s">
        <v>48</v>
      </c>
      <c r="Z1872" s="3" t="s">
        <v>6</v>
      </c>
    </row>
    <row r="1873" spans="1:26" s="3" customFormat="1" ht="14.5" customHeight="1" collapsed="1" x14ac:dyDescent="0.35">
      <c r="A1873" s="1" t="s">
        <v>22</v>
      </c>
      <c r="B1873" s="1"/>
      <c r="C1873" s="1"/>
      <c r="D1873" s="1"/>
      <c r="E1873" s="1" t="s">
        <v>2002</v>
      </c>
      <c r="F1873" s="1"/>
      <c r="G1873" s="1"/>
      <c r="H1873" s="1"/>
      <c r="I1873" s="1" t="s">
        <v>144</v>
      </c>
      <c r="J1873" s="2" t="s">
        <v>2003</v>
      </c>
      <c r="K1873" s="4"/>
      <c r="L1873" s="4"/>
      <c r="M1873" s="4"/>
      <c r="N1873" s="4"/>
      <c r="O1873" s="4"/>
      <c r="P1873" s="4"/>
      <c r="Q1873" s="4"/>
      <c r="R1873" s="4"/>
      <c r="S1873" s="4"/>
      <c r="T1873" s="4"/>
      <c r="U1873" s="4"/>
      <c r="V1873" s="4"/>
      <c r="W1873" s="4"/>
      <c r="Z1873" s="3" t="s">
        <v>6</v>
      </c>
    </row>
    <row r="1874" spans="1:26" ht="14.5" customHeight="1" x14ac:dyDescent="0.35">
      <c r="J1874" s="9">
        <v>1</v>
      </c>
      <c r="K1874" s="11" t="s">
        <v>25</v>
      </c>
      <c r="L1874" s="11" t="s">
        <v>2004</v>
      </c>
      <c r="M1874" s="9" t="s">
        <v>27</v>
      </c>
      <c r="N1874" s="9">
        <v>4</v>
      </c>
      <c r="O1874" s="9" t="s">
        <v>28</v>
      </c>
      <c r="P1874" s="296" t="s">
        <v>711</v>
      </c>
      <c r="Q1874" s="22" t="s">
        <v>29</v>
      </c>
      <c r="Z1874" s="3" t="s">
        <v>6</v>
      </c>
    </row>
    <row r="1875" spans="1:26" ht="14.5" customHeight="1" x14ac:dyDescent="0.35">
      <c r="J1875" s="9">
        <v>2</v>
      </c>
      <c r="K1875" s="11" t="s">
        <v>1462</v>
      </c>
      <c r="L1875" s="11" t="s">
        <v>1463</v>
      </c>
      <c r="M1875" s="9" t="s">
        <v>32</v>
      </c>
      <c r="N1875" s="9" t="s">
        <v>28</v>
      </c>
      <c r="O1875" s="9" t="s">
        <v>28</v>
      </c>
      <c r="P1875" s="296"/>
      <c r="Q1875" s="22" t="s">
        <v>29</v>
      </c>
      <c r="Z1875" s="3" t="s">
        <v>6</v>
      </c>
    </row>
    <row r="1876" spans="1:26" s="3" customFormat="1" ht="14.5" customHeight="1" collapsed="1" x14ac:dyDescent="0.35">
      <c r="A1876" s="1" t="s">
        <v>115</v>
      </c>
      <c r="B1876" s="1"/>
      <c r="C1876" s="1"/>
      <c r="D1876" s="1"/>
      <c r="E1876" s="1" t="s">
        <v>2005</v>
      </c>
      <c r="F1876" s="1"/>
      <c r="G1876" s="1"/>
      <c r="H1876" s="1"/>
      <c r="I1876" s="1" t="s">
        <v>144</v>
      </c>
      <c r="J1876" s="2" t="s">
        <v>2006</v>
      </c>
      <c r="K1876" s="4"/>
      <c r="L1876" s="4"/>
      <c r="M1876" s="4"/>
      <c r="N1876" s="4"/>
      <c r="O1876" s="4"/>
      <c r="P1876" s="4"/>
      <c r="Q1876" s="4"/>
      <c r="R1876" s="4"/>
      <c r="S1876" s="4"/>
      <c r="T1876" s="4"/>
      <c r="U1876" s="4"/>
      <c r="V1876" s="4"/>
      <c r="W1876" s="4"/>
      <c r="Z1876" s="3" t="s">
        <v>6</v>
      </c>
    </row>
    <row r="1877" spans="1:26" ht="14.5" customHeight="1" x14ac:dyDescent="0.35">
      <c r="J1877" s="9">
        <v>1</v>
      </c>
      <c r="K1877" s="11" t="s">
        <v>25</v>
      </c>
      <c r="L1877" s="11" t="s">
        <v>2007</v>
      </c>
      <c r="M1877" s="9" t="s">
        <v>27</v>
      </c>
      <c r="N1877" s="9">
        <v>4</v>
      </c>
      <c r="O1877" s="9" t="s">
        <v>28</v>
      </c>
      <c r="P1877" s="296" t="s">
        <v>711</v>
      </c>
      <c r="Q1877" s="22" t="s">
        <v>29</v>
      </c>
      <c r="Z1877" s="3" t="s">
        <v>6</v>
      </c>
    </row>
    <row r="1878" spans="1:26" ht="14.5" customHeight="1" x14ac:dyDescent="0.35">
      <c r="J1878" s="9">
        <v>2</v>
      </c>
      <c r="K1878" s="11" t="s">
        <v>1832</v>
      </c>
      <c r="L1878" s="11" t="s">
        <v>2008</v>
      </c>
      <c r="M1878" s="9" t="s">
        <v>32</v>
      </c>
      <c r="N1878" s="9" t="s">
        <v>59</v>
      </c>
      <c r="O1878" s="9" t="s">
        <v>28</v>
      </c>
      <c r="P1878" s="296"/>
      <c r="Q1878" s="22" t="s">
        <v>29</v>
      </c>
      <c r="Z1878" s="3" t="s">
        <v>6</v>
      </c>
    </row>
    <row r="1879" spans="1:26" ht="14.5" customHeight="1" x14ac:dyDescent="0.35">
      <c r="J1879" s="9">
        <v>3</v>
      </c>
      <c r="K1879" s="11" t="s">
        <v>1829</v>
      </c>
      <c r="L1879" s="11" t="s">
        <v>1830</v>
      </c>
      <c r="M1879" s="9" t="s">
        <v>32</v>
      </c>
      <c r="N1879" s="9" t="s">
        <v>28</v>
      </c>
      <c r="O1879" s="9">
        <v>2</v>
      </c>
      <c r="P1879" s="296"/>
      <c r="Q1879" s="22" t="s">
        <v>29</v>
      </c>
      <c r="Z1879" s="3" t="s">
        <v>6</v>
      </c>
    </row>
    <row r="1880" spans="1:26" ht="14.5" customHeight="1" x14ac:dyDescent="0.35">
      <c r="J1880" s="9">
        <v>4</v>
      </c>
      <c r="K1880" s="11" t="s">
        <v>576</v>
      </c>
      <c r="L1880" s="11" t="s">
        <v>2000</v>
      </c>
      <c r="M1880" s="9" t="s">
        <v>32</v>
      </c>
      <c r="N1880" s="9" t="s">
        <v>28</v>
      </c>
      <c r="O1880" s="9">
        <v>2</v>
      </c>
      <c r="P1880" s="296"/>
      <c r="Q1880" s="22" t="s">
        <v>48</v>
      </c>
      <c r="Z1880" s="3" t="s">
        <v>6</v>
      </c>
    </row>
    <row r="1881" spans="1:26" ht="14.5" customHeight="1" x14ac:dyDescent="0.35">
      <c r="J1881" s="9">
        <v>5</v>
      </c>
      <c r="K1881" s="11" t="s">
        <v>578</v>
      </c>
      <c r="L1881" s="11" t="s">
        <v>2001</v>
      </c>
      <c r="M1881" s="9" t="s">
        <v>32</v>
      </c>
      <c r="N1881" s="9" t="s">
        <v>28</v>
      </c>
      <c r="O1881" s="9">
        <v>2</v>
      </c>
      <c r="P1881" s="296"/>
      <c r="Q1881" s="22" t="s">
        <v>48</v>
      </c>
      <c r="Z1881" s="3" t="s">
        <v>6</v>
      </c>
    </row>
    <row r="1882" spans="1:26" s="3" customFormat="1" ht="14.5" customHeight="1" collapsed="1" x14ac:dyDescent="0.35">
      <c r="A1882" s="1" t="s">
        <v>22</v>
      </c>
      <c r="B1882" s="1"/>
      <c r="C1882" s="1"/>
      <c r="D1882" s="1" t="s">
        <v>2009</v>
      </c>
      <c r="E1882" s="1"/>
      <c r="F1882" s="1"/>
      <c r="G1882" s="1"/>
      <c r="H1882" s="1"/>
      <c r="I1882" s="1" t="s">
        <v>108</v>
      </c>
      <c r="J1882" s="2" t="s">
        <v>2010</v>
      </c>
      <c r="K1882" s="4"/>
      <c r="L1882" s="4"/>
      <c r="M1882" s="4"/>
      <c r="N1882" s="4"/>
      <c r="O1882" s="4"/>
      <c r="P1882" s="4"/>
      <c r="Q1882" s="4"/>
      <c r="R1882" s="4"/>
      <c r="S1882" s="4"/>
      <c r="T1882" s="4"/>
      <c r="U1882" s="4"/>
      <c r="V1882" s="4"/>
      <c r="W1882" s="4"/>
      <c r="Z1882" s="3" t="s">
        <v>6</v>
      </c>
    </row>
    <row r="1883" spans="1:26" ht="14.5" customHeight="1" x14ac:dyDescent="0.35">
      <c r="J1883" s="9">
        <v>1</v>
      </c>
      <c r="K1883" s="11" t="s">
        <v>25</v>
      </c>
      <c r="L1883" s="11" t="s">
        <v>2011</v>
      </c>
      <c r="M1883" s="9" t="s">
        <v>27</v>
      </c>
      <c r="N1883" s="9">
        <v>4</v>
      </c>
      <c r="O1883" s="9" t="s">
        <v>28</v>
      </c>
      <c r="P1883" s="296" t="s">
        <v>671</v>
      </c>
      <c r="Q1883" s="22" t="s">
        <v>29</v>
      </c>
      <c r="Z1883" s="3" t="s">
        <v>6</v>
      </c>
    </row>
    <row r="1884" spans="1:26" ht="14.5" customHeight="1" x14ac:dyDescent="0.35">
      <c r="J1884" s="9">
        <v>2</v>
      </c>
      <c r="K1884" s="11" t="s">
        <v>344</v>
      </c>
      <c r="L1884" s="11" t="s">
        <v>701</v>
      </c>
      <c r="M1884" s="9" t="s">
        <v>27</v>
      </c>
      <c r="N1884" s="9" t="s">
        <v>54</v>
      </c>
      <c r="O1884" s="9" t="s">
        <v>28</v>
      </c>
      <c r="P1884" s="296" t="s">
        <v>1847</v>
      </c>
      <c r="Q1884" s="22" t="s">
        <v>29</v>
      </c>
      <c r="Z1884" s="3" t="s">
        <v>6</v>
      </c>
    </row>
    <row r="1885" spans="1:26" ht="14.5" customHeight="1" x14ac:dyDescent="0.35">
      <c r="J1885" s="9">
        <v>3</v>
      </c>
      <c r="K1885" s="11" t="s">
        <v>1522</v>
      </c>
      <c r="L1885" s="11" t="s">
        <v>1523</v>
      </c>
      <c r="M1885" s="9" t="s">
        <v>27</v>
      </c>
      <c r="N1885" s="9">
        <v>20</v>
      </c>
      <c r="O1885" s="9" t="s">
        <v>28</v>
      </c>
      <c r="P1885" s="296"/>
      <c r="Q1885" s="22" t="s">
        <v>29</v>
      </c>
      <c r="Z1885" s="3" t="s">
        <v>6</v>
      </c>
    </row>
    <row r="1886" spans="1:26" ht="14.5" customHeight="1" x14ac:dyDescent="0.35">
      <c r="J1886" s="9">
        <v>4</v>
      </c>
      <c r="K1886" s="11" t="s">
        <v>663</v>
      </c>
      <c r="L1886" s="11" t="s">
        <v>664</v>
      </c>
      <c r="M1886" s="9" t="s">
        <v>27</v>
      </c>
      <c r="N1886" s="9">
        <v>21</v>
      </c>
      <c r="O1886" s="9" t="s">
        <v>28</v>
      </c>
      <c r="P1886" s="296"/>
      <c r="Q1886" s="22" t="s">
        <v>29</v>
      </c>
      <c r="Z1886" s="3" t="s">
        <v>6</v>
      </c>
    </row>
    <row r="1887" spans="1:26" ht="14.5" customHeight="1" x14ac:dyDescent="0.35">
      <c r="J1887" s="9">
        <v>5</v>
      </c>
      <c r="K1887" s="11" t="s">
        <v>665</v>
      </c>
      <c r="L1887" s="11" t="s">
        <v>666</v>
      </c>
      <c r="M1887" s="9" t="s">
        <v>32</v>
      </c>
      <c r="N1887" s="9">
        <v>3</v>
      </c>
      <c r="O1887" s="9" t="s">
        <v>28</v>
      </c>
      <c r="P1887" s="296"/>
      <c r="Q1887" s="22" t="s">
        <v>29</v>
      </c>
      <c r="Z1887" s="3" t="s">
        <v>6</v>
      </c>
    </row>
    <row r="1888" spans="1:26" s="3" customFormat="1" ht="14.5" customHeight="1" collapsed="1" x14ac:dyDescent="0.35">
      <c r="A1888" s="1" t="s">
        <v>22</v>
      </c>
      <c r="B1888" s="1"/>
      <c r="C1888" s="1"/>
      <c r="D1888" s="1"/>
      <c r="E1888" s="1" t="s">
        <v>2012</v>
      </c>
      <c r="F1888" s="1"/>
      <c r="G1888" s="1"/>
      <c r="H1888" s="1"/>
      <c r="I1888" s="1" t="s">
        <v>144</v>
      </c>
      <c r="J1888" s="2" t="s">
        <v>2013</v>
      </c>
      <c r="K1888" s="4"/>
      <c r="L1888" s="4"/>
      <c r="M1888" s="4"/>
      <c r="N1888" s="4"/>
      <c r="O1888" s="4"/>
      <c r="P1888" s="4"/>
      <c r="Q1888" s="4"/>
      <c r="R1888" s="4"/>
      <c r="S1888" s="4"/>
      <c r="T1888" s="4"/>
      <c r="U1888" s="4"/>
      <c r="V1888" s="4"/>
      <c r="W1888" s="4"/>
      <c r="Z1888" s="3" t="s">
        <v>6</v>
      </c>
    </row>
    <row r="1889" spans="1:26" ht="14.5" customHeight="1" x14ac:dyDescent="0.35">
      <c r="J1889" s="9">
        <v>1</v>
      </c>
      <c r="K1889" s="11" t="s">
        <v>25</v>
      </c>
      <c r="L1889" s="11" t="s">
        <v>2014</v>
      </c>
      <c r="M1889" s="9" t="s">
        <v>27</v>
      </c>
      <c r="N1889" s="9">
        <v>4</v>
      </c>
      <c r="O1889" s="9" t="s">
        <v>28</v>
      </c>
      <c r="P1889" s="296" t="s">
        <v>711</v>
      </c>
      <c r="Q1889" s="22" t="s">
        <v>29</v>
      </c>
      <c r="Z1889" s="3" t="s">
        <v>6</v>
      </c>
    </row>
    <row r="1890" spans="1:26" ht="14.5" customHeight="1" x14ac:dyDescent="0.35">
      <c r="J1890" s="9">
        <v>2</v>
      </c>
      <c r="K1890" s="11" t="s">
        <v>357</v>
      </c>
      <c r="L1890" s="11" t="s">
        <v>1527</v>
      </c>
      <c r="M1890" s="9" t="s">
        <v>32</v>
      </c>
      <c r="N1890" s="9" t="s">
        <v>40</v>
      </c>
      <c r="O1890" s="9" t="s">
        <v>28</v>
      </c>
      <c r="P1890" s="296"/>
      <c r="Q1890" s="22" t="s">
        <v>29</v>
      </c>
      <c r="Z1890" s="3" t="s">
        <v>6</v>
      </c>
    </row>
    <row r="1891" spans="1:26" ht="14.5" customHeight="1" x14ac:dyDescent="0.35">
      <c r="J1891" s="9">
        <v>3</v>
      </c>
      <c r="K1891" s="11" t="s">
        <v>1528</v>
      </c>
      <c r="L1891" s="11" t="s">
        <v>1529</v>
      </c>
      <c r="M1891" s="9" t="s">
        <v>32</v>
      </c>
      <c r="N1891" s="9">
        <v>3</v>
      </c>
      <c r="O1891" s="9" t="s">
        <v>28</v>
      </c>
      <c r="P1891" s="296"/>
      <c r="Q1891" s="22" t="s">
        <v>29</v>
      </c>
      <c r="Z1891" s="3" t="s">
        <v>6</v>
      </c>
    </row>
    <row r="1892" spans="1:26" ht="14.5" customHeight="1" x14ac:dyDescent="0.35">
      <c r="J1892" s="9">
        <v>4</v>
      </c>
      <c r="K1892" s="11" t="s">
        <v>1530</v>
      </c>
      <c r="L1892" s="11" t="s">
        <v>1531</v>
      </c>
      <c r="M1892" s="9" t="s">
        <v>32</v>
      </c>
      <c r="N1892" s="9">
        <v>6</v>
      </c>
      <c r="O1892" s="9" t="s">
        <v>28</v>
      </c>
      <c r="P1892" s="296"/>
      <c r="Q1892" s="22" t="s">
        <v>29</v>
      </c>
      <c r="Z1892" s="3" t="s">
        <v>6</v>
      </c>
    </row>
    <row r="1893" spans="1:26" ht="14.5" customHeight="1" x14ac:dyDescent="0.35">
      <c r="J1893" s="9">
        <v>5</v>
      </c>
      <c r="K1893" s="11" t="s">
        <v>1532</v>
      </c>
      <c r="L1893" s="11" t="s">
        <v>1533</v>
      </c>
      <c r="M1893" s="9" t="s">
        <v>32</v>
      </c>
      <c r="N1893" s="9">
        <v>9</v>
      </c>
      <c r="O1893" s="9" t="s">
        <v>28</v>
      </c>
      <c r="P1893" s="296"/>
      <c r="Q1893" s="22" t="s">
        <v>29</v>
      </c>
      <c r="Z1893" s="3" t="s">
        <v>6</v>
      </c>
    </row>
    <row r="1894" spans="1:26" ht="14.5" customHeight="1" x14ac:dyDescent="0.35">
      <c r="J1894" s="9">
        <v>6</v>
      </c>
      <c r="K1894" s="11" t="s">
        <v>1534</v>
      </c>
      <c r="L1894" s="11" t="s">
        <v>1535</v>
      </c>
      <c r="M1894" s="9" t="s">
        <v>32</v>
      </c>
      <c r="N1894" s="9" t="s">
        <v>28</v>
      </c>
      <c r="O1894" s="9">
        <v>2</v>
      </c>
      <c r="P1894" s="296"/>
      <c r="Q1894" s="22" t="s">
        <v>29</v>
      </c>
      <c r="Z1894" s="3" t="s">
        <v>6</v>
      </c>
    </row>
    <row r="1895" spans="1:26" ht="14.5" customHeight="1" x14ac:dyDescent="0.35">
      <c r="J1895" s="9">
        <v>7</v>
      </c>
      <c r="K1895" s="11" t="s">
        <v>1536</v>
      </c>
      <c r="L1895" s="11" t="s">
        <v>1537</v>
      </c>
      <c r="M1895" s="9" t="s">
        <v>32</v>
      </c>
      <c r="N1895" s="9" t="s">
        <v>28</v>
      </c>
      <c r="O1895" s="9">
        <v>2</v>
      </c>
      <c r="P1895" s="296"/>
      <c r="Q1895" s="22" t="s">
        <v>29</v>
      </c>
      <c r="Z1895" s="3" t="s">
        <v>6</v>
      </c>
    </row>
    <row r="1896" spans="1:26" s="3" customFormat="1" ht="14.5" customHeight="1" collapsed="1" x14ac:dyDescent="0.35">
      <c r="A1896" s="1" t="s">
        <v>115</v>
      </c>
      <c r="B1896" s="1"/>
      <c r="C1896" s="1"/>
      <c r="D1896" s="1"/>
      <c r="E1896" s="1"/>
      <c r="F1896" s="1" t="s">
        <v>2015</v>
      </c>
      <c r="G1896" s="1"/>
      <c r="H1896" s="1"/>
      <c r="I1896" s="1" t="s">
        <v>209</v>
      </c>
      <c r="J1896" s="2" t="s">
        <v>2016</v>
      </c>
      <c r="K1896" s="4"/>
      <c r="L1896" s="4"/>
      <c r="M1896" s="4"/>
      <c r="N1896" s="4"/>
      <c r="O1896" s="4"/>
      <c r="P1896" s="4"/>
      <c r="Q1896" s="4"/>
      <c r="R1896" s="4"/>
      <c r="S1896" s="4"/>
      <c r="T1896" s="4"/>
      <c r="U1896" s="4"/>
      <c r="V1896" s="4"/>
      <c r="W1896" s="4"/>
      <c r="Z1896" s="3" t="s">
        <v>6</v>
      </c>
    </row>
    <row r="1897" spans="1:26" ht="14.5" customHeight="1" x14ac:dyDescent="0.35">
      <c r="J1897" s="9">
        <v>1</v>
      </c>
      <c r="K1897" s="11" t="s">
        <v>25</v>
      </c>
      <c r="L1897" s="11" t="s">
        <v>2017</v>
      </c>
      <c r="M1897" s="9" t="s">
        <v>27</v>
      </c>
      <c r="N1897" s="9">
        <v>4</v>
      </c>
      <c r="O1897" s="9" t="s">
        <v>28</v>
      </c>
      <c r="P1897" s="296" t="s">
        <v>711</v>
      </c>
      <c r="Q1897" s="22" t="s">
        <v>29</v>
      </c>
      <c r="Z1897" s="3" t="s">
        <v>6</v>
      </c>
    </row>
    <row r="1898" spans="1:26" ht="14.5" customHeight="1" x14ac:dyDescent="0.35">
      <c r="J1898" s="9">
        <v>2</v>
      </c>
      <c r="K1898" s="11" t="s">
        <v>586</v>
      </c>
      <c r="L1898" s="11" t="s">
        <v>587</v>
      </c>
      <c r="M1898" s="9" t="s">
        <v>32</v>
      </c>
      <c r="N1898" s="9" t="s">
        <v>28</v>
      </c>
      <c r="O1898" s="9">
        <v>2</v>
      </c>
      <c r="P1898" s="296"/>
      <c r="Q1898" s="22" t="s">
        <v>48</v>
      </c>
      <c r="Z1898" s="3" t="s">
        <v>6</v>
      </c>
    </row>
    <row r="1899" spans="1:26" ht="14.5" customHeight="1" x14ac:dyDescent="0.35">
      <c r="J1899" s="9">
        <v>3</v>
      </c>
      <c r="K1899" s="11" t="s">
        <v>588</v>
      </c>
      <c r="L1899" s="11" t="s">
        <v>589</v>
      </c>
      <c r="M1899" s="9" t="s">
        <v>32</v>
      </c>
      <c r="N1899" s="9" t="s">
        <v>28</v>
      </c>
      <c r="O1899" s="9">
        <v>2</v>
      </c>
      <c r="P1899" s="296"/>
      <c r="Q1899" s="22" t="s">
        <v>48</v>
      </c>
      <c r="Z1899" s="3" t="s">
        <v>6</v>
      </c>
    </row>
    <row r="1900" spans="1:26" s="3" customFormat="1" ht="14.5" customHeight="1" collapsed="1" x14ac:dyDescent="0.35">
      <c r="A1900" s="1" t="s">
        <v>22</v>
      </c>
      <c r="B1900" s="1"/>
      <c r="C1900" s="1"/>
      <c r="D1900" s="1"/>
      <c r="E1900" s="1"/>
      <c r="F1900" s="1" t="s">
        <v>2018</v>
      </c>
      <c r="G1900" s="1"/>
      <c r="H1900" s="1"/>
      <c r="I1900" s="1" t="s">
        <v>144</v>
      </c>
      <c r="J1900" s="2" t="s">
        <v>2019</v>
      </c>
      <c r="K1900" s="4"/>
      <c r="L1900" s="4"/>
      <c r="M1900" s="4"/>
      <c r="N1900" s="4"/>
      <c r="O1900" s="4"/>
      <c r="P1900" s="4"/>
      <c r="Q1900" s="4"/>
      <c r="R1900" s="4"/>
      <c r="S1900" s="4"/>
      <c r="T1900" s="4"/>
      <c r="U1900" s="4"/>
      <c r="V1900" s="4"/>
      <c r="W1900" s="4"/>
      <c r="Z1900" s="3" t="s">
        <v>6</v>
      </c>
    </row>
    <row r="1901" spans="1:26" ht="14.5" customHeight="1" x14ac:dyDescent="0.35">
      <c r="J1901" s="9">
        <v>1</v>
      </c>
      <c r="K1901" s="11" t="s">
        <v>25</v>
      </c>
      <c r="L1901" s="11" t="s">
        <v>2020</v>
      </c>
      <c r="M1901" s="9" t="s">
        <v>27</v>
      </c>
      <c r="N1901" s="9">
        <v>4</v>
      </c>
      <c r="O1901" s="9" t="s">
        <v>28</v>
      </c>
      <c r="P1901" s="296" t="s">
        <v>711</v>
      </c>
      <c r="Q1901" s="22" t="s">
        <v>29</v>
      </c>
      <c r="Z1901" s="3" t="s">
        <v>6</v>
      </c>
    </row>
    <row r="1902" spans="1:26" ht="14.5" customHeight="1" x14ac:dyDescent="0.35">
      <c r="J1902" s="9">
        <v>2</v>
      </c>
      <c r="K1902" s="11" t="s">
        <v>1544</v>
      </c>
      <c r="L1902" s="11" t="s">
        <v>1545</v>
      </c>
      <c r="M1902" s="9" t="s">
        <v>27</v>
      </c>
      <c r="N1902" s="9">
        <v>7</v>
      </c>
      <c r="O1902" s="9" t="s">
        <v>28</v>
      </c>
      <c r="P1902" s="296"/>
      <c r="Q1902" s="22" t="s">
        <v>29</v>
      </c>
      <c r="Z1902" s="3" t="s">
        <v>6</v>
      </c>
    </row>
    <row r="1903" spans="1:26" ht="14.5" customHeight="1" x14ac:dyDescent="0.35">
      <c r="J1903" s="9">
        <v>3</v>
      </c>
      <c r="K1903" s="11" t="s">
        <v>1546</v>
      </c>
      <c r="L1903" s="11" t="s">
        <v>1547</v>
      </c>
      <c r="M1903" s="9" t="s">
        <v>32</v>
      </c>
      <c r="N1903" s="9" t="s">
        <v>28</v>
      </c>
      <c r="O1903" s="9">
        <v>2</v>
      </c>
      <c r="P1903" s="296"/>
      <c r="Q1903" s="22" t="s">
        <v>29</v>
      </c>
      <c r="Z1903" s="3" t="s">
        <v>6</v>
      </c>
    </row>
    <row r="1904" spans="1:26" ht="14.5" customHeight="1" x14ac:dyDescent="0.35">
      <c r="J1904" s="9">
        <v>4</v>
      </c>
      <c r="K1904" s="11" t="s">
        <v>1548</v>
      </c>
      <c r="L1904" s="11" t="s">
        <v>1549</v>
      </c>
      <c r="M1904" s="9" t="s">
        <v>32</v>
      </c>
      <c r="N1904" s="9">
        <v>2</v>
      </c>
      <c r="O1904" s="9" t="s">
        <v>28</v>
      </c>
      <c r="P1904" s="296"/>
      <c r="Q1904" s="22" t="s">
        <v>48</v>
      </c>
      <c r="Z1904" s="3" t="s">
        <v>6</v>
      </c>
    </row>
    <row r="1905" spans="1:26" ht="14.5" customHeight="1" x14ac:dyDescent="0.35">
      <c r="J1905" s="9">
        <v>5</v>
      </c>
      <c r="K1905" s="11" t="s">
        <v>1550</v>
      </c>
      <c r="L1905" s="11" t="s">
        <v>1551</v>
      </c>
      <c r="M1905" s="9" t="s">
        <v>27</v>
      </c>
      <c r="N1905" s="9" t="s">
        <v>28</v>
      </c>
      <c r="O1905" s="9" t="s">
        <v>28</v>
      </c>
      <c r="P1905" s="296"/>
      <c r="Q1905" s="22" t="s">
        <v>48</v>
      </c>
      <c r="Z1905" s="3" t="s">
        <v>6</v>
      </c>
    </row>
    <row r="1906" spans="1:26" s="3" customFormat="1" ht="14.5" customHeight="1" collapsed="1" x14ac:dyDescent="0.35">
      <c r="A1906" s="1" t="s">
        <v>1497</v>
      </c>
      <c r="B1906" s="1"/>
      <c r="C1906" s="1"/>
      <c r="D1906" s="1"/>
      <c r="E1906" s="1"/>
      <c r="F1906" s="1"/>
      <c r="G1906" s="1" t="s">
        <v>2021</v>
      </c>
      <c r="H1906" s="1"/>
      <c r="I1906" s="1" t="s">
        <v>144</v>
      </c>
      <c r="J1906" s="2" t="s">
        <v>2022</v>
      </c>
      <c r="K1906" s="4"/>
      <c r="L1906" s="4"/>
      <c r="M1906" s="4"/>
      <c r="N1906" s="4"/>
      <c r="O1906" s="4"/>
      <c r="P1906" s="4"/>
      <c r="Q1906" s="4"/>
      <c r="R1906" s="4"/>
      <c r="S1906" s="4"/>
      <c r="T1906" s="4"/>
      <c r="U1906" s="4"/>
      <c r="V1906" s="4"/>
      <c r="W1906" s="4"/>
      <c r="Z1906" s="3" t="s">
        <v>6</v>
      </c>
    </row>
    <row r="1907" spans="1:26" ht="14.5" customHeight="1" x14ac:dyDescent="0.35">
      <c r="J1907" s="9">
        <v>1</v>
      </c>
      <c r="K1907" s="11" t="s">
        <v>25</v>
      </c>
      <c r="L1907" s="11" t="s">
        <v>2023</v>
      </c>
      <c r="M1907" s="9" t="s">
        <v>27</v>
      </c>
      <c r="N1907" s="9">
        <v>4</v>
      </c>
      <c r="O1907" s="9" t="s">
        <v>28</v>
      </c>
      <c r="P1907" s="296" t="s">
        <v>711</v>
      </c>
      <c r="Q1907" s="22" t="s">
        <v>29</v>
      </c>
      <c r="Z1907" s="3" t="s">
        <v>6</v>
      </c>
    </row>
    <row r="1908" spans="1:26" ht="14.5" customHeight="1" x14ac:dyDescent="0.35">
      <c r="J1908" s="9">
        <v>2</v>
      </c>
      <c r="K1908" s="11" t="s">
        <v>1832</v>
      </c>
      <c r="L1908" s="11" t="s">
        <v>2008</v>
      </c>
      <c r="M1908" s="9" t="s">
        <v>32</v>
      </c>
      <c r="N1908" s="9" t="s">
        <v>59</v>
      </c>
      <c r="O1908" s="9" t="s">
        <v>28</v>
      </c>
      <c r="P1908" s="296" t="s">
        <v>1847</v>
      </c>
      <c r="Q1908" s="22" t="s">
        <v>29</v>
      </c>
      <c r="Z1908" s="3" t="s">
        <v>6</v>
      </c>
    </row>
    <row r="1909" spans="1:26" ht="14.5" customHeight="1" x14ac:dyDescent="0.35">
      <c r="J1909" s="9">
        <v>3</v>
      </c>
      <c r="K1909" s="11" t="s">
        <v>1829</v>
      </c>
      <c r="L1909" s="11" t="s">
        <v>1830</v>
      </c>
      <c r="M1909" s="9" t="s">
        <v>32</v>
      </c>
      <c r="N1909" s="9" t="s">
        <v>28</v>
      </c>
      <c r="O1909" s="9">
        <v>2</v>
      </c>
      <c r="P1909" s="296"/>
      <c r="Q1909" s="22" t="s">
        <v>29</v>
      </c>
      <c r="Z1909" s="3" t="s">
        <v>6</v>
      </c>
    </row>
    <row r="1910" spans="1:26" ht="14.5" customHeight="1" x14ac:dyDescent="0.35">
      <c r="J1910" s="9">
        <v>4</v>
      </c>
      <c r="K1910" s="11" t="s">
        <v>2024</v>
      </c>
      <c r="L1910" s="11" t="s">
        <v>2025</v>
      </c>
      <c r="M1910" s="9" t="s">
        <v>32</v>
      </c>
      <c r="N1910" s="9" t="s">
        <v>28</v>
      </c>
      <c r="O1910" s="9" t="s">
        <v>28</v>
      </c>
      <c r="P1910" s="296"/>
      <c r="Q1910" s="22" t="s">
        <v>29</v>
      </c>
      <c r="Z1910" s="3" t="s">
        <v>6</v>
      </c>
    </row>
    <row r="1911" spans="1:26" ht="14.5" customHeight="1" x14ac:dyDescent="0.35">
      <c r="J1911" s="9">
        <v>5</v>
      </c>
      <c r="K1911" s="11" t="s">
        <v>576</v>
      </c>
      <c r="L1911" s="11" t="s">
        <v>2000</v>
      </c>
      <c r="M1911" s="9" t="s">
        <v>32</v>
      </c>
      <c r="N1911" s="9" t="s">
        <v>28</v>
      </c>
      <c r="O1911" s="9">
        <v>2</v>
      </c>
      <c r="P1911" s="296"/>
      <c r="Q1911" s="22" t="s">
        <v>48</v>
      </c>
      <c r="Z1911" s="3" t="s">
        <v>6</v>
      </c>
    </row>
    <row r="1912" spans="1:26" ht="14.5" customHeight="1" x14ac:dyDescent="0.35">
      <c r="J1912" s="9">
        <v>6</v>
      </c>
      <c r="K1912" s="11" t="s">
        <v>578</v>
      </c>
      <c r="L1912" s="11" t="s">
        <v>2001</v>
      </c>
      <c r="M1912" s="9" t="s">
        <v>32</v>
      </c>
      <c r="N1912" s="9" t="s">
        <v>28</v>
      </c>
      <c r="O1912" s="9">
        <v>2</v>
      </c>
      <c r="P1912" s="296"/>
      <c r="Q1912" s="22" t="s">
        <v>48</v>
      </c>
      <c r="Z1912" s="3" t="s">
        <v>6</v>
      </c>
    </row>
    <row r="1913" spans="1:26" s="55" customFormat="1" ht="14.5" customHeight="1" collapsed="1" x14ac:dyDescent="0.35">
      <c r="A1913" s="53" t="s">
        <v>22</v>
      </c>
      <c r="B1913" s="53"/>
      <c r="C1913" s="53"/>
      <c r="D1913" s="53"/>
      <c r="E1913" s="53"/>
      <c r="F1913" s="53" t="s">
        <v>2026</v>
      </c>
      <c r="G1913" s="53"/>
      <c r="H1913" s="53"/>
      <c r="I1913" s="53" t="s">
        <v>144</v>
      </c>
      <c r="J1913" s="52" t="s">
        <v>2027</v>
      </c>
      <c r="K1913" s="54"/>
      <c r="L1913" s="54"/>
      <c r="M1913" s="54"/>
      <c r="N1913" s="54"/>
      <c r="O1913" s="54"/>
      <c r="P1913" s="54"/>
      <c r="Q1913" s="54"/>
      <c r="R1913" s="54"/>
      <c r="S1913" s="54"/>
      <c r="T1913" s="54"/>
      <c r="U1913" s="54"/>
      <c r="V1913" s="54"/>
      <c r="W1913" s="54"/>
      <c r="Z1913" s="55" t="s">
        <v>6</v>
      </c>
    </row>
    <row r="1914" spans="1:26" ht="14.5" customHeight="1" x14ac:dyDescent="0.35">
      <c r="J1914" s="9">
        <v>1</v>
      </c>
      <c r="K1914" s="11" t="s">
        <v>25</v>
      </c>
      <c r="L1914" s="11" t="s">
        <v>2028</v>
      </c>
      <c r="M1914" s="9" t="s">
        <v>27</v>
      </c>
      <c r="N1914" s="9">
        <v>4</v>
      </c>
      <c r="O1914" s="9" t="s">
        <v>28</v>
      </c>
      <c r="P1914" s="296" t="s">
        <v>711</v>
      </c>
      <c r="Q1914" s="22" t="s">
        <v>29</v>
      </c>
      <c r="Z1914" s="3" t="s">
        <v>6</v>
      </c>
    </row>
    <row r="1915" spans="1:26" ht="14.5" customHeight="1" x14ac:dyDescent="0.35">
      <c r="J1915" s="9">
        <v>2</v>
      </c>
      <c r="K1915" s="11" t="s">
        <v>813</v>
      </c>
      <c r="L1915" s="11" t="s">
        <v>1577</v>
      </c>
      <c r="M1915" s="9" t="s">
        <v>32</v>
      </c>
      <c r="N1915" s="9" t="s">
        <v>33</v>
      </c>
      <c r="O1915" s="9" t="s">
        <v>28</v>
      </c>
      <c r="P1915" s="296"/>
      <c r="Q1915" s="22" t="s">
        <v>29</v>
      </c>
      <c r="Z1915" s="3" t="s">
        <v>6</v>
      </c>
    </row>
    <row r="1916" spans="1:26" ht="14.5" customHeight="1" x14ac:dyDescent="0.35">
      <c r="J1916" s="9">
        <v>3</v>
      </c>
      <c r="K1916" s="11" t="s">
        <v>815</v>
      </c>
      <c r="L1916" s="11" t="s">
        <v>816</v>
      </c>
      <c r="M1916" s="9" t="s">
        <v>32</v>
      </c>
      <c r="N1916" s="9" t="s">
        <v>235</v>
      </c>
      <c r="O1916" s="9" t="s">
        <v>28</v>
      </c>
      <c r="P1916" s="296"/>
      <c r="Q1916" s="22" t="s">
        <v>29</v>
      </c>
      <c r="Z1916" s="3" t="s">
        <v>6</v>
      </c>
    </row>
    <row r="1917" spans="1:26" ht="14.5" customHeight="1" x14ac:dyDescent="0.35">
      <c r="J1917" s="9">
        <v>4</v>
      </c>
      <c r="K1917" s="11" t="s">
        <v>196</v>
      </c>
      <c r="L1917" s="11" t="s">
        <v>818</v>
      </c>
      <c r="M1917" s="9" t="s">
        <v>32</v>
      </c>
      <c r="N1917" s="9">
        <v>6</v>
      </c>
      <c r="O1917" s="9">
        <v>2</v>
      </c>
      <c r="P1917" s="296"/>
      <c r="Q1917" s="22" t="s">
        <v>48</v>
      </c>
      <c r="Z1917" s="3" t="s">
        <v>6</v>
      </c>
    </row>
    <row r="1918" spans="1:26" ht="14.5" customHeight="1" x14ac:dyDescent="0.35">
      <c r="J1918" s="9">
        <v>5</v>
      </c>
      <c r="K1918" s="11" t="s">
        <v>1135</v>
      </c>
      <c r="L1918" s="11" t="s">
        <v>1585</v>
      </c>
      <c r="M1918" s="9" t="s">
        <v>32</v>
      </c>
      <c r="N1918" s="9" t="s">
        <v>28</v>
      </c>
      <c r="O1918" s="9">
        <v>2</v>
      </c>
      <c r="P1918" s="296"/>
      <c r="Q1918" s="22" t="s">
        <v>29</v>
      </c>
      <c r="Z1918" s="3" t="s">
        <v>6</v>
      </c>
    </row>
    <row r="1919" spans="1:26" ht="14.5" customHeight="1" x14ac:dyDescent="0.35">
      <c r="J1919" s="9">
        <v>6</v>
      </c>
      <c r="K1919" s="11" t="s">
        <v>729</v>
      </c>
      <c r="L1919" s="11" t="s">
        <v>730</v>
      </c>
      <c r="M1919" s="9" t="s">
        <v>32</v>
      </c>
      <c r="N1919" s="9" t="s">
        <v>28</v>
      </c>
      <c r="O1919" s="9">
        <v>2</v>
      </c>
      <c r="P1919" s="296"/>
      <c r="Q1919" s="22" t="s">
        <v>48</v>
      </c>
      <c r="Z1919" s="3" t="s">
        <v>6</v>
      </c>
    </row>
    <row r="1920" spans="1:26" ht="14.5" customHeight="1" x14ac:dyDescent="0.35">
      <c r="J1920" s="9">
        <v>7</v>
      </c>
      <c r="K1920" s="11" t="s">
        <v>871</v>
      </c>
      <c r="L1920" s="11" t="s">
        <v>872</v>
      </c>
      <c r="M1920" s="9" t="s">
        <v>32</v>
      </c>
      <c r="N1920" s="9">
        <v>6</v>
      </c>
      <c r="O1920" s="9">
        <v>2</v>
      </c>
      <c r="P1920" s="296"/>
      <c r="Q1920" s="22" t="s">
        <v>48</v>
      </c>
      <c r="Z1920" s="3" t="s">
        <v>6</v>
      </c>
    </row>
    <row r="1921" spans="1:26" ht="14.5" customHeight="1" x14ac:dyDescent="0.35">
      <c r="J1921" s="9">
        <v>8</v>
      </c>
      <c r="K1921" s="11" t="s">
        <v>731</v>
      </c>
      <c r="L1921" s="11" t="s">
        <v>732</v>
      </c>
      <c r="M1921" s="9" t="s">
        <v>32</v>
      </c>
      <c r="N1921" s="9" t="s">
        <v>28</v>
      </c>
      <c r="O1921" s="9">
        <v>2</v>
      </c>
      <c r="P1921" s="296"/>
      <c r="Q1921" s="22" t="s">
        <v>48</v>
      </c>
      <c r="Z1921" s="3" t="s">
        <v>6</v>
      </c>
    </row>
    <row r="1922" spans="1:26" ht="14.5" customHeight="1" x14ac:dyDescent="0.35">
      <c r="J1922" s="9">
        <v>9</v>
      </c>
      <c r="K1922" s="11" t="s">
        <v>576</v>
      </c>
      <c r="L1922" s="11" t="s">
        <v>2029</v>
      </c>
      <c r="M1922" s="9" t="s">
        <v>32</v>
      </c>
      <c r="N1922" s="9" t="s">
        <v>28</v>
      </c>
      <c r="O1922" s="9">
        <v>2</v>
      </c>
      <c r="P1922" s="296"/>
      <c r="Q1922" s="22" t="s">
        <v>29</v>
      </c>
      <c r="Z1922" s="3" t="s">
        <v>6</v>
      </c>
    </row>
    <row r="1923" spans="1:26" ht="14.5" customHeight="1" x14ac:dyDescent="0.35">
      <c r="J1923" s="9">
        <v>10</v>
      </c>
      <c r="K1923" s="11" t="s">
        <v>578</v>
      </c>
      <c r="L1923" s="11" t="s">
        <v>2030</v>
      </c>
      <c r="M1923" s="9" t="s">
        <v>32</v>
      </c>
      <c r="N1923" s="9" t="s">
        <v>28</v>
      </c>
      <c r="O1923" s="9">
        <v>2</v>
      </c>
      <c r="P1923" s="296"/>
      <c r="Q1923" s="22" t="s">
        <v>29</v>
      </c>
      <c r="Z1923" s="3" t="s">
        <v>6</v>
      </c>
    </row>
    <row r="1924" spans="1:26" ht="14.5" customHeight="1" x14ac:dyDescent="0.35">
      <c r="J1924" s="9">
        <v>11</v>
      </c>
      <c r="K1924" s="11" t="s">
        <v>276</v>
      </c>
      <c r="L1924" s="11" t="s">
        <v>381</v>
      </c>
      <c r="M1924" s="9" t="s">
        <v>27</v>
      </c>
      <c r="N1924" s="9">
        <v>6</v>
      </c>
      <c r="O1924" s="9" t="s">
        <v>28</v>
      </c>
      <c r="P1924" s="296"/>
      <c r="Q1924" s="22" t="s">
        <v>48</v>
      </c>
      <c r="Z1924" s="3" t="s">
        <v>6</v>
      </c>
    </row>
    <row r="1925" spans="1:26" s="3" customFormat="1" ht="14.5" customHeight="1" collapsed="1" x14ac:dyDescent="0.35">
      <c r="A1925" s="1" t="s">
        <v>22</v>
      </c>
      <c r="B1925" s="1"/>
      <c r="C1925" s="1"/>
      <c r="D1925" s="1" t="s">
        <v>2031</v>
      </c>
      <c r="E1925" s="1"/>
      <c r="F1925" s="1"/>
      <c r="G1925" s="1"/>
      <c r="H1925" s="1"/>
      <c r="I1925" s="1" t="s">
        <v>108</v>
      </c>
      <c r="J1925" s="2" t="s">
        <v>2032</v>
      </c>
      <c r="K1925" s="4"/>
      <c r="L1925" s="4"/>
      <c r="M1925" s="4"/>
      <c r="N1925" s="4"/>
      <c r="O1925" s="4"/>
      <c r="P1925" s="4"/>
      <c r="Q1925" s="4"/>
      <c r="R1925" s="4"/>
      <c r="S1925" s="4"/>
      <c r="T1925" s="4"/>
      <c r="U1925" s="4"/>
      <c r="V1925" s="4"/>
      <c r="W1925" s="4"/>
      <c r="Z1925" s="3" t="s">
        <v>6</v>
      </c>
    </row>
    <row r="1926" spans="1:26" ht="14.5" customHeight="1" x14ac:dyDescent="0.35">
      <c r="J1926" s="9">
        <v>1</v>
      </c>
      <c r="K1926" s="11" t="s">
        <v>25</v>
      </c>
      <c r="L1926" s="11" t="s">
        <v>2033</v>
      </c>
      <c r="M1926" s="9" t="s">
        <v>27</v>
      </c>
      <c r="N1926" s="9">
        <v>4</v>
      </c>
      <c r="O1926" s="9" t="s">
        <v>28</v>
      </c>
      <c r="P1926" s="296" t="s">
        <v>711</v>
      </c>
      <c r="Q1926" s="22" t="s">
        <v>29</v>
      </c>
      <c r="Z1926" s="3" t="s">
        <v>6</v>
      </c>
    </row>
    <row r="1927" spans="1:26" ht="14.5" customHeight="1" x14ac:dyDescent="0.35">
      <c r="J1927" s="296">
        <v>2</v>
      </c>
      <c r="K1927" s="318" t="s">
        <v>129</v>
      </c>
      <c r="L1927" s="11" t="s">
        <v>340</v>
      </c>
      <c r="M1927" s="296" t="s">
        <v>27</v>
      </c>
      <c r="N1927" s="296">
        <v>60</v>
      </c>
      <c r="O1927" s="296" t="s">
        <v>28</v>
      </c>
      <c r="P1927" s="296"/>
      <c r="Q1927" s="296" t="s">
        <v>29</v>
      </c>
      <c r="Z1927" s="3" t="s">
        <v>6</v>
      </c>
    </row>
    <row r="1928" spans="1:26" ht="14.5" customHeight="1" x14ac:dyDescent="0.35">
      <c r="J1928" s="296"/>
      <c r="K1928" s="318"/>
      <c r="L1928" s="11" t="s">
        <v>2034</v>
      </c>
      <c r="M1928" s="296"/>
      <c r="N1928" s="296"/>
      <c r="O1928" s="296"/>
      <c r="P1928" s="296"/>
      <c r="Q1928" s="296"/>
      <c r="Z1928" s="3" t="s">
        <v>6</v>
      </c>
    </row>
    <row r="1929" spans="1:26" ht="14.5" customHeight="1" x14ac:dyDescent="0.35">
      <c r="J1929" s="9">
        <v>3</v>
      </c>
      <c r="K1929" s="11" t="s">
        <v>344</v>
      </c>
      <c r="L1929" s="11" t="s">
        <v>534</v>
      </c>
      <c r="M1929" s="9" t="s">
        <v>27</v>
      </c>
      <c r="N1929" s="9" t="s">
        <v>54</v>
      </c>
      <c r="O1929" s="9" t="s">
        <v>28</v>
      </c>
      <c r="P1929" s="296"/>
      <c r="Q1929" s="22" t="s">
        <v>29</v>
      </c>
      <c r="Z1929" s="3" t="s">
        <v>6</v>
      </c>
    </row>
    <row r="1930" spans="1:26" ht="14.5" customHeight="1" x14ac:dyDescent="0.35">
      <c r="J1930" s="9">
        <v>4</v>
      </c>
      <c r="K1930" s="11" t="s">
        <v>346</v>
      </c>
      <c r="L1930" s="11" t="s">
        <v>347</v>
      </c>
      <c r="M1930" s="9" t="s">
        <v>32</v>
      </c>
      <c r="N1930" s="9" t="s">
        <v>54</v>
      </c>
      <c r="O1930" s="9" t="s">
        <v>28</v>
      </c>
      <c r="P1930" s="296"/>
      <c r="Q1930" s="22" t="s">
        <v>29</v>
      </c>
      <c r="Z1930" s="3" t="s">
        <v>6</v>
      </c>
    </row>
    <row r="1931" spans="1:26" ht="14.5" customHeight="1" x14ac:dyDescent="0.35">
      <c r="J1931" s="9">
        <v>5</v>
      </c>
      <c r="K1931" s="11" t="s">
        <v>348</v>
      </c>
      <c r="L1931" s="11" t="s">
        <v>349</v>
      </c>
      <c r="M1931" s="9" t="s">
        <v>27</v>
      </c>
      <c r="N1931" s="9">
        <v>4</v>
      </c>
      <c r="O1931" s="9" t="s">
        <v>28</v>
      </c>
      <c r="P1931" s="296"/>
      <c r="Q1931" s="22" t="s">
        <v>48</v>
      </c>
      <c r="Z1931" s="3" t="s">
        <v>6</v>
      </c>
    </row>
    <row r="1932" spans="1:26" ht="14.5" customHeight="1" x14ac:dyDescent="0.35">
      <c r="J1932" s="9">
        <v>6</v>
      </c>
      <c r="K1932" s="11" t="s">
        <v>654</v>
      </c>
      <c r="L1932" s="11" t="s">
        <v>655</v>
      </c>
      <c r="M1932" s="9" t="s">
        <v>32</v>
      </c>
      <c r="N1932" s="9">
        <v>3</v>
      </c>
      <c r="O1932" s="9" t="s">
        <v>28</v>
      </c>
      <c r="P1932" s="296"/>
      <c r="Q1932" s="22" t="s">
        <v>48</v>
      </c>
      <c r="Z1932" s="3" t="s">
        <v>6</v>
      </c>
    </row>
    <row r="1933" spans="1:26" ht="14.5" customHeight="1" x14ac:dyDescent="0.35">
      <c r="J1933" s="9">
        <v>7</v>
      </c>
      <c r="K1933" s="11" t="s">
        <v>351</v>
      </c>
      <c r="L1933" s="11" t="s">
        <v>2035</v>
      </c>
      <c r="M1933" s="9" t="s">
        <v>32</v>
      </c>
      <c r="N1933" s="9">
        <v>6</v>
      </c>
      <c r="O1933" s="9" t="s">
        <v>28</v>
      </c>
      <c r="P1933" s="296"/>
      <c r="Q1933" s="22" t="s">
        <v>29</v>
      </c>
      <c r="Z1933" s="3" t="s">
        <v>6</v>
      </c>
    </row>
    <row r="1934" spans="1:26" ht="14.5" customHeight="1" x14ac:dyDescent="0.35">
      <c r="J1934" s="9">
        <v>8</v>
      </c>
      <c r="K1934" s="11" t="s">
        <v>357</v>
      </c>
      <c r="L1934" s="11" t="s">
        <v>667</v>
      </c>
      <c r="M1934" s="9" t="s">
        <v>32</v>
      </c>
      <c r="N1934" s="9" t="s">
        <v>40</v>
      </c>
      <c r="O1934" s="9" t="s">
        <v>28</v>
      </c>
      <c r="P1934" s="296"/>
      <c r="Q1934" s="22" t="s">
        <v>29</v>
      </c>
      <c r="Z1934" s="3" t="s">
        <v>6</v>
      </c>
    </row>
    <row r="1935" spans="1:26" ht="14.5" customHeight="1" x14ac:dyDescent="0.35">
      <c r="J1935" s="9">
        <v>9</v>
      </c>
      <c r="K1935" s="11" t="s">
        <v>537</v>
      </c>
      <c r="L1935" s="11" t="s">
        <v>538</v>
      </c>
      <c r="M1935" s="9" t="s">
        <v>32</v>
      </c>
      <c r="N1935" s="9" t="s">
        <v>28</v>
      </c>
      <c r="O1935" s="9">
        <v>2</v>
      </c>
      <c r="P1935" s="296"/>
      <c r="Q1935" s="22" t="s">
        <v>29</v>
      </c>
      <c r="Z1935" s="3" t="s">
        <v>6</v>
      </c>
    </row>
    <row r="1936" spans="1:26" ht="14.5" customHeight="1" x14ac:dyDescent="0.35">
      <c r="J1936" s="9">
        <v>10</v>
      </c>
      <c r="K1936" s="11" t="s">
        <v>546</v>
      </c>
      <c r="L1936" s="11" t="s">
        <v>1591</v>
      </c>
      <c r="M1936" s="9" t="s">
        <v>32</v>
      </c>
      <c r="N1936" s="9" t="s">
        <v>28</v>
      </c>
      <c r="O1936" s="9">
        <v>2</v>
      </c>
      <c r="P1936" s="296"/>
      <c r="Q1936" s="22" t="s">
        <v>48</v>
      </c>
      <c r="Z1936" s="3" t="s">
        <v>6</v>
      </c>
    </row>
    <row r="1937" spans="1:26" ht="14.5" customHeight="1" x14ac:dyDescent="0.35">
      <c r="J1937" s="9">
        <v>11</v>
      </c>
      <c r="K1937" s="11" t="s">
        <v>1829</v>
      </c>
      <c r="L1937" s="11" t="s">
        <v>2036</v>
      </c>
      <c r="M1937" s="9" t="s">
        <v>32</v>
      </c>
      <c r="N1937" s="9" t="s">
        <v>28</v>
      </c>
      <c r="O1937" s="9">
        <v>2</v>
      </c>
      <c r="P1937" s="296"/>
      <c r="Q1937" s="22" t="s">
        <v>29</v>
      </c>
      <c r="Z1937" s="3" t="s">
        <v>6</v>
      </c>
    </row>
    <row r="1938" spans="1:26" ht="14.5" customHeight="1" x14ac:dyDescent="0.35">
      <c r="J1938" s="9">
        <v>12</v>
      </c>
      <c r="K1938" s="11" t="s">
        <v>576</v>
      </c>
      <c r="L1938" s="11" t="s">
        <v>2000</v>
      </c>
      <c r="M1938" s="9" t="s">
        <v>32</v>
      </c>
      <c r="N1938" s="9" t="s">
        <v>28</v>
      </c>
      <c r="O1938" s="9">
        <v>2</v>
      </c>
      <c r="P1938" s="296"/>
      <c r="Q1938" s="22" t="s">
        <v>48</v>
      </c>
      <c r="Z1938" s="3" t="s">
        <v>6</v>
      </c>
    </row>
    <row r="1939" spans="1:26" ht="14.5" customHeight="1" x14ac:dyDescent="0.35">
      <c r="J1939" s="9">
        <v>13</v>
      </c>
      <c r="K1939" s="11" t="s">
        <v>578</v>
      </c>
      <c r="L1939" s="11" t="s">
        <v>2001</v>
      </c>
      <c r="M1939" s="9" t="s">
        <v>32</v>
      </c>
      <c r="N1939" s="9" t="s">
        <v>28</v>
      </c>
      <c r="O1939" s="9">
        <v>2</v>
      </c>
      <c r="P1939" s="296"/>
      <c r="Q1939" s="22" t="s">
        <v>48</v>
      </c>
      <c r="Z1939" s="3" t="s">
        <v>6</v>
      </c>
    </row>
    <row r="1940" spans="1:26" ht="14.5" customHeight="1" x14ac:dyDescent="0.35">
      <c r="J1940" s="9">
        <v>14</v>
      </c>
      <c r="K1940" s="11" t="s">
        <v>586</v>
      </c>
      <c r="L1940" s="11" t="s">
        <v>846</v>
      </c>
      <c r="M1940" s="9" t="s">
        <v>32</v>
      </c>
      <c r="N1940" s="9" t="s">
        <v>28</v>
      </c>
      <c r="O1940" s="9">
        <v>2</v>
      </c>
      <c r="P1940" s="296"/>
      <c r="Q1940" s="22" t="s">
        <v>48</v>
      </c>
      <c r="Z1940" s="3" t="s">
        <v>6</v>
      </c>
    </row>
    <row r="1941" spans="1:26" ht="14.5" customHeight="1" x14ac:dyDescent="0.35">
      <c r="J1941" s="9">
        <v>15</v>
      </c>
      <c r="K1941" s="11" t="s">
        <v>588</v>
      </c>
      <c r="L1941" s="11" t="s">
        <v>857</v>
      </c>
      <c r="M1941" s="9" t="s">
        <v>32</v>
      </c>
      <c r="N1941" s="9" t="s">
        <v>28</v>
      </c>
      <c r="O1941" s="9">
        <v>2</v>
      </c>
      <c r="P1941" s="296"/>
      <c r="Q1941" s="22" t="s">
        <v>48</v>
      </c>
      <c r="Z1941" s="3" t="s">
        <v>6</v>
      </c>
    </row>
    <row r="1942" spans="1:26" ht="14.5" customHeight="1" x14ac:dyDescent="0.35">
      <c r="J1942" s="9">
        <v>16</v>
      </c>
      <c r="K1942" s="11" t="s">
        <v>246</v>
      </c>
      <c r="L1942" s="11" t="s">
        <v>858</v>
      </c>
      <c r="M1942" s="9" t="s">
        <v>27</v>
      </c>
      <c r="N1942" s="9" t="s">
        <v>28</v>
      </c>
      <c r="O1942" s="9" t="s">
        <v>28</v>
      </c>
      <c r="P1942" s="296"/>
      <c r="Q1942" s="22" t="s">
        <v>48</v>
      </c>
      <c r="Z1942" s="3" t="s">
        <v>6</v>
      </c>
    </row>
    <row r="1943" spans="1:26" s="55" customFormat="1" ht="14.5" customHeight="1" collapsed="1" x14ac:dyDescent="0.35">
      <c r="A1943" s="53" t="s">
        <v>22</v>
      </c>
      <c r="B1943" s="53"/>
      <c r="C1943" s="53"/>
      <c r="D1943" s="53"/>
      <c r="E1943" s="53" t="s">
        <v>2037</v>
      </c>
      <c r="F1943" s="53"/>
      <c r="G1943" s="53"/>
      <c r="H1943" s="53"/>
      <c r="I1943" s="53" t="s">
        <v>144</v>
      </c>
      <c r="J1943" s="52" t="s">
        <v>2038</v>
      </c>
      <c r="K1943" s="54"/>
      <c r="L1943" s="54"/>
      <c r="M1943" s="54"/>
      <c r="N1943" s="54"/>
      <c r="O1943" s="54"/>
      <c r="P1943" s="54"/>
      <c r="Q1943" s="54"/>
      <c r="R1943" s="54"/>
      <c r="S1943" s="54"/>
      <c r="T1943" s="54"/>
      <c r="U1943" s="54"/>
      <c r="V1943" s="54"/>
      <c r="W1943" s="54"/>
      <c r="Z1943" s="55" t="s">
        <v>6</v>
      </c>
    </row>
    <row r="1944" spans="1:26" ht="14.5" customHeight="1" x14ac:dyDescent="0.35">
      <c r="J1944" s="9">
        <v>1</v>
      </c>
      <c r="K1944" s="11" t="s">
        <v>25</v>
      </c>
      <c r="L1944" s="11" t="s">
        <v>2039</v>
      </c>
      <c r="M1944" s="9" t="s">
        <v>27</v>
      </c>
      <c r="N1944" s="9">
        <v>4</v>
      </c>
      <c r="O1944" s="9" t="s">
        <v>28</v>
      </c>
      <c r="P1944" s="296" t="s">
        <v>711</v>
      </c>
      <c r="Q1944" s="22" t="s">
        <v>29</v>
      </c>
      <c r="Z1944" s="3" t="s">
        <v>6</v>
      </c>
    </row>
    <row r="1945" spans="1:26" ht="14.5" customHeight="1" x14ac:dyDescent="0.35">
      <c r="J1945" s="9">
        <v>2</v>
      </c>
      <c r="K1945" s="11" t="s">
        <v>344</v>
      </c>
      <c r="L1945" s="11" t="s">
        <v>2040</v>
      </c>
      <c r="M1945" s="9" t="s">
        <v>27</v>
      </c>
      <c r="N1945" s="9" t="s">
        <v>54</v>
      </c>
      <c r="O1945" s="9" t="s">
        <v>28</v>
      </c>
      <c r="P1945" s="296" t="s">
        <v>1847</v>
      </c>
      <c r="Q1945" s="22" t="s">
        <v>29</v>
      </c>
      <c r="Z1945" s="3" t="s">
        <v>6</v>
      </c>
    </row>
    <row r="1946" spans="1:26" ht="14.5" customHeight="1" x14ac:dyDescent="0.35">
      <c r="J1946" s="9">
        <v>3</v>
      </c>
      <c r="K1946" s="11" t="s">
        <v>348</v>
      </c>
      <c r="L1946" s="11" t="s">
        <v>349</v>
      </c>
      <c r="M1946" s="9" t="s">
        <v>27</v>
      </c>
      <c r="N1946" s="9">
        <v>4</v>
      </c>
      <c r="O1946" s="9" t="s">
        <v>28</v>
      </c>
      <c r="P1946" s="296"/>
      <c r="Q1946" s="22" t="s">
        <v>29</v>
      </c>
      <c r="Z1946" s="3" t="s">
        <v>6</v>
      </c>
    </row>
    <row r="1947" spans="1:26" ht="14.5" customHeight="1" x14ac:dyDescent="0.35">
      <c r="J1947" s="9">
        <v>4</v>
      </c>
      <c r="K1947" s="11" t="s">
        <v>654</v>
      </c>
      <c r="L1947" s="11" t="s">
        <v>655</v>
      </c>
      <c r="M1947" s="9" t="s">
        <v>32</v>
      </c>
      <c r="N1947" s="9">
        <v>3</v>
      </c>
      <c r="O1947" s="9" t="s">
        <v>28</v>
      </c>
      <c r="P1947" s="296"/>
      <c r="Q1947" s="22" t="s">
        <v>48</v>
      </c>
      <c r="Z1947" s="3" t="s">
        <v>6</v>
      </c>
    </row>
    <row r="1948" spans="1:26" ht="14.5" customHeight="1" x14ac:dyDescent="0.35">
      <c r="J1948" s="9">
        <v>5</v>
      </c>
      <c r="K1948" s="11" t="s">
        <v>402</v>
      </c>
      <c r="L1948" s="11" t="s">
        <v>2041</v>
      </c>
      <c r="M1948" s="9" t="s">
        <v>32</v>
      </c>
      <c r="N1948" s="9">
        <v>6</v>
      </c>
      <c r="O1948" s="9" t="s">
        <v>28</v>
      </c>
      <c r="P1948" s="296"/>
      <c r="Q1948" s="22" t="s">
        <v>29</v>
      </c>
      <c r="Z1948" s="3" t="s">
        <v>6</v>
      </c>
    </row>
    <row r="1949" spans="1:26" ht="14.5" customHeight="1" x14ac:dyDescent="0.35">
      <c r="J1949" s="9">
        <v>6</v>
      </c>
      <c r="K1949" s="11" t="s">
        <v>404</v>
      </c>
      <c r="L1949" s="11" t="s">
        <v>2042</v>
      </c>
      <c r="M1949" s="9" t="s">
        <v>32</v>
      </c>
      <c r="N1949" s="9" t="s">
        <v>28</v>
      </c>
      <c r="O1949" s="9" t="s">
        <v>28</v>
      </c>
      <c r="P1949" s="296"/>
      <c r="Q1949" s="22" t="s">
        <v>29</v>
      </c>
      <c r="Z1949" s="3" t="s">
        <v>6</v>
      </c>
    </row>
    <row r="1950" spans="1:26" ht="14.5" customHeight="1" x14ac:dyDescent="0.35">
      <c r="J1950" s="9">
        <v>7</v>
      </c>
      <c r="K1950" s="11" t="s">
        <v>357</v>
      </c>
      <c r="L1950" s="11" t="s">
        <v>1457</v>
      </c>
      <c r="M1950" s="9" t="s">
        <v>32</v>
      </c>
      <c r="N1950" s="9" t="s">
        <v>40</v>
      </c>
      <c r="O1950" s="9" t="s">
        <v>28</v>
      </c>
      <c r="P1950" s="296"/>
      <c r="Q1950" s="22" t="s">
        <v>29</v>
      </c>
      <c r="Z1950" s="3" t="s">
        <v>6</v>
      </c>
    </row>
    <row r="1951" spans="1:26" ht="14.5" customHeight="1" x14ac:dyDescent="0.35">
      <c r="J1951" s="9">
        <v>8</v>
      </c>
      <c r="K1951" s="11" t="s">
        <v>813</v>
      </c>
      <c r="L1951" s="11" t="s">
        <v>1133</v>
      </c>
      <c r="M1951" s="9" t="s">
        <v>32</v>
      </c>
      <c r="N1951" s="9" t="s">
        <v>33</v>
      </c>
      <c r="O1951" s="9" t="s">
        <v>28</v>
      </c>
      <c r="P1951" s="296"/>
      <c r="Q1951" s="22" t="s">
        <v>29</v>
      </c>
      <c r="Z1951" s="3" t="s">
        <v>6</v>
      </c>
    </row>
    <row r="1952" spans="1:26" ht="14.5" customHeight="1" x14ac:dyDescent="0.35">
      <c r="J1952" s="9">
        <v>9</v>
      </c>
      <c r="K1952" s="11" t="s">
        <v>815</v>
      </c>
      <c r="L1952" s="11" t="s">
        <v>2043</v>
      </c>
      <c r="M1952" s="9" t="s">
        <v>32</v>
      </c>
      <c r="N1952" s="9" t="s">
        <v>235</v>
      </c>
      <c r="O1952" s="9" t="s">
        <v>28</v>
      </c>
      <c r="P1952" s="296"/>
      <c r="Q1952" s="22" t="s">
        <v>29</v>
      </c>
      <c r="Z1952" s="3" t="s">
        <v>6</v>
      </c>
    </row>
    <row r="1953" spans="1:26" ht="14.5" customHeight="1" x14ac:dyDescent="0.35">
      <c r="J1953" s="9">
        <v>10</v>
      </c>
      <c r="K1953" s="11" t="s">
        <v>196</v>
      </c>
      <c r="L1953" s="11" t="s">
        <v>818</v>
      </c>
      <c r="M1953" s="9" t="s">
        <v>32</v>
      </c>
      <c r="N1953" s="9">
        <v>6</v>
      </c>
      <c r="O1953" s="9">
        <v>2</v>
      </c>
      <c r="P1953" s="296"/>
      <c r="Q1953" s="22" t="s">
        <v>48</v>
      </c>
      <c r="Z1953" s="3" t="s">
        <v>6</v>
      </c>
    </row>
    <row r="1954" spans="1:26" ht="14.5" customHeight="1" x14ac:dyDescent="0.35">
      <c r="J1954" s="9">
        <v>11</v>
      </c>
      <c r="K1954" s="11" t="s">
        <v>1135</v>
      </c>
      <c r="L1954" s="11" t="s">
        <v>1467</v>
      </c>
      <c r="M1954" s="9" t="s">
        <v>32</v>
      </c>
      <c r="N1954" s="9" t="s">
        <v>28</v>
      </c>
      <c r="O1954" s="9">
        <v>2</v>
      </c>
      <c r="P1954" s="296"/>
      <c r="Q1954" s="22" t="s">
        <v>29</v>
      </c>
      <c r="Z1954" s="3" t="s">
        <v>6</v>
      </c>
    </row>
    <row r="1955" spans="1:26" ht="14.5" customHeight="1" x14ac:dyDescent="0.35">
      <c r="J1955" s="9">
        <v>12</v>
      </c>
      <c r="K1955" s="11" t="s">
        <v>546</v>
      </c>
      <c r="L1955" s="11" t="s">
        <v>1591</v>
      </c>
      <c r="M1955" s="9" t="s">
        <v>32</v>
      </c>
      <c r="N1955" s="9" t="s">
        <v>28</v>
      </c>
      <c r="O1955" s="9">
        <v>2</v>
      </c>
      <c r="P1955" s="296"/>
      <c r="Q1955" s="22" t="s">
        <v>48</v>
      </c>
      <c r="Z1955" s="3" t="s">
        <v>6</v>
      </c>
    </row>
    <row r="1956" spans="1:26" ht="14.5" customHeight="1" x14ac:dyDescent="0.35">
      <c r="J1956" s="9">
        <v>13</v>
      </c>
      <c r="K1956" s="11" t="s">
        <v>1829</v>
      </c>
      <c r="L1956" s="11" t="s">
        <v>2036</v>
      </c>
      <c r="M1956" s="9" t="s">
        <v>32</v>
      </c>
      <c r="N1956" s="9" t="s">
        <v>28</v>
      </c>
      <c r="O1956" s="9">
        <v>2</v>
      </c>
      <c r="P1956" s="296"/>
      <c r="Q1956" s="22" t="s">
        <v>29</v>
      </c>
      <c r="Z1956" s="3" t="s">
        <v>6</v>
      </c>
    </row>
    <row r="1957" spans="1:26" ht="14.5" customHeight="1" x14ac:dyDescent="0.35">
      <c r="J1957" s="9">
        <v>14</v>
      </c>
      <c r="K1957" s="11" t="s">
        <v>576</v>
      </c>
      <c r="L1957" s="11" t="s">
        <v>1478</v>
      </c>
      <c r="M1957" s="9" t="s">
        <v>32</v>
      </c>
      <c r="N1957" s="9" t="s">
        <v>28</v>
      </c>
      <c r="O1957" s="9">
        <v>2</v>
      </c>
      <c r="P1957" s="296"/>
      <c r="Q1957" s="169" t="s">
        <v>48</v>
      </c>
      <c r="Z1957" s="3" t="s">
        <v>6</v>
      </c>
    </row>
    <row r="1958" spans="1:26" ht="14.5" customHeight="1" x14ac:dyDescent="0.35">
      <c r="J1958" s="9">
        <v>15</v>
      </c>
      <c r="K1958" s="11" t="s">
        <v>578</v>
      </c>
      <c r="L1958" s="11" t="s">
        <v>1596</v>
      </c>
      <c r="M1958" s="9" t="s">
        <v>32</v>
      </c>
      <c r="N1958" s="9" t="s">
        <v>28</v>
      </c>
      <c r="O1958" s="9">
        <v>2</v>
      </c>
      <c r="P1958" s="296"/>
      <c r="Q1958" s="169" t="s">
        <v>48</v>
      </c>
      <c r="Z1958" s="3" t="s">
        <v>6</v>
      </c>
    </row>
    <row r="1959" spans="1:26" s="3" customFormat="1" ht="14.5" customHeight="1" collapsed="1" x14ac:dyDescent="0.35">
      <c r="A1959" s="1" t="s">
        <v>22</v>
      </c>
      <c r="B1959" s="1"/>
      <c r="C1959" s="1"/>
      <c r="D1959" s="1"/>
      <c r="E1959" s="1"/>
      <c r="F1959" s="1" t="s">
        <v>2044</v>
      </c>
      <c r="G1959" s="1"/>
      <c r="H1959" s="1"/>
      <c r="I1959" s="1" t="s">
        <v>144</v>
      </c>
      <c r="J1959" s="2" t="s">
        <v>2045</v>
      </c>
      <c r="K1959" s="4"/>
      <c r="L1959" s="4"/>
      <c r="M1959" s="4"/>
      <c r="N1959" s="4"/>
      <c r="O1959" s="4"/>
      <c r="P1959" s="4"/>
      <c r="Q1959" s="4"/>
      <c r="R1959" s="4"/>
      <c r="S1959" s="4"/>
      <c r="T1959" s="4"/>
      <c r="U1959" s="4"/>
      <c r="V1959" s="4"/>
      <c r="W1959" s="4"/>
      <c r="Z1959" s="3" t="s">
        <v>6</v>
      </c>
    </row>
    <row r="1960" spans="1:26" ht="14.5" customHeight="1" x14ac:dyDescent="0.35">
      <c r="J1960" s="9">
        <v>1</v>
      </c>
      <c r="K1960" s="11" t="s">
        <v>25</v>
      </c>
      <c r="L1960" s="11" t="s">
        <v>2046</v>
      </c>
      <c r="M1960" s="9" t="s">
        <v>27</v>
      </c>
      <c r="N1960" s="9">
        <v>4</v>
      </c>
      <c r="O1960" s="9" t="s">
        <v>28</v>
      </c>
      <c r="P1960" s="296" t="s">
        <v>711</v>
      </c>
      <c r="Q1960" s="22" t="s">
        <v>29</v>
      </c>
      <c r="Z1960" s="3" t="s">
        <v>6</v>
      </c>
    </row>
    <row r="1961" spans="1:26" ht="14.5" customHeight="1" x14ac:dyDescent="0.35">
      <c r="J1961" s="9">
        <v>2</v>
      </c>
      <c r="K1961" s="11" t="s">
        <v>1462</v>
      </c>
      <c r="L1961" s="11" t="s">
        <v>1463</v>
      </c>
      <c r="M1961" s="9" t="s">
        <v>32</v>
      </c>
      <c r="N1961" s="9" t="s">
        <v>28</v>
      </c>
      <c r="O1961" s="9" t="s">
        <v>28</v>
      </c>
      <c r="P1961" s="296" t="s">
        <v>1847</v>
      </c>
      <c r="Q1961" s="22" t="s">
        <v>29</v>
      </c>
      <c r="Z1961" s="3" t="s">
        <v>6</v>
      </c>
    </row>
    <row r="1962" spans="1:26" s="3" customFormat="1" ht="14.5" customHeight="1" collapsed="1" x14ac:dyDescent="0.35">
      <c r="A1962" s="1" t="s">
        <v>115</v>
      </c>
      <c r="B1962" s="1"/>
      <c r="C1962" s="1"/>
      <c r="D1962" s="1"/>
      <c r="E1962" s="1" t="s">
        <v>2047</v>
      </c>
      <c r="F1962" s="1"/>
      <c r="G1962" s="1"/>
      <c r="H1962" s="1"/>
      <c r="I1962" s="1" t="s">
        <v>144</v>
      </c>
      <c r="J1962" s="2" t="s">
        <v>2048</v>
      </c>
      <c r="K1962" s="4"/>
      <c r="L1962" s="4"/>
      <c r="M1962" s="4"/>
      <c r="N1962" s="4"/>
      <c r="O1962" s="4"/>
      <c r="P1962" s="4"/>
      <c r="Q1962" s="4"/>
      <c r="R1962" s="4"/>
      <c r="S1962" s="4"/>
      <c r="T1962" s="4"/>
      <c r="U1962" s="4"/>
      <c r="V1962" s="4"/>
      <c r="W1962" s="4"/>
      <c r="Z1962" s="3" t="s">
        <v>6</v>
      </c>
    </row>
    <row r="1963" spans="1:26" ht="14.5" customHeight="1" x14ac:dyDescent="0.35">
      <c r="J1963" s="9">
        <v>1</v>
      </c>
      <c r="K1963" s="11" t="s">
        <v>25</v>
      </c>
      <c r="L1963" s="11" t="s">
        <v>2049</v>
      </c>
      <c r="M1963" s="9" t="s">
        <v>27</v>
      </c>
      <c r="N1963" s="9">
        <v>4</v>
      </c>
      <c r="O1963" s="9" t="s">
        <v>28</v>
      </c>
      <c r="P1963" s="296" t="s">
        <v>711</v>
      </c>
      <c r="Q1963" s="22" t="s">
        <v>29</v>
      </c>
      <c r="Z1963" s="3" t="s">
        <v>6</v>
      </c>
    </row>
    <row r="1964" spans="1:26" ht="14.5" customHeight="1" x14ac:dyDescent="0.35">
      <c r="J1964" s="9">
        <v>2</v>
      </c>
      <c r="K1964" s="11" t="s">
        <v>1832</v>
      </c>
      <c r="L1964" s="11" t="s">
        <v>2008</v>
      </c>
      <c r="M1964" s="9" t="s">
        <v>32</v>
      </c>
      <c r="N1964" s="9" t="s">
        <v>59</v>
      </c>
      <c r="O1964" s="9" t="s">
        <v>28</v>
      </c>
      <c r="P1964" s="296"/>
      <c r="Q1964" s="22" t="s">
        <v>29</v>
      </c>
      <c r="Z1964" s="3" t="s">
        <v>6</v>
      </c>
    </row>
    <row r="1965" spans="1:26" ht="14.5" customHeight="1" x14ac:dyDescent="0.35">
      <c r="J1965" s="9">
        <v>3</v>
      </c>
      <c r="K1965" s="11" t="s">
        <v>1829</v>
      </c>
      <c r="L1965" s="11" t="s">
        <v>1830</v>
      </c>
      <c r="M1965" s="9" t="s">
        <v>32</v>
      </c>
      <c r="N1965" s="9" t="s">
        <v>28</v>
      </c>
      <c r="O1965" s="9">
        <v>2</v>
      </c>
      <c r="P1965" s="296"/>
      <c r="Q1965" s="22" t="s">
        <v>29</v>
      </c>
      <c r="Z1965" s="3" t="s">
        <v>6</v>
      </c>
    </row>
    <row r="1966" spans="1:26" ht="14.5" customHeight="1" x14ac:dyDescent="0.35">
      <c r="J1966" s="9">
        <v>4</v>
      </c>
      <c r="K1966" s="11" t="s">
        <v>576</v>
      </c>
      <c r="L1966" s="11" t="s">
        <v>2000</v>
      </c>
      <c r="M1966" s="9" t="s">
        <v>32</v>
      </c>
      <c r="N1966" s="9" t="s">
        <v>28</v>
      </c>
      <c r="O1966" s="9">
        <v>2</v>
      </c>
      <c r="P1966" s="296"/>
      <c r="Q1966" s="169" t="s">
        <v>48</v>
      </c>
      <c r="Z1966" s="3" t="s">
        <v>6</v>
      </c>
    </row>
    <row r="1967" spans="1:26" ht="14.5" customHeight="1" x14ac:dyDescent="0.35">
      <c r="J1967" s="9">
        <v>5</v>
      </c>
      <c r="K1967" s="11" t="s">
        <v>578</v>
      </c>
      <c r="L1967" s="11" t="s">
        <v>2001</v>
      </c>
      <c r="M1967" s="9" t="s">
        <v>32</v>
      </c>
      <c r="N1967" s="9" t="s">
        <v>28</v>
      </c>
      <c r="O1967" s="9">
        <v>2</v>
      </c>
      <c r="P1967" s="296"/>
      <c r="Q1967" s="169" t="s">
        <v>48</v>
      </c>
      <c r="Z1967" s="3" t="s">
        <v>6</v>
      </c>
    </row>
    <row r="1968" spans="1:26" s="3" customFormat="1" ht="14.5" customHeight="1" collapsed="1" x14ac:dyDescent="0.35">
      <c r="A1968" s="1" t="s">
        <v>22</v>
      </c>
      <c r="B1968" s="1"/>
      <c r="C1968" s="1"/>
      <c r="D1968" s="1" t="s">
        <v>2050</v>
      </c>
      <c r="E1968" s="1"/>
      <c r="F1968" s="1"/>
      <c r="G1968" s="1"/>
      <c r="H1968" s="1"/>
      <c r="I1968" s="1" t="s">
        <v>108</v>
      </c>
      <c r="J1968" s="2" t="s">
        <v>2051</v>
      </c>
      <c r="K1968" s="4"/>
      <c r="L1968" s="4"/>
      <c r="M1968" s="4"/>
      <c r="N1968" s="4"/>
      <c r="O1968" s="4"/>
      <c r="P1968" s="4"/>
      <c r="Q1968" s="4"/>
      <c r="R1968" s="4"/>
      <c r="S1968" s="4"/>
      <c r="T1968" s="4"/>
      <c r="U1968" s="4"/>
      <c r="V1968" s="4"/>
      <c r="W1968" s="4"/>
      <c r="Z1968" s="3" t="s">
        <v>6</v>
      </c>
    </row>
    <row r="1969" spans="10:26" ht="14.5" customHeight="1" x14ac:dyDescent="0.35">
      <c r="J1969" s="9">
        <v>1</v>
      </c>
      <c r="K1969" s="11" t="s">
        <v>25</v>
      </c>
      <c r="L1969" s="11" t="s">
        <v>2052</v>
      </c>
      <c r="M1969" s="9" t="s">
        <v>27</v>
      </c>
      <c r="N1969" s="9">
        <v>4</v>
      </c>
      <c r="O1969" s="9" t="s">
        <v>28</v>
      </c>
      <c r="P1969" s="9" t="s">
        <v>29</v>
      </c>
      <c r="Q1969" s="22" t="s">
        <v>29</v>
      </c>
      <c r="Z1969" s="3" t="s">
        <v>6</v>
      </c>
    </row>
    <row r="1970" spans="10:26" ht="14.5" customHeight="1" x14ac:dyDescent="0.35">
      <c r="J1970" s="296">
        <v>2</v>
      </c>
      <c r="K1970" s="318" t="s">
        <v>332</v>
      </c>
      <c r="L1970" s="11" t="s">
        <v>333</v>
      </c>
      <c r="M1970" s="296" t="s">
        <v>27</v>
      </c>
      <c r="N1970" s="296" t="s">
        <v>240</v>
      </c>
      <c r="O1970" s="296" t="s">
        <v>28</v>
      </c>
      <c r="P1970" s="296" t="s">
        <v>29</v>
      </c>
      <c r="Q1970" s="296" t="s">
        <v>29</v>
      </c>
      <c r="Z1970" s="3" t="s">
        <v>6</v>
      </c>
    </row>
    <row r="1971" spans="10:26" ht="14.5" customHeight="1" x14ac:dyDescent="0.35">
      <c r="J1971" s="296"/>
      <c r="K1971" s="318"/>
      <c r="L1971" s="11" t="s">
        <v>334</v>
      </c>
      <c r="M1971" s="296"/>
      <c r="N1971" s="296"/>
      <c r="O1971" s="296"/>
      <c r="P1971" s="296"/>
      <c r="Q1971" s="296"/>
      <c r="Z1971" s="3" t="s">
        <v>6</v>
      </c>
    </row>
    <row r="1972" spans="10:26" ht="14.5" customHeight="1" x14ac:dyDescent="0.35">
      <c r="J1972" s="296"/>
      <c r="K1972" s="318"/>
      <c r="L1972" s="11" t="s">
        <v>335</v>
      </c>
      <c r="M1972" s="296"/>
      <c r="N1972" s="296"/>
      <c r="O1972" s="296"/>
      <c r="P1972" s="296"/>
      <c r="Q1972" s="296"/>
      <c r="Z1972" s="3" t="s">
        <v>6</v>
      </c>
    </row>
    <row r="1973" spans="10:26" ht="14.5" customHeight="1" x14ac:dyDescent="0.35">
      <c r="J1973" s="296">
        <v>3</v>
      </c>
      <c r="K1973" s="318" t="s">
        <v>336</v>
      </c>
      <c r="L1973" s="11" t="s">
        <v>337</v>
      </c>
      <c r="M1973" s="296" t="s">
        <v>27</v>
      </c>
      <c r="N1973" s="296" t="s">
        <v>240</v>
      </c>
      <c r="O1973" s="296" t="s">
        <v>28</v>
      </c>
      <c r="P1973" s="296" t="s">
        <v>29</v>
      </c>
      <c r="Q1973" s="296" t="s">
        <v>29</v>
      </c>
      <c r="Z1973" s="3" t="s">
        <v>6</v>
      </c>
    </row>
    <row r="1974" spans="10:26" ht="14.5" customHeight="1" x14ac:dyDescent="0.35">
      <c r="J1974" s="296"/>
      <c r="K1974" s="318"/>
      <c r="L1974" s="11" t="s">
        <v>338</v>
      </c>
      <c r="M1974" s="296"/>
      <c r="N1974" s="296"/>
      <c r="O1974" s="296"/>
      <c r="P1974" s="296"/>
      <c r="Q1974" s="296"/>
      <c r="Z1974" s="3" t="s">
        <v>6</v>
      </c>
    </row>
    <row r="1975" spans="10:26" ht="14.5" customHeight="1" x14ac:dyDescent="0.35">
      <c r="J1975" s="296"/>
      <c r="K1975" s="318"/>
      <c r="L1975" s="11" t="s">
        <v>339</v>
      </c>
      <c r="M1975" s="296"/>
      <c r="N1975" s="296"/>
      <c r="O1975" s="296"/>
      <c r="P1975" s="296"/>
      <c r="Q1975" s="296"/>
      <c r="Z1975" s="3" t="s">
        <v>6</v>
      </c>
    </row>
    <row r="1976" spans="10:26" ht="14.5" customHeight="1" x14ac:dyDescent="0.35">
      <c r="J1976" s="296">
        <v>4</v>
      </c>
      <c r="K1976" s="318" t="s">
        <v>129</v>
      </c>
      <c r="L1976" s="11" t="s">
        <v>340</v>
      </c>
      <c r="M1976" s="296" t="s">
        <v>27</v>
      </c>
      <c r="N1976" s="296">
        <v>60</v>
      </c>
      <c r="O1976" s="296" t="s">
        <v>28</v>
      </c>
      <c r="P1976" s="296" t="s">
        <v>29</v>
      </c>
      <c r="Q1976" s="296" t="s">
        <v>29</v>
      </c>
      <c r="Z1976" s="3" t="s">
        <v>6</v>
      </c>
    </row>
    <row r="1977" spans="10:26" ht="14.5" customHeight="1" x14ac:dyDescent="0.35">
      <c r="J1977" s="296"/>
      <c r="K1977" s="318"/>
      <c r="L1977" s="11" t="s">
        <v>2053</v>
      </c>
      <c r="M1977" s="296"/>
      <c r="N1977" s="296"/>
      <c r="O1977" s="296"/>
      <c r="P1977" s="296"/>
      <c r="Q1977" s="296"/>
      <c r="Z1977" s="3" t="s">
        <v>6</v>
      </c>
    </row>
    <row r="1978" spans="10:26" ht="14.5" customHeight="1" x14ac:dyDescent="0.35">
      <c r="J1978" s="296"/>
      <c r="K1978" s="318"/>
      <c r="L1978" s="11" t="s">
        <v>2054</v>
      </c>
      <c r="M1978" s="296"/>
      <c r="N1978" s="296"/>
      <c r="O1978" s="296"/>
      <c r="P1978" s="296"/>
      <c r="Q1978" s="296"/>
      <c r="Z1978" s="3" t="s">
        <v>6</v>
      </c>
    </row>
    <row r="1979" spans="10:26" ht="14.5" customHeight="1" x14ac:dyDescent="0.35">
      <c r="J1979" s="9">
        <v>5</v>
      </c>
      <c r="K1979" s="11" t="s">
        <v>344</v>
      </c>
      <c r="L1979" s="11" t="s">
        <v>534</v>
      </c>
      <c r="M1979" s="9" t="s">
        <v>27</v>
      </c>
      <c r="N1979" s="9" t="s">
        <v>54</v>
      </c>
      <c r="O1979" s="9" t="s">
        <v>28</v>
      </c>
      <c r="P1979" s="9" t="s">
        <v>29</v>
      </c>
      <c r="Q1979" s="22" t="s">
        <v>29</v>
      </c>
      <c r="Z1979" s="3" t="s">
        <v>6</v>
      </c>
    </row>
    <row r="1980" spans="10:26" ht="14.5" customHeight="1" x14ac:dyDescent="0.35">
      <c r="J1980" s="9">
        <v>6</v>
      </c>
      <c r="K1980" s="11" t="s">
        <v>346</v>
      </c>
      <c r="L1980" s="11" t="s">
        <v>1607</v>
      </c>
      <c r="M1980" s="9" t="s">
        <v>32</v>
      </c>
      <c r="N1980" s="9" t="s">
        <v>54</v>
      </c>
      <c r="O1980" s="9" t="s">
        <v>28</v>
      </c>
      <c r="P1980" s="9" t="s">
        <v>29</v>
      </c>
      <c r="Q1980" s="22" t="s">
        <v>29</v>
      </c>
      <c r="Z1980" s="3" t="s">
        <v>6</v>
      </c>
    </row>
    <row r="1981" spans="10:26" ht="14.5" customHeight="1" x14ac:dyDescent="0.35">
      <c r="J1981" s="9">
        <v>7</v>
      </c>
      <c r="K1981" s="11" t="s">
        <v>348</v>
      </c>
      <c r="L1981" s="11" t="s">
        <v>349</v>
      </c>
      <c r="M1981" s="9" t="s">
        <v>27</v>
      </c>
      <c r="N1981" s="9">
        <v>4</v>
      </c>
      <c r="O1981" s="9" t="s">
        <v>28</v>
      </c>
      <c r="P1981" s="9" t="s">
        <v>48</v>
      </c>
      <c r="Q1981" s="22" t="s">
        <v>48</v>
      </c>
      <c r="Z1981" s="3" t="s">
        <v>6</v>
      </c>
    </row>
    <row r="1982" spans="10:26" ht="14.5" customHeight="1" x14ac:dyDescent="0.35">
      <c r="J1982" s="9">
        <v>8</v>
      </c>
      <c r="K1982" s="11" t="s">
        <v>654</v>
      </c>
      <c r="L1982" s="11" t="s">
        <v>655</v>
      </c>
      <c r="M1982" s="9" t="s">
        <v>27</v>
      </c>
      <c r="N1982" s="9">
        <v>3</v>
      </c>
      <c r="O1982" s="9" t="s">
        <v>28</v>
      </c>
      <c r="P1982" s="9" t="s">
        <v>48</v>
      </c>
      <c r="Q1982" s="22" t="s">
        <v>48</v>
      </c>
      <c r="Z1982" s="3" t="s">
        <v>6</v>
      </c>
    </row>
    <row r="1983" spans="10:26" ht="14.5" customHeight="1" x14ac:dyDescent="0.35">
      <c r="J1983" s="9">
        <v>9</v>
      </c>
      <c r="K1983" s="11" t="s">
        <v>351</v>
      </c>
      <c r="L1983" s="11" t="s">
        <v>352</v>
      </c>
      <c r="M1983" s="9" t="s">
        <v>32</v>
      </c>
      <c r="N1983" s="9">
        <v>9</v>
      </c>
      <c r="O1983" s="9" t="s">
        <v>28</v>
      </c>
      <c r="P1983" s="9" t="s">
        <v>29</v>
      </c>
      <c r="Q1983" s="22" t="s">
        <v>29</v>
      </c>
      <c r="Z1983" s="3" t="s">
        <v>6</v>
      </c>
    </row>
    <row r="1984" spans="10:26" ht="14.5" customHeight="1" x14ac:dyDescent="0.35">
      <c r="J1984" s="9">
        <v>10</v>
      </c>
      <c r="K1984" s="11" t="s">
        <v>357</v>
      </c>
      <c r="L1984" s="11" t="s">
        <v>667</v>
      </c>
      <c r="M1984" s="9" t="s">
        <v>32</v>
      </c>
      <c r="N1984" s="9" t="s">
        <v>40</v>
      </c>
      <c r="O1984" s="9" t="s">
        <v>28</v>
      </c>
      <c r="P1984" s="9" t="s">
        <v>29</v>
      </c>
      <c r="Q1984" s="22" t="s">
        <v>29</v>
      </c>
      <c r="Z1984" s="3" t="s">
        <v>6</v>
      </c>
    </row>
    <row r="1985" spans="10:26" ht="14.5" customHeight="1" x14ac:dyDescent="0.35">
      <c r="J1985" s="9">
        <v>11</v>
      </c>
      <c r="K1985" s="11" t="s">
        <v>1823</v>
      </c>
      <c r="L1985" s="11" t="s">
        <v>2055</v>
      </c>
      <c r="M1985" s="9" t="s">
        <v>32</v>
      </c>
      <c r="N1985" s="9" t="s">
        <v>40</v>
      </c>
      <c r="O1985" s="9" t="s">
        <v>28</v>
      </c>
      <c r="P1985" s="9" t="s">
        <v>29</v>
      </c>
      <c r="Q1985" s="22" t="s">
        <v>29</v>
      </c>
      <c r="Z1985" s="3" t="s">
        <v>6</v>
      </c>
    </row>
    <row r="1986" spans="10:26" ht="14.5" customHeight="1" x14ac:dyDescent="0.35">
      <c r="J1986" s="9">
        <v>12</v>
      </c>
      <c r="K1986" s="11" t="s">
        <v>537</v>
      </c>
      <c r="L1986" s="11" t="s">
        <v>538</v>
      </c>
      <c r="M1986" s="9" t="s">
        <v>32</v>
      </c>
      <c r="N1986" s="9" t="s">
        <v>28</v>
      </c>
      <c r="O1986" s="9">
        <v>2</v>
      </c>
      <c r="P1986" s="9" t="s">
        <v>29</v>
      </c>
      <c r="Q1986" s="22" t="s">
        <v>29</v>
      </c>
      <c r="Z1986" s="3" t="s">
        <v>6</v>
      </c>
    </row>
    <row r="1987" spans="10:26" ht="14.5" customHeight="1" x14ac:dyDescent="0.35">
      <c r="J1987" s="9">
        <v>13</v>
      </c>
      <c r="K1987" s="11" t="s">
        <v>546</v>
      </c>
      <c r="L1987" s="11" t="s">
        <v>547</v>
      </c>
      <c r="M1987" s="9" t="s">
        <v>32</v>
      </c>
      <c r="N1987" s="9" t="s">
        <v>28</v>
      </c>
      <c r="O1987" s="9">
        <v>2</v>
      </c>
      <c r="P1987" s="9" t="s">
        <v>48</v>
      </c>
      <c r="Q1987" s="22" t="s">
        <v>48</v>
      </c>
      <c r="Z1987" s="3" t="s">
        <v>6</v>
      </c>
    </row>
    <row r="1988" spans="10:26" ht="14.5" customHeight="1" x14ac:dyDescent="0.35">
      <c r="J1988" s="9">
        <v>14</v>
      </c>
      <c r="K1988" s="11" t="s">
        <v>1829</v>
      </c>
      <c r="L1988" s="11" t="s">
        <v>2056</v>
      </c>
      <c r="M1988" s="9" t="s">
        <v>32</v>
      </c>
      <c r="N1988" s="9" t="s">
        <v>28</v>
      </c>
      <c r="O1988" s="9">
        <v>2</v>
      </c>
      <c r="P1988" s="9" t="s">
        <v>29</v>
      </c>
      <c r="Q1988" s="22" t="s">
        <v>29</v>
      </c>
      <c r="Z1988" s="3" t="s">
        <v>6</v>
      </c>
    </row>
    <row r="1989" spans="10:26" ht="14.5" customHeight="1" x14ac:dyDescent="0.35">
      <c r="J1989" s="9">
        <v>15</v>
      </c>
      <c r="K1989" s="11" t="s">
        <v>727</v>
      </c>
      <c r="L1989" s="11" t="s">
        <v>1621</v>
      </c>
      <c r="M1989" s="9" t="s">
        <v>32</v>
      </c>
      <c r="N1989" s="9" t="s">
        <v>28</v>
      </c>
      <c r="O1989" s="9">
        <v>2</v>
      </c>
      <c r="P1989" s="9" t="s">
        <v>48</v>
      </c>
      <c r="Q1989" s="22" t="s">
        <v>29</v>
      </c>
      <c r="Z1989" s="3" t="s">
        <v>6</v>
      </c>
    </row>
    <row r="1990" spans="10:26" ht="14.5" customHeight="1" x14ac:dyDescent="0.35">
      <c r="J1990" s="9">
        <v>16</v>
      </c>
      <c r="K1990" s="11" t="s">
        <v>1622</v>
      </c>
      <c r="L1990" s="11" t="s">
        <v>1718</v>
      </c>
      <c r="M1990" s="9" t="s">
        <v>32</v>
      </c>
      <c r="N1990" s="9" t="s">
        <v>28</v>
      </c>
      <c r="O1990" s="9">
        <v>2</v>
      </c>
      <c r="P1990" s="9" t="s">
        <v>48</v>
      </c>
      <c r="Q1990" s="22" t="s">
        <v>29</v>
      </c>
      <c r="Z1990" s="3" t="s">
        <v>6</v>
      </c>
    </row>
    <row r="1991" spans="10:26" ht="14.5" customHeight="1" x14ac:dyDescent="0.35">
      <c r="J1991" s="9">
        <v>17</v>
      </c>
      <c r="K1991" s="11" t="s">
        <v>640</v>
      </c>
      <c r="L1991" s="11" t="s">
        <v>2057</v>
      </c>
      <c r="M1991" s="9" t="s">
        <v>32</v>
      </c>
      <c r="N1991" s="9" t="s">
        <v>28</v>
      </c>
      <c r="O1991" s="9">
        <v>2</v>
      </c>
      <c r="P1991" s="9" t="s">
        <v>48</v>
      </c>
      <c r="Q1991" s="22" t="s">
        <v>29</v>
      </c>
      <c r="Z1991" s="3" t="s">
        <v>6</v>
      </c>
    </row>
    <row r="1992" spans="10:26" ht="14.5" customHeight="1" x14ac:dyDescent="0.35">
      <c r="J1992" s="9">
        <v>18</v>
      </c>
      <c r="K1992" s="11" t="s">
        <v>576</v>
      </c>
      <c r="L1992" s="11" t="s">
        <v>577</v>
      </c>
      <c r="M1992" s="9" t="s">
        <v>32</v>
      </c>
      <c r="N1992" s="9" t="s">
        <v>28</v>
      </c>
      <c r="O1992" s="9">
        <v>2</v>
      </c>
      <c r="P1992" s="9" t="s">
        <v>48</v>
      </c>
      <c r="Q1992" s="169" t="s">
        <v>48</v>
      </c>
      <c r="Z1992" s="3" t="s">
        <v>6</v>
      </c>
    </row>
    <row r="1993" spans="10:26" ht="14.5" customHeight="1" x14ac:dyDescent="0.35">
      <c r="J1993" s="9">
        <v>19</v>
      </c>
      <c r="K1993" s="11" t="s">
        <v>578</v>
      </c>
      <c r="L1993" s="11" t="s">
        <v>579</v>
      </c>
      <c r="M1993" s="9" t="s">
        <v>32</v>
      </c>
      <c r="N1993" s="9" t="s">
        <v>28</v>
      </c>
      <c r="O1993" s="9">
        <v>2</v>
      </c>
      <c r="P1993" s="9" t="s">
        <v>48</v>
      </c>
      <c r="Q1993" s="169" t="s">
        <v>48</v>
      </c>
      <c r="Z1993" s="3" t="s">
        <v>6</v>
      </c>
    </row>
    <row r="1994" spans="10:26" ht="14.5" customHeight="1" x14ac:dyDescent="0.35">
      <c r="J1994" s="9">
        <v>20</v>
      </c>
      <c r="K1994" s="11" t="s">
        <v>269</v>
      </c>
      <c r="L1994" s="11" t="s">
        <v>2058</v>
      </c>
      <c r="M1994" s="9" t="s">
        <v>27</v>
      </c>
      <c r="N1994" s="9">
        <v>6</v>
      </c>
      <c r="O1994" s="9" t="s">
        <v>28</v>
      </c>
      <c r="P1994" s="9" t="s">
        <v>48</v>
      </c>
      <c r="Q1994" s="22" t="s">
        <v>48</v>
      </c>
      <c r="Z1994" s="3" t="s">
        <v>6</v>
      </c>
    </row>
    <row r="1995" spans="10:26" ht="14.5" customHeight="1" x14ac:dyDescent="0.35">
      <c r="J1995" s="9">
        <v>21</v>
      </c>
      <c r="K1995" s="11" t="s">
        <v>586</v>
      </c>
      <c r="L1995" s="11" t="s">
        <v>846</v>
      </c>
      <c r="M1995" s="9" t="s">
        <v>32</v>
      </c>
      <c r="N1995" s="9" t="s">
        <v>28</v>
      </c>
      <c r="O1995" s="9">
        <v>2</v>
      </c>
      <c r="P1995" s="9" t="s">
        <v>48</v>
      </c>
      <c r="Q1995" s="22" t="s">
        <v>48</v>
      </c>
      <c r="Z1995" s="3" t="s">
        <v>6</v>
      </c>
    </row>
    <row r="1996" spans="10:26" ht="14.5" customHeight="1" x14ac:dyDescent="0.35">
      <c r="J1996" s="9">
        <v>22</v>
      </c>
      <c r="K1996" s="11" t="s">
        <v>588</v>
      </c>
      <c r="L1996" s="11" t="s">
        <v>857</v>
      </c>
      <c r="M1996" s="9" t="s">
        <v>32</v>
      </c>
      <c r="N1996" s="9" t="s">
        <v>28</v>
      </c>
      <c r="O1996" s="9">
        <v>2</v>
      </c>
      <c r="P1996" s="9" t="s">
        <v>48</v>
      </c>
      <c r="Q1996" s="22" t="s">
        <v>48</v>
      </c>
      <c r="Z1996" s="3" t="s">
        <v>6</v>
      </c>
    </row>
    <row r="1997" spans="10:26" ht="14.5" customHeight="1" x14ac:dyDescent="0.35">
      <c r="J1997" s="9">
        <v>23</v>
      </c>
      <c r="K1997" s="11" t="s">
        <v>246</v>
      </c>
      <c r="L1997" s="11" t="s">
        <v>858</v>
      </c>
      <c r="M1997" s="9" t="s">
        <v>27</v>
      </c>
      <c r="N1997" s="9" t="s">
        <v>28</v>
      </c>
      <c r="O1997" s="9" t="s">
        <v>28</v>
      </c>
      <c r="P1997" s="9" t="s">
        <v>48</v>
      </c>
      <c r="Q1997" s="22" t="s">
        <v>48</v>
      </c>
      <c r="Z1997" s="3" t="s">
        <v>6</v>
      </c>
    </row>
    <row r="1998" spans="10:26" ht="14.5" customHeight="1" x14ac:dyDescent="0.35">
      <c r="J1998" s="296">
        <v>24</v>
      </c>
      <c r="K1998" s="318" t="s">
        <v>2059</v>
      </c>
      <c r="L1998" s="11" t="s">
        <v>2060</v>
      </c>
      <c r="M1998" s="296" t="s">
        <v>32</v>
      </c>
      <c r="N1998" s="296" t="s">
        <v>240</v>
      </c>
      <c r="O1998" s="296" t="s">
        <v>28</v>
      </c>
      <c r="P1998" s="296" t="s">
        <v>48</v>
      </c>
      <c r="Q1998" s="296" t="s">
        <v>29</v>
      </c>
      <c r="Z1998" s="3" t="s">
        <v>6</v>
      </c>
    </row>
    <row r="1999" spans="10:26" ht="14.5" customHeight="1" x14ac:dyDescent="0.35">
      <c r="J1999" s="296"/>
      <c r="K1999" s="318"/>
      <c r="L1999" s="11" t="s">
        <v>2061</v>
      </c>
      <c r="M1999" s="296"/>
      <c r="N1999" s="296"/>
      <c r="O1999" s="296"/>
      <c r="P1999" s="296"/>
      <c r="Q1999" s="296"/>
      <c r="Z1999" s="3" t="s">
        <v>6</v>
      </c>
    </row>
    <row r="2000" spans="10:26" ht="14.5" customHeight="1" x14ac:dyDescent="0.35">
      <c r="J2000" s="296"/>
      <c r="K2000" s="318"/>
      <c r="L2000" s="11" t="s">
        <v>2062</v>
      </c>
      <c r="M2000" s="296"/>
      <c r="N2000" s="296"/>
      <c r="O2000" s="296"/>
      <c r="P2000" s="296"/>
      <c r="Q2000" s="296"/>
      <c r="Z2000" s="3" t="s">
        <v>6</v>
      </c>
    </row>
    <row r="2001" spans="1:26" ht="14.5" customHeight="1" x14ac:dyDescent="0.35">
      <c r="J2001" s="296"/>
      <c r="K2001" s="318"/>
      <c r="L2001" s="11" t="s">
        <v>2063</v>
      </c>
      <c r="M2001" s="296"/>
      <c r="N2001" s="296"/>
      <c r="O2001" s="296"/>
      <c r="P2001" s="296"/>
      <c r="Q2001" s="296"/>
      <c r="Z2001" s="3" t="s">
        <v>6</v>
      </c>
    </row>
    <row r="2002" spans="1:26" ht="14.5" customHeight="1" x14ac:dyDescent="0.35">
      <c r="J2002" s="296"/>
      <c r="K2002" s="318"/>
      <c r="L2002" s="11" t="s">
        <v>2064</v>
      </c>
      <c r="M2002" s="296"/>
      <c r="N2002" s="296"/>
      <c r="O2002" s="296"/>
      <c r="P2002" s="296"/>
      <c r="Q2002" s="296"/>
      <c r="Z2002" s="3" t="s">
        <v>6</v>
      </c>
    </row>
    <row r="2003" spans="1:26" ht="14.5" customHeight="1" x14ac:dyDescent="0.35">
      <c r="J2003" s="296"/>
      <c r="K2003" s="318"/>
      <c r="L2003" s="11" t="s">
        <v>2065</v>
      </c>
      <c r="M2003" s="296"/>
      <c r="N2003" s="296"/>
      <c r="O2003" s="296"/>
      <c r="P2003" s="296"/>
      <c r="Q2003" s="296"/>
      <c r="Z2003" s="3" t="s">
        <v>6</v>
      </c>
    </row>
    <row r="2004" spans="1:26" ht="14.5" customHeight="1" x14ac:dyDescent="0.35">
      <c r="J2004" s="296"/>
      <c r="K2004" s="318"/>
      <c r="L2004" s="11" t="s">
        <v>2066</v>
      </c>
      <c r="M2004" s="296"/>
      <c r="N2004" s="296"/>
      <c r="O2004" s="296"/>
      <c r="P2004" s="296"/>
      <c r="Q2004" s="296"/>
      <c r="Z2004" s="3" t="s">
        <v>6</v>
      </c>
    </row>
    <row r="2005" spans="1:26" s="3" customFormat="1" ht="14.5" customHeight="1" collapsed="1" x14ac:dyDescent="0.35">
      <c r="A2005" s="1" t="s">
        <v>1497</v>
      </c>
      <c r="B2005" s="1"/>
      <c r="C2005" s="1"/>
      <c r="D2005" s="1"/>
      <c r="E2005" s="1" t="s">
        <v>2067</v>
      </c>
      <c r="F2005" s="1"/>
      <c r="G2005" s="1"/>
      <c r="H2005" s="1"/>
      <c r="I2005" s="1" t="s">
        <v>144</v>
      </c>
      <c r="J2005" s="2" t="s">
        <v>2068</v>
      </c>
      <c r="K2005" s="4"/>
      <c r="L2005" s="4"/>
      <c r="M2005" s="4"/>
      <c r="N2005" s="4"/>
      <c r="O2005" s="4"/>
      <c r="P2005" s="4"/>
      <c r="Q2005" s="4"/>
      <c r="R2005" s="4"/>
      <c r="S2005" s="4"/>
      <c r="T2005" s="4"/>
      <c r="U2005" s="4"/>
      <c r="V2005" s="4"/>
      <c r="W2005" s="4"/>
      <c r="Z2005" s="3" t="s">
        <v>6</v>
      </c>
    </row>
    <row r="2006" spans="1:26" ht="14.5" customHeight="1" x14ac:dyDescent="0.35">
      <c r="J2006" s="9">
        <v>1</v>
      </c>
      <c r="K2006" s="11" t="s">
        <v>25</v>
      </c>
      <c r="L2006" s="11" t="s">
        <v>2069</v>
      </c>
      <c r="M2006" s="9" t="s">
        <v>27</v>
      </c>
      <c r="N2006" s="9">
        <v>4</v>
      </c>
      <c r="O2006" s="9" t="s">
        <v>28</v>
      </c>
      <c r="P2006" s="296" t="s">
        <v>711</v>
      </c>
      <c r="Q2006" s="22" t="s">
        <v>29</v>
      </c>
      <c r="Z2006" s="3" t="s">
        <v>6</v>
      </c>
    </row>
    <row r="2007" spans="1:26" ht="14.5" customHeight="1" x14ac:dyDescent="0.35">
      <c r="J2007" s="9">
        <v>2</v>
      </c>
      <c r="K2007" s="11" t="s">
        <v>799</v>
      </c>
      <c r="L2007" s="11" t="s">
        <v>800</v>
      </c>
      <c r="M2007" s="9" t="s">
        <v>32</v>
      </c>
      <c r="N2007" s="9">
        <v>3</v>
      </c>
      <c r="O2007" s="9" t="s">
        <v>28</v>
      </c>
      <c r="P2007" s="296"/>
      <c r="Q2007" s="22" t="s">
        <v>29</v>
      </c>
      <c r="Z2007" s="3" t="s">
        <v>6</v>
      </c>
    </row>
    <row r="2008" spans="1:26" ht="14.5" customHeight="1" x14ac:dyDescent="0.35">
      <c r="J2008" s="9">
        <v>3</v>
      </c>
      <c r="K2008" s="11" t="s">
        <v>163</v>
      </c>
      <c r="L2008" s="11" t="s">
        <v>801</v>
      </c>
      <c r="M2008" s="9" t="s">
        <v>27</v>
      </c>
      <c r="N2008" s="9">
        <v>60</v>
      </c>
      <c r="O2008" s="9" t="s">
        <v>28</v>
      </c>
      <c r="P2008" s="296"/>
      <c r="Q2008" s="22" t="s">
        <v>29</v>
      </c>
      <c r="Z2008" s="3" t="s">
        <v>6</v>
      </c>
    </row>
    <row r="2009" spans="1:26" ht="14.5" customHeight="1" x14ac:dyDescent="0.35">
      <c r="J2009" s="9">
        <v>4</v>
      </c>
      <c r="K2009" s="11" t="s">
        <v>1680</v>
      </c>
      <c r="L2009" s="11" t="s">
        <v>2070</v>
      </c>
      <c r="M2009" s="9" t="s">
        <v>32</v>
      </c>
      <c r="N2009" s="9" t="s">
        <v>235</v>
      </c>
      <c r="O2009" s="9" t="s">
        <v>28</v>
      </c>
      <c r="P2009" s="296"/>
      <c r="Q2009" s="22" t="s">
        <v>29</v>
      </c>
      <c r="Z2009" s="3" t="s">
        <v>6</v>
      </c>
    </row>
    <row r="2010" spans="1:26" ht="14.5" customHeight="1" x14ac:dyDescent="0.35">
      <c r="J2010" s="9">
        <v>5</v>
      </c>
      <c r="K2010" s="11" t="s">
        <v>804</v>
      </c>
      <c r="L2010" s="11" t="s">
        <v>805</v>
      </c>
      <c r="M2010" s="9" t="s">
        <v>32</v>
      </c>
      <c r="N2010" s="9" t="s">
        <v>28</v>
      </c>
      <c r="O2010" s="9">
        <v>3</v>
      </c>
      <c r="P2010" s="296"/>
      <c r="Q2010" s="22" t="s">
        <v>29</v>
      </c>
      <c r="Z2010" s="3" t="s">
        <v>6</v>
      </c>
    </row>
    <row r="2011" spans="1:26" ht="14.5" customHeight="1" x14ac:dyDescent="0.35">
      <c r="J2011" s="9">
        <v>6</v>
      </c>
      <c r="K2011" s="11" t="s">
        <v>156</v>
      </c>
      <c r="L2011" s="11" t="s">
        <v>1590</v>
      </c>
      <c r="M2011" s="9" t="s">
        <v>27</v>
      </c>
      <c r="N2011" s="9">
        <v>6</v>
      </c>
      <c r="O2011" s="9" t="s">
        <v>28</v>
      </c>
      <c r="P2011" s="296"/>
      <c r="Q2011" s="22" t="s">
        <v>29</v>
      </c>
      <c r="Z2011" s="3" t="s">
        <v>6</v>
      </c>
    </row>
    <row r="2012" spans="1:26" ht="14.5" customHeight="1" x14ac:dyDescent="0.35">
      <c r="J2012" s="9">
        <v>7</v>
      </c>
      <c r="K2012" s="11" t="s">
        <v>807</v>
      </c>
      <c r="L2012" s="11" t="s">
        <v>1682</v>
      </c>
      <c r="M2012" s="9" t="s">
        <v>32</v>
      </c>
      <c r="N2012" s="9" t="s">
        <v>28</v>
      </c>
      <c r="O2012" s="9">
        <v>2</v>
      </c>
      <c r="P2012" s="296"/>
      <c r="Q2012" s="22" t="s">
        <v>29</v>
      </c>
      <c r="Z2012" s="3" t="s">
        <v>6</v>
      </c>
    </row>
    <row r="2013" spans="1:26" ht="14.5" customHeight="1" x14ac:dyDescent="0.35">
      <c r="J2013" s="9">
        <v>8</v>
      </c>
      <c r="K2013" s="11" t="s">
        <v>546</v>
      </c>
      <c r="L2013" s="11" t="s">
        <v>547</v>
      </c>
      <c r="M2013" s="9" t="s">
        <v>32</v>
      </c>
      <c r="N2013" s="9" t="s">
        <v>28</v>
      </c>
      <c r="O2013" s="9">
        <v>2</v>
      </c>
      <c r="P2013" s="296"/>
      <c r="Q2013" s="22" t="s">
        <v>48</v>
      </c>
      <c r="Z2013" s="3" t="s">
        <v>6</v>
      </c>
    </row>
    <row r="2014" spans="1:26" ht="14.5" customHeight="1" x14ac:dyDescent="0.35">
      <c r="J2014" s="9">
        <v>9</v>
      </c>
      <c r="K2014" s="11" t="s">
        <v>813</v>
      </c>
      <c r="L2014" s="11" t="s">
        <v>1133</v>
      </c>
      <c r="M2014" s="9" t="s">
        <v>32</v>
      </c>
      <c r="N2014" s="9" t="s">
        <v>33</v>
      </c>
      <c r="O2014" s="9" t="s">
        <v>28</v>
      </c>
      <c r="P2014" s="296"/>
      <c r="Q2014" s="22" t="s">
        <v>29</v>
      </c>
      <c r="Z2014" s="3" t="s">
        <v>6</v>
      </c>
    </row>
    <row r="2015" spans="1:26" ht="14.5" customHeight="1" x14ac:dyDescent="0.35">
      <c r="J2015" s="9">
        <v>10</v>
      </c>
      <c r="K2015" s="11" t="s">
        <v>815</v>
      </c>
      <c r="L2015" s="11" t="s">
        <v>816</v>
      </c>
      <c r="M2015" s="9" t="s">
        <v>32</v>
      </c>
      <c r="N2015" s="9" t="s">
        <v>235</v>
      </c>
      <c r="O2015" s="9" t="s">
        <v>28</v>
      </c>
      <c r="P2015" s="296"/>
      <c r="Q2015" s="22" t="s">
        <v>29</v>
      </c>
      <c r="Z2015" s="3" t="s">
        <v>6</v>
      </c>
    </row>
    <row r="2016" spans="1:26" ht="14.5" customHeight="1" x14ac:dyDescent="0.35">
      <c r="J2016" s="9">
        <v>11</v>
      </c>
      <c r="K2016" s="11" t="s">
        <v>576</v>
      </c>
      <c r="L2016" s="11" t="s">
        <v>577</v>
      </c>
      <c r="M2016" s="9" t="s">
        <v>32</v>
      </c>
      <c r="N2016" s="9" t="s">
        <v>28</v>
      </c>
      <c r="O2016" s="9">
        <v>2</v>
      </c>
      <c r="P2016" s="296"/>
      <c r="Q2016" s="22" t="s">
        <v>48</v>
      </c>
      <c r="Z2016" s="3" t="s">
        <v>6</v>
      </c>
    </row>
    <row r="2017" spans="10:26" ht="14.5" customHeight="1" x14ac:dyDescent="0.35">
      <c r="J2017" s="9">
        <v>12</v>
      </c>
      <c r="K2017" s="11" t="s">
        <v>196</v>
      </c>
      <c r="L2017" s="11" t="s">
        <v>818</v>
      </c>
      <c r="M2017" s="9" t="s">
        <v>32</v>
      </c>
      <c r="N2017" s="9">
        <v>6</v>
      </c>
      <c r="O2017" s="9">
        <v>2</v>
      </c>
      <c r="P2017" s="296"/>
      <c r="Q2017" s="22" t="s">
        <v>48</v>
      </c>
      <c r="Z2017" s="3" t="s">
        <v>6</v>
      </c>
    </row>
    <row r="2018" spans="10:26" ht="14.5" customHeight="1" x14ac:dyDescent="0.35">
      <c r="J2018" s="9">
        <v>13</v>
      </c>
      <c r="K2018" s="11" t="s">
        <v>578</v>
      </c>
      <c r="L2018" s="11" t="s">
        <v>819</v>
      </c>
      <c r="M2018" s="9" t="s">
        <v>32</v>
      </c>
      <c r="N2018" s="9" t="s">
        <v>28</v>
      </c>
      <c r="O2018" s="9">
        <v>2</v>
      </c>
      <c r="P2018" s="296"/>
      <c r="Q2018" s="22" t="s">
        <v>48</v>
      </c>
      <c r="Z2018" s="3" t="s">
        <v>6</v>
      </c>
    </row>
    <row r="2019" spans="10:26" ht="14.5" customHeight="1" x14ac:dyDescent="0.35">
      <c r="J2019" s="9">
        <v>14</v>
      </c>
      <c r="K2019" s="11" t="s">
        <v>2071</v>
      </c>
      <c r="L2019" s="11" t="s">
        <v>2072</v>
      </c>
      <c r="M2019" s="9" t="s">
        <v>32</v>
      </c>
      <c r="N2019" s="9" t="s">
        <v>28</v>
      </c>
      <c r="O2019" s="9">
        <v>2</v>
      </c>
      <c r="P2019" s="296"/>
      <c r="Q2019" s="22" t="s">
        <v>48</v>
      </c>
      <c r="Z2019" s="3" t="s">
        <v>6</v>
      </c>
    </row>
    <row r="2020" spans="10:26" ht="14.5" customHeight="1" x14ac:dyDescent="0.35">
      <c r="J2020" s="9">
        <v>15</v>
      </c>
      <c r="K2020" s="11" t="s">
        <v>2073</v>
      </c>
      <c r="L2020" s="11" t="s">
        <v>2074</v>
      </c>
      <c r="M2020" s="9" t="s">
        <v>32</v>
      </c>
      <c r="N2020" s="9" t="s">
        <v>28</v>
      </c>
      <c r="O2020" s="9">
        <v>2</v>
      </c>
      <c r="P2020" s="296"/>
      <c r="Q2020" s="22" t="s">
        <v>48</v>
      </c>
      <c r="Z2020" s="3" t="s">
        <v>6</v>
      </c>
    </row>
    <row r="2021" spans="10:26" ht="14.5" customHeight="1" x14ac:dyDescent="0.35">
      <c r="J2021" s="296">
        <v>16</v>
      </c>
      <c r="K2021" s="318" t="s">
        <v>1683</v>
      </c>
      <c r="L2021" s="11" t="s">
        <v>1684</v>
      </c>
      <c r="M2021" s="296" t="s">
        <v>27</v>
      </c>
      <c r="N2021" s="296" t="s">
        <v>240</v>
      </c>
      <c r="O2021" s="296" t="s">
        <v>28</v>
      </c>
      <c r="P2021" s="296"/>
      <c r="Q2021" s="296" t="s">
        <v>29</v>
      </c>
      <c r="Z2021" s="3" t="s">
        <v>6</v>
      </c>
    </row>
    <row r="2022" spans="10:26" ht="14.5" customHeight="1" x14ac:dyDescent="0.35">
      <c r="J2022" s="296"/>
      <c r="K2022" s="318"/>
      <c r="L2022" s="11" t="s">
        <v>2075</v>
      </c>
      <c r="M2022" s="296"/>
      <c r="N2022" s="296"/>
      <c r="O2022" s="296"/>
      <c r="P2022" s="296"/>
      <c r="Q2022" s="296"/>
      <c r="Z2022" s="3" t="s">
        <v>6</v>
      </c>
    </row>
    <row r="2023" spans="10:26" ht="14.5" customHeight="1" x14ac:dyDescent="0.35">
      <c r="J2023" s="296"/>
      <c r="K2023" s="318"/>
      <c r="L2023" s="11" t="s">
        <v>2076</v>
      </c>
      <c r="M2023" s="296"/>
      <c r="N2023" s="296"/>
      <c r="O2023" s="296"/>
      <c r="P2023" s="296"/>
      <c r="Q2023" s="296"/>
      <c r="Z2023" s="3" t="s">
        <v>6</v>
      </c>
    </row>
    <row r="2024" spans="10:26" ht="14.5" customHeight="1" x14ac:dyDescent="0.35">
      <c r="J2024" s="296"/>
      <c r="K2024" s="318"/>
      <c r="L2024" s="11" t="s">
        <v>2077</v>
      </c>
      <c r="M2024" s="296"/>
      <c r="N2024" s="296"/>
      <c r="O2024" s="296"/>
      <c r="P2024" s="296"/>
      <c r="Q2024" s="296"/>
      <c r="Z2024" s="3" t="s">
        <v>6</v>
      </c>
    </row>
    <row r="2025" spans="10:26" ht="14.5" customHeight="1" x14ac:dyDescent="0.35">
      <c r="J2025" s="296"/>
      <c r="K2025" s="318"/>
      <c r="L2025" s="11" t="s">
        <v>2078</v>
      </c>
      <c r="M2025" s="296"/>
      <c r="N2025" s="296"/>
      <c r="O2025" s="296"/>
      <c r="P2025" s="296"/>
      <c r="Q2025" s="296"/>
      <c r="Z2025" s="3" t="s">
        <v>6</v>
      </c>
    </row>
    <row r="2026" spans="10:26" ht="14.5" customHeight="1" x14ac:dyDescent="0.35">
      <c r="J2026" s="296"/>
      <c r="K2026" s="318"/>
      <c r="L2026" s="11" t="s">
        <v>2079</v>
      </c>
      <c r="M2026" s="296"/>
      <c r="N2026" s="296"/>
      <c r="O2026" s="296"/>
      <c r="P2026" s="296"/>
      <c r="Q2026" s="296"/>
      <c r="Z2026" s="3" t="s">
        <v>6</v>
      </c>
    </row>
    <row r="2027" spans="10:26" ht="14.5" customHeight="1" x14ac:dyDescent="0.35">
      <c r="J2027" s="296"/>
      <c r="K2027" s="318"/>
      <c r="L2027" s="11" t="s">
        <v>2080</v>
      </c>
      <c r="M2027" s="296"/>
      <c r="N2027" s="296"/>
      <c r="O2027" s="296"/>
      <c r="P2027" s="296"/>
      <c r="Q2027" s="296"/>
      <c r="Z2027" s="3" t="s">
        <v>6</v>
      </c>
    </row>
    <row r="2028" spans="10:26" ht="14.5" customHeight="1" x14ac:dyDescent="0.35">
      <c r="J2028" s="296"/>
      <c r="K2028" s="318"/>
      <c r="L2028" s="11" t="s">
        <v>2081</v>
      </c>
      <c r="M2028" s="296"/>
      <c r="N2028" s="296"/>
      <c r="O2028" s="296"/>
      <c r="P2028" s="296"/>
      <c r="Q2028" s="296"/>
      <c r="Z2028" s="3" t="s">
        <v>6</v>
      </c>
    </row>
    <row r="2029" spans="10:26" ht="14.5" customHeight="1" x14ac:dyDescent="0.35">
      <c r="J2029" s="9">
        <v>17</v>
      </c>
      <c r="K2029" s="11" t="s">
        <v>129</v>
      </c>
      <c r="L2029" s="11" t="s">
        <v>2082</v>
      </c>
      <c r="M2029" s="9" t="s">
        <v>27</v>
      </c>
      <c r="N2029" s="9">
        <v>60</v>
      </c>
      <c r="O2029" s="9" t="s">
        <v>28</v>
      </c>
      <c r="P2029" s="296"/>
      <c r="Q2029" s="22" t="s">
        <v>48</v>
      </c>
      <c r="Z2029" s="3" t="s">
        <v>6</v>
      </c>
    </row>
    <row r="2030" spans="10:26" ht="14.5" customHeight="1" x14ac:dyDescent="0.35">
      <c r="J2030" s="9">
        <v>18</v>
      </c>
      <c r="K2030" s="11" t="s">
        <v>586</v>
      </c>
      <c r="L2030" s="11" t="s">
        <v>846</v>
      </c>
      <c r="M2030" s="9" t="s">
        <v>32</v>
      </c>
      <c r="N2030" s="9" t="s">
        <v>28</v>
      </c>
      <c r="O2030" s="9">
        <v>2</v>
      </c>
      <c r="P2030" s="296"/>
      <c r="Q2030" s="22" t="s">
        <v>48</v>
      </c>
      <c r="Z2030" s="3" t="s">
        <v>6</v>
      </c>
    </row>
    <row r="2031" spans="10:26" ht="14.5" customHeight="1" x14ac:dyDescent="0.35">
      <c r="J2031" s="9">
        <v>19</v>
      </c>
      <c r="K2031" s="11" t="s">
        <v>588</v>
      </c>
      <c r="L2031" s="11" t="s">
        <v>857</v>
      </c>
      <c r="M2031" s="9" t="s">
        <v>32</v>
      </c>
      <c r="N2031" s="9" t="s">
        <v>28</v>
      </c>
      <c r="O2031" s="9">
        <v>2</v>
      </c>
      <c r="P2031" s="296"/>
      <c r="Q2031" s="22" t="s">
        <v>48</v>
      </c>
      <c r="Z2031" s="3" t="s">
        <v>6</v>
      </c>
    </row>
    <row r="2032" spans="10:26" ht="14.5" customHeight="1" x14ac:dyDescent="0.35">
      <c r="J2032" s="9">
        <v>20</v>
      </c>
      <c r="K2032" s="11" t="s">
        <v>246</v>
      </c>
      <c r="L2032" s="11" t="s">
        <v>858</v>
      </c>
      <c r="M2032" s="9" t="s">
        <v>27</v>
      </c>
      <c r="N2032" s="9" t="s">
        <v>28</v>
      </c>
      <c r="O2032" s="9" t="s">
        <v>28</v>
      </c>
      <c r="P2032" s="296"/>
      <c r="Q2032" s="22" t="s">
        <v>48</v>
      </c>
      <c r="Z2032" s="3" t="s">
        <v>6</v>
      </c>
    </row>
    <row r="2033" spans="1:26" s="3" customFormat="1" ht="14.5" customHeight="1" collapsed="1" x14ac:dyDescent="0.35">
      <c r="A2033" s="1" t="s">
        <v>1497</v>
      </c>
      <c r="B2033" s="1"/>
      <c r="C2033" s="1"/>
      <c r="D2033" s="1"/>
      <c r="E2033" s="1" t="s">
        <v>2083</v>
      </c>
      <c r="F2033" s="1"/>
      <c r="G2033" s="1"/>
      <c r="H2033" s="1"/>
      <c r="I2033" s="1" t="s">
        <v>144</v>
      </c>
      <c r="J2033" s="2" t="s">
        <v>2084</v>
      </c>
      <c r="K2033" s="4"/>
      <c r="L2033" s="4"/>
      <c r="M2033" s="4"/>
      <c r="N2033" s="4"/>
      <c r="O2033" s="4"/>
      <c r="P2033" s="4"/>
      <c r="Q2033" s="4"/>
      <c r="R2033" s="4"/>
      <c r="S2033" s="4"/>
      <c r="T2033" s="4"/>
      <c r="U2033" s="4"/>
      <c r="V2033" s="4"/>
      <c r="W2033" s="4"/>
      <c r="Z2033" s="3" t="s">
        <v>6</v>
      </c>
    </row>
    <row r="2034" spans="1:26" ht="14.5" customHeight="1" x14ac:dyDescent="0.35">
      <c r="J2034" s="9">
        <v>1</v>
      </c>
      <c r="K2034" s="11" t="s">
        <v>25</v>
      </c>
      <c r="L2034" s="11" t="s">
        <v>2085</v>
      </c>
      <c r="M2034" s="9" t="s">
        <v>27</v>
      </c>
      <c r="N2034" s="9">
        <v>4</v>
      </c>
      <c r="O2034" s="9" t="s">
        <v>28</v>
      </c>
      <c r="P2034" s="296" t="s">
        <v>711</v>
      </c>
      <c r="Q2034" s="22" t="s">
        <v>29</v>
      </c>
      <c r="Z2034" s="3" t="s">
        <v>6</v>
      </c>
    </row>
    <row r="2035" spans="1:26" ht="14.5" customHeight="1" x14ac:dyDescent="0.35">
      <c r="J2035" s="296">
        <v>2</v>
      </c>
      <c r="K2035" s="318" t="s">
        <v>2086</v>
      </c>
      <c r="L2035" s="11" t="s">
        <v>2087</v>
      </c>
      <c r="M2035" s="296" t="s">
        <v>27</v>
      </c>
      <c r="N2035" s="296" t="s">
        <v>240</v>
      </c>
      <c r="O2035" s="296" t="s">
        <v>28</v>
      </c>
      <c r="P2035" s="296"/>
      <c r="Q2035" s="296" t="s">
        <v>29</v>
      </c>
      <c r="Z2035" s="3" t="s">
        <v>6</v>
      </c>
    </row>
    <row r="2036" spans="1:26" ht="14.5" customHeight="1" x14ac:dyDescent="0.35">
      <c r="J2036" s="296"/>
      <c r="K2036" s="318"/>
      <c r="L2036" s="11" t="s">
        <v>2088</v>
      </c>
      <c r="M2036" s="296"/>
      <c r="N2036" s="296"/>
      <c r="O2036" s="296"/>
      <c r="P2036" s="296"/>
      <c r="Q2036" s="296"/>
      <c r="Z2036" s="3" t="s">
        <v>6</v>
      </c>
    </row>
    <row r="2037" spans="1:26" ht="14.5" customHeight="1" x14ac:dyDescent="0.35">
      <c r="J2037" s="296"/>
      <c r="K2037" s="318"/>
      <c r="L2037" s="11" t="s">
        <v>2089</v>
      </c>
      <c r="M2037" s="296"/>
      <c r="N2037" s="296"/>
      <c r="O2037" s="296"/>
      <c r="P2037" s="296"/>
      <c r="Q2037" s="296"/>
      <c r="Z2037" s="3" t="s">
        <v>6</v>
      </c>
    </row>
    <row r="2038" spans="1:26" ht="14.5" customHeight="1" x14ac:dyDescent="0.35">
      <c r="J2038" s="296"/>
      <c r="K2038" s="318"/>
      <c r="L2038" s="11" t="s">
        <v>2090</v>
      </c>
      <c r="M2038" s="296"/>
      <c r="N2038" s="296"/>
      <c r="O2038" s="296"/>
      <c r="P2038" s="296"/>
      <c r="Q2038" s="296"/>
      <c r="Z2038" s="3" t="s">
        <v>6</v>
      </c>
    </row>
    <row r="2039" spans="1:26" ht="14.5" customHeight="1" x14ac:dyDescent="0.35">
      <c r="J2039" s="296"/>
      <c r="K2039" s="318"/>
      <c r="L2039" s="11" t="s">
        <v>2091</v>
      </c>
      <c r="M2039" s="296"/>
      <c r="N2039" s="296"/>
      <c r="O2039" s="296"/>
      <c r="P2039" s="296"/>
      <c r="Q2039" s="296"/>
      <c r="Z2039" s="3" t="s">
        <v>6</v>
      </c>
    </row>
    <row r="2040" spans="1:26" ht="14.5" customHeight="1" x14ac:dyDescent="0.35">
      <c r="J2040" s="296"/>
      <c r="K2040" s="318"/>
      <c r="L2040" s="11" t="s">
        <v>2092</v>
      </c>
      <c r="M2040" s="296"/>
      <c r="N2040" s="296"/>
      <c r="O2040" s="296"/>
      <c r="P2040" s="296"/>
      <c r="Q2040" s="296"/>
      <c r="Z2040" s="3" t="s">
        <v>6</v>
      </c>
    </row>
    <row r="2041" spans="1:26" ht="14.5" customHeight="1" x14ac:dyDescent="0.35">
      <c r="J2041" s="296"/>
      <c r="K2041" s="318"/>
      <c r="L2041" s="11" t="s">
        <v>452</v>
      </c>
      <c r="M2041" s="296"/>
      <c r="N2041" s="296"/>
      <c r="O2041" s="296"/>
      <c r="P2041" s="296"/>
      <c r="Q2041" s="296"/>
      <c r="Z2041" s="3" t="s">
        <v>6</v>
      </c>
    </row>
    <row r="2042" spans="1:26" ht="14.5" customHeight="1" x14ac:dyDescent="0.35">
      <c r="J2042" s="9">
        <v>3</v>
      </c>
      <c r="K2042" s="11" t="s">
        <v>2093</v>
      </c>
      <c r="L2042" s="11" t="s">
        <v>2094</v>
      </c>
      <c r="M2042" s="9" t="s">
        <v>32</v>
      </c>
      <c r="N2042" s="9" t="s">
        <v>40</v>
      </c>
      <c r="O2042" s="9" t="s">
        <v>28</v>
      </c>
      <c r="P2042" s="296"/>
      <c r="Q2042" s="22" t="s">
        <v>48</v>
      </c>
      <c r="Z2042" s="3" t="s">
        <v>6</v>
      </c>
    </row>
    <row r="2043" spans="1:26" ht="14.5" customHeight="1" x14ac:dyDescent="0.35">
      <c r="J2043" s="9">
        <v>4</v>
      </c>
      <c r="K2043" s="11" t="s">
        <v>2095</v>
      </c>
      <c r="L2043" s="11" t="s">
        <v>2096</v>
      </c>
      <c r="M2043" s="9" t="s">
        <v>32</v>
      </c>
      <c r="N2043" s="9" t="s">
        <v>40</v>
      </c>
      <c r="O2043" s="9" t="s">
        <v>28</v>
      </c>
      <c r="P2043" s="296"/>
      <c r="Q2043" s="22" t="s">
        <v>48</v>
      </c>
      <c r="Z2043" s="3" t="s">
        <v>6</v>
      </c>
    </row>
    <row r="2044" spans="1:26" ht="14.5" customHeight="1" x14ac:dyDescent="0.35">
      <c r="J2044" s="9">
        <v>5</v>
      </c>
      <c r="K2044" s="11" t="s">
        <v>2097</v>
      </c>
      <c r="L2044" s="11" t="s">
        <v>2098</v>
      </c>
      <c r="M2044" s="9" t="s">
        <v>32</v>
      </c>
      <c r="N2044" s="9" t="s">
        <v>790</v>
      </c>
      <c r="O2044" s="9" t="s">
        <v>28</v>
      </c>
      <c r="P2044" s="296"/>
      <c r="Q2044" s="22" t="s">
        <v>29</v>
      </c>
      <c r="Z2044" s="3" t="s">
        <v>6</v>
      </c>
    </row>
    <row r="2045" spans="1:26" ht="14.5" customHeight="1" x14ac:dyDescent="0.35">
      <c r="J2045" s="9">
        <v>6</v>
      </c>
      <c r="K2045" s="11" t="s">
        <v>2099</v>
      </c>
      <c r="L2045" s="11" t="s">
        <v>2100</v>
      </c>
      <c r="M2045" s="9" t="s">
        <v>27</v>
      </c>
      <c r="N2045" s="9" t="s">
        <v>28</v>
      </c>
      <c r="O2045" s="9" t="s">
        <v>28</v>
      </c>
      <c r="P2045" s="296"/>
      <c r="Q2045" s="22" t="s">
        <v>48</v>
      </c>
      <c r="Z2045" s="3" t="s">
        <v>6</v>
      </c>
    </row>
    <row r="2046" spans="1:26" ht="14.5" customHeight="1" x14ac:dyDescent="0.35">
      <c r="J2046" s="9">
        <v>7</v>
      </c>
      <c r="K2046" s="11" t="s">
        <v>2101</v>
      </c>
      <c r="L2046" s="11" t="s">
        <v>2102</v>
      </c>
      <c r="M2046" s="9" t="s">
        <v>32</v>
      </c>
      <c r="N2046" s="9" t="s">
        <v>28</v>
      </c>
      <c r="O2046" s="9" t="s">
        <v>28</v>
      </c>
      <c r="P2046" s="296"/>
      <c r="Q2046" s="22" t="s">
        <v>48</v>
      </c>
      <c r="Z2046" s="3" t="s">
        <v>6</v>
      </c>
    </row>
    <row r="2047" spans="1:26" s="59" customFormat="1" ht="14.5" customHeight="1" collapsed="1" x14ac:dyDescent="0.35">
      <c r="A2047" s="56" t="s">
        <v>22</v>
      </c>
      <c r="B2047" s="56"/>
      <c r="C2047" s="56"/>
      <c r="D2047" s="56"/>
      <c r="E2047" s="56" t="s">
        <v>2103</v>
      </c>
      <c r="F2047" s="56"/>
      <c r="G2047" s="56"/>
      <c r="H2047" s="56"/>
      <c r="I2047" s="56" t="s">
        <v>144</v>
      </c>
      <c r="J2047" s="57" t="s">
        <v>2104</v>
      </c>
      <c r="K2047" s="58"/>
      <c r="L2047" s="58"/>
      <c r="M2047" s="58"/>
      <c r="N2047" s="58"/>
      <c r="O2047" s="58"/>
      <c r="P2047" s="58"/>
      <c r="Q2047" s="58"/>
      <c r="R2047" s="58"/>
      <c r="S2047" s="58"/>
      <c r="T2047" s="58"/>
      <c r="U2047" s="58"/>
      <c r="V2047" s="58"/>
      <c r="W2047" s="58"/>
      <c r="Z2047" s="59" t="s">
        <v>6</v>
      </c>
    </row>
    <row r="2048" spans="1:26" ht="14.5" customHeight="1" x14ac:dyDescent="0.35">
      <c r="J2048" s="9">
        <v>1</v>
      </c>
      <c r="K2048" s="11" t="s">
        <v>25</v>
      </c>
      <c r="L2048" s="11" t="s">
        <v>2105</v>
      </c>
      <c r="M2048" s="9" t="s">
        <v>27</v>
      </c>
      <c r="N2048" s="9">
        <v>4</v>
      </c>
      <c r="O2048" s="9" t="s">
        <v>28</v>
      </c>
      <c r="P2048" s="9" t="s">
        <v>29</v>
      </c>
      <c r="Q2048" s="22" t="s">
        <v>29</v>
      </c>
      <c r="Z2048" s="3" t="s">
        <v>6</v>
      </c>
    </row>
    <row r="2049" spans="1:26" ht="14.5" customHeight="1" x14ac:dyDescent="0.35">
      <c r="J2049" s="9">
        <v>2</v>
      </c>
      <c r="K2049" s="11" t="s">
        <v>813</v>
      </c>
      <c r="L2049" s="11" t="s">
        <v>1732</v>
      </c>
      <c r="M2049" s="9" t="s">
        <v>32</v>
      </c>
      <c r="N2049" s="9" t="s">
        <v>33</v>
      </c>
      <c r="O2049" s="9" t="s">
        <v>28</v>
      </c>
      <c r="P2049" s="9" t="s">
        <v>29</v>
      </c>
      <c r="Q2049" s="22" t="s">
        <v>29</v>
      </c>
      <c r="Z2049" s="3" t="s">
        <v>6</v>
      </c>
    </row>
    <row r="2050" spans="1:26" ht="14.5" customHeight="1" x14ac:dyDescent="0.35">
      <c r="J2050" s="9">
        <v>3</v>
      </c>
      <c r="K2050" s="11" t="s">
        <v>815</v>
      </c>
      <c r="L2050" s="11" t="s">
        <v>1733</v>
      </c>
      <c r="M2050" s="9" t="s">
        <v>32</v>
      </c>
      <c r="N2050" s="9" t="s">
        <v>235</v>
      </c>
      <c r="O2050" s="9" t="s">
        <v>28</v>
      </c>
      <c r="P2050" s="9" t="s">
        <v>29</v>
      </c>
      <c r="Q2050" s="22" t="s">
        <v>29</v>
      </c>
      <c r="Z2050" s="3" t="s">
        <v>6</v>
      </c>
    </row>
    <row r="2051" spans="1:26" ht="14.5" customHeight="1" x14ac:dyDescent="0.35">
      <c r="J2051" s="9">
        <v>4</v>
      </c>
      <c r="K2051" s="11" t="s">
        <v>196</v>
      </c>
      <c r="L2051" s="11" t="s">
        <v>818</v>
      </c>
      <c r="M2051" s="9" t="s">
        <v>32</v>
      </c>
      <c r="N2051" s="9">
        <v>6</v>
      </c>
      <c r="O2051" s="9">
        <v>2</v>
      </c>
      <c r="P2051" s="9" t="s">
        <v>48</v>
      </c>
      <c r="Q2051" s="22" t="s">
        <v>48</v>
      </c>
      <c r="Z2051" s="3" t="s">
        <v>6</v>
      </c>
    </row>
    <row r="2052" spans="1:26" ht="14.5" customHeight="1" x14ac:dyDescent="0.35">
      <c r="J2052" s="9">
        <v>5</v>
      </c>
      <c r="K2052" s="11" t="s">
        <v>1135</v>
      </c>
      <c r="L2052" s="11" t="s">
        <v>1585</v>
      </c>
      <c r="M2052" s="9" t="s">
        <v>32</v>
      </c>
      <c r="N2052" s="9" t="s">
        <v>28</v>
      </c>
      <c r="O2052" s="9">
        <v>2</v>
      </c>
      <c r="P2052" s="9" t="s">
        <v>29</v>
      </c>
      <c r="Q2052" s="22" t="s">
        <v>29</v>
      </c>
      <c r="Z2052" s="3" t="s">
        <v>6</v>
      </c>
    </row>
    <row r="2053" spans="1:26" ht="14.5" customHeight="1" x14ac:dyDescent="0.35">
      <c r="J2053" s="9">
        <v>6</v>
      </c>
      <c r="K2053" s="11" t="s">
        <v>576</v>
      </c>
      <c r="L2053" s="11" t="s">
        <v>2106</v>
      </c>
      <c r="M2053" s="9" t="s">
        <v>32</v>
      </c>
      <c r="N2053" s="9" t="s">
        <v>28</v>
      </c>
      <c r="O2053" s="9">
        <v>2</v>
      </c>
      <c r="P2053" s="9" t="s">
        <v>29</v>
      </c>
      <c r="Q2053" s="22" t="s">
        <v>29</v>
      </c>
      <c r="Z2053" s="3" t="s">
        <v>6</v>
      </c>
    </row>
    <row r="2054" spans="1:26" ht="14.5" customHeight="1" x14ac:dyDescent="0.35">
      <c r="J2054" s="9">
        <v>7</v>
      </c>
      <c r="K2054" s="11" t="s">
        <v>578</v>
      </c>
      <c r="L2054" s="11" t="s">
        <v>2107</v>
      </c>
      <c r="M2054" s="9" t="s">
        <v>32</v>
      </c>
      <c r="N2054" s="9" t="s">
        <v>28</v>
      </c>
      <c r="O2054" s="9">
        <v>2</v>
      </c>
      <c r="P2054" s="9" t="s">
        <v>29</v>
      </c>
      <c r="Q2054" s="22" t="s">
        <v>29</v>
      </c>
      <c r="Z2054" s="3" t="s">
        <v>6</v>
      </c>
    </row>
    <row r="2055" spans="1:26" ht="14.5" customHeight="1" x14ac:dyDescent="0.35">
      <c r="J2055" s="9">
        <v>8</v>
      </c>
      <c r="K2055" s="11" t="s">
        <v>2071</v>
      </c>
      <c r="L2055" s="11" t="s">
        <v>2108</v>
      </c>
      <c r="M2055" s="9" t="s">
        <v>32</v>
      </c>
      <c r="N2055" s="9" t="s">
        <v>28</v>
      </c>
      <c r="O2055" s="9">
        <v>2</v>
      </c>
      <c r="P2055" s="9" t="s">
        <v>29</v>
      </c>
      <c r="Q2055" s="22" t="s">
        <v>29</v>
      </c>
      <c r="Z2055" s="3" t="s">
        <v>6</v>
      </c>
    </row>
    <row r="2056" spans="1:26" ht="14.5" customHeight="1" x14ac:dyDescent="0.35">
      <c r="J2056" s="9">
        <v>9</v>
      </c>
      <c r="K2056" s="11" t="s">
        <v>2073</v>
      </c>
      <c r="L2056" s="11" t="s">
        <v>2109</v>
      </c>
      <c r="M2056" s="9" t="s">
        <v>32</v>
      </c>
      <c r="N2056" s="9" t="s">
        <v>28</v>
      </c>
      <c r="O2056" s="9">
        <v>2</v>
      </c>
      <c r="P2056" s="9" t="s">
        <v>29</v>
      </c>
      <c r="Q2056" s="22" t="s">
        <v>29</v>
      </c>
      <c r="Z2056" s="3" t="s">
        <v>6</v>
      </c>
    </row>
    <row r="2057" spans="1:26" ht="14.5" customHeight="1" x14ac:dyDescent="0.35">
      <c r="J2057" s="9">
        <v>10</v>
      </c>
      <c r="K2057" s="11" t="s">
        <v>1141</v>
      </c>
      <c r="L2057" s="11" t="s">
        <v>1142</v>
      </c>
      <c r="M2057" s="9" t="s">
        <v>32</v>
      </c>
      <c r="N2057" s="9" t="s">
        <v>28</v>
      </c>
      <c r="O2057" s="9">
        <v>2</v>
      </c>
      <c r="P2057" s="9" t="s">
        <v>29</v>
      </c>
      <c r="Q2057" s="22" t="s">
        <v>29</v>
      </c>
      <c r="Z2057" s="3" t="s">
        <v>6</v>
      </c>
    </row>
    <row r="2058" spans="1:26" ht="14.5" customHeight="1" x14ac:dyDescent="0.35">
      <c r="J2058" s="9">
        <v>11</v>
      </c>
      <c r="K2058" s="11" t="s">
        <v>276</v>
      </c>
      <c r="L2058" s="11" t="s">
        <v>2110</v>
      </c>
      <c r="M2058" s="9" t="s">
        <v>27</v>
      </c>
      <c r="N2058" s="9">
        <v>6</v>
      </c>
      <c r="O2058" s="9" t="s">
        <v>28</v>
      </c>
      <c r="P2058" s="9" t="s">
        <v>48</v>
      </c>
      <c r="Q2058" s="22" t="s">
        <v>48</v>
      </c>
      <c r="Z2058" s="3" t="s">
        <v>6</v>
      </c>
    </row>
    <row r="2059" spans="1:26" s="3" customFormat="1" ht="14.5" customHeight="1" collapsed="1" x14ac:dyDescent="0.35">
      <c r="A2059" s="1" t="s">
        <v>1471</v>
      </c>
      <c r="B2059" s="1"/>
      <c r="C2059" s="1"/>
      <c r="D2059" s="1" t="s">
        <v>2111</v>
      </c>
      <c r="E2059" s="1"/>
      <c r="F2059" s="1"/>
      <c r="G2059" s="1"/>
      <c r="H2059" s="1"/>
      <c r="I2059" s="1" t="s">
        <v>108</v>
      </c>
      <c r="J2059" s="2" t="s">
        <v>2112</v>
      </c>
      <c r="K2059" s="4"/>
      <c r="L2059" s="4"/>
      <c r="M2059" s="4"/>
      <c r="N2059" s="4"/>
      <c r="O2059" s="4"/>
      <c r="P2059" s="4"/>
      <c r="Q2059" s="4"/>
      <c r="R2059" s="4"/>
      <c r="S2059" s="4"/>
      <c r="T2059" s="4"/>
      <c r="U2059" s="4"/>
      <c r="V2059" s="4"/>
      <c r="W2059" s="4"/>
      <c r="Z2059" s="3" t="s">
        <v>6</v>
      </c>
    </row>
    <row r="2060" spans="1:26" ht="14.5" customHeight="1" x14ac:dyDescent="0.35">
      <c r="J2060" s="9">
        <v>1</v>
      </c>
      <c r="K2060" s="11" t="s">
        <v>25</v>
      </c>
      <c r="L2060" s="11" t="s">
        <v>2113</v>
      </c>
      <c r="M2060" s="9" t="s">
        <v>27</v>
      </c>
      <c r="N2060" s="9">
        <v>4</v>
      </c>
      <c r="O2060" s="9" t="s">
        <v>28</v>
      </c>
      <c r="P2060" s="296" t="s">
        <v>711</v>
      </c>
      <c r="Q2060" s="22" t="s">
        <v>29</v>
      </c>
      <c r="Z2060" s="3" t="s">
        <v>6</v>
      </c>
    </row>
    <row r="2061" spans="1:26" ht="14.5" customHeight="1" x14ac:dyDescent="0.35">
      <c r="J2061" s="9">
        <v>2</v>
      </c>
      <c r="K2061" s="11" t="s">
        <v>344</v>
      </c>
      <c r="L2061" s="11" t="s">
        <v>534</v>
      </c>
      <c r="M2061" s="9" t="s">
        <v>27</v>
      </c>
      <c r="N2061" s="9" t="s">
        <v>54</v>
      </c>
      <c r="O2061" s="9" t="s">
        <v>28</v>
      </c>
      <c r="P2061" s="296"/>
      <c r="Q2061" s="22" t="s">
        <v>29</v>
      </c>
      <c r="Z2061" s="3" t="s">
        <v>6</v>
      </c>
    </row>
    <row r="2062" spans="1:26" ht="14.5" customHeight="1" x14ac:dyDescent="0.35">
      <c r="J2062" s="9">
        <v>3</v>
      </c>
      <c r="K2062" s="11" t="s">
        <v>57</v>
      </c>
      <c r="L2062" s="11" t="s">
        <v>2114</v>
      </c>
      <c r="M2062" s="9" t="s">
        <v>32</v>
      </c>
      <c r="N2062" s="9" t="s">
        <v>59</v>
      </c>
      <c r="O2062" s="9" t="s">
        <v>28</v>
      </c>
      <c r="P2062" s="296"/>
      <c r="Q2062" s="22" t="s">
        <v>29</v>
      </c>
      <c r="Z2062" s="3" t="s">
        <v>6</v>
      </c>
    </row>
    <row r="2063" spans="1:26" ht="14.5" customHeight="1" x14ac:dyDescent="0.35">
      <c r="J2063" s="9">
        <v>4</v>
      </c>
      <c r="K2063" s="11" t="s">
        <v>348</v>
      </c>
      <c r="L2063" s="11" t="s">
        <v>349</v>
      </c>
      <c r="M2063" s="9" t="s">
        <v>27</v>
      </c>
      <c r="N2063" s="9">
        <v>4</v>
      </c>
      <c r="O2063" s="9" t="s">
        <v>28</v>
      </c>
      <c r="P2063" s="296"/>
      <c r="Q2063" s="22" t="s">
        <v>29</v>
      </c>
      <c r="Z2063" s="3" t="s">
        <v>6</v>
      </c>
    </row>
    <row r="2064" spans="1:26" ht="14.5" customHeight="1" x14ac:dyDescent="0.35">
      <c r="J2064" s="9">
        <v>5</v>
      </c>
      <c r="K2064" s="11" t="s">
        <v>654</v>
      </c>
      <c r="L2064" s="11" t="s">
        <v>655</v>
      </c>
      <c r="M2064" s="9" t="s">
        <v>32</v>
      </c>
      <c r="N2064" s="9">
        <v>3</v>
      </c>
      <c r="O2064" s="9" t="s">
        <v>28</v>
      </c>
      <c r="P2064" s="296"/>
      <c r="Q2064" s="22" t="s">
        <v>48</v>
      </c>
      <c r="Z2064" s="3" t="s">
        <v>6</v>
      </c>
    </row>
    <row r="2065" spans="1:26" ht="14.5" customHeight="1" x14ac:dyDescent="0.35">
      <c r="J2065" s="9">
        <v>6</v>
      </c>
      <c r="K2065" s="11" t="s">
        <v>1608</v>
      </c>
      <c r="L2065" s="11" t="s">
        <v>2115</v>
      </c>
      <c r="M2065" s="9" t="s">
        <v>32</v>
      </c>
      <c r="N2065" s="9" t="s">
        <v>54</v>
      </c>
      <c r="O2065" s="9" t="s">
        <v>28</v>
      </c>
      <c r="P2065" s="296"/>
      <c r="Q2065" s="22" t="s">
        <v>29</v>
      </c>
      <c r="Z2065" s="3" t="s">
        <v>6</v>
      </c>
    </row>
    <row r="2066" spans="1:26" ht="14.5" customHeight="1" x14ac:dyDescent="0.35">
      <c r="J2066" s="9">
        <v>7</v>
      </c>
      <c r="K2066" s="11" t="s">
        <v>1710</v>
      </c>
      <c r="L2066" s="11" t="s">
        <v>1711</v>
      </c>
      <c r="M2066" s="9" t="s">
        <v>32</v>
      </c>
      <c r="N2066" s="9" t="s">
        <v>28</v>
      </c>
      <c r="O2066" s="9" t="s">
        <v>28</v>
      </c>
      <c r="P2066" s="296"/>
      <c r="Q2066" s="22" t="s">
        <v>29</v>
      </c>
      <c r="Z2066" s="3" t="s">
        <v>6</v>
      </c>
    </row>
    <row r="2067" spans="1:26" ht="14.5" customHeight="1" x14ac:dyDescent="0.35">
      <c r="J2067" s="9">
        <v>8</v>
      </c>
      <c r="K2067" s="11" t="s">
        <v>357</v>
      </c>
      <c r="L2067" s="11" t="s">
        <v>1712</v>
      </c>
      <c r="M2067" s="9" t="s">
        <v>32</v>
      </c>
      <c r="N2067" s="9" t="s">
        <v>40</v>
      </c>
      <c r="O2067" s="9" t="s">
        <v>28</v>
      </c>
      <c r="P2067" s="296"/>
      <c r="Q2067" s="22" t="s">
        <v>29</v>
      </c>
      <c r="Z2067" s="3" t="s">
        <v>6</v>
      </c>
    </row>
    <row r="2068" spans="1:26" ht="14.5" customHeight="1" x14ac:dyDescent="0.35">
      <c r="J2068" s="9">
        <v>9</v>
      </c>
      <c r="K2068" s="11" t="s">
        <v>537</v>
      </c>
      <c r="L2068" s="11" t="s">
        <v>2116</v>
      </c>
      <c r="M2068" s="9" t="s">
        <v>32</v>
      </c>
      <c r="N2068" s="9" t="s">
        <v>28</v>
      </c>
      <c r="O2068" s="9">
        <v>2</v>
      </c>
      <c r="P2068" s="296"/>
      <c r="Q2068" s="22" t="s">
        <v>29</v>
      </c>
      <c r="Z2068" s="3" t="s">
        <v>6</v>
      </c>
    </row>
    <row r="2069" spans="1:26" ht="14.5" customHeight="1" x14ac:dyDescent="0.35">
      <c r="J2069" s="9">
        <v>10</v>
      </c>
      <c r="K2069" s="11" t="s">
        <v>546</v>
      </c>
      <c r="L2069" s="11" t="s">
        <v>1591</v>
      </c>
      <c r="M2069" s="9" t="s">
        <v>32</v>
      </c>
      <c r="N2069" s="9" t="s">
        <v>28</v>
      </c>
      <c r="O2069" s="9">
        <v>2</v>
      </c>
      <c r="P2069" s="296"/>
      <c r="Q2069" s="22" t="s">
        <v>48</v>
      </c>
      <c r="Z2069" s="3" t="s">
        <v>6</v>
      </c>
    </row>
    <row r="2070" spans="1:26" ht="14.5" customHeight="1" x14ac:dyDescent="0.35">
      <c r="J2070" s="9">
        <v>11</v>
      </c>
      <c r="K2070" s="11" t="s">
        <v>1829</v>
      </c>
      <c r="L2070" s="11" t="s">
        <v>2117</v>
      </c>
      <c r="M2070" s="9" t="s">
        <v>32</v>
      </c>
      <c r="N2070" s="9" t="s">
        <v>28</v>
      </c>
      <c r="O2070" s="9">
        <v>2</v>
      </c>
      <c r="P2070" s="296"/>
      <c r="Q2070" s="22" t="s">
        <v>29</v>
      </c>
      <c r="Z2070" s="3" t="s">
        <v>6</v>
      </c>
    </row>
    <row r="2071" spans="1:26" ht="14.5" customHeight="1" x14ac:dyDescent="0.35">
      <c r="J2071" s="9">
        <v>12</v>
      </c>
      <c r="K2071" s="11" t="s">
        <v>727</v>
      </c>
      <c r="L2071" s="11" t="s">
        <v>1717</v>
      </c>
      <c r="M2071" s="9" t="s">
        <v>32</v>
      </c>
      <c r="N2071" s="9" t="s">
        <v>28</v>
      </c>
      <c r="O2071" s="9">
        <v>2</v>
      </c>
      <c r="P2071" s="296"/>
      <c r="Q2071" s="22" t="s">
        <v>48</v>
      </c>
      <c r="Z2071" s="3" t="s">
        <v>6</v>
      </c>
    </row>
    <row r="2072" spans="1:26" ht="14.5" customHeight="1" x14ac:dyDescent="0.35">
      <c r="J2072" s="9">
        <v>13</v>
      </c>
      <c r="K2072" s="11" t="s">
        <v>1622</v>
      </c>
      <c r="L2072" s="11" t="s">
        <v>1718</v>
      </c>
      <c r="M2072" s="9" t="s">
        <v>32</v>
      </c>
      <c r="N2072" s="9" t="s">
        <v>28</v>
      </c>
      <c r="O2072" s="9">
        <v>2</v>
      </c>
      <c r="P2072" s="296"/>
      <c r="Q2072" s="22" t="s">
        <v>48</v>
      </c>
      <c r="Z2072" s="3" t="s">
        <v>6</v>
      </c>
    </row>
    <row r="2073" spans="1:26" ht="14.5" customHeight="1" x14ac:dyDescent="0.35">
      <c r="J2073" s="9">
        <v>14</v>
      </c>
      <c r="K2073" s="11" t="s">
        <v>640</v>
      </c>
      <c r="L2073" s="11" t="s">
        <v>1719</v>
      </c>
      <c r="M2073" s="9" t="s">
        <v>32</v>
      </c>
      <c r="N2073" s="9" t="s">
        <v>28</v>
      </c>
      <c r="O2073" s="9">
        <v>2</v>
      </c>
      <c r="P2073" s="296"/>
      <c r="Q2073" s="22" t="s">
        <v>48</v>
      </c>
      <c r="Z2073" s="3" t="s">
        <v>6</v>
      </c>
    </row>
    <row r="2074" spans="1:26" ht="14.5" customHeight="1" x14ac:dyDescent="0.35">
      <c r="J2074" s="9">
        <v>15</v>
      </c>
      <c r="K2074" s="11" t="s">
        <v>576</v>
      </c>
      <c r="L2074" s="11" t="s">
        <v>1478</v>
      </c>
      <c r="M2074" s="9" t="s">
        <v>32</v>
      </c>
      <c r="N2074" s="9" t="s">
        <v>28</v>
      </c>
      <c r="O2074" s="9">
        <v>2</v>
      </c>
      <c r="P2074" s="296"/>
      <c r="Q2074" s="169" t="s">
        <v>48</v>
      </c>
      <c r="Z2074" s="3" t="s">
        <v>6</v>
      </c>
    </row>
    <row r="2075" spans="1:26" ht="14.5" customHeight="1" x14ac:dyDescent="0.35">
      <c r="J2075" s="9">
        <v>16</v>
      </c>
      <c r="K2075" s="11" t="s">
        <v>578</v>
      </c>
      <c r="L2075" s="11" t="s">
        <v>1596</v>
      </c>
      <c r="M2075" s="9" t="s">
        <v>32</v>
      </c>
      <c r="N2075" s="9" t="s">
        <v>28</v>
      </c>
      <c r="O2075" s="9">
        <v>2</v>
      </c>
      <c r="P2075" s="296"/>
      <c r="Q2075" s="169" t="s">
        <v>48</v>
      </c>
      <c r="Z2075" s="3" t="s">
        <v>6</v>
      </c>
    </row>
    <row r="2076" spans="1:26" ht="14.5" customHeight="1" x14ac:dyDescent="0.35">
      <c r="J2076" s="9">
        <v>17</v>
      </c>
      <c r="K2076" s="11" t="s">
        <v>586</v>
      </c>
      <c r="L2076" s="11" t="s">
        <v>846</v>
      </c>
      <c r="M2076" s="9" t="s">
        <v>32</v>
      </c>
      <c r="N2076" s="9" t="s">
        <v>28</v>
      </c>
      <c r="O2076" s="9">
        <v>2</v>
      </c>
      <c r="P2076" s="296"/>
      <c r="Q2076" s="22" t="s">
        <v>48</v>
      </c>
      <c r="Z2076" s="3" t="s">
        <v>6</v>
      </c>
    </row>
    <row r="2077" spans="1:26" ht="14.5" customHeight="1" x14ac:dyDescent="0.35">
      <c r="J2077" s="9">
        <v>18</v>
      </c>
      <c r="K2077" s="11" t="s">
        <v>588</v>
      </c>
      <c r="L2077" s="11" t="s">
        <v>857</v>
      </c>
      <c r="M2077" s="9" t="s">
        <v>32</v>
      </c>
      <c r="N2077" s="9" t="s">
        <v>28</v>
      </c>
      <c r="O2077" s="9">
        <v>2</v>
      </c>
      <c r="P2077" s="296"/>
      <c r="Q2077" s="22" t="s">
        <v>48</v>
      </c>
      <c r="Z2077" s="3" t="s">
        <v>6</v>
      </c>
    </row>
    <row r="2078" spans="1:26" s="3" customFormat="1" ht="14.5" customHeight="1" collapsed="1" x14ac:dyDescent="0.35">
      <c r="A2078" s="1" t="s">
        <v>1471</v>
      </c>
      <c r="B2078" s="1"/>
      <c r="C2078" s="1"/>
      <c r="D2078" s="1"/>
      <c r="E2078" s="1" t="s">
        <v>2118</v>
      </c>
      <c r="F2078" s="1"/>
      <c r="G2078" s="1"/>
      <c r="H2078" s="1"/>
      <c r="I2078" s="1" t="s">
        <v>144</v>
      </c>
      <c r="J2078" s="2" t="s">
        <v>2119</v>
      </c>
      <c r="K2078" s="4"/>
      <c r="L2078" s="4"/>
      <c r="M2078" s="4"/>
      <c r="N2078" s="4"/>
      <c r="O2078" s="4"/>
      <c r="P2078" s="4"/>
      <c r="Q2078" s="4"/>
      <c r="R2078" s="4"/>
      <c r="S2078" s="4"/>
      <c r="T2078" s="4"/>
      <c r="U2078" s="4"/>
      <c r="V2078" s="4"/>
      <c r="W2078" s="4"/>
      <c r="Z2078" s="3" t="s">
        <v>6</v>
      </c>
    </row>
    <row r="2079" spans="1:26" ht="14.5" customHeight="1" x14ac:dyDescent="0.35">
      <c r="J2079" s="9">
        <v>1</v>
      </c>
      <c r="K2079" s="11" t="s">
        <v>25</v>
      </c>
      <c r="L2079" s="11" t="s">
        <v>2120</v>
      </c>
      <c r="M2079" s="9" t="s">
        <v>27</v>
      </c>
      <c r="N2079" s="9">
        <v>4</v>
      </c>
      <c r="O2079" s="9" t="s">
        <v>28</v>
      </c>
      <c r="P2079" s="296" t="s">
        <v>711</v>
      </c>
      <c r="Q2079" s="22" t="s">
        <v>29</v>
      </c>
      <c r="Z2079" s="3" t="s">
        <v>6</v>
      </c>
    </row>
    <row r="2080" spans="1:26" ht="14.5" customHeight="1" x14ac:dyDescent="0.35">
      <c r="J2080" s="9">
        <v>2</v>
      </c>
      <c r="K2080" s="11" t="s">
        <v>1680</v>
      </c>
      <c r="L2080" s="11" t="s">
        <v>2070</v>
      </c>
      <c r="M2080" s="9" t="s">
        <v>32</v>
      </c>
      <c r="N2080" s="9" t="s">
        <v>235</v>
      </c>
      <c r="O2080" s="9" t="s">
        <v>28</v>
      </c>
      <c r="P2080" s="296" t="s">
        <v>1847</v>
      </c>
      <c r="Q2080" s="22" t="s">
        <v>29</v>
      </c>
      <c r="Z2080" s="3" t="s">
        <v>6</v>
      </c>
    </row>
    <row r="2081" spans="10:26" ht="14.5" customHeight="1" x14ac:dyDescent="0.35">
      <c r="J2081" s="9">
        <v>3</v>
      </c>
      <c r="K2081" s="11" t="s">
        <v>163</v>
      </c>
      <c r="L2081" s="11" t="s">
        <v>801</v>
      </c>
      <c r="M2081" s="9" t="s">
        <v>27</v>
      </c>
      <c r="N2081" s="9">
        <v>60</v>
      </c>
      <c r="O2081" s="9" t="s">
        <v>28</v>
      </c>
      <c r="P2081" s="296"/>
      <c r="Q2081" s="22" t="s">
        <v>29</v>
      </c>
      <c r="Z2081" s="3" t="s">
        <v>6</v>
      </c>
    </row>
    <row r="2082" spans="10:26" ht="14.5" customHeight="1" x14ac:dyDescent="0.35">
      <c r="J2082" s="9">
        <v>4</v>
      </c>
      <c r="K2082" s="11" t="s">
        <v>804</v>
      </c>
      <c r="L2082" s="11" t="s">
        <v>1475</v>
      </c>
      <c r="M2082" s="9" t="s">
        <v>32</v>
      </c>
      <c r="N2082" s="9" t="s">
        <v>28</v>
      </c>
      <c r="O2082" s="9">
        <v>3</v>
      </c>
      <c r="P2082" s="296"/>
      <c r="Q2082" s="22" t="s">
        <v>29</v>
      </c>
      <c r="Z2082" s="3" t="s">
        <v>6</v>
      </c>
    </row>
    <row r="2083" spans="10:26" ht="14.5" customHeight="1" x14ac:dyDescent="0.35">
      <c r="J2083" s="9">
        <v>5</v>
      </c>
      <c r="K2083" s="11" t="s">
        <v>156</v>
      </c>
      <c r="L2083" s="11" t="s">
        <v>2121</v>
      </c>
      <c r="M2083" s="9" t="s">
        <v>27</v>
      </c>
      <c r="N2083" s="9">
        <v>6</v>
      </c>
      <c r="O2083" s="9" t="s">
        <v>28</v>
      </c>
      <c r="P2083" s="296"/>
      <c r="Q2083" s="22" t="s">
        <v>29</v>
      </c>
      <c r="Z2083" s="3" t="s">
        <v>6</v>
      </c>
    </row>
    <row r="2084" spans="10:26" ht="14.5" customHeight="1" x14ac:dyDescent="0.35">
      <c r="J2084" s="9">
        <v>6</v>
      </c>
      <c r="K2084" s="11" t="s">
        <v>807</v>
      </c>
      <c r="L2084" s="11" t="s">
        <v>1476</v>
      </c>
      <c r="M2084" s="9" t="s">
        <v>32</v>
      </c>
      <c r="N2084" s="9" t="s">
        <v>28</v>
      </c>
      <c r="O2084" s="9">
        <v>2</v>
      </c>
      <c r="P2084" s="296"/>
      <c r="Q2084" s="22" t="s">
        <v>29</v>
      </c>
      <c r="Z2084" s="3" t="s">
        <v>6</v>
      </c>
    </row>
    <row r="2085" spans="10:26" ht="14.5" customHeight="1" x14ac:dyDescent="0.35">
      <c r="J2085" s="9">
        <v>7</v>
      </c>
      <c r="K2085" s="11" t="s">
        <v>546</v>
      </c>
      <c r="L2085" s="11" t="s">
        <v>1591</v>
      </c>
      <c r="M2085" s="9" t="s">
        <v>32</v>
      </c>
      <c r="N2085" s="9" t="s">
        <v>28</v>
      </c>
      <c r="O2085" s="9">
        <v>2</v>
      </c>
      <c r="P2085" s="296"/>
      <c r="Q2085" s="22" t="s">
        <v>48</v>
      </c>
      <c r="Z2085" s="3" t="s">
        <v>6</v>
      </c>
    </row>
    <row r="2086" spans="10:26" ht="14.5" customHeight="1" x14ac:dyDescent="0.35">
      <c r="J2086" s="9">
        <v>8</v>
      </c>
      <c r="K2086" s="11" t="s">
        <v>813</v>
      </c>
      <c r="L2086" s="11" t="s">
        <v>1133</v>
      </c>
      <c r="M2086" s="9" t="s">
        <v>32</v>
      </c>
      <c r="N2086" s="9" t="s">
        <v>33</v>
      </c>
      <c r="O2086" s="9" t="s">
        <v>28</v>
      </c>
      <c r="P2086" s="296"/>
      <c r="Q2086" s="22" t="s">
        <v>29</v>
      </c>
      <c r="Z2086" s="3" t="s">
        <v>6</v>
      </c>
    </row>
    <row r="2087" spans="10:26" ht="14.5" customHeight="1" x14ac:dyDescent="0.35">
      <c r="J2087" s="9">
        <v>9</v>
      </c>
      <c r="K2087" s="11" t="s">
        <v>815</v>
      </c>
      <c r="L2087" s="11" t="s">
        <v>1728</v>
      </c>
      <c r="M2087" s="9" t="s">
        <v>32</v>
      </c>
      <c r="N2087" s="9" t="s">
        <v>235</v>
      </c>
      <c r="O2087" s="9" t="s">
        <v>28</v>
      </c>
      <c r="P2087" s="296"/>
      <c r="Q2087" s="22" t="s">
        <v>29</v>
      </c>
      <c r="Z2087" s="3" t="s">
        <v>6</v>
      </c>
    </row>
    <row r="2088" spans="10:26" ht="14.5" customHeight="1" x14ac:dyDescent="0.35">
      <c r="J2088" s="9">
        <v>10</v>
      </c>
      <c r="K2088" s="11" t="s">
        <v>196</v>
      </c>
      <c r="L2088" s="11" t="s">
        <v>818</v>
      </c>
      <c r="M2088" s="9" t="s">
        <v>32</v>
      </c>
      <c r="N2088" s="9">
        <v>6</v>
      </c>
      <c r="O2088" s="9">
        <v>2</v>
      </c>
      <c r="P2088" s="296"/>
      <c r="Q2088" s="22" t="s">
        <v>48</v>
      </c>
      <c r="Z2088" s="3" t="s">
        <v>6</v>
      </c>
    </row>
    <row r="2089" spans="10:26" ht="14.5" customHeight="1" x14ac:dyDescent="0.35">
      <c r="J2089" s="9">
        <v>11</v>
      </c>
      <c r="K2089" s="11" t="s">
        <v>576</v>
      </c>
      <c r="L2089" s="11" t="s">
        <v>1478</v>
      </c>
      <c r="M2089" s="9" t="s">
        <v>32</v>
      </c>
      <c r="N2089" s="9" t="s">
        <v>28</v>
      </c>
      <c r="O2089" s="9">
        <v>2</v>
      </c>
      <c r="P2089" s="296"/>
      <c r="Q2089" s="22" t="s">
        <v>29</v>
      </c>
      <c r="Z2089" s="3" t="s">
        <v>6</v>
      </c>
    </row>
    <row r="2090" spans="10:26" ht="14.5" customHeight="1" x14ac:dyDescent="0.35">
      <c r="J2090" s="9">
        <v>12</v>
      </c>
      <c r="K2090" s="11" t="s">
        <v>578</v>
      </c>
      <c r="L2090" s="11" t="s">
        <v>1479</v>
      </c>
      <c r="M2090" s="9" t="s">
        <v>32</v>
      </c>
      <c r="N2090" s="9" t="s">
        <v>28</v>
      </c>
      <c r="O2090" s="9">
        <v>2</v>
      </c>
      <c r="P2090" s="296"/>
      <c r="Q2090" s="22" t="s">
        <v>29</v>
      </c>
      <c r="Z2090" s="3" t="s">
        <v>6</v>
      </c>
    </row>
    <row r="2091" spans="10:26" ht="14.5" customHeight="1" x14ac:dyDescent="0.35">
      <c r="J2091" s="9">
        <v>13</v>
      </c>
      <c r="K2091" s="11" t="s">
        <v>2071</v>
      </c>
      <c r="L2091" s="11" t="s">
        <v>2072</v>
      </c>
      <c r="M2091" s="9" t="s">
        <v>32</v>
      </c>
      <c r="N2091" s="9" t="s">
        <v>28</v>
      </c>
      <c r="O2091" s="9">
        <v>2</v>
      </c>
      <c r="P2091" s="296"/>
      <c r="Q2091" s="22" t="s">
        <v>48</v>
      </c>
      <c r="Z2091" s="3" t="s">
        <v>6</v>
      </c>
    </row>
    <row r="2092" spans="10:26" ht="14.5" customHeight="1" x14ac:dyDescent="0.35">
      <c r="J2092" s="9">
        <v>14</v>
      </c>
      <c r="K2092" s="11" t="s">
        <v>2073</v>
      </c>
      <c r="L2092" s="11" t="s">
        <v>2074</v>
      </c>
      <c r="M2092" s="9" t="s">
        <v>32</v>
      </c>
      <c r="N2092" s="9" t="s">
        <v>28</v>
      </c>
      <c r="O2092" s="9">
        <v>2</v>
      </c>
      <c r="P2092" s="296"/>
      <c r="Q2092" s="22" t="s">
        <v>48</v>
      </c>
      <c r="Z2092" s="3" t="s">
        <v>6</v>
      </c>
    </row>
    <row r="2093" spans="10:26" ht="14.5" customHeight="1" x14ac:dyDescent="0.35">
      <c r="J2093" s="9">
        <v>15</v>
      </c>
      <c r="K2093" s="11" t="s">
        <v>1141</v>
      </c>
      <c r="L2093" s="11" t="s">
        <v>1142</v>
      </c>
      <c r="M2093" s="9" t="s">
        <v>32</v>
      </c>
      <c r="N2093" s="9" t="s">
        <v>28</v>
      </c>
      <c r="O2093" s="9">
        <v>2</v>
      </c>
      <c r="P2093" s="296"/>
      <c r="Q2093" s="22" t="s">
        <v>48</v>
      </c>
      <c r="Z2093" s="3" t="s">
        <v>6</v>
      </c>
    </row>
    <row r="2094" spans="10:26" ht="14.5" customHeight="1" x14ac:dyDescent="0.35">
      <c r="J2094" s="9">
        <v>16</v>
      </c>
      <c r="K2094" s="11" t="s">
        <v>586</v>
      </c>
      <c r="L2094" s="11" t="s">
        <v>1481</v>
      </c>
      <c r="M2094" s="9" t="s">
        <v>32</v>
      </c>
      <c r="N2094" s="9" t="s">
        <v>28</v>
      </c>
      <c r="O2094" s="9">
        <v>2</v>
      </c>
      <c r="P2094" s="296"/>
      <c r="Q2094" s="22" t="s">
        <v>48</v>
      </c>
      <c r="Z2094" s="3" t="s">
        <v>6</v>
      </c>
    </row>
    <row r="2095" spans="10:26" ht="14.5" customHeight="1" x14ac:dyDescent="0.35">
      <c r="J2095" s="9">
        <v>17</v>
      </c>
      <c r="K2095" s="11" t="s">
        <v>588</v>
      </c>
      <c r="L2095" s="11" t="s">
        <v>1482</v>
      </c>
      <c r="M2095" s="9" t="s">
        <v>32</v>
      </c>
      <c r="N2095" s="9" t="s">
        <v>28</v>
      </c>
      <c r="O2095" s="9">
        <v>2</v>
      </c>
      <c r="P2095" s="296"/>
      <c r="Q2095" s="22" t="s">
        <v>48</v>
      </c>
      <c r="Z2095" s="3" t="s">
        <v>6</v>
      </c>
    </row>
    <row r="2096" spans="10:26" ht="14.5" customHeight="1" x14ac:dyDescent="0.35">
      <c r="J2096" s="9">
        <v>18</v>
      </c>
      <c r="K2096" s="11" t="s">
        <v>246</v>
      </c>
      <c r="L2096" s="11" t="s">
        <v>858</v>
      </c>
      <c r="M2096" s="9" t="s">
        <v>27</v>
      </c>
      <c r="N2096" s="9" t="s">
        <v>28</v>
      </c>
      <c r="O2096" s="9" t="s">
        <v>28</v>
      </c>
      <c r="P2096" s="296"/>
      <c r="Q2096" s="22" t="s">
        <v>48</v>
      </c>
      <c r="Z2096" s="3" t="s">
        <v>6</v>
      </c>
    </row>
    <row r="2097" spans="1:26" s="55" customFormat="1" ht="14.5" customHeight="1" collapsed="1" x14ac:dyDescent="0.35">
      <c r="A2097" s="53" t="s">
        <v>1471</v>
      </c>
      <c r="B2097" s="53"/>
      <c r="C2097" s="53"/>
      <c r="D2097" s="53"/>
      <c r="E2097" s="53" t="s">
        <v>2122</v>
      </c>
      <c r="F2097" s="53"/>
      <c r="G2097" s="53"/>
      <c r="H2097" s="53"/>
      <c r="I2097" s="53" t="s">
        <v>144</v>
      </c>
      <c r="J2097" s="52" t="s">
        <v>2123</v>
      </c>
      <c r="K2097" s="54"/>
      <c r="L2097" s="54"/>
      <c r="M2097" s="54"/>
      <c r="N2097" s="54"/>
      <c r="O2097" s="54"/>
      <c r="P2097" s="54"/>
      <c r="Q2097" s="54"/>
      <c r="R2097" s="54"/>
      <c r="S2097" s="54"/>
      <c r="T2097" s="54"/>
      <c r="U2097" s="54"/>
      <c r="V2097" s="54"/>
      <c r="W2097" s="54"/>
      <c r="Z2097" s="55" t="s">
        <v>6</v>
      </c>
    </row>
    <row r="2098" spans="1:26" ht="14.5" customHeight="1" x14ac:dyDescent="0.35">
      <c r="J2098" s="9">
        <v>1</v>
      </c>
      <c r="K2098" s="11" t="s">
        <v>25</v>
      </c>
      <c r="L2098" s="11" t="s">
        <v>2124</v>
      </c>
      <c r="M2098" s="9" t="s">
        <v>27</v>
      </c>
      <c r="N2098" s="9">
        <v>4</v>
      </c>
      <c r="O2098" s="9" t="s">
        <v>28</v>
      </c>
      <c r="P2098" s="296" t="s">
        <v>711</v>
      </c>
      <c r="Q2098" s="22" t="s">
        <v>29</v>
      </c>
      <c r="Z2098" s="3" t="s">
        <v>6</v>
      </c>
    </row>
    <row r="2099" spans="1:26" ht="14.5" customHeight="1" x14ac:dyDescent="0.35">
      <c r="J2099" s="9">
        <v>2</v>
      </c>
      <c r="K2099" s="11" t="s">
        <v>813</v>
      </c>
      <c r="L2099" s="11" t="s">
        <v>1732</v>
      </c>
      <c r="M2099" s="9" t="s">
        <v>32</v>
      </c>
      <c r="N2099" s="9" t="s">
        <v>33</v>
      </c>
      <c r="O2099" s="9" t="s">
        <v>28</v>
      </c>
      <c r="P2099" s="296" t="s">
        <v>1847</v>
      </c>
      <c r="Q2099" s="22" t="s">
        <v>29</v>
      </c>
      <c r="Z2099" s="3" t="s">
        <v>6</v>
      </c>
    </row>
    <row r="2100" spans="1:26" ht="14.5" customHeight="1" x14ac:dyDescent="0.35">
      <c r="J2100" s="9">
        <v>3</v>
      </c>
      <c r="K2100" s="11" t="s">
        <v>815</v>
      </c>
      <c r="L2100" s="11" t="s">
        <v>1733</v>
      </c>
      <c r="M2100" s="9" t="s">
        <v>32</v>
      </c>
      <c r="N2100" s="9" t="s">
        <v>235</v>
      </c>
      <c r="O2100" s="9" t="s">
        <v>28</v>
      </c>
      <c r="P2100" s="296"/>
      <c r="Q2100" s="22" t="s">
        <v>29</v>
      </c>
      <c r="Z2100" s="3" t="s">
        <v>6</v>
      </c>
    </row>
    <row r="2101" spans="1:26" ht="14.5" customHeight="1" x14ac:dyDescent="0.35">
      <c r="J2101" s="9">
        <v>4</v>
      </c>
      <c r="K2101" s="11" t="s">
        <v>196</v>
      </c>
      <c r="L2101" s="11" t="s">
        <v>818</v>
      </c>
      <c r="M2101" s="9" t="s">
        <v>32</v>
      </c>
      <c r="N2101" s="9">
        <v>6</v>
      </c>
      <c r="O2101" s="9">
        <v>2</v>
      </c>
      <c r="P2101" s="296"/>
      <c r="Q2101" s="22" t="s">
        <v>48</v>
      </c>
      <c r="Z2101" s="3" t="s">
        <v>6</v>
      </c>
    </row>
    <row r="2102" spans="1:26" ht="14.5" customHeight="1" x14ac:dyDescent="0.35">
      <c r="J2102" s="9">
        <v>5</v>
      </c>
      <c r="K2102" s="11" t="s">
        <v>1135</v>
      </c>
      <c r="L2102" s="11" t="s">
        <v>1585</v>
      </c>
      <c r="M2102" s="9" t="s">
        <v>32</v>
      </c>
      <c r="N2102" s="9" t="s">
        <v>28</v>
      </c>
      <c r="O2102" s="9">
        <v>2</v>
      </c>
      <c r="P2102" s="296"/>
      <c r="Q2102" s="22" t="s">
        <v>29</v>
      </c>
      <c r="Z2102" s="3" t="s">
        <v>6</v>
      </c>
    </row>
    <row r="2103" spans="1:26" ht="14.5" customHeight="1" x14ac:dyDescent="0.35">
      <c r="J2103" s="9">
        <v>6</v>
      </c>
      <c r="K2103" s="11" t="s">
        <v>576</v>
      </c>
      <c r="L2103" s="11" t="s">
        <v>2106</v>
      </c>
      <c r="M2103" s="9" t="s">
        <v>32</v>
      </c>
      <c r="N2103" s="9" t="s">
        <v>28</v>
      </c>
      <c r="O2103" s="9">
        <v>2</v>
      </c>
      <c r="P2103" s="296"/>
      <c r="Q2103" s="22" t="s">
        <v>29</v>
      </c>
      <c r="Z2103" s="3" t="s">
        <v>6</v>
      </c>
    </row>
    <row r="2104" spans="1:26" ht="14.5" customHeight="1" x14ac:dyDescent="0.35">
      <c r="J2104" s="9">
        <v>7</v>
      </c>
      <c r="K2104" s="11" t="s">
        <v>578</v>
      </c>
      <c r="L2104" s="11" t="s">
        <v>2107</v>
      </c>
      <c r="M2104" s="9" t="s">
        <v>32</v>
      </c>
      <c r="N2104" s="9" t="s">
        <v>28</v>
      </c>
      <c r="O2104" s="9">
        <v>2</v>
      </c>
      <c r="P2104" s="296"/>
      <c r="Q2104" s="22" t="s">
        <v>29</v>
      </c>
      <c r="Z2104" s="3" t="s">
        <v>6</v>
      </c>
    </row>
    <row r="2105" spans="1:26" ht="14.5" customHeight="1" x14ac:dyDescent="0.35">
      <c r="J2105" s="9">
        <v>8</v>
      </c>
      <c r="K2105" s="11" t="s">
        <v>2071</v>
      </c>
      <c r="L2105" s="11" t="s">
        <v>2108</v>
      </c>
      <c r="M2105" s="9" t="s">
        <v>32</v>
      </c>
      <c r="N2105" s="9" t="s">
        <v>28</v>
      </c>
      <c r="O2105" s="9">
        <v>2</v>
      </c>
      <c r="P2105" s="296"/>
      <c r="Q2105" s="22" t="s">
        <v>29</v>
      </c>
      <c r="Z2105" s="3" t="s">
        <v>6</v>
      </c>
    </row>
    <row r="2106" spans="1:26" ht="14.5" customHeight="1" x14ac:dyDescent="0.35">
      <c r="J2106" s="9">
        <v>9</v>
      </c>
      <c r="K2106" s="11" t="s">
        <v>2073</v>
      </c>
      <c r="L2106" s="11" t="s">
        <v>2109</v>
      </c>
      <c r="M2106" s="9" t="s">
        <v>32</v>
      </c>
      <c r="N2106" s="9" t="s">
        <v>28</v>
      </c>
      <c r="O2106" s="9">
        <v>2</v>
      </c>
      <c r="P2106" s="296"/>
      <c r="Q2106" s="22" t="s">
        <v>29</v>
      </c>
      <c r="Z2106" s="3" t="s">
        <v>6</v>
      </c>
    </row>
    <row r="2107" spans="1:26" ht="14.5" customHeight="1" x14ac:dyDescent="0.35">
      <c r="J2107" s="9">
        <v>10</v>
      </c>
      <c r="K2107" s="11" t="s">
        <v>1141</v>
      </c>
      <c r="L2107" s="11" t="s">
        <v>1142</v>
      </c>
      <c r="M2107" s="9" t="s">
        <v>32</v>
      </c>
      <c r="N2107" s="9" t="s">
        <v>28</v>
      </c>
      <c r="O2107" s="9">
        <v>2</v>
      </c>
      <c r="P2107" s="296"/>
      <c r="Q2107" s="22" t="s">
        <v>29</v>
      </c>
      <c r="Z2107" s="3" t="s">
        <v>6</v>
      </c>
    </row>
    <row r="2108" spans="1:26" ht="14.5" customHeight="1" x14ac:dyDescent="0.35">
      <c r="J2108" s="9">
        <v>11</v>
      </c>
      <c r="K2108" s="11" t="s">
        <v>276</v>
      </c>
      <c r="L2108" s="11" t="s">
        <v>381</v>
      </c>
      <c r="M2108" s="9" t="s">
        <v>27</v>
      </c>
      <c r="N2108" s="9">
        <v>6</v>
      </c>
      <c r="O2108" s="9" t="s">
        <v>28</v>
      </c>
      <c r="P2108" s="296"/>
      <c r="Q2108" s="22" t="s">
        <v>48</v>
      </c>
      <c r="Z2108" s="3" t="s">
        <v>6</v>
      </c>
    </row>
    <row r="2109" spans="1:26" s="3" customFormat="1" ht="14.5" customHeight="1" collapsed="1" x14ac:dyDescent="0.35">
      <c r="A2109" s="1" t="s">
        <v>115</v>
      </c>
      <c r="B2109" s="1"/>
      <c r="C2109" s="1"/>
      <c r="D2109" s="1" t="s">
        <v>2125</v>
      </c>
      <c r="E2109" s="1"/>
      <c r="F2109" s="1"/>
      <c r="G2109" s="1"/>
      <c r="H2109" s="1"/>
      <c r="I2109" s="1" t="s">
        <v>108</v>
      </c>
      <c r="J2109" s="2" t="s">
        <v>2126</v>
      </c>
      <c r="K2109" s="4"/>
      <c r="L2109" s="4"/>
      <c r="M2109" s="4"/>
      <c r="N2109" s="4"/>
      <c r="O2109" s="4"/>
      <c r="P2109" s="4"/>
      <c r="Q2109" s="4"/>
      <c r="R2109" s="4"/>
      <c r="S2109" s="4"/>
      <c r="T2109" s="4"/>
      <c r="U2109" s="4"/>
      <c r="V2109" s="4"/>
      <c r="W2109" s="4"/>
      <c r="Z2109" s="3" t="s">
        <v>6</v>
      </c>
    </row>
    <row r="2110" spans="1:26" ht="14.5" customHeight="1" x14ac:dyDescent="0.35">
      <c r="J2110" s="9">
        <v>1</v>
      </c>
      <c r="K2110" s="11" t="s">
        <v>25</v>
      </c>
      <c r="L2110" s="11" t="s">
        <v>2127</v>
      </c>
      <c r="M2110" s="9" t="s">
        <v>27</v>
      </c>
      <c r="N2110" s="9">
        <v>4</v>
      </c>
      <c r="O2110" s="9" t="s">
        <v>28</v>
      </c>
      <c r="P2110" s="296" t="s">
        <v>711</v>
      </c>
      <c r="Q2110" s="22" t="s">
        <v>29</v>
      </c>
      <c r="Z2110" s="3" t="s">
        <v>6</v>
      </c>
    </row>
    <row r="2111" spans="1:26" ht="14.5" customHeight="1" x14ac:dyDescent="0.35">
      <c r="J2111" s="9">
        <v>2</v>
      </c>
      <c r="K2111" s="11" t="s">
        <v>344</v>
      </c>
      <c r="L2111" s="11" t="s">
        <v>2128</v>
      </c>
      <c r="M2111" s="9" t="s">
        <v>27</v>
      </c>
      <c r="N2111" s="9" t="s">
        <v>54</v>
      </c>
      <c r="O2111" s="9" t="s">
        <v>28</v>
      </c>
      <c r="P2111" s="296" t="s">
        <v>1847</v>
      </c>
      <c r="Q2111" s="22" t="s">
        <v>29</v>
      </c>
      <c r="Z2111" s="3" t="s">
        <v>6</v>
      </c>
    </row>
    <row r="2112" spans="1:26" ht="14.5" customHeight="1" x14ac:dyDescent="0.35">
      <c r="J2112" s="9">
        <v>3</v>
      </c>
      <c r="K2112" s="11" t="s">
        <v>348</v>
      </c>
      <c r="L2112" s="11" t="s">
        <v>349</v>
      </c>
      <c r="M2112" s="9" t="s">
        <v>27</v>
      </c>
      <c r="N2112" s="9">
        <v>4</v>
      </c>
      <c r="O2112" s="9" t="s">
        <v>28</v>
      </c>
      <c r="P2112" s="296"/>
      <c r="Q2112" s="22" t="s">
        <v>29</v>
      </c>
      <c r="Z2112" s="3" t="s">
        <v>6</v>
      </c>
    </row>
    <row r="2113" spans="1:26" ht="14.5" customHeight="1" x14ac:dyDescent="0.35">
      <c r="J2113" s="9">
        <v>4</v>
      </c>
      <c r="K2113" s="11" t="s">
        <v>1739</v>
      </c>
      <c r="L2113" s="11" t="s">
        <v>1740</v>
      </c>
      <c r="M2113" s="9" t="s">
        <v>32</v>
      </c>
      <c r="N2113" s="9">
        <v>9</v>
      </c>
      <c r="O2113" s="9" t="s">
        <v>28</v>
      </c>
      <c r="P2113" s="296"/>
      <c r="Q2113" s="22" t="s">
        <v>29</v>
      </c>
      <c r="Z2113" s="3" t="s">
        <v>6</v>
      </c>
    </row>
    <row r="2114" spans="1:26" ht="14.5" customHeight="1" x14ac:dyDescent="0.35">
      <c r="J2114" s="9">
        <v>5</v>
      </c>
      <c r="K2114" s="11" t="s">
        <v>1741</v>
      </c>
      <c r="L2114" s="11" t="s">
        <v>1742</v>
      </c>
      <c r="M2114" s="9" t="s">
        <v>32</v>
      </c>
      <c r="N2114" s="9">
        <v>9</v>
      </c>
      <c r="O2114" s="9" t="s">
        <v>28</v>
      </c>
      <c r="P2114" s="296"/>
      <c r="Q2114" s="22" t="s">
        <v>29</v>
      </c>
      <c r="Z2114" s="3" t="s">
        <v>6</v>
      </c>
    </row>
    <row r="2115" spans="1:26" ht="14.5" customHeight="1" x14ac:dyDescent="0.35">
      <c r="J2115" s="9">
        <v>6</v>
      </c>
      <c r="K2115" s="11" t="s">
        <v>1743</v>
      </c>
      <c r="L2115" s="11" t="s">
        <v>1744</v>
      </c>
      <c r="M2115" s="9" t="s">
        <v>32</v>
      </c>
      <c r="N2115" s="9" t="s">
        <v>40</v>
      </c>
      <c r="O2115" s="9" t="s">
        <v>28</v>
      </c>
      <c r="P2115" s="296"/>
      <c r="Q2115" s="22" t="s">
        <v>29</v>
      </c>
      <c r="Z2115" s="3" t="s">
        <v>6</v>
      </c>
    </row>
    <row r="2116" spans="1:26" ht="14.5" customHeight="1" x14ac:dyDescent="0.35">
      <c r="J2116" s="9">
        <v>7</v>
      </c>
      <c r="K2116" s="11" t="s">
        <v>1745</v>
      </c>
      <c r="L2116" s="11" t="s">
        <v>1746</v>
      </c>
      <c r="M2116" s="9" t="s">
        <v>32</v>
      </c>
      <c r="N2116" s="9" t="s">
        <v>40</v>
      </c>
      <c r="O2116" s="9" t="s">
        <v>28</v>
      </c>
      <c r="P2116" s="296"/>
      <c r="Q2116" s="22" t="s">
        <v>29</v>
      </c>
      <c r="Z2116" s="3" t="s">
        <v>6</v>
      </c>
    </row>
    <row r="2117" spans="1:26" ht="14.5" customHeight="1" x14ac:dyDescent="0.35">
      <c r="J2117" s="9">
        <v>8</v>
      </c>
      <c r="K2117" s="11" t="s">
        <v>1747</v>
      </c>
      <c r="L2117" s="11" t="s">
        <v>1748</v>
      </c>
      <c r="M2117" s="9" t="s">
        <v>27</v>
      </c>
      <c r="N2117" s="9">
        <v>33</v>
      </c>
      <c r="O2117" s="9" t="s">
        <v>28</v>
      </c>
      <c r="P2117" s="296"/>
      <c r="Q2117" s="22" t="s">
        <v>29</v>
      </c>
      <c r="Z2117" s="3" t="s">
        <v>6</v>
      </c>
    </row>
    <row r="2118" spans="1:26" ht="14.5" customHeight="1" x14ac:dyDescent="0.35">
      <c r="J2118" s="9">
        <v>9</v>
      </c>
      <c r="K2118" s="11" t="s">
        <v>1749</v>
      </c>
      <c r="L2118" s="11" t="s">
        <v>1750</v>
      </c>
      <c r="M2118" s="9" t="s">
        <v>27</v>
      </c>
      <c r="N2118" s="9">
        <v>32</v>
      </c>
      <c r="O2118" s="9" t="s">
        <v>28</v>
      </c>
      <c r="P2118" s="296"/>
      <c r="Q2118" s="22" t="s">
        <v>29</v>
      </c>
      <c r="Z2118" s="3" t="s">
        <v>6</v>
      </c>
    </row>
    <row r="2119" spans="1:26" s="55" customFormat="1" ht="14.5" customHeight="1" collapsed="1" x14ac:dyDescent="0.35">
      <c r="A2119" s="53" t="s">
        <v>115</v>
      </c>
      <c r="B2119" s="53"/>
      <c r="C2119" s="53"/>
      <c r="D2119" s="53"/>
      <c r="E2119" s="53" t="s">
        <v>2129</v>
      </c>
      <c r="F2119" s="53"/>
      <c r="G2119" s="53"/>
      <c r="H2119" s="53"/>
      <c r="I2119" s="53" t="s">
        <v>144</v>
      </c>
      <c r="J2119" s="52" t="s">
        <v>2130</v>
      </c>
      <c r="K2119" s="54"/>
      <c r="L2119" s="54"/>
      <c r="M2119" s="54"/>
      <c r="N2119" s="54"/>
      <c r="O2119" s="54"/>
      <c r="P2119" s="54"/>
      <c r="Q2119" s="54"/>
      <c r="R2119" s="54"/>
      <c r="S2119" s="54"/>
      <c r="T2119" s="54"/>
      <c r="U2119" s="54"/>
      <c r="V2119" s="54"/>
      <c r="W2119" s="54"/>
      <c r="Z2119" s="55" t="s">
        <v>6</v>
      </c>
    </row>
    <row r="2120" spans="1:26" ht="14.5" customHeight="1" x14ac:dyDescent="0.35">
      <c r="J2120" s="9">
        <v>1</v>
      </c>
      <c r="K2120" s="11" t="s">
        <v>25</v>
      </c>
      <c r="L2120" s="11" t="s">
        <v>2131</v>
      </c>
      <c r="M2120" s="9" t="s">
        <v>27</v>
      </c>
      <c r="N2120" s="9">
        <v>4</v>
      </c>
      <c r="O2120" s="9" t="s">
        <v>28</v>
      </c>
      <c r="P2120" s="296" t="s">
        <v>711</v>
      </c>
      <c r="Q2120" s="22" t="s">
        <v>29</v>
      </c>
      <c r="Z2120" s="3" t="s">
        <v>6</v>
      </c>
    </row>
    <row r="2121" spans="1:26" ht="14.5" customHeight="1" x14ac:dyDescent="0.35">
      <c r="J2121" s="9">
        <v>2</v>
      </c>
      <c r="K2121" s="11" t="s">
        <v>813</v>
      </c>
      <c r="L2121" s="11" t="s">
        <v>1732</v>
      </c>
      <c r="M2121" s="9" t="s">
        <v>32</v>
      </c>
      <c r="N2121" s="9" t="s">
        <v>33</v>
      </c>
      <c r="O2121" s="9" t="s">
        <v>28</v>
      </c>
      <c r="P2121" s="296"/>
      <c r="Q2121" s="22" t="s">
        <v>29</v>
      </c>
      <c r="Z2121" s="3" t="s">
        <v>6</v>
      </c>
    </row>
    <row r="2122" spans="1:26" ht="14.5" customHeight="1" x14ac:dyDescent="0.35">
      <c r="J2122" s="9">
        <v>3</v>
      </c>
      <c r="K2122" s="11" t="s">
        <v>815</v>
      </c>
      <c r="L2122" s="11" t="s">
        <v>1733</v>
      </c>
      <c r="M2122" s="9" t="s">
        <v>32</v>
      </c>
      <c r="N2122" s="9" t="s">
        <v>235</v>
      </c>
      <c r="O2122" s="9" t="s">
        <v>28</v>
      </c>
      <c r="P2122" s="296"/>
      <c r="Q2122" s="22" t="s">
        <v>29</v>
      </c>
      <c r="Z2122" s="3" t="s">
        <v>6</v>
      </c>
    </row>
    <row r="2123" spans="1:26" ht="14.5" customHeight="1" x14ac:dyDescent="0.35">
      <c r="J2123" s="9">
        <v>4</v>
      </c>
      <c r="K2123" s="11" t="s">
        <v>196</v>
      </c>
      <c r="L2123" s="11" t="s">
        <v>818</v>
      </c>
      <c r="M2123" s="9" t="s">
        <v>32</v>
      </c>
      <c r="N2123" s="9">
        <v>6</v>
      </c>
      <c r="O2123" s="9">
        <v>2</v>
      </c>
      <c r="P2123" s="296"/>
      <c r="Q2123" s="22" t="s">
        <v>48</v>
      </c>
      <c r="Z2123" s="3" t="s">
        <v>6</v>
      </c>
    </row>
    <row r="2124" spans="1:26" ht="14.5" customHeight="1" x14ac:dyDescent="0.35">
      <c r="J2124" s="9">
        <v>5</v>
      </c>
      <c r="K2124" s="11" t="s">
        <v>1135</v>
      </c>
      <c r="L2124" s="11" t="s">
        <v>1585</v>
      </c>
      <c r="M2124" s="9" t="s">
        <v>32</v>
      </c>
      <c r="N2124" s="9" t="s">
        <v>28</v>
      </c>
      <c r="O2124" s="9">
        <v>2</v>
      </c>
      <c r="P2124" s="296"/>
      <c r="Q2124" s="22" t="s">
        <v>29</v>
      </c>
      <c r="Z2124" s="3" t="s">
        <v>6</v>
      </c>
    </row>
    <row r="2125" spans="1:26" ht="14.5" customHeight="1" x14ac:dyDescent="0.35">
      <c r="J2125" s="9">
        <v>6</v>
      </c>
      <c r="K2125" s="11" t="s">
        <v>576</v>
      </c>
      <c r="L2125" s="11" t="s">
        <v>2106</v>
      </c>
      <c r="M2125" s="9" t="s">
        <v>32</v>
      </c>
      <c r="N2125" s="9" t="s">
        <v>28</v>
      </c>
      <c r="O2125" s="9">
        <v>2</v>
      </c>
      <c r="P2125" s="296"/>
      <c r="Q2125" s="22" t="s">
        <v>29</v>
      </c>
      <c r="Z2125" s="3" t="s">
        <v>6</v>
      </c>
    </row>
    <row r="2126" spans="1:26" ht="14.5" customHeight="1" x14ac:dyDescent="0.35">
      <c r="J2126" s="9">
        <v>7</v>
      </c>
      <c r="K2126" s="11" t="s">
        <v>578</v>
      </c>
      <c r="L2126" s="11" t="s">
        <v>2107</v>
      </c>
      <c r="M2126" s="9" t="s">
        <v>32</v>
      </c>
      <c r="N2126" s="9" t="s">
        <v>28</v>
      </c>
      <c r="O2126" s="9">
        <v>2</v>
      </c>
      <c r="P2126" s="296"/>
      <c r="Q2126" s="22" t="s">
        <v>29</v>
      </c>
      <c r="Z2126" s="3" t="s">
        <v>6</v>
      </c>
    </row>
    <row r="2127" spans="1:26" ht="14.5" customHeight="1" x14ac:dyDescent="0.35">
      <c r="J2127" s="9">
        <v>8</v>
      </c>
      <c r="K2127" s="11" t="s">
        <v>2071</v>
      </c>
      <c r="L2127" s="11" t="s">
        <v>2132</v>
      </c>
      <c r="M2127" s="9" t="s">
        <v>32</v>
      </c>
      <c r="N2127" s="9" t="s">
        <v>28</v>
      </c>
      <c r="O2127" s="9">
        <v>2</v>
      </c>
      <c r="P2127" s="296"/>
      <c r="Q2127" s="22" t="s">
        <v>29</v>
      </c>
      <c r="Z2127" s="3" t="s">
        <v>6</v>
      </c>
    </row>
    <row r="2128" spans="1:26" ht="14.5" customHeight="1" x14ac:dyDescent="0.35">
      <c r="J2128" s="9">
        <v>9</v>
      </c>
      <c r="K2128" s="11" t="s">
        <v>2073</v>
      </c>
      <c r="L2128" s="11" t="s">
        <v>2133</v>
      </c>
      <c r="M2128" s="9" t="s">
        <v>32</v>
      </c>
      <c r="N2128" s="9" t="s">
        <v>28</v>
      </c>
      <c r="O2128" s="9">
        <v>2</v>
      </c>
      <c r="P2128" s="296"/>
      <c r="Q2128" s="22" t="s">
        <v>29</v>
      </c>
      <c r="Z2128" s="3" t="s">
        <v>6</v>
      </c>
    </row>
    <row r="2129" spans="1:26" ht="14.5" customHeight="1" x14ac:dyDescent="0.35">
      <c r="J2129" s="9">
        <v>10</v>
      </c>
      <c r="K2129" s="11" t="s">
        <v>1141</v>
      </c>
      <c r="L2129" s="11" t="s">
        <v>1142</v>
      </c>
      <c r="M2129" s="9" t="s">
        <v>32</v>
      </c>
      <c r="N2129" s="9" t="s">
        <v>28</v>
      </c>
      <c r="O2129" s="9">
        <v>2</v>
      </c>
      <c r="P2129" s="296"/>
      <c r="Q2129" s="22" t="s">
        <v>29</v>
      </c>
      <c r="Z2129" s="3" t="s">
        <v>6</v>
      </c>
    </row>
    <row r="2130" spans="1:26" ht="14.5" customHeight="1" x14ac:dyDescent="0.35">
      <c r="J2130" s="9">
        <v>11</v>
      </c>
      <c r="K2130" s="11" t="s">
        <v>276</v>
      </c>
      <c r="L2130" s="11" t="s">
        <v>381</v>
      </c>
      <c r="M2130" s="9" t="s">
        <v>27</v>
      </c>
      <c r="N2130" s="9">
        <v>6</v>
      </c>
      <c r="O2130" s="9" t="s">
        <v>28</v>
      </c>
      <c r="P2130" s="296"/>
      <c r="Q2130" s="22" t="s">
        <v>48</v>
      </c>
      <c r="Z2130" s="3" t="s">
        <v>6</v>
      </c>
    </row>
    <row r="2131" spans="1:26" s="3" customFormat="1" ht="14.5" customHeight="1" collapsed="1" x14ac:dyDescent="0.35">
      <c r="A2131" s="1" t="s">
        <v>115</v>
      </c>
      <c r="B2131" s="1"/>
      <c r="C2131" s="1"/>
      <c r="D2131" s="1"/>
      <c r="E2131" s="1"/>
      <c r="F2131" s="1" t="s">
        <v>2134</v>
      </c>
      <c r="G2131" s="1"/>
      <c r="H2131" s="1"/>
      <c r="I2131" s="1" t="s">
        <v>144</v>
      </c>
      <c r="J2131" s="2" t="s">
        <v>2135</v>
      </c>
      <c r="K2131" s="4"/>
      <c r="L2131" s="4"/>
      <c r="M2131" s="4"/>
      <c r="N2131" s="4"/>
      <c r="O2131" s="4"/>
      <c r="P2131" s="4"/>
      <c r="Q2131" s="4"/>
      <c r="R2131" s="4"/>
      <c r="S2131" s="4"/>
      <c r="T2131" s="4"/>
      <c r="U2131" s="4"/>
      <c r="V2131" s="4"/>
      <c r="W2131" s="4"/>
      <c r="Z2131" s="3" t="s">
        <v>6</v>
      </c>
    </row>
    <row r="2132" spans="1:26" ht="14.5" customHeight="1" x14ac:dyDescent="0.35">
      <c r="J2132" s="9">
        <v>1</v>
      </c>
      <c r="K2132" s="11" t="s">
        <v>25</v>
      </c>
      <c r="L2132" s="11" t="s">
        <v>2136</v>
      </c>
      <c r="M2132" s="9" t="s">
        <v>27</v>
      </c>
      <c r="N2132" s="9">
        <v>4</v>
      </c>
      <c r="O2132" s="9" t="s">
        <v>28</v>
      </c>
      <c r="P2132" s="296" t="s">
        <v>711</v>
      </c>
      <c r="Q2132" s="22" t="s">
        <v>29</v>
      </c>
      <c r="Z2132" s="3" t="s">
        <v>6</v>
      </c>
    </row>
    <row r="2133" spans="1:26" ht="14.5" customHeight="1" x14ac:dyDescent="0.35">
      <c r="J2133" s="9">
        <v>2</v>
      </c>
      <c r="K2133" s="11" t="s">
        <v>52</v>
      </c>
      <c r="L2133" s="11" t="s">
        <v>2137</v>
      </c>
      <c r="M2133" s="9" t="s">
        <v>27</v>
      </c>
      <c r="N2133" s="9" t="s">
        <v>54</v>
      </c>
      <c r="O2133" s="9" t="s">
        <v>28</v>
      </c>
      <c r="P2133" s="296" t="s">
        <v>1847</v>
      </c>
      <c r="Q2133" s="22" t="s">
        <v>29</v>
      </c>
      <c r="Z2133" s="3" t="s">
        <v>6</v>
      </c>
    </row>
    <row r="2134" spans="1:26" ht="14.5" customHeight="1" x14ac:dyDescent="0.35">
      <c r="J2134" s="9">
        <v>3</v>
      </c>
      <c r="K2134" s="11" t="s">
        <v>576</v>
      </c>
      <c r="L2134" s="11" t="s">
        <v>577</v>
      </c>
      <c r="M2134" s="9" t="s">
        <v>32</v>
      </c>
      <c r="N2134" s="9" t="s">
        <v>28</v>
      </c>
      <c r="O2134" s="9">
        <v>2</v>
      </c>
      <c r="P2134" s="296"/>
      <c r="Q2134" s="22" t="s">
        <v>29</v>
      </c>
      <c r="Z2134" s="3" t="s">
        <v>6</v>
      </c>
    </row>
    <row r="2135" spans="1:26" ht="14.5" customHeight="1" x14ac:dyDescent="0.35">
      <c r="J2135" s="9">
        <v>4</v>
      </c>
      <c r="K2135" s="11" t="s">
        <v>578</v>
      </c>
      <c r="L2135" s="11" t="s">
        <v>2138</v>
      </c>
      <c r="M2135" s="9" t="s">
        <v>32</v>
      </c>
      <c r="N2135" s="9" t="s">
        <v>28</v>
      </c>
      <c r="O2135" s="9">
        <v>2</v>
      </c>
      <c r="P2135" s="296"/>
      <c r="Q2135" s="22" t="s">
        <v>29</v>
      </c>
      <c r="Z2135" s="3" t="s">
        <v>6</v>
      </c>
    </row>
    <row r="2136" spans="1:26" s="3" customFormat="1" ht="14.5" customHeight="1" collapsed="1" x14ac:dyDescent="0.35">
      <c r="A2136" s="1" t="s">
        <v>22</v>
      </c>
      <c r="B2136" s="1"/>
      <c r="C2136" s="1" t="s">
        <v>2139</v>
      </c>
      <c r="D2136" s="1"/>
      <c r="E2136" s="1"/>
      <c r="F2136" s="1"/>
      <c r="G2136" s="1"/>
      <c r="H2136" s="1"/>
      <c r="I2136" s="1" t="s">
        <v>8</v>
      </c>
      <c r="J2136" s="2" t="s">
        <v>2140</v>
      </c>
      <c r="K2136" s="4"/>
      <c r="L2136" s="4"/>
      <c r="M2136" s="4"/>
      <c r="N2136" s="4"/>
      <c r="O2136" s="4"/>
      <c r="P2136" s="4"/>
      <c r="Q2136" s="4"/>
      <c r="R2136" s="4"/>
      <c r="S2136" s="4"/>
      <c r="T2136" s="4"/>
      <c r="U2136" s="4"/>
      <c r="V2136" s="4"/>
      <c r="W2136" s="4"/>
      <c r="Z2136" s="3" t="s">
        <v>6</v>
      </c>
    </row>
    <row r="2137" spans="1:26" ht="14.5" customHeight="1" x14ac:dyDescent="0.35">
      <c r="J2137" s="9">
        <v>1</v>
      </c>
      <c r="K2137" s="11" t="s">
        <v>25</v>
      </c>
      <c r="L2137" s="11" t="s">
        <v>2141</v>
      </c>
      <c r="M2137" s="9" t="s">
        <v>27</v>
      </c>
      <c r="N2137" s="9">
        <v>4</v>
      </c>
      <c r="O2137" s="9" t="s">
        <v>28</v>
      </c>
      <c r="P2137" s="9" t="s">
        <v>29</v>
      </c>
      <c r="Q2137" s="22" t="s">
        <v>29</v>
      </c>
      <c r="Z2137" s="3" t="s">
        <v>6</v>
      </c>
    </row>
    <row r="2138" spans="1:26" ht="14.5" customHeight="1" x14ac:dyDescent="0.35">
      <c r="J2138" s="9">
        <v>2</v>
      </c>
      <c r="K2138" s="11" t="s">
        <v>2142</v>
      </c>
      <c r="L2138" s="11" t="s">
        <v>2143</v>
      </c>
      <c r="M2138" s="9" t="s">
        <v>32</v>
      </c>
      <c r="N2138" s="9" t="s">
        <v>28</v>
      </c>
      <c r="O2138" s="9" t="s">
        <v>28</v>
      </c>
      <c r="P2138" s="9" t="s">
        <v>29</v>
      </c>
      <c r="Q2138" s="22" t="s">
        <v>29</v>
      </c>
      <c r="Z2138" s="3" t="s">
        <v>6</v>
      </c>
    </row>
    <row r="2139" spans="1:26" s="3" customFormat="1" ht="14.5" customHeight="1" collapsed="1" x14ac:dyDescent="0.35">
      <c r="A2139" s="1" t="s">
        <v>22</v>
      </c>
      <c r="B2139" s="1"/>
      <c r="C2139" s="1" t="s">
        <v>2144</v>
      </c>
      <c r="D2139" s="1"/>
      <c r="E2139" s="1"/>
      <c r="F2139" s="1"/>
      <c r="G2139" s="1"/>
      <c r="H2139" s="1"/>
      <c r="I2139" s="1" t="s">
        <v>8</v>
      </c>
      <c r="J2139" s="2" t="s">
        <v>2145</v>
      </c>
      <c r="K2139" s="4"/>
      <c r="L2139" s="4"/>
      <c r="M2139" s="4"/>
      <c r="N2139" s="4"/>
      <c r="O2139" s="4"/>
      <c r="P2139" s="4"/>
      <c r="Q2139" s="4"/>
      <c r="R2139" s="4"/>
      <c r="S2139" s="4"/>
      <c r="T2139" s="4"/>
      <c r="U2139" s="4"/>
      <c r="V2139" s="4"/>
      <c r="W2139" s="4"/>
      <c r="Z2139" s="3" t="s">
        <v>6</v>
      </c>
    </row>
    <row r="2140" spans="1:26" ht="14.5" customHeight="1" x14ac:dyDescent="0.35">
      <c r="J2140" s="9">
        <v>1</v>
      </c>
      <c r="K2140" s="11" t="s">
        <v>25</v>
      </c>
      <c r="L2140" s="11" t="s">
        <v>2146</v>
      </c>
      <c r="M2140" s="9" t="s">
        <v>27</v>
      </c>
      <c r="N2140" s="9">
        <v>4</v>
      </c>
      <c r="O2140" s="9" t="s">
        <v>28</v>
      </c>
      <c r="P2140" s="9" t="s">
        <v>29</v>
      </c>
      <c r="Z2140" s="3" t="s">
        <v>6</v>
      </c>
    </row>
    <row r="2141" spans="1:26" ht="14.5" customHeight="1" x14ac:dyDescent="0.35">
      <c r="J2141" s="296">
        <v>2</v>
      </c>
      <c r="K2141" s="318" t="s">
        <v>77</v>
      </c>
      <c r="L2141" s="11" t="s">
        <v>78</v>
      </c>
      <c r="M2141" s="296" t="s">
        <v>27</v>
      </c>
      <c r="N2141" s="296">
        <v>1</v>
      </c>
      <c r="O2141" s="296" t="s">
        <v>28</v>
      </c>
      <c r="P2141" s="296" t="s">
        <v>29</v>
      </c>
      <c r="Z2141" s="3" t="s">
        <v>6</v>
      </c>
    </row>
    <row r="2142" spans="1:26" ht="14.5" customHeight="1" x14ac:dyDescent="0.35">
      <c r="J2142" s="296"/>
      <c r="K2142" s="318"/>
      <c r="L2142" s="11" t="s">
        <v>79</v>
      </c>
      <c r="M2142" s="296"/>
      <c r="N2142" s="296"/>
      <c r="O2142" s="296"/>
      <c r="P2142" s="296"/>
      <c r="Z2142" s="3" t="s">
        <v>6</v>
      </c>
    </row>
    <row r="2143" spans="1:26" ht="14.5" customHeight="1" x14ac:dyDescent="0.35">
      <c r="J2143" s="296"/>
      <c r="K2143" s="318"/>
      <c r="L2143" s="11" t="s">
        <v>328</v>
      </c>
      <c r="M2143" s="296"/>
      <c r="N2143" s="296"/>
      <c r="O2143" s="296"/>
      <c r="P2143" s="296"/>
      <c r="Z2143" s="3" t="s">
        <v>6</v>
      </c>
    </row>
    <row r="2144" spans="1:26" s="3" customFormat="1" ht="14.5" customHeight="1" collapsed="1" x14ac:dyDescent="0.35">
      <c r="A2144" s="1" t="s">
        <v>22</v>
      </c>
      <c r="B2144" s="1"/>
      <c r="C2144" s="1"/>
      <c r="D2144" s="1" t="s">
        <v>2147</v>
      </c>
      <c r="E2144" s="1"/>
      <c r="F2144" s="1"/>
      <c r="G2144" s="1"/>
      <c r="H2144" s="1"/>
      <c r="I2144" s="1" t="s">
        <v>108</v>
      </c>
      <c r="J2144" s="2" t="s">
        <v>2148</v>
      </c>
      <c r="K2144" s="4"/>
      <c r="L2144" s="4"/>
      <c r="M2144" s="4"/>
      <c r="N2144" s="4"/>
      <c r="O2144" s="4"/>
      <c r="P2144" s="4"/>
      <c r="Q2144" s="4"/>
      <c r="R2144" s="4"/>
      <c r="S2144" s="4"/>
      <c r="T2144" s="4"/>
      <c r="U2144" s="4"/>
      <c r="V2144" s="4"/>
      <c r="W2144" s="4"/>
      <c r="Z2144" s="3" t="s">
        <v>6</v>
      </c>
    </row>
    <row r="2145" spans="1:26" ht="14.5" customHeight="1" x14ac:dyDescent="0.35">
      <c r="J2145" s="9">
        <v>1</v>
      </c>
      <c r="K2145" s="11" t="s">
        <v>25</v>
      </c>
      <c r="L2145" s="11" t="s">
        <v>2149</v>
      </c>
      <c r="M2145" s="9" t="s">
        <v>27</v>
      </c>
      <c r="N2145" s="9">
        <v>4</v>
      </c>
      <c r="O2145" s="9" t="s">
        <v>28</v>
      </c>
      <c r="P2145" s="9" t="s">
        <v>29</v>
      </c>
      <c r="Z2145" s="3" t="s">
        <v>6</v>
      </c>
    </row>
    <row r="2146" spans="1:26" ht="14.5" customHeight="1" x14ac:dyDescent="0.35">
      <c r="J2146" s="9">
        <v>2</v>
      </c>
      <c r="K2146" s="11" t="s">
        <v>38</v>
      </c>
      <c r="L2146" s="11" t="s">
        <v>2150</v>
      </c>
      <c r="M2146" s="9" t="s">
        <v>32</v>
      </c>
      <c r="N2146" s="9" t="s">
        <v>40</v>
      </c>
      <c r="O2146" s="9" t="s">
        <v>28</v>
      </c>
      <c r="P2146" s="9" t="s">
        <v>29</v>
      </c>
      <c r="Z2146" s="3" t="s">
        <v>6</v>
      </c>
    </row>
    <row r="2147" spans="1:26" ht="14.5" customHeight="1" x14ac:dyDescent="0.35">
      <c r="J2147" s="9">
        <v>3</v>
      </c>
      <c r="K2147" s="11" t="s">
        <v>41</v>
      </c>
      <c r="L2147" s="11" t="s">
        <v>2151</v>
      </c>
      <c r="M2147" s="9" t="s">
        <v>32</v>
      </c>
      <c r="N2147" s="9" t="s">
        <v>40</v>
      </c>
      <c r="O2147" s="9" t="s">
        <v>28</v>
      </c>
      <c r="P2147" s="9" t="s">
        <v>29</v>
      </c>
      <c r="Z2147" s="3" t="s">
        <v>6</v>
      </c>
    </row>
    <row r="2148" spans="1:26" s="3" customFormat="1" ht="14.5" customHeight="1" collapsed="1" x14ac:dyDescent="0.35">
      <c r="A2148" s="1" t="s">
        <v>22</v>
      </c>
      <c r="B2148" s="1"/>
      <c r="C2148" s="1"/>
      <c r="D2148" s="1"/>
      <c r="E2148" s="1" t="s">
        <v>2152</v>
      </c>
      <c r="F2148" s="1"/>
      <c r="G2148" s="1"/>
      <c r="H2148" s="1"/>
      <c r="I2148" s="1" t="s">
        <v>209</v>
      </c>
      <c r="J2148" s="2" t="s">
        <v>2153</v>
      </c>
      <c r="K2148" s="4"/>
      <c r="L2148" s="4"/>
      <c r="M2148" s="4"/>
      <c r="N2148" s="4"/>
      <c r="O2148" s="4"/>
      <c r="P2148" s="4"/>
      <c r="Q2148" s="4"/>
      <c r="R2148" s="4"/>
      <c r="S2148" s="4"/>
      <c r="T2148" s="4"/>
      <c r="U2148" s="4"/>
      <c r="V2148" s="4"/>
      <c r="W2148" s="4"/>
      <c r="Z2148" s="3" t="s">
        <v>6</v>
      </c>
    </row>
    <row r="2149" spans="1:26" ht="14.5" customHeight="1" x14ac:dyDescent="0.35">
      <c r="J2149" s="9">
        <v>1</v>
      </c>
      <c r="K2149" s="11" t="s">
        <v>25</v>
      </c>
      <c r="L2149" s="11" t="s">
        <v>2154</v>
      </c>
      <c r="M2149" s="9" t="s">
        <v>27</v>
      </c>
      <c r="N2149" s="9">
        <v>4</v>
      </c>
      <c r="O2149" s="9" t="s">
        <v>28</v>
      </c>
      <c r="P2149" s="9" t="s">
        <v>29</v>
      </c>
      <c r="Z2149" s="3" t="s">
        <v>6</v>
      </c>
    </row>
    <row r="2150" spans="1:26" s="82" customFormat="1" ht="14.5" customHeight="1" x14ac:dyDescent="0.35">
      <c r="A2150" s="80"/>
      <c r="B2150" s="80"/>
      <c r="C2150" s="80"/>
      <c r="D2150" s="80"/>
      <c r="E2150" s="80"/>
      <c r="F2150" s="80"/>
      <c r="G2150" s="80"/>
      <c r="H2150" s="80"/>
      <c r="I2150" s="80"/>
      <c r="J2150" s="137">
        <v>2</v>
      </c>
      <c r="K2150" s="138" t="s">
        <v>2155</v>
      </c>
      <c r="L2150" s="138" t="s">
        <v>2156</v>
      </c>
      <c r="M2150" s="137" t="s">
        <v>32</v>
      </c>
      <c r="N2150" s="137" t="s">
        <v>28</v>
      </c>
      <c r="O2150" s="137">
        <v>2</v>
      </c>
      <c r="P2150" s="137" t="s">
        <v>29</v>
      </c>
      <c r="Q2150" s="81"/>
      <c r="R2150" s="81"/>
      <c r="S2150" s="81"/>
      <c r="T2150" s="81"/>
      <c r="U2150" s="81"/>
      <c r="V2150" s="81"/>
      <c r="W2150" s="81"/>
      <c r="Z2150" s="83" t="s">
        <v>6</v>
      </c>
    </row>
    <row r="2151" spans="1:26" ht="14.5" customHeight="1" x14ac:dyDescent="0.35">
      <c r="J2151" s="29">
        <v>3</v>
      </c>
      <c r="K2151" s="11" t="s">
        <v>2157</v>
      </c>
      <c r="L2151" s="11" t="s">
        <v>2158</v>
      </c>
      <c r="M2151" s="9" t="s">
        <v>32</v>
      </c>
      <c r="N2151" s="9" t="s">
        <v>28</v>
      </c>
      <c r="O2151" s="9">
        <v>2</v>
      </c>
      <c r="P2151" s="9" t="s">
        <v>29</v>
      </c>
      <c r="Z2151" s="3" t="s">
        <v>6</v>
      </c>
    </row>
    <row r="2152" spans="1:26" ht="14.5" customHeight="1" x14ac:dyDescent="0.35">
      <c r="J2152" s="69"/>
      <c r="K2152" s="73" t="s">
        <v>1163</v>
      </c>
      <c r="L2152" s="74" t="s">
        <v>1164</v>
      </c>
      <c r="M2152" s="320" t="s">
        <v>1165</v>
      </c>
      <c r="N2152" s="320"/>
      <c r="O2152" s="321" t="s">
        <v>1166</v>
      </c>
      <c r="P2152" s="322"/>
      <c r="Z2152" s="3"/>
    </row>
    <row r="2153" spans="1:26" ht="14.5" customHeight="1" x14ac:dyDescent="0.35">
      <c r="J2153" s="69"/>
      <c r="K2153" s="75" t="s">
        <v>1262</v>
      </c>
      <c r="L2153" s="76" t="s">
        <v>1263</v>
      </c>
      <c r="M2153" s="303">
        <v>39814</v>
      </c>
      <c r="N2153" s="303"/>
      <c r="O2153" s="303"/>
      <c r="P2153" s="304"/>
      <c r="Z2153" s="3"/>
    </row>
    <row r="2154" spans="1:26" ht="14.5" customHeight="1" x14ac:dyDescent="0.35">
      <c r="J2154" s="69"/>
      <c r="K2154" s="75" t="s">
        <v>1264</v>
      </c>
      <c r="L2154" s="76" t="s">
        <v>1265</v>
      </c>
      <c r="M2154" s="303">
        <v>39814</v>
      </c>
      <c r="N2154" s="303"/>
      <c r="O2154" s="303"/>
      <c r="P2154" s="304"/>
      <c r="Z2154" s="3"/>
    </row>
    <row r="2155" spans="1:26" s="93" customFormat="1" ht="14.5" customHeight="1" x14ac:dyDescent="0.35">
      <c r="A2155" s="89"/>
      <c r="B2155" s="89"/>
      <c r="C2155" s="89"/>
      <c r="D2155" s="89"/>
      <c r="E2155" s="89"/>
      <c r="F2155" s="89"/>
      <c r="G2155" s="89"/>
      <c r="H2155" s="89"/>
      <c r="I2155" s="89"/>
      <c r="J2155" s="125"/>
      <c r="K2155" s="107" t="s">
        <v>1266</v>
      </c>
      <c r="L2155" s="93" t="s">
        <v>1267</v>
      </c>
      <c r="M2155" s="311">
        <v>43101</v>
      </c>
      <c r="N2155" s="311"/>
      <c r="O2155" s="129"/>
      <c r="P2155" s="130"/>
      <c r="Q2155" s="92"/>
      <c r="R2155" s="92"/>
      <c r="S2155" s="92"/>
      <c r="T2155" s="92"/>
      <c r="U2155" s="92"/>
      <c r="V2155" s="92"/>
      <c r="W2155" s="92"/>
      <c r="Z2155" s="88"/>
    </row>
    <row r="2156" spans="1:26" ht="14.5" customHeight="1" x14ac:dyDescent="0.35">
      <c r="J2156" s="69"/>
      <c r="K2156" s="75" t="s">
        <v>1268</v>
      </c>
      <c r="L2156" s="76" t="s">
        <v>1269</v>
      </c>
      <c r="M2156" s="303">
        <v>42005</v>
      </c>
      <c r="N2156" s="303"/>
      <c r="O2156" s="303"/>
      <c r="P2156" s="304"/>
      <c r="Z2156" s="3"/>
    </row>
    <row r="2157" spans="1:26" ht="14.5" customHeight="1" x14ac:dyDescent="0.35">
      <c r="J2157" s="69"/>
      <c r="K2157" s="75" t="s">
        <v>1270</v>
      </c>
      <c r="L2157" s="76" t="s">
        <v>1271</v>
      </c>
      <c r="M2157" s="303">
        <v>39814</v>
      </c>
      <c r="N2157" s="303"/>
      <c r="O2157" s="303"/>
      <c r="P2157" s="304"/>
      <c r="Z2157" s="3"/>
    </row>
    <row r="2158" spans="1:26" ht="14.5" customHeight="1" x14ac:dyDescent="0.35">
      <c r="J2158" s="69"/>
      <c r="K2158" s="75" t="s">
        <v>1272</v>
      </c>
      <c r="L2158" s="76" t="s">
        <v>1273</v>
      </c>
      <c r="M2158" s="303">
        <v>39814</v>
      </c>
      <c r="N2158" s="303"/>
      <c r="O2158" s="303"/>
      <c r="P2158" s="304"/>
      <c r="Z2158" s="3"/>
    </row>
    <row r="2159" spans="1:26" ht="14.5" customHeight="1" x14ac:dyDescent="0.35">
      <c r="J2159" s="69"/>
      <c r="K2159" s="75" t="s">
        <v>1282</v>
      </c>
      <c r="L2159" s="76" t="s">
        <v>1283</v>
      </c>
      <c r="M2159" s="303">
        <v>42614</v>
      </c>
      <c r="N2159" s="303"/>
      <c r="O2159" s="303"/>
      <c r="P2159" s="304"/>
      <c r="Z2159" s="3"/>
    </row>
    <row r="2160" spans="1:26" ht="14.5" customHeight="1" x14ac:dyDescent="0.35">
      <c r="J2160" s="69"/>
      <c r="K2160" s="107" t="s">
        <v>1282</v>
      </c>
      <c r="L2160" s="93" t="s">
        <v>1284</v>
      </c>
      <c r="M2160" s="311">
        <v>43466</v>
      </c>
      <c r="N2160" s="311"/>
      <c r="O2160" s="127"/>
      <c r="P2160" s="128"/>
      <c r="Z2160" s="3"/>
    </row>
    <row r="2161" spans="1:26" ht="14.5" customHeight="1" x14ac:dyDescent="0.35">
      <c r="J2161" s="69"/>
      <c r="K2161" s="75" t="s">
        <v>1285</v>
      </c>
      <c r="L2161" s="76" t="s">
        <v>1286</v>
      </c>
      <c r="M2161" s="303">
        <v>42005</v>
      </c>
      <c r="N2161" s="303"/>
      <c r="O2161" s="303"/>
      <c r="P2161" s="304"/>
      <c r="Z2161" s="3"/>
    </row>
    <row r="2162" spans="1:26" ht="14.5" customHeight="1" x14ac:dyDescent="0.35">
      <c r="J2162" s="69"/>
      <c r="K2162" s="75" t="s">
        <v>1287</v>
      </c>
      <c r="L2162" s="76" t="s">
        <v>1288</v>
      </c>
      <c r="M2162" s="303">
        <v>41456</v>
      </c>
      <c r="N2162" s="303"/>
      <c r="O2162" s="303"/>
      <c r="P2162" s="304"/>
      <c r="Z2162" s="3"/>
    </row>
    <row r="2163" spans="1:26" ht="14.5" customHeight="1" x14ac:dyDescent="0.35">
      <c r="I2163" s="84" t="s">
        <v>2159</v>
      </c>
      <c r="J2163" s="72" t="s">
        <v>2160</v>
      </c>
      <c r="K2163" s="131" t="s">
        <v>1292</v>
      </c>
      <c r="L2163" s="132" t="s">
        <v>1293</v>
      </c>
      <c r="M2163" s="323">
        <v>41456</v>
      </c>
      <c r="N2163" s="323"/>
      <c r="O2163" s="323"/>
      <c r="P2163" s="324"/>
      <c r="Z2163" s="3"/>
    </row>
    <row r="2164" spans="1:26" ht="14.5" customHeight="1" x14ac:dyDescent="0.35">
      <c r="I2164" s="84" t="s">
        <v>2159</v>
      </c>
      <c r="J2164" s="72" t="s">
        <v>2160</v>
      </c>
      <c r="K2164" s="131" t="s">
        <v>1294</v>
      </c>
      <c r="L2164" s="132" t="s">
        <v>1295</v>
      </c>
      <c r="M2164" s="323">
        <v>41640</v>
      </c>
      <c r="N2164" s="323"/>
      <c r="O2164" s="323"/>
      <c r="P2164" s="324"/>
      <c r="Z2164" s="3"/>
    </row>
    <row r="2165" spans="1:26" ht="14.5" customHeight="1" x14ac:dyDescent="0.35">
      <c r="I2165" s="84"/>
      <c r="J2165" s="72"/>
      <c r="K2165" s="107" t="s">
        <v>1296</v>
      </c>
      <c r="L2165" s="93" t="s">
        <v>1297</v>
      </c>
      <c r="M2165" s="311">
        <v>43435</v>
      </c>
      <c r="N2165" s="311"/>
      <c r="O2165" s="113"/>
      <c r="P2165" s="114"/>
      <c r="Z2165" s="3"/>
    </row>
    <row r="2166" spans="1:26" ht="14.5" customHeight="1" x14ac:dyDescent="0.35">
      <c r="J2166" s="29">
        <v>4</v>
      </c>
      <c r="K2166" s="11" t="s">
        <v>2161</v>
      </c>
      <c r="L2166" s="11" t="s">
        <v>2162</v>
      </c>
      <c r="M2166" s="9" t="s">
        <v>32</v>
      </c>
      <c r="N2166" s="9" t="s">
        <v>28</v>
      </c>
      <c r="O2166" s="9">
        <v>2</v>
      </c>
      <c r="P2166" s="9" t="s">
        <v>29</v>
      </c>
      <c r="Z2166" s="3" t="s">
        <v>6</v>
      </c>
    </row>
    <row r="2167" spans="1:26" ht="14.5" customHeight="1" x14ac:dyDescent="0.35">
      <c r="J2167" s="69"/>
      <c r="K2167" s="73" t="s">
        <v>1163</v>
      </c>
      <c r="L2167" s="74" t="s">
        <v>1164</v>
      </c>
      <c r="M2167" s="320" t="s">
        <v>1165</v>
      </c>
      <c r="N2167" s="320"/>
      <c r="O2167" s="321" t="s">
        <v>1166</v>
      </c>
      <c r="P2167" s="322"/>
      <c r="Z2167" s="3"/>
    </row>
    <row r="2168" spans="1:26" ht="14.5" customHeight="1" x14ac:dyDescent="0.35">
      <c r="J2168" s="69"/>
      <c r="K2168" s="75" t="s">
        <v>2163</v>
      </c>
      <c r="L2168" s="76" t="s">
        <v>2164</v>
      </c>
      <c r="M2168" s="303">
        <v>42370</v>
      </c>
      <c r="N2168" s="303"/>
      <c r="O2168" s="349"/>
      <c r="P2168" s="350"/>
      <c r="Z2168" s="3"/>
    </row>
    <row r="2169" spans="1:26" ht="14.5" customHeight="1" x14ac:dyDescent="0.35">
      <c r="J2169" s="69"/>
      <c r="K2169" s="75" t="s">
        <v>2165</v>
      </c>
      <c r="L2169" s="76" t="s">
        <v>2166</v>
      </c>
      <c r="M2169" s="303">
        <v>39814</v>
      </c>
      <c r="N2169" s="303"/>
      <c r="O2169" s="303"/>
      <c r="P2169" s="304"/>
      <c r="Z2169" s="3"/>
    </row>
    <row r="2170" spans="1:26" ht="14.5" customHeight="1" x14ac:dyDescent="0.35">
      <c r="J2170" s="29">
        <v>5</v>
      </c>
      <c r="K2170" s="11" t="s">
        <v>2167</v>
      </c>
      <c r="L2170" s="11" t="s">
        <v>2168</v>
      </c>
      <c r="M2170" s="9" t="s">
        <v>32</v>
      </c>
      <c r="N2170" s="9" t="s">
        <v>28</v>
      </c>
      <c r="O2170" s="9">
        <v>2</v>
      </c>
      <c r="P2170" s="9" t="s">
        <v>29</v>
      </c>
      <c r="Z2170" s="3" t="s">
        <v>6</v>
      </c>
    </row>
    <row r="2171" spans="1:26" ht="14.5" customHeight="1" x14ac:dyDescent="0.35">
      <c r="J2171" s="70" t="s">
        <v>2169</v>
      </c>
      <c r="K2171" s="73" t="s">
        <v>1163</v>
      </c>
      <c r="L2171" s="74" t="s">
        <v>1164</v>
      </c>
      <c r="M2171" s="320" t="s">
        <v>1165</v>
      </c>
      <c r="N2171" s="320"/>
      <c r="O2171" s="321" t="s">
        <v>1166</v>
      </c>
      <c r="P2171" s="322"/>
      <c r="Z2171" s="3"/>
    </row>
    <row r="2172" spans="1:26" ht="14.5" customHeight="1" x14ac:dyDescent="0.35">
      <c r="J2172" s="69"/>
      <c r="K2172" s="75" t="s">
        <v>2170</v>
      </c>
      <c r="L2172" s="76" t="s">
        <v>2171</v>
      </c>
      <c r="M2172" s="303">
        <v>39814</v>
      </c>
      <c r="N2172" s="303"/>
      <c r="O2172" s="349"/>
      <c r="P2172" s="350"/>
      <c r="Z2172" s="3"/>
    </row>
    <row r="2173" spans="1:26" ht="14.5" customHeight="1" x14ac:dyDescent="0.35">
      <c r="J2173" s="69"/>
      <c r="K2173" s="107" t="s">
        <v>2172</v>
      </c>
      <c r="L2173" s="93" t="s">
        <v>2173</v>
      </c>
      <c r="M2173" s="311">
        <v>43101</v>
      </c>
      <c r="N2173" s="311"/>
      <c r="O2173" s="139"/>
      <c r="P2173" s="140"/>
      <c r="Z2173" s="3"/>
    </row>
    <row r="2174" spans="1:26" ht="14.5" customHeight="1" x14ac:dyDescent="0.35">
      <c r="J2174" s="69"/>
      <c r="K2174" s="75" t="s">
        <v>2174</v>
      </c>
      <c r="L2174" s="76" t="s">
        <v>2175</v>
      </c>
      <c r="M2174" s="303">
        <v>39814</v>
      </c>
      <c r="N2174" s="303"/>
      <c r="O2174" s="303"/>
      <c r="P2174" s="304"/>
      <c r="Z2174" s="3"/>
    </row>
    <row r="2175" spans="1:26" s="82" customFormat="1" ht="14.5" customHeight="1" x14ac:dyDescent="0.35">
      <c r="A2175" s="80"/>
      <c r="B2175" s="80"/>
      <c r="C2175" s="80"/>
      <c r="D2175" s="80"/>
      <c r="E2175" s="80"/>
      <c r="F2175" s="80"/>
      <c r="G2175" s="80"/>
      <c r="H2175" s="80"/>
      <c r="I2175" s="80"/>
      <c r="J2175" s="137">
        <v>6</v>
      </c>
      <c r="K2175" s="138" t="s">
        <v>2176</v>
      </c>
      <c r="L2175" s="138" t="s">
        <v>2177</v>
      </c>
      <c r="M2175" s="137" t="s">
        <v>32</v>
      </c>
      <c r="N2175" s="137" t="s">
        <v>28</v>
      </c>
      <c r="O2175" s="137">
        <v>2</v>
      </c>
      <c r="P2175" s="137" t="s">
        <v>29</v>
      </c>
      <c r="Q2175" s="81"/>
      <c r="R2175" s="81"/>
      <c r="S2175" s="81"/>
      <c r="T2175" s="81"/>
      <c r="U2175" s="81"/>
      <c r="V2175" s="81"/>
      <c r="W2175" s="81"/>
      <c r="Z2175" s="83" t="s">
        <v>6</v>
      </c>
    </row>
    <row r="2176" spans="1:26" ht="14.5" customHeight="1" x14ac:dyDescent="0.35">
      <c r="J2176" s="29">
        <v>7</v>
      </c>
      <c r="K2176" s="11" t="s">
        <v>2178</v>
      </c>
      <c r="L2176" s="11" t="s">
        <v>2179</v>
      </c>
      <c r="M2176" s="9" t="s">
        <v>32</v>
      </c>
      <c r="N2176" s="9" t="s">
        <v>28</v>
      </c>
      <c r="O2176" s="9">
        <v>2</v>
      </c>
      <c r="P2176" s="9" t="s">
        <v>29</v>
      </c>
      <c r="Z2176" s="3" t="s">
        <v>6</v>
      </c>
    </row>
    <row r="2177" spans="10:26" ht="14.5" customHeight="1" x14ac:dyDescent="0.35">
      <c r="J2177" s="69"/>
      <c r="K2177" s="73" t="s">
        <v>1163</v>
      </c>
      <c r="L2177" s="74" t="s">
        <v>1164</v>
      </c>
      <c r="M2177" s="320" t="s">
        <v>1165</v>
      </c>
      <c r="N2177" s="320"/>
      <c r="O2177" s="321" t="s">
        <v>1166</v>
      </c>
      <c r="P2177" s="322"/>
      <c r="Z2177" s="3"/>
    </row>
    <row r="2178" spans="10:26" ht="14.5" customHeight="1" x14ac:dyDescent="0.35">
      <c r="J2178" s="69"/>
      <c r="K2178" s="75" t="s">
        <v>1169</v>
      </c>
      <c r="L2178" s="76" t="s">
        <v>1170</v>
      </c>
      <c r="M2178" s="303">
        <v>39814</v>
      </c>
      <c r="N2178" s="303"/>
      <c r="O2178" s="349"/>
      <c r="P2178" s="350"/>
      <c r="Z2178" s="3"/>
    </row>
    <row r="2179" spans="10:26" ht="14.5" customHeight="1" x14ac:dyDescent="0.35">
      <c r="J2179" s="69"/>
      <c r="K2179" s="75" t="s">
        <v>1171</v>
      </c>
      <c r="L2179" s="76" t="s">
        <v>1172</v>
      </c>
      <c r="M2179" s="303">
        <v>39814</v>
      </c>
      <c r="N2179" s="303"/>
      <c r="O2179" s="303">
        <v>42216</v>
      </c>
      <c r="P2179" s="304"/>
      <c r="Z2179" s="3"/>
    </row>
    <row r="2180" spans="10:26" ht="14.5" customHeight="1" x14ac:dyDescent="0.35">
      <c r="J2180" s="69"/>
      <c r="K2180" s="75" t="s">
        <v>1173</v>
      </c>
      <c r="L2180" s="76" t="s">
        <v>1174</v>
      </c>
      <c r="M2180" s="303">
        <v>41456</v>
      </c>
      <c r="N2180" s="303"/>
      <c r="O2180" s="303"/>
      <c r="P2180" s="304"/>
      <c r="Z2180" s="3"/>
    </row>
    <row r="2181" spans="10:26" ht="14.5" customHeight="1" x14ac:dyDescent="0.35">
      <c r="J2181" s="69"/>
      <c r="K2181" s="75" t="s">
        <v>1175</v>
      </c>
      <c r="L2181" s="76" t="s">
        <v>1176</v>
      </c>
      <c r="M2181" s="303">
        <v>39814</v>
      </c>
      <c r="N2181" s="303"/>
      <c r="O2181" s="303"/>
      <c r="P2181" s="304"/>
      <c r="Z2181" s="3"/>
    </row>
    <row r="2182" spans="10:26" ht="14.5" customHeight="1" x14ac:dyDescent="0.35">
      <c r="J2182" s="69"/>
      <c r="K2182" s="107" t="s">
        <v>1177</v>
      </c>
      <c r="L2182" s="93" t="s">
        <v>1178</v>
      </c>
      <c r="M2182" s="311">
        <v>43282</v>
      </c>
      <c r="N2182" s="311"/>
      <c r="O2182" s="127"/>
      <c r="P2182" s="128"/>
      <c r="Z2182" s="3"/>
    </row>
    <row r="2183" spans="10:26" ht="14.5" customHeight="1" x14ac:dyDescent="0.35">
      <c r="J2183" s="69"/>
      <c r="K2183" s="75" t="s">
        <v>1179</v>
      </c>
      <c r="L2183" s="76" t="s">
        <v>1180</v>
      </c>
      <c r="M2183" s="303">
        <v>42186</v>
      </c>
      <c r="N2183" s="303"/>
      <c r="O2183" s="303"/>
      <c r="P2183" s="304"/>
      <c r="Z2183" s="3"/>
    </row>
    <row r="2184" spans="10:26" ht="14.5" customHeight="1" x14ac:dyDescent="0.35">
      <c r="J2184" s="69"/>
      <c r="K2184" s="75" t="s">
        <v>1181</v>
      </c>
      <c r="L2184" s="76" t="s">
        <v>1182</v>
      </c>
      <c r="M2184" s="303">
        <v>42186</v>
      </c>
      <c r="N2184" s="303"/>
      <c r="O2184" s="303"/>
      <c r="P2184" s="304"/>
      <c r="Z2184" s="3"/>
    </row>
    <row r="2185" spans="10:26" ht="14.5" customHeight="1" x14ac:dyDescent="0.35">
      <c r="J2185" s="69"/>
      <c r="K2185" s="75" t="s">
        <v>1183</v>
      </c>
      <c r="L2185" s="76" t="s">
        <v>1184</v>
      </c>
      <c r="M2185" s="303">
        <v>42278</v>
      </c>
      <c r="N2185" s="303"/>
      <c r="O2185" s="303"/>
      <c r="P2185" s="304"/>
      <c r="Z2185" s="3"/>
    </row>
    <row r="2186" spans="10:26" ht="14.5" customHeight="1" x14ac:dyDescent="0.35">
      <c r="J2186" s="69"/>
      <c r="K2186" s="75" t="s">
        <v>1185</v>
      </c>
      <c r="L2186" s="76" t="s">
        <v>1186</v>
      </c>
      <c r="M2186" s="303">
        <v>39814</v>
      </c>
      <c r="N2186" s="303"/>
      <c r="O2186" s="303">
        <v>42308</v>
      </c>
      <c r="P2186" s="304"/>
      <c r="Z2186" s="3"/>
    </row>
    <row r="2187" spans="10:26" ht="14.5" customHeight="1" x14ac:dyDescent="0.35">
      <c r="J2187" s="69"/>
      <c r="K2187" s="75" t="s">
        <v>1185</v>
      </c>
      <c r="L2187" s="76" t="s">
        <v>1187</v>
      </c>
      <c r="M2187" s="303">
        <v>42309</v>
      </c>
      <c r="N2187" s="303"/>
      <c r="O2187" s="303"/>
      <c r="P2187" s="304"/>
      <c r="Z2187" s="3"/>
    </row>
    <row r="2188" spans="10:26" ht="14.5" customHeight="1" x14ac:dyDescent="0.35">
      <c r="J2188" s="69"/>
      <c r="K2188" s="75" t="s">
        <v>1188</v>
      </c>
      <c r="L2188" s="76" t="s">
        <v>1189</v>
      </c>
      <c r="M2188" s="303">
        <v>39814</v>
      </c>
      <c r="N2188" s="303"/>
      <c r="O2188" s="303">
        <v>42004</v>
      </c>
      <c r="P2188" s="304"/>
      <c r="Z2188" s="3"/>
    </row>
    <row r="2189" spans="10:26" ht="14.5" customHeight="1" x14ac:dyDescent="0.35">
      <c r="J2189" s="69"/>
      <c r="K2189" s="75" t="s">
        <v>1188</v>
      </c>
      <c r="L2189" s="76" t="s">
        <v>1190</v>
      </c>
      <c r="M2189" s="303">
        <v>42005</v>
      </c>
      <c r="N2189" s="303"/>
      <c r="O2189" s="303">
        <v>42185</v>
      </c>
      <c r="P2189" s="304"/>
      <c r="Z2189" s="3"/>
    </row>
    <row r="2190" spans="10:26" ht="14.5" customHeight="1" x14ac:dyDescent="0.35">
      <c r="J2190" s="69"/>
      <c r="K2190" s="75" t="s">
        <v>1188</v>
      </c>
      <c r="L2190" s="76" t="s">
        <v>1191</v>
      </c>
      <c r="M2190" s="303">
        <v>42186</v>
      </c>
      <c r="N2190" s="303"/>
      <c r="O2190" s="303"/>
      <c r="P2190" s="304"/>
      <c r="Z2190" s="3"/>
    </row>
    <row r="2191" spans="10:26" ht="14.5" customHeight="1" x14ac:dyDescent="0.35">
      <c r="J2191" s="69"/>
      <c r="K2191" s="75" t="s">
        <v>1192</v>
      </c>
      <c r="L2191" s="76" t="s">
        <v>1193</v>
      </c>
      <c r="M2191" s="303">
        <v>39814</v>
      </c>
      <c r="N2191" s="303"/>
      <c r="O2191" s="303"/>
      <c r="P2191" s="304"/>
      <c r="Z2191" s="3"/>
    </row>
    <row r="2192" spans="10:26" ht="14.5" customHeight="1" x14ac:dyDescent="0.35">
      <c r="J2192" s="69"/>
      <c r="K2192" s="75" t="s">
        <v>1194</v>
      </c>
      <c r="L2192" s="76" t="s">
        <v>1195</v>
      </c>
      <c r="M2192" s="303">
        <v>41183</v>
      </c>
      <c r="N2192" s="303"/>
      <c r="O2192" s="303"/>
      <c r="P2192" s="304"/>
      <c r="Z2192" s="3"/>
    </row>
    <row r="2193" spans="1:26" ht="14.5" customHeight="1" x14ac:dyDescent="0.35">
      <c r="J2193" s="69"/>
      <c r="K2193" s="75" t="s">
        <v>1196</v>
      </c>
      <c r="L2193" s="76" t="s">
        <v>1197</v>
      </c>
      <c r="M2193" s="303">
        <v>39814</v>
      </c>
      <c r="N2193" s="303"/>
      <c r="O2193" s="303">
        <v>42735</v>
      </c>
      <c r="P2193" s="304"/>
      <c r="Z2193" s="3"/>
    </row>
    <row r="2194" spans="1:26" ht="14.5" customHeight="1" x14ac:dyDescent="0.35">
      <c r="J2194" s="69"/>
      <c r="K2194" s="75" t="s">
        <v>1196</v>
      </c>
      <c r="L2194" s="76" t="s">
        <v>1198</v>
      </c>
      <c r="M2194" s="303">
        <v>42736</v>
      </c>
      <c r="N2194" s="303"/>
      <c r="O2194" s="303"/>
      <c r="P2194" s="304"/>
      <c r="Z2194" s="3"/>
    </row>
    <row r="2195" spans="1:26" ht="14.5" customHeight="1" x14ac:dyDescent="0.35">
      <c r="J2195" s="69"/>
      <c r="K2195" s="75" t="s">
        <v>1199</v>
      </c>
      <c r="L2195" s="76" t="s">
        <v>1200</v>
      </c>
      <c r="M2195" s="303">
        <v>39814</v>
      </c>
      <c r="N2195" s="303"/>
      <c r="O2195" s="303"/>
      <c r="P2195" s="304"/>
      <c r="Z2195" s="3"/>
    </row>
    <row r="2196" spans="1:26" s="93" customFormat="1" ht="14.5" customHeight="1" x14ac:dyDescent="0.35">
      <c r="A2196" s="89"/>
      <c r="B2196" s="89"/>
      <c r="C2196" s="89"/>
      <c r="D2196" s="89"/>
      <c r="E2196" s="89"/>
      <c r="F2196" s="89"/>
      <c r="G2196" s="89"/>
      <c r="H2196" s="89"/>
      <c r="I2196" s="89"/>
      <c r="J2196" s="125"/>
      <c r="K2196" s="107" t="s">
        <v>1201</v>
      </c>
      <c r="L2196" s="93" t="s">
        <v>1202</v>
      </c>
      <c r="M2196" s="311">
        <v>43101</v>
      </c>
      <c r="N2196" s="311"/>
      <c r="O2196" s="129"/>
      <c r="P2196" s="130"/>
      <c r="Q2196" s="92"/>
      <c r="R2196" s="92"/>
      <c r="S2196" s="92"/>
      <c r="T2196" s="92"/>
      <c r="U2196" s="92"/>
      <c r="V2196" s="92"/>
      <c r="W2196" s="92"/>
      <c r="Z2196" s="88"/>
    </row>
    <row r="2197" spans="1:26" ht="14.5" customHeight="1" x14ac:dyDescent="0.35">
      <c r="J2197" s="69"/>
      <c r="K2197" s="75" t="s">
        <v>1203</v>
      </c>
      <c r="L2197" s="76" t="s">
        <v>1204</v>
      </c>
      <c r="M2197" s="303">
        <v>40817</v>
      </c>
      <c r="N2197" s="303"/>
      <c r="O2197" s="303">
        <v>42735</v>
      </c>
      <c r="P2197" s="304"/>
      <c r="Z2197" s="3"/>
    </row>
    <row r="2198" spans="1:26" ht="14.5" customHeight="1" x14ac:dyDescent="0.35">
      <c r="J2198" s="69"/>
      <c r="K2198" s="75" t="s">
        <v>1203</v>
      </c>
      <c r="L2198" s="76" t="s">
        <v>1205</v>
      </c>
      <c r="M2198" s="303">
        <v>42736</v>
      </c>
      <c r="N2198" s="303"/>
      <c r="O2198" s="303"/>
      <c r="P2198" s="304"/>
      <c r="Z2198" s="3"/>
    </row>
    <row r="2199" spans="1:26" ht="14.5" customHeight="1" x14ac:dyDescent="0.35">
      <c r="J2199" s="69"/>
      <c r="K2199" s="75" t="s">
        <v>1229</v>
      </c>
      <c r="L2199" s="76" t="s">
        <v>1230</v>
      </c>
      <c r="M2199" s="303">
        <v>39814</v>
      </c>
      <c r="N2199" s="303"/>
      <c r="O2199" s="303"/>
      <c r="P2199" s="304"/>
      <c r="Z2199" s="3"/>
    </row>
    <row r="2200" spans="1:26" ht="14.5" customHeight="1" x14ac:dyDescent="0.35">
      <c r="J2200" s="69"/>
      <c r="K2200" s="75" t="s">
        <v>1231</v>
      </c>
      <c r="L2200" s="76" t="s">
        <v>1232</v>
      </c>
      <c r="M2200" s="303">
        <v>41852</v>
      </c>
      <c r="N2200" s="303"/>
      <c r="O2200" s="303">
        <v>42613</v>
      </c>
      <c r="P2200" s="304"/>
      <c r="Z2200" s="3"/>
    </row>
    <row r="2201" spans="1:26" ht="14.5" customHeight="1" x14ac:dyDescent="0.35">
      <c r="J2201" s="69"/>
      <c r="K2201" s="75" t="s">
        <v>1231</v>
      </c>
      <c r="L2201" s="76" t="s">
        <v>1233</v>
      </c>
      <c r="M2201" s="303">
        <v>42614</v>
      </c>
      <c r="N2201" s="303"/>
      <c r="O2201" s="303"/>
      <c r="P2201" s="304"/>
      <c r="Z2201" s="3"/>
    </row>
    <row r="2202" spans="1:26" ht="14.5" customHeight="1" x14ac:dyDescent="0.35">
      <c r="J2202" s="69"/>
      <c r="K2202" s="107" t="s">
        <v>1231</v>
      </c>
      <c r="L2202" s="93" t="s">
        <v>1234</v>
      </c>
      <c r="M2202" s="311">
        <v>43466</v>
      </c>
      <c r="N2202" s="311"/>
      <c r="O2202" s="127"/>
      <c r="P2202" s="128"/>
      <c r="Z2202" s="3"/>
    </row>
    <row r="2203" spans="1:26" ht="14.5" customHeight="1" x14ac:dyDescent="0.35">
      <c r="J2203" s="69"/>
      <c r="K2203" s="75" t="s">
        <v>1235</v>
      </c>
      <c r="L2203" s="76" t="s">
        <v>1236</v>
      </c>
      <c r="M2203" s="303">
        <v>39814</v>
      </c>
      <c r="N2203" s="303"/>
      <c r="O2203" s="303"/>
      <c r="P2203" s="304"/>
      <c r="Z2203" s="3"/>
    </row>
    <row r="2204" spans="1:26" ht="14.5" customHeight="1" x14ac:dyDescent="0.35">
      <c r="J2204" s="69"/>
      <c r="K2204" s="75" t="s">
        <v>1237</v>
      </c>
      <c r="L2204" s="76" t="s">
        <v>1238</v>
      </c>
      <c r="M2204" s="303">
        <v>41456</v>
      </c>
      <c r="N2204" s="303"/>
      <c r="O2204" s="303"/>
      <c r="P2204" s="304"/>
      <c r="Z2204" s="3"/>
    </row>
    <row r="2205" spans="1:26" ht="14.5" customHeight="1" x14ac:dyDescent="0.35">
      <c r="J2205" s="69"/>
      <c r="K2205" s="75" t="s">
        <v>1239</v>
      </c>
      <c r="L2205" s="76" t="s">
        <v>1240</v>
      </c>
      <c r="M2205" s="303">
        <v>39814</v>
      </c>
      <c r="N2205" s="303"/>
      <c r="O2205" s="303"/>
      <c r="P2205" s="304"/>
      <c r="Z2205" s="3"/>
    </row>
    <row r="2206" spans="1:26" ht="14.5" customHeight="1" x14ac:dyDescent="0.35">
      <c r="J2206" s="69"/>
      <c r="K2206" s="75" t="s">
        <v>1241</v>
      </c>
      <c r="L2206" s="76" t="s">
        <v>1242</v>
      </c>
      <c r="M2206" s="303">
        <v>41456</v>
      </c>
      <c r="N2206" s="303"/>
      <c r="O2206" s="303"/>
      <c r="P2206" s="304"/>
      <c r="Z2206" s="3"/>
    </row>
    <row r="2207" spans="1:26" ht="14.5" customHeight="1" x14ac:dyDescent="0.35">
      <c r="J2207" s="69"/>
      <c r="K2207" s="75" t="s">
        <v>1243</v>
      </c>
      <c r="L2207" s="76" t="s">
        <v>1244</v>
      </c>
      <c r="M2207" s="303">
        <v>39814</v>
      </c>
      <c r="N2207" s="303"/>
      <c r="O2207" s="303"/>
      <c r="P2207" s="304"/>
      <c r="Z2207" s="3"/>
    </row>
    <row r="2208" spans="1:26" ht="14.5" customHeight="1" x14ac:dyDescent="0.35">
      <c r="I2208" s="84" t="s">
        <v>2180</v>
      </c>
      <c r="J2208" s="72" t="s">
        <v>2160</v>
      </c>
      <c r="K2208" s="131" t="s">
        <v>1254</v>
      </c>
      <c r="L2208" s="132" t="s">
        <v>1255</v>
      </c>
      <c r="M2208" s="323">
        <v>41456</v>
      </c>
      <c r="N2208" s="323"/>
      <c r="O2208" s="323"/>
      <c r="P2208" s="324"/>
      <c r="Z2208" s="3"/>
    </row>
    <row r="2209" spans="9:26" ht="14.5" customHeight="1" x14ac:dyDescent="0.35">
      <c r="I2209" s="84" t="s">
        <v>2180</v>
      </c>
      <c r="J2209" s="72" t="s">
        <v>2160</v>
      </c>
      <c r="K2209" s="131" t="s">
        <v>1256</v>
      </c>
      <c r="L2209" s="132" t="s">
        <v>1257</v>
      </c>
      <c r="M2209" s="323">
        <v>41640</v>
      </c>
      <c r="N2209" s="323"/>
      <c r="O2209" s="323"/>
      <c r="P2209" s="324"/>
      <c r="Z2209" s="3"/>
    </row>
    <row r="2210" spans="9:26" ht="14.5" customHeight="1" x14ac:dyDescent="0.35">
      <c r="I2210" s="84"/>
      <c r="J2210" s="72"/>
      <c r="K2210" s="112" t="s">
        <v>1258</v>
      </c>
      <c r="L2210" s="111" t="s">
        <v>1259</v>
      </c>
      <c r="M2210" s="325">
        <v>43435</v>
      </c>
      <c r="N2210" s="325"/>
      <c r="O2210" s="113"/>
      <c r="P2210" s="114"/>
      <c r="Z2210" s="3"/>
    </row>
    <row r="2211" spans="9:26" ht="14.5" customHeight="1" x14ac:dyDescent="0.35">
      <c r="J2211" s="29">
        <v>8</v>
      </c>
      <c r="K2211" s="11" t="s">
        <v>2181</v>
      </c>
      <c r="L2211" s="11" t="s">
        <v>2182</v>
      </c>
      <c r="M2211" s="9" t="s">
        <v>32</v>
      </c>
      <c r="N2211" s="9" t="s">
        <v>28</v>
      </c>
      <c r="O2211" s="9">
        <v>2</v>
      </c>
      <c r="P2211" s="9" t="s">
        <v>29</v>
      </c>
      <c r="Z2211" s="3" t="s">
        <v>6</v>
      </c>
    </row>
    <row r="2212" spans="9:26" ht="14.5" customHeight="1" x14ac:dyDescent="0.35">
      <c r="J2212" s="70" t="s">
        <v>2169</v>
      </c>
      <c r="K2212" s="73" t="s">
        <v>1163</v>
      </c>
      <c r="L2212" s="74" t="s">
        <v>1164</v>
      </c>
      <c r="M2212" s="320" t="s">
        <v>1165</v>
      </c>
      <c r="N2212" s="320"/>
      <c r="O2212" s="321" t="s">
        <v>1166</v>
      </c>
      <c r="P2212" s="322"/>
      <c r="Z2212" s="3"/>
    </row>
    <row r="2213" spans="9:26" ht="14.5" customHeight="1" x14ac:dyDescent="0.35">
      <c r="J2213" s="69"/>
      <c r="K2213" s="75" t="s">
        <v>2183</v>
      </c>
      <c r="L2213" s="76" t="s">
        <v>2184</v>
      </c>
      <c r="M2213" s="303">
        <v>39814</v>
      </c>
      <c r="N2213" s="303"/>
      <c r="O2213" s="349"/>
      <c r="P2213" s="350"/>
      <c r="Z2213" s="3"/>
    </row>
    <row r="2214" spans="9:26" ht="14.5" customHeight="1" x14ac:dyDescent="0.35">
      <c r="J2214" s="69"/>
      <c r="K2214" s="75" t="s">
        <v>2185</v>
      </c>
      <c r="L2214" s="76" t="s">
        <v>2186</v>
      </c>
      <c r="M2214" s="303">
        <v>39814</v>
      </c>
      <c r="N2214" s="303"/>
      <c r="O2214" s="303"/>
      <c r="P2214" s="304"/>
      <c r="Z2214" s="3"/>
    </row>
    <row r="2215" spans="9:26" ht="14.5" customHeight="1" x14ac:dyDescent="0.35">
      <c r="J2215" s="69"/>
      <c r="K2215" s="75" t="s">
        <v>2187</v>
      </c>
      <c r="L2215" s="76" t="s">
        <v>2188</v>
      </c>
      <c r="M2215" s="303">
        <v>39814</v>
      </c>
      <c r="N2215" s="303"/>
      <c r="O2215" s="303">
        <v>41183</v>
      </c>
      <c r="P2215" s="304"/>
      <c r="Z2215" s="3"/>
    </row>
    <row r="2216" spans="9:26" ht="14.5" customHeight="1" x14ac:dyDescent="0.35">
      <c r="J2216" s="69"/>
      <c r="K2216" s="75" t="s">
        <v>2189</v>
      </c>
      <c r="L2216" s="76" t="s">
        <v>2190</v>
      </c>
      <c r="M2216" s="303">
        <v>40909</v>
      </c>
      <c r="N2216" s="303"/>
      <c r="O2216" s="303"/>
      <c r="P2216" s="304"/>
      <c r="Z2216" s="3"/>
    </row>
    <row r="2217" spans="9:26" ht="14.5" customHeight="1" x14ac:dyDescent="0.35">
      <c r="J2217" s="69"/>
      <c r="K2217" s="75" t="s">
        <v>2191</v>
      </c>
      <c r="L2217" s="76" t="s">
        <v>2192</v>
      </c>
      <c r="M2217" s="303">
        <v>41852</v>
      </c>
      <c r="N2217" s="303"/>
      <c r="O2217" s="303"/>
      <c r="P2217" s="304"/>
      <c r="Z2217" s="3"/>
    </row>
    <row r="2218" spans="9:26" ht="14.5" customHeight="1" x14ac:dyDescent="0.35">
      <c r="J2218" s="69"/>
      <c r="K2218" s="75" t="s">
        <v>2193</v>
      </c>
      <c r="L2218" s="76" t="s">
        <v>2194</v>
      </c>
      <c r="M2218" s="303">
        <v>42005</v>
      </c>
      <c r="N2218" s="303"/>
      <c r="O2218" s="303">
        <v>42551</v>
      </c>
      <c r="P2218" s="304"/>
      <c r="Z2218" s="3"/>
    </row>
    <row r="2219" spans="9:26" ht="14.5" customHeight="1" x14ac:dyDescent="0.35">
      <c r="J2219" s="69"/>
      <c r="K2219" s="75" t="s">
        <v>2193</v>
      </c>
      <c r="L2219" s="76" t="s">
        <v>2195</v>
      </c>
      <c r="M2219" s="303">
        <v>42552</v>
      </c>
      <c r="N2219" s="303"/>
      <c r="O2219" s="303"/>
      <c r="P2219" s="304"/>
      <c r="Z2219" s="3"/>
    </row>
    <row r="2220" spans="9:26" ht="14.5" customHeight="1" x14ac:dyDescent="0.35">
      <c r="J2220" s="69"/>
      <c r="K2220" s="75" t="s">
        <v>2196</v>
      </c>
      <c r="L2220" s="76" t="s">
        <v>2197</v>
      </c>
      <c r="M2220" s="303">
        <v>42005</v>
      </c>
      <c r="N2220" s="303"/>
      <c r="O2220" s="303"/>
      <c r="P2220" s="304"/>
      <c r="Z2220" s="3"/>
    </row>
    <row r="2221" spans="9:26" ht="14.5" customHeight="1" x14ac:dyDescent="0.35">
      <c r="J2221" s="69"/>
      <c r="K2221" s="75" t="s">
        <v>2198</v>
      </c>
      <c r="L2221" s="76" t="s">
        <v>2199</v>
      </c>
      <c r="M2221" s="303">
        <v>42370</v>
      </c>
      <c r="N2221" s="303"/>
      <c r="O2221" s="303"/>
      <c r="P2221" s="304"/>
      <c r="Z2221" s="3"/>
    </row>
    <row r="2222" spans="9:26" ht="14.5" customHeight="1" x14ac:dyDescent="0.35">
      <c r="J2222" s="69"/>
      <c r="K2222" s="75" t="s">
        <v>2200</v>
      </c>
      <c r="L2222" s="76" t="s">
        <v>2201</v>
      </c>
      <c r="M2222" s="303">
        <v>39814</v>
      </c>
      <c r="N2222" s="303"/>
      <c r="O2222" s="303"/>
      <c r="P2222" s="304"/>
      <c r="Z2222" s="3"/>
    </row>
    <row r="2223" spans="9:26" ht="14.5" customHeight="1" x14ac:dyDescent="0.35">
      <c r="J2223" s="29">
        <v>9</v>
      </c>
      <c r="K2223" s="11" t="s">
        <v>2202</v>
      </c>
      <c r="L2223" s="11" t="s">
        <v>2203</v>
      </c>
      <c r="M2223" s="9" t="s">
        <v>32</v>
      </c>
      <c r="N2223" s="9" t="s">
        <v>28</v>
      </c>
      <c r="O2223" s="9">
        <v>2</v>
      </c>
      <c r="P2223" s="9" t="s">
        <v>29</v>
      </c>
      <c r="Z2223" s="3" t="s">
        <v>6</v>
      </c>
    </row>
    <row r="2224" spans="9:26" ht="14.5" customHeight="1" x14ac:dyDescent="0.35">
      <c r="J2224" s="70"/>
      <c r="K2224" s="73" t="s">
        <v>1163</v>
      </c>
      <c r="L2224" s="74" t="s">
        <v>1164</v>
      </c>
      <c r="M2224" s="320" t="s">
        <v>1165</v>
      </c>
      <c r="N2224" s="320"/>
      <c r="O2224" s="321" t="s">
        <v>1166</v>
      </c>
      <c r="P2224" s="322"/>
      <c r="Z2224" s="3"/>
    </row>
    <row r="2225" spans="1:26" ht="14.5" customHeight="1" x14ac:dyDescent="0.35">
      <c r="J2225" s="69"/>
      <c r="K2225" s="75" t="s">
        <v>2204</v>
      </c>
      <c r="L2225" s="76" t="s">
        <v>2205</v>
      </c>
      <c r="M2225" s="303">
        <v>39814</v>
      </c>
      <c r="N2225" s="303"/>
      <c r="O2225" s="349"/>
      <c r="P2225" s="350"/>
      <c r="Z2225" s="3"/>
    </row>
    <row r="2226" spans="1:26" ht="14.5" customHeight="1" x14ac:dyDescent="0.35">
      <c r="J2226" s="69"/>
      <c r="K2226" s="75" t="s">
        <v>2206</v>
      </c>
      <c r="L2226" s="76" t="s">
        <v>2207</v>
      </c>
      <c r="M2226" s="303">
        <v>39814</v>
      </c>
      <c r="N2226" s="303"/>
      <c r="O2226" s="303"/>
      <c r="P2226" s="304"/>
      <c r="Z2226" s="3"/>
    </row>
    <row r="2227" spans="1:26" ht="14.5" customHeight="1" x14ac:dyDescent="0.35">
      <c r="J2227" s="69"/>
      <c r="K2227" s="75" t="s">
        <v>2208</v>
      </c>
      <c r="L2227" s="76" t="s">
        <v>2209</v>
      </c>
      <c r="M2227" s="303">
        <v>41426</v>
      </c>
      <c r="N2227" s="303"/>
      <c r="O2227" s="303"/>
      <c r="P2227" s="304"/>
      <c r="Z2227" s="3"/>
    </row>
    <row r="2228" spans="1:26" ht="14.5" customHeight="1" x14ac:dyDescent="0.35">
      <c r="J2228" s="69"/>
      <c r="K2228" s="75" t="s">
        <v>2210</v>
      </c>
      <c r="L2228" s="76" t="s">
        <v>2211</v>
      </c>
      <c r="M2228" s="303">
        <v>42278</v>
      </c>
      <c r="N2228" s="303"/>
      <c r="O2228" s="303"/>
      <c r="P2228" s="304"/>
      <c r="Z2228" s="3"/>
    </row>
    <row r="2229" spans="1:26" ht="14.5" customHeight="1" x14ac:dyDescent="0.35">
      <c r="J2229" s="69"/>
      <c r="K2229" s="75" t="s">
        <v>2212</v>
      </c>
      <c r="L2229" s="76" t="s">
        <v>2213</v>
      </c>
      <c r="M2229" s="303">
        <v>42614</v>
      </c>
      <c r="N2229" s="303"/>
      <c r="O2229" s="303"/>
      <c r="P2229" s="304">
        <v>42735</v>
      </c>
      <c r="Z2229" s="3"/>
    </row>
    <row r="2230" spans="1:26" ht="14.5" customHeight="1" x14ac:dyDescent="0.35">
      <c r="J2230" s="69"/>
      <c r="K2230" s="75" t="s">
        <v>2212</v>
      </c>
      <c r="L2230" s="76" t="s">
        <v>2214</v>
      </c>
      <c r="M2230" s="303">
        <v>42736</v>
      </c>
      <c r="N2230" s="303"/>
      <c r="O2230" s="303"/>
      <c r="P2230" s="304"/>
      <c r="Z2230" s="3"/>
    </row>
    <row r="2231" spans="1:26" s="93" customFormat="1" ht="14.5" customHeight="1" x14ac:dyDescent="0.35">
      <c r="A2231" s="89"/>
      <c r="B2231" s="89"/>
      <c r="C2231" s="89"/>
      <c r="D2231" s="89"/>
      <c r="E2231" s="89"/>
      <c r="F2231" s="89"/>
      <c r="G2231" s="89"/>
      <c r="H2231" s="89"/>
      <c r="I2231" s="89"/>
      <c r="J2231" s="125"/>
      <c r="K2231" s="107" t="s">
        <v>2212</v>
      </c>
      <c r="L2231" s="93" t="s">
        <v>2215</v>
      </c>
      <c r="M2231" s="311">
        <v>43466</v>
      </c>
      <c r="N2231" s="311"/>
      <c r="O2231" s="129"/>
      <c r="P2231" s="130"/>
      <c r="Q2231" s="92"/>
      <c r="R2231" s="92"/>
      <c r="S2231" s="92"/>
      <c r="T2231" s="92"/>
      <c r="U2231" s="92"/>
      <c r="V2231" s="92"/>
      <c r="W2231" s="92"/>
      <c r="Z2231" s="88"/>
    </row>
    <row r="2232" spans="1:26" ht="14.5" customHeight="1" x14ac:dyDescent="0.35">
      <c r="J2232" s="69"/>
      <c r="K2232" s="75" t="s">
        <v>2216</v>
      </c>
      <c r="L2232" s="76" t="s">
        <v>2217</v>
      </c>
      <c r="M2232" s="303">
        <v>39814</v>
      </c>
      <c r="N2232" s="303"/>
      <c r="O2232" s="303"/>
      <c r="P2232" s="304"/>
      <c r="Z2232" s="3"/>
    </row>
    <row r="2233" spans="1:26" ht="14.5" customHeight="1" x14ac:dyDescent="0.35">
      <c r="J2233" s="9">
        <v>10</v>
      </c>
      <c r="K2233" s="11" t="s">
        <v>2218</v>
      </c>
      <c r="L2233" s="11" t="s">
        <v>2219</v>
      </c>
      <c r="M2233" s="9" t="s">
        <v>32</v>
      </c>
      <c r="N2233" s="9" t="s">
        <v>28</v>
      </c>
      <c r="O2233" s="9">
        <v>2</v>
      </c>
      <c r="P2233" s="9" t="s">
        <v>29</v>
      </c>
      <c r="Z2233" s="3" t="s">
        <v>6</v>
      </c>
    </row>
    <row r="2234" spans="1:26" ht="14.5" customHeight="1" x14ac:dyDescent="0.35">
      <c r="J2234" s="9">
        <v>11</v>
      </c>
      <c r="K2234" s="11" t="s">
        <v>2220</v>
      </c>
      <c r="L2234" s="11" t="s">
        <v>2221</v>
      </c>
      <c r="M2234" s="9" t="s">
        <v>32</v>
      </c>
      <c r="N2234" s="9" t="s">
        <v>28</v>
      </c>
      <c r="O2234" s="9">
        <v>2</v>
      </c>
      <c r="P2234" s="9" t="s">
        <v>29</v>
      </c>
      <c r="Z2234" s="3" t="s">
        <v>6</v>
      </c>
    </row>
    <row r="2235" spans="1:26" ht="14.5" customHeight="1" x14ac:dyDescent="0.35">
      <c r="J2235" s="29">
        <v>12</v>
      </c>
      <c r="K2235" s="11" t="s">
        <v>2222</v>
      </c>
      <c r="L2235" s="11" t="s">
        <v>2223</v>
      </c>
      <c r="M2235" s="9" t="s">
        <v>32</v>
      </c>
      <c r="N2235" s="9" t="s">
        <v>28</v>
      </c>
      <c r="O2235" s="9">
        <v>2</v>
      </c>
      <c r="P2235" s="9" t="s">
        <v>29</v>
      </c>
      <c r="Z2235" s="3" t="s">
        <v>6</v>
      </c>
    </row>
    <row r="2236" spans="1:26" ht="14.5" customHeight="1" x14ac:dyDescent="0.35">
      <c r="J2236" s="69"/>
      <c r="K2236" s="141" t="s">
        <v>1163</v>
      </c>
      <c r="L2236" s="142" t="s">
        <v>1164</v>
      </c>
      <c r="M2236" s="352" t="s">
        <v>1165</v>
      </c>
      <c r="N2236" s="352"/>
      <c r="O2236" s="353" t="s">
        <v>1166</v>
      </c>
      <c r="P2236" s="354"/>
      <c r="Z2236" s="3"/>
    </row>
    <row r="2237" spans="1:26" ht="14.5" customHeight="1" x14ac:dyDescent="0.35">
      <c r="J2237" s="69"/>
      <c r="K2237" s="143" t="s">
        <v>1298</v>
      </c>
      <c r="L2237" s="144" t="s">
        <v>1299</v>
      </c>
      <c r="M2237" s="355">
        <v>42736</v>
      </c>
      <c r="N2237" s="355"/>
      <c r="O2237" s="356"/>
      <c r="P2237" s="357"/>
      <c r="Z2237" s="3"/>
    </row>
    <row r="2238" spans="1:26" ht="14.5" customHeight="1" x14ac:dyDescent="0.35">
      <c r="J2238" s="69"/>
      <c r="K2238" s="75" t="s">
        <v>2224</v>
      </c>
      <c r="L2238" s="76" t="s">
        <v>2225</v>
      </c>
      <c r="M2238" s="303">
        <v>39814</v>
      </c>
      <c r="N2238" s="303"/>
      <c r="O2238" s="303"/>
      <c r="P2238" s="304"/>
      <c r="Z2238" s="3"/>
    </row>
    <row r="2239" spans="1:26" ht="14.5" customHeight="1" x14ac:dyDescent="0.35">
      <c r="J2239" s="69"/>
      <c r="K2239" s="75" t="s">
        <v>2226</v>
      </c>
      <c r="L2239" s="76" t="s">
        <v>2227</v>
      </c>
      <c r="M2239" s="303">
        <v>39814</v>
      </c>
      <c r="N2239" s="303"/>
      <c r="O2239" s="303"/>
      <c r="P2239" s="304"/>
      <c r="Z2239" s="3"/>
    </row>
    <row r="2240" spans="1:26" ht="14.5" customHeight="1" x14ac:dyDescent="0.35">
      <c r="J2240" s="69"/>
      <c r="K2240" s="75" t="s">
        <v>2228</v>
      </c>
      <c r="L2240" s="76" t="s">
        <v>2229</v>
      </c>
      <c r="M2240" s="303">
        <v>41852</v>
      </c>
      <c r="N2240" s="303"/>
      <c r="O2240" s="303"/>
      <c r="P2240" s="304"/>
      <c r="Z2240" s="3"/>
    </row>
    <row r="2241" spans="1:26" ht="14.5" customHeight="1" x14ac:dyDescent="0.35">
      <c r="J2241" s="69"/>
      <c r="K2241" s="75" t="s">
        <v>2230</v>
      </c>
      <c r="L2241" s="76" t="s">
        <v>2231</v>
      </c>
      <c r="M2241" s="303">
        <v>41852</v>
      </c>
      <c r="N2241" s="303"/>
      <c r="O2241" s="303"/>
      <c r="P2241" s="304"/>
      <c r="Z2241" s="3"/>
    </row>
    <row r="2242" spans="1:26" ht="14.5" customHeight="1" x14ac:dyDescent="0.35">
      <c r="B2242" s="105"/>
      <c r="C2242" s="105"/>
      <c r="D2242" s="105"/>
      <c r="E2242" s="105"/>
      <c r="F2242" s="105"/>
      <c r="G2242" s="105"/>
      <c r="H2242" s="105"/>
      <c r="I2242" s="106"/>
      <c r="J2242" s="69"/>
      <c r="K2242" s="75" t="s">
        <v>2232</v>
      </c>
      <c r="L2242" s="76" t="s">
        <v>2233</v>
      </c>
      <c r="M2242" s="303">
        <v>43221</v>
      </c>
      <c r="N2242" s="303"/>
      <c r="O2242" s="303"/>
      <c r="P2242" s="304"/>
      <c r="Z2242" s="3"/>
    </row>
    <row r="2243" spans="1:26" s="93" customFormat="1" ht="14.5" customHeight="1" x14ac:dyDescent="0.35">
      <c r="A2243" s="105"/>
      <c r="B2243" s="105"/>
      <c r="C2243" s="105"/>
      <c r="D2243" s="105"/>
      <c r="E2243" s="105"/>
      <c r="F2243" s="105"/>
      <c r="G2243" s="105"/>
      <c r="H2243" s="105"/>
      <c r="I2243" s="106"/>
      <c r="J2243" s="125"/>
      <c r="K2243" s="107" t="s">
        <v>2234</v>
      </c>
      <c r="L2243" s="93" t="s">
        <v>2235</v>
      </c>
      <c r="M2243" s="311">
        <v>43101</v>
      </c>
      <c r="N2243" s="311"/>
      <c r="O2243" s="129"/>
      <c r="P2243" s="130"/>
      <c r="Q2243" s="92"/>
      <c r="R2243" s="92"/>
      <c r="S2243" s="92"/>
      <c r="T2243" s="92"/>
      <c r="U2243" s="92"/>
      <c r="V2243" s="92"/>
      <c r="W2243" s="92"/>
      <c r="Z2243" s="88"/>
    </row>
    <row r="2244" spans="1:26" ht="14.5" customHeight="1" x14ac:dyDescent="0.35">
      <c r="J2244" s="69"/>
      <c r="K2244" s="75" t="s">
        <v>2236</v>
      </c>
      <c r="L2244" s="76" t="s">
        <v>2237</v>
      </c>
      <c r="M2244" s="303">
        <v>39814</v>
      </c>
      <c r="N2244" s="303">
        <v>42004</v>
      </c>
      <c r="O2244" s="303"/>
      <c r="P2244" s="304"/>
      <c r="Z2244" s="3"/>
    </row>
    <row r="2245" spans="1:26" ht="14.5" customHeight="1" x14ac:dyDescent="0.35">
      <c r="J2245" s="9">
        <v>13</v>
      </c>
      <c r="K2245" s="11" t="s">
        <v>2238</v>
      </c>
      <c r="L2245" s="11" t="s">
        <v>2239</v>
      </c>
      <c r="M2245" s="9" t="s">
        <v>32</v>
      </c>
      <c r="N2245" s="9" t="s">
        <v>28</v>
      </c>
      <c r="O2245" s="9">
        <v>2</v>
      </c>
      <c r="P2245" s="9" t="s">
        <v>29</v>
      </c>
      <c r="Z2245" s="3" t="s">
        <v>6</v>
      </c>
    </row>
    <row r="2246" spans="1:26" ht="14.5" customHeight="1" x14ac:dyDescent="0.35">
      <c r="J2246" s="9">
        <v>14</v>
      </c>
      <c r="K2246" s="11" t="s">
        <v>2240</v>
      </c>
      <c r="L2246" s="11" t="s">
        <v>2241</v>
      </c>
      <c r="M2246" s="9" t="s">
        <v>32</v>
      </c>
      <c r="N2246" s="9" t="s">
        <v>28</v>
      </c>
      <c r="O2246" s="9">
        <v>2</v>
      </c>
      <c r="P2246" s="9" t="s">
        <v>29</v>
      </c>
      <c r="Z2246" s="3" t="s">
        <v>6</v>
      </c>
    </row>
    <row r="2247" spans="1:26" ht="14.5" customHeight="1" x14ac:dyDescent="0.35">
      <c r="J2247" s="29">
        <v>15</v>
      </c>
      <c r="K2247" s="11" t="s">
        <v>2242</v>
      </c>
      <c r="L2247" s="11" t="s">
        <v>2243</v>
      </c>
      <c r="M2247" s="9" t="s">
        <v>32</v>
      </c>
      <c r="N2247" s="9" t="s">
        <v>28</v>
      </c>
      <c r="O2247" s="9">
        <v>2</v>
      </c>
      <c r="P2247" s="9" t="s">
        <v>29</v>
      </c>
      <c r="Z2247" s="3" t="s">
        <v>6</v>
      </c>
    </row>
    <row r="2248" spans="1:26" ht="14.5" customHeight="1" x14ac:dyDescent="0.35">
      <c r="J2248" s="69"/>
      <c r="K2248" s="73" t="s">
        <v>1163</v>
      </c>
      <c r="L2248" s="74" t="s">
        <v>1164</v>
      </c>
      <c r="M2248" s="320" t="s">
        <v>1165</v>
      </c>
      <c r="N2248" s="320"/>
      <c r="O2248" s="321" t="s">
        <v>1166</v>
      </c>
      <c r="P2248" s="322"/>
      <c r="Z2248" s="3"/>
    </row>
    <row r="2249" spans="1:26" ht="14.5" customHeight="1" x14ac:dyDescent="0.35">
      <c r="J2249" s="69"/>
      <c r="K2249" s="75" t="s">
        <v>1300</v>
      </c>
      <c r="L2249" s="76" t="s">
        <v>1301</v>
      </c>
      <c r="M2249" s="303">
        <v>39814</v>
      </c>
      <c r="N2249" s="303"/>
      <c r="O2249" s="349"/>
      <c r="P2249" s="350"/>
      <c r="Z2249" s="3"/>
    </row>
    <row r="2250" spans="1:26" ht="14.5" customHeight="1" x14ac:dyDescent="0.35">
      <c r="J2250" s="69"/>
      <c r="K2250" s="75" t="s">
        <v>1302</v>
      </c>
      <c r="L2250" s="76" t="s">
        <v>1303</v>
      </c>
      <c r="M2250" s="303">
        <v>39814</v>
      </c>
      <c r="N2250" s="303"/>
      <c r="O2250" s="303"/>
      <c r="P2250" s="304"/>
      <c r="Z2250" s="3"/>
    </row>
    <row r="2251" spans="1:26" ht="14.5" customHeight="1" x14ac:dyDescent="0.35">
      <c r="J2251" s="69"/>
      <c r="K2251" s="75" t="s">
        <v>1304</v>
      </c>
      <c r="L2251" s="76" t="s">
        <v>1305</v>
      </c>
      <c r="M2251" s="303">
        <v>41852</v>
      </c>
      <c r="N2251" s="303"/>
      <c r="O2251" s="303">
        <v>42613</v>
      </c>
      <c r="P2251" s="304"/>
      <c r="Z2251" s="3"/>
    </row>
    <row r="2252" spans="1:26" ht="14.5" customHeight="1" x14ac:dyDescent="0.35">
      <c r="J2252" s="69"/>
      <c r="K2252" s="75" t="s">
        <v>1304</v>
      </c>
      <c r="L2252" s="76" t="s">
        <v>1306</v>
      </c>
      <c r="M2252" s="303">
        <v>42614</v>
      </c>
      <c r="N2252" s="303"/>
      <c r="O2252" s="303"/>
      <c r="P2252" s="304"/>
      <c r="Z2252" s="3"/>
    </row>
    <row r="2253" spans="1:26" ht="14.5" customHeight="1" x14ac:dyDescent="0.35">
      <c r="J2253" s="69"/>
      <c r="K2253" s="75" t="s">
        <v>1307</v>
      </c>
      <c r="L2253" s="76" t="s">
        <v>1308</v>
      </c>
      <c r="M2253" s="303">
        <v>42186</v>
      </c>
      <c r="N2253" s="303"/>
      <c r="O2253" s="303"/>
      <c r="P2253" s="304"/>
      <c r="Z2253" s="3"/>
    </row>
    <row r="2254" spans="1:26" ht="14.5" customHeight="1" x14ac:dyDescent="0.35">
      <c r="J2254" s="69"/>
      <c r="K2254" s="75" t="s">
        <v>1309</v>
      </c>
      <c r="L2254" s="76" t="s">
        <v>1310</v>
      </c>
      <c r="M2254" s="303">
        <v>42552</v>
      </c>
      <c r="N2254" s="303"/>
      <c r="O2254" s="303"/>
      <c r="P2254" s="304"/>
      <c r="Z2254" s="3"/>
    </row>
    <row r="2255" spans="1:26" ht="14.5" customHeight="1" x14ac:dyDescent="0.35">
      <c r="J2255" s="69"/>
      <c r="K2255" s="75" t="s">
        <v>1311</v>
      </c>
      <c r="L2255" s="76" t="s">
        <v>1312</v>
      </c>
      <c r="M2255" s="303">
        <v>42767</v>
      </c>
      <c r="N2255" s="303"/>
      <c r="O2255" s="303"/>
      <c r="P2255" s="304"/>
      <c r="Z2255" s="3"/>
    </row>
    <row r="2256" spans="1:26" ht="14.5" customHeight="1" x14ac:dyDescent="0.35">
      <c r="J2256" s="69"/>
      <c r="K2256" s="75" t="s">
        <v>1313</v>
      </c>
      <c r="L2256" s="76" t="s">
        <v>1314</v>
      </c>
      <c r="M2256" s="303">
        <v>41091</v>
      </c>
      <c r="N2256" s="303"/>
      <c r="O2256" s="303"/>
      <c r="P2256" s="304"/>
      <c r="Z2256" s="3"/>
    </row>
    <row r="2257" spans="10:26" ht="14.5" customHeight="1" x14ac:dyDescent="0.35">
      <c r="J2257" s="69"/>
      <c r="K2257" s="75" t="s">
        <v>1315</v>
      </c>
      <c r="L2257" s="76" t="s">
        <v>1316</v>
      </c>
      <c r="M2257" s="303">
        <v>39814</v>
      </c>
      <c r="N2257" s="303"/>
      <c r="O2257" s="303"/>
      <c r="P2257" s="304"/>
      <c r="Z2257" s="3"/>
    </row>
    <row r="2258" spans="10:26" ht="14.5" customHeight="1" x14ac:dyDescent="0.35">
      <c r="J2258" s="69"/>
      <c r="K2258" s="75" t="s">
        <v>1317</v>
      </c>
      <c r="L2258" s="76" t="s">
        <v>1318</v>
      </c>
      <c r="M2258" s="303">
        <v>39814</v>
      </c>
      <c r="N2258" s="303"/>
      <c r="O2258" s="303">
        <v>42185</v>
      </c>
      <c r="P2258" s="304"/>
      <c r="Z2258" s="3"/>
    </row>
    <row r="2259" spans="10:26" ht="14.5" customHeight="1" x14ac:dyDescent="0.35">
      <c r="J2259" s="69"/>
      <c r="K2259" s="75" t="s">
        <v>1317</v>
      </c>
      <c r="L2259" s="76" t="s">
        <v>1319</v>
      </c>
      <c r="M2259" s="303">
        <v>42186</v>
      </c>
      <c r="N2259" s="303"/>
      <c r="O2259" s="303"/>
      <c r="P2259" s="304"/>
      <c r="Z2259" s="3"/>
    </row>
    <row r="2260" spans="10:26" ht="14.5" customHeight="1" x14ac:dyDescent="0.35">
      <c r="J2260" s="69"/>
      <c r="K2260" s="75" t="s">
        <v>1320</v>
      </c>
      <c r="L2260" s="76" t="s">
        <v>1321</v>
      </c>
      <c r="M2260" s="303">
        <v>39814</v>
      </c>
      <c r="N2260" s="303"/>
      <c r="O2260" s="303"/>
      <c r="P2260" s="304"/>
      <c r="Z2260" s="3"/>
    </row>
    <row r="2261" spans="10:26" ht="14.5" customHeight="1" x14ac:dyDescent="0.35">
      <c r="J2261" s="69"/>
      <c r="K2261" s="75" t="s">
        <v>1322</v>
      </c>
      <c r="L2261" s="76" t="s">
        <v>1323</v>
      </c>
      <c r="M2261" s="303">
        <v>39814</v>
      </c>
      <c r="N2261" s="303"/>
      <c r="O2261" s="303"/>
      <c r="P2261" s="304"/>
      <c r="Z2261" s="3"/>
    </row>
    <row r="2262" spans="10:26" ht="14.5" customHeight="1" x14ac:dyDescent="0.35">
      <c r="J2262" s="69"/>
      <c r="K2262" s="75" t="s">
        <v>1324</v>
      </c>
      <c r="L2262" s="76" t="s">
        <v>1325</v>
      </c>
      <c r="M2262" s="303">
        <v>41852</v>
      </c>
      <c r="N2262" s="303"/>
      <c r="O2262" s="303">
        <v>42766</v>
      </c>
      <c r="P2262" s="304"/>
      <c r="Z2262" s="3"/>
    </row>
    <row r="2263" spans="10:26" ht="14.5" customHeight="1" x14ac:dyDescent="0.35">
      <c r="J2263" s="69"/>
      <c r="K2263" s="75" t="s">
        <v>1324</v>
      </c>
      <c r="L2263" s="76" t="s">
        <v>1326</v>
      </c>
      <c r="M2263" s="303">
        <v>42767</v>
      </c>
      <c r="N2263" s="303"/>
      <c r="O2263" s="303"/>
      <c r="P2263" s="304"/>
      <c r="Z2263" s="3"/>
    </row>
    <row r="2264" spans="10:26" ht="14.5" customHeight="1" x14ac:dyDescent="0.35">
      <c r="J2264" s="69"/>
      <c r="K2264" s="75" t="s">
        <v>1327</v>
      </c>
      <c r="L2264" s="76" t="s">
        <v>1328</v>
      </c>
      <c r="M2264" s="303">
        <v>42186</v>
      </c>
      <c r="N2264" s="303"/>
      <c r="O2264" s="303"/>
      <c r="P2264" s="304"/>
      <c r="Z2264" s="3"/>
    </row>
    <row r="2265" spans="10:26" ht="14.5" customHeight="1" x14ac:dyDescent="0.35">
      <c r="J2265" s="69"/>
      <c r="K2265" s="75" t="s">
        <v>1329</v>
      </c>
      <c r="L2265" s="76" t="s">
        <v>1330</v>
      </c>
      <c r="M2265" s="303">
        <v>39814</v>
      </c>
      <c r="N2265" s="303"/>
      <c r="O2265" s="303"/>
      <c r="P2265" s="304"/>
      <c r="Z2265" s="3"/>
    </row>
    <row r="2266" spans="10:26" ht="14.5" customHeight="1" x14ac:dyDescent="0.35">
      <c r="J2266" s="69"/>
      <c r="K2266" s="75" t="s">
        <v>1331</v>
      </c>
      <c r="L2266" s="76" t="s">
        <v>1332</v>
      </c>
      <c r="M2266" s="303">
        <v>41091</v>
      </c>
      <c r="N2266" s="303"/>
      <c r="O2266" s="303"/>
      <c r="P2266" s="304"/>
      <c r="Z2266" s="3"/>
    </row>
    <row r="2267" spans="10:26" ht="14.5" customHeight="1" x14ac:dyDescent="0.35">
      <c r="J2267" s="69"/>
      <c r="K2267" s="75" t="s">
        <v>1333</v>
      </c>
      <c r="L2267" s="76" t="s">
        <v>1334</v>
      </c>
      <c r="M2267" s="303">
        <v>39814</v>
      </c>
      <c r="N2267" s="303"/>
      <c r="O2267" s="303"/>
      <c r="P2267" s="304"/>
      <c r="Z2267" s="3"/>
    </row>
    <row r="2268" spans="10:26" ht="14.5" customHeight="1" x14ac:dyDescent="0.35">
      <c r="J2268" s="69"/>
      <c r="K2268" s="75" t="s">
        <v>1335</v>
      </c>
      <c r="L2268" s="76" t="s">
        <v>1336</v>
      </c>
      <c r="M2268" s="303">
        <v>39814</v>
      </c>
      <c r="N2268" s="303"/>
      <c r="O2268" s="303"/>
      <c r="P2268" s="304"/>
      <c r="Z2268" s="3"/>
    </row>
    <row r="2269" spans="10:26" ht="14.5" customHeight="1" x14ac:dyDescent="0.35">
      <c r="J2269" s="69"/>
      <c r="K2269" s="75" t="s">
        <v>1337</v>
      </c>
      <c r="L2269" s="76" t="s">
        <v>1338</v>
      </c>
      <c r="M2269" s="303">
        <v>39814</v>
      </c>
      <c r="N2269" s="303"/>
      <c r="O2269" s="303"/>
      <c r="P2269" s="304"/>
      <c r="Z2269" s="3"/>
    </row>
    <row r="2270" spans="10:26" ht="14.5" customHeight="1" x14ac:dyDescent="0.35">
      <c r="J2270" s="69"/>
      <c r="K2270" s="75" t="s">
        <v>1339</v>
      </c>
      <c r="L2270" s="76" t="s">
        <v>1340</v>
      </c>
      <c r="M2270" s="303">
        <v>41852</v>
      </c>
      <c r="N2270" s="303"/>
      <c r="O2270" s="303"/>
      <c r="P2270" s="304"/>
      <c r="Z2270" s="3"/>
    </row>
    <row r="2271" spans="10:26" ht="14.5" customHeight="1" x14ac:dyDescent="0.35">
      <c r="J2271" s="69"/>
      <c r="K2271" s="75" t="s">
        <v>1341</v>
      </c>
      <c r="L2271" s="76" t="s">
        <v>1342</v>
      </c>
      <c r="M2271" s="303">
        <v>42186</v>
      </c>
      <c r="N2271" s="303"/>
      <c r="O2271" s="303"/>
      <c r="P2271" s="304"/>
      <c r="Z2271" s="3"/>
    </row>
    <row r="2272" spans="10:26" ht="14.5" customHeight="1" x14ac:dyDescent="0.35">
      <c r="J2272" s="69"/>
      <c r="K2272" s="75" t="s">
        <v>1343</v>
      </c>
      <c r="L2272" s="76" t="s">
        <v>1344</v>
      </c>
      <c r="M2272" s="303">
        <v>39814</v>
      </c>
      <c r="N2272" s="303"/>
      <c r="O2272" s="303"/>
      <c r="P2272" s="304"/>
      <c r="Z2272" s="3"/>
    </row>
    <row r="2273" spans="1:26" ht="14.5" customHeight="1" x14ac:dyDescent="0.35">
      <c r="J2273" s="69"/>
      <c r="K2273" s="75" t="s">
        <v>1347</v>
      </c>
      <c r="L2273" s="76" t="s">
        <v>1348</v>
      </c>
      <c r="M2273" s="303">
        <v>39814</v>
      </c>
      <c r="N2273" s="303"/>
      <c r="O2273" s="303"/>
      <c r="P2273" s="304"/>
      <c r="Z2273" s="3"/>
    </row>
    <row r="2274" spans="1:26" ht="14.5" customHeight="1" x14ac:dyDescent="0.35">
      <c r="J2274" s="69"/>
      <c r="K2274" s="145" t="s">
        <v>1349</v>
      </c>
      <c r="L2274" s="146" t="s">
        <v>1350</v>
      </c>
      <c r="M2274" s="327">
        <v>39814</v>
      </c>
      <c r="N2274" s="327"/>
      <c r="O2274" s="327"/>
      <c r="P2274" s="328"/>
      <c r="Z2274" s="3"/>
    </row>
    <row r="2275" spans="1:26" ht="14.5" customHeight="1" x14ac:dyDescent="0.35">
      <c r="J2275" s="69"/>
      <c r="K2275" s="75" t="s">
        <v>2244</v>
      </c>
      <c r="L2275" s="76" t="s">
        <v>2245</v>
      </c>
      <c r="M2275" s="303">
        <v>39814</v>
      </c>
      <c r="N2275" s="303"/>
      <c r="O2275" s="303"/>
      <c r="P2275" s="304"/>
      <c r="Z2275" s="3"/>
    </row>
    <row r="2276" spans="1:26" ht="14.5" customHeight="1" x14ac:dyDescent="0.35">
      <c r="J2276" s="69"/>
      <c r="K2276" s="75" t="s">
        <v>2246</v>
      </c>
      <c r="L2276" s="76" t="s">
        <v>2247</v>
      </c>
      <c r="M2276" s="303">
        <v>39814</v>
      </c>
      <c r="N2276" s="303"/>
      <c r="O2276" s="303"/>
      <c r="P2276" s="304"/>
      <c r="Z2276" s="3"/>
    </row>
    <row r="2277" spans="1:26" ht="14.5" customHeight="1" x14ac:dyDescent="0.35">
      <c r="J2277" s="69"/>
      <c r="K2277" s="75" t="s">
        <v>2248</v>
      </c>
      <c r="L2277" s="76" t="s">
        <v>2249</v>
      </c>
      <c r="M2277" s="303">
        <v>42736</v>
      </c>
      <c r="N2277" s="303"/>
      <c r="O2277" s="303"/>
      <c r="P2277" s="304"/>
      <c r="Z2277" s="3"/>
    </row>
    <row r="2278" spans="1:26" ht="14.5" customHeight="1" x14ac:dyDescent="0.35">
      <c r="J2278" s="69"/>
      <c r="K2278" s="75" t="s">
        <v>2250</v>
      </c>
      <c r="L2278" s="76" t="s">
        <v>2251</v>
      </c>
      <c r="M2278" s="303">
        <v>42767</v>
      </c>
      <c r="N2278" s="303"/>
      <c r="O2278" s="303"/>
      <c r="P2278" s="304"/>
      <c r="Z2278" s="3"/>
    </row>
    <row r="2279" spans="1:26" ht="14.5" customHeight="1" x14ac:dyDescent="0.35">
      <c r="J2279" s="69"/>
      <c r="K2279" s="75" t="s">
        <v>2252</v>
      </c>
      <c r="L2279" s="76" t="s">
        <v>2253</v>
      </c>
      <c r="M2279" s="303">
        <v>41852</v>
      </c>
      <c r="N2279" s="303"/>
      <c r="O2279" s="303"/>
      <c r="P2279" s="304"/>
      <c r="Z2279" s="3"/>
    </row>
    <row r="2280" spans="1:26" ht="14.5" customHeight="1" x14ac:dyDescent="0.35">
      <c r="J2280" s="69"/>
      <c r="K2280" s="75" t="s">
        <v>2254</v>
      </c>
      <c r="L2280" s="76" t="s">
        <v>2255</v>
      </c>
      <c r="M2280" s="303">
        <v>41852</v>
      </c>
      <c r="N2280" s="303"/>
      <c r="O2280" s="303"/>
      <c r="P2280" s="304"/>
      <c r="Z2280" s="3"/>
    </row>
    <row r="2281" spans="1:26" s="93" customFormat="1" ht="14.5" customHeight="1" x14ac:dyDescent="0.35">
      <c r="A2281" s="89"/>
      <c r="B2281" s="89"/>
      <c r="C2281" s="89"/>
      <c r="D2281" s="89"/>
      <c r="E2281" s="89"/>
      <c r="F2281" s="89"/>
      <c r="G2281" s="89"/>
      <c r="H2281" s="89"/>
      <c r="I2281" s="89"/>
      <c r="J2281" s="125"/>
      <c r="K2281" s="107" t="s">
        <v>2256</v>
      </c>
      <c r="L2281" s="93" t="s">
        <v>2257</v>
      </c>
      <c r="M2281" s="311">
        <v>43101</v>
      </c>
      <c r="N2281" s="311"/>
      <c r="O2281" s="129"/>
      <c r="P2281" s="130"/>
      <c r="Q2281" s="92"/>
      <c r="R2281" s="92"/>
      <c r="S2281" s="92"/>
      <c r="T2281" s="92"/>
      <c r="U2281" s="92"/>
      <c r="V2281" s="92"/>
      <c r="W2281" s="92"/>
      <c r="Z2281" s="88"/>
    </row>
    <row r="2282" spans="1:26" ht="14.5" customHeight="1" x14ac:dyDescent="0.35">
      <c r="J2282" s="69"/>
      <c r="K2282" s="75" t="s">
        <v>2258</v>
      </c>
      <c r="L2282" s="76" t="s">
        <v>2259</v>
      </c>
      <c r="M2282" s="303">
        <v>39814</v>
      </c>
      <c r="N2282" s="303"/>
      <c r="O2282" s="303"/>
      <c r="P2282" s="304"/>
      <c r="Z2282" s="3"/>
    </row>
    <row r="2283" spans="1:26" ht="14.5" customHeight="1" x14ac:dyDescent="0.35">
      <c r="J2283" s="69"/>
      <c r="K2283" s="75" t="s">
        <v>2260</v>
      </c>
      <c r="L2283" s="76" t="s">
        <v>2261</v>
      </c>
      <c r="M2283" s="303">
        <v>39814</v>
      </c>
      <c r="N2283" s="303"/>
      <c r="O2283" s="303"/>
      <c r="P2283" s="304"/>
      <c r="Z2283" s="3"/>
    </row>
    <row r="2284" spans="1:26" ht="14.5" customHeight="1" x14ac:dyDescent="0.35">
      <c r="J2284" s="69"/>
      <c r="K2284" s="75" t="s">
        <v>2262</v>
      </c>
      <c r="L2284" s="76" t="s">
        <v>2263</v>
      </c>
      <c r="M2284" s="303">
        <v>39814</v>
      </c>
      <c r="N2284" s="303"/>
      <c r="O2284" s="303"/>
      <c r="P2284" s="304"/>
      <c r="Z2284" s="3"/>
    </row>
    <row r="2285" spans="1:26" ht="14.5" customHeight="1" x14ac:dyDescent="0.35">
      <c r="J2285" s="69"/>
      <c r="K2285" s="75" t="s">
        <v>2264</v>
      </c>
      <c r="L2285" s="76" t="s">
        <v>2265</v>
      </c>
      <c r="M2285" s="303">
        <v>39814</v>
      </c>
      <c r="N2285" s="303"/>
      <c r="O2285" s="303"/>
      <c r="P2285" s="304"/>
      <c r="Z2285" s="3"/>
    </row>
    <row r="2286" spans="1:26" ht="14.5" customHeight="1" x14ac:dyDescent="0.35">
      <c r="J2286" s="69"/>
      <c r="K2286" s="75" t="s">
        <v>2266</v>
      </c>
      <c r="L2286" s="76" t="s">
        <v>2267</v>
      </c>
      <c r="M2286" s="303">
        <v>39814</v>
      </c>
      <c r="N2286" s="303"/>
      <c r="O2286" s="303"/>
      <c r="P2286" s="304"/>
      <c r="Z2286" s="3"/>
    </row>
    <row r="2287" spans="1:26" ht="14.5" customHeight="1" x14ac:dyDescent="0.35">
      <c r="J2287" s="69"/>
      <c r="K2287" s="75" t="s">
        <v>2268</v>
      </c>
      <c r="L2287" s="76" t="s">
        <v>2269</v>
      </c>
      <c r="M2287" s="303">
        <v>39814</v>
      </c>
      <c r="N2287" s="303"/>
      <c r="O2287" s="303"/>
      <c r="P2287" s="304"/>
      <c r="Z2287" s="3"/>
    </row>
    <row r="2288" spans="1:26" ht="14.5" customHeight="1" x14ac:dyDescent="0.35">
      <c r="J2288" s="69"/>
      <c r="K2288" s="75" t="s">
        <v>2270</v>
      </c>
      <c r="L2288" s="76" t="s">
        <v>2271</v>
      </c>
      <c r="M2288" s="303">
        <v>39814</v>
      </c>
      <c r="N2288" s="303"/>
      <c r="O2288" s="303"/>
      <c r="P2288" s="304"/>
      <c r="Z2288" s="3"/>
    </row>
    <row r="2289" spans="1:26" ht="14.5" customHeight="1" x14ac:dyDescent="0.35">
      <c r="J2289" s="69"/>
      <c r="K2289" s="75" t="s">
        <v>2272</v>
      </c>
      <c r="L2289" s="76" t="s">
        <v>2273</v>
      </c>
      <c r="M2289" s="303">
        <v>39814</v>
      </c>
      <c r="N2289" s="303"/>
      <c r="O2289" s="303"/>
      <c r="P2289" s="304"/>
      <c r="Z2289" s="3"/>
    </row>
    <row r="2290" spans="1:26" ht="14.5" customHeight="1" x14ac:dyDescent="0.35">
      <c r="J2290" s="69"/>
      <c r="K2290" s="75" t="s">
        <v>2274</v>
      </c>
      <c r="L2290" s="76" t="s">
        <v>2275</v>
      </c>
      <c r="M2290" s="303">
        <v>39814</v>
      </c>
      <c r="N2290" s="303"/>
      <c r="O2290" s="303"/>
      <c r="P2290" s="304"/>
      <c r="Z2290" s="3"/>
    </row>
    <row r="2291" spans="1:26" ht="14.5" customHeight="1" x14ac:dyDescent="0.35">
      <c r="J2291" s="69"/>
      <c r="K2291" s="75" t="s">
        <v>2276</v>
      </c>
      <c r="L2291" s="76" t="s">
        <v>2277</v>
      </c>
      <c r="M2291" s="303">
        <v>39814</v>
      </c>
      <c r="N2291" s="303"/>
      <c r="O2291" s="303"/>
      <c r="P2291" s="304"/>
      <c r="Z2291" s="3"/>
    </row>
    <row r="2292" spans="1:26" ht="14.5" customHeight="1" x14ac:dyDescent="0.35">
      <c r="J2292" s="69"/>
      <c r="K2292" s="75" t="s">
        <v>2278</v>
      </c>
      <c r="L2292" s="76" t="s">
        <v>2279</v>
      </c>
      <c r="M2292" s="303">
        <v>39814</v>
      </c>
      <c r="N2292" s="303"/>
      <c r="O2292" s="303"/>
      <c r="P2292" s="304"/>
      <c r="Z2292" s="3"/>
    </row>
    <row r="2293" spans="1:26" ht="14.5" customHeight="1" x14ac:dyDescent="0.35">
      <c r="J2293" s="69"/>
      <c r="K2293" s="75" t="s">
        <v>2280</v>
      </c>
      <c r="L2293" s="76" t="s">
        <v>2281</v>
      </c>
      <c r="M2293" s="303">
        <v>39814</v>
      </c>
      <c r="N2293" s="303"/>
      <c r="O2293" s="303"/>
      <c r="P2293" s="304"/>
      <c r="Z2293" s="3"/>
    </row>
    <row r="2294" spans="1:26" ht="14.5" customHeight="1" x14ac:dyDescent="0.35">
      <c r="J2294" s="71"/>
      <c r="K2294" s="145" t="s">
        <v>2282</v>
      </c>
      <c r="L2294" s="146" t="s">
        <v>2283</v>
      </c>
      <c r="M2294" s="327">
        <v>39814</v>
      </c>
      <c r="N2294" s="327"/>
      <c r="O2294" s="327"/>
      <c r="P2294" s="328"/>
      <c r="Z2294" s="3"/>
    </row>
    <row r="2295" spans="1:26" s="3" customFormat="1" ht="14.5" customHeight="1" collapsed="1" x14ac:dyDescent="0.35">
      <c r="A2295" s="1" t="s">
        <v>22</v>
      </c>
      <c r="B2295" s="1"/>
      <c r="C2295" s="1"/>
      <c r="D2295" s="1"/>
      <c r="E2295" s="1"/>
      <c r="F2295" s="1" t="s">
        <v>2284</v>
      </c>
      <c r="G2295" s="1"/>
      <c r="H2295" s="1"/>
      <c r="I2295" s="1" t="s">
        <v>144</v>
      </c>
      <c r="J2295" s="2" t="s">
        <v>2285</v>
      </c>
      <c r="K2295" s="4"/>
      <c r="L2295" s="4"/>
      <c r="M2295" s="4"/>
      <c r="N2295" s="4"/>
      <c r="O2295" s="4"/>
      <c r="P2295" s="4"/>
      <c r="Q2295" s="4"/>
      <c r="R2295" s="4"/>
      <c r="S2295" s="4"/>
      <c r="T2295" s="4"/>
      <c r="U2295" s="4"/>
      <c r="V2295" s="4"/>
      <c r="W2295" s="4"/>
      <c r="Z2295" s="3" t="s">
        <v>6</v>
      </c>
    </row>
    <row r="2296" spans="1:26" ht="14.5" customHeight="1" x14ac:dyDescent="0.35">
      <c r="J2296" s="9">
        <v>1</v>
      </c>
      <c r="K2296" s="11" t="s">
        <v>25</v>
      </c>
      <c r="L2296" s="11" t="s">
        <v>2286</v>
      </c>
      <c r="M2296" s="9" t="s">
        <v>27</v>
      </c>
      <c r="N2296" s="9">
        <v>4</v>
      </c>
      <c r="O2296" s="9" t="s">
        <v>28</v>
      </c>
      <c r="P2296" s="9" t="s">
        <v>29</v>
      </c>
      <c r="Z2296" s="3" t="s">
        <v>6</v>
      </c>
    </row>
    <row r="2297" spans="1:26" ht="14.5" customHeight="1" x14ac:dyDescent="0.35">
      <c r="J2297" s="29">
        <v>2</v>
      </c>
      <c r="K2297" s="11" t="s">
        <v>2287</v>
      </c>
      <c r="L2297" s="11" t="s">
        <v>2288</v>
      </c>
      <c r="M2297" s="9" t="s">
        <v>27</v>
      </c>
      <c r="N2297" s="9" t="s">
        <v>40</v>
      </c>
      <c r="O2297" s="9" t="s">
        <v>28</v>
      </c>
      <c r="P2297" s="9" t="s">
        <v>29</v>
      </c>
      <c r="Z2297" s="3" t="s">
        <v>6</v>
      </c>
    </row>
    <row r="2298" spans="1:26" ht="14.5" customHeight="1" x14ac:dyDescent="0.35">
      <c r="J2298" s="32"/>
      <c r="K2298" s="73" t="s">
        <v>1163</v>
      </c>
      <c r="L2298" s="74" t="s">
        <v>1164</v>
      </c>
      <c r="M2298" s="320" t="s">
        <v>1165</v>
      </c>
      <c r="N2298" s="320"/>
      <c r="O2298" s="321" t="s">
        <v>1166</v>
      </c>
      <c r="P2298" s="322"/>
      <c r="Z2298" s="3"/>
    </row>
    <row r="2299" spans="1:26" ht="14.5" customHeight="1" x14ac:dyDescent="0.35">
      <c r="J2299" s="32"/>
      <c r="K2299" s="75" t="s">
        <v>2163</v>
      </c>
      <c r="L2299" s="76" t="s">
        <v>2164</v>
      </c>
      <c r="M2299" s="303">
        <v>42370</v>
      </c>
      <c r="N2299" s="303"/>
      <c r="O2299" s="303"/>
      <c r="P2299" s="304"/>
      <c r="Z2299" s="3"/>
    </row>
    <row r="2300" spans="1:26" ht="14.5" customHeight="1" x14ac:dyDescent="0.35">
      <c r="J2300" s="32"/>
      <c r="K2300" s="75" t="s">
        <v>2165</v>
      </c>
      <c r="L2300" s="76" t="s">
        <v>2166</v>
      </c>
      <c r="M2300" s="303">
        <v>39814</v>
      </c>
      <c r="N2300" s="303"/>
      <c r="O2300" s="303"/>
      <c r="P2300" s="304"/>
      <c r="Z2300" s="3"/>
    </row>
    <row r="2301" spans="1:26" ht="14.5" customHeight="1" x14ac:dyDescent="0.35">
      <c r="J2301" s="32"/>
      <c r="K2301" s="75" t="s">
        <v>2170</v>
      </c>
      <c r="L2301" s="76" t="s">
        <v>2171</v>
      </c>
      <c r="M2301" s="303">
        <v>39814</v>
      </c>
      <c r="N2301" s="303"/>
      <c r="O2301" s="303"/>
      <c r="P2301" s="304"/>
      <c r="Z2301" s="3"/>
    </row>
    <row r="2302" spans="1:26" s="93" customFormat="1" ht="14.5" customHeight="1" x14ac:dyDescent="0.35">
      <c r="A2302" s="89"/>
      <c r="B2302" s="89"/>
      <c r="C2302" s="89"/>
      <c r="D2302" s="89"/>
      <c r="E2302" s="89"/>
      <c r="F2302" s="89"/>
      <c r="G2302" s="89"/>
      <c r="H2302" s="89"/>
      <c r="I2302" s="89"/>
      <c r="J2302" s="125"/>
      <c r="K2302" s="107" t="s">
        <v>2172</v>
      </c>
      <c r="L2302" s="93" t="s">
        <v>2173</v>
      </c>
      <c r="M2302" s="311">
        <v>43101</v>
      </c>
      <c r="N2302" s="311"/>
      <c r="O2302" s="129"/>
      <c r="P2302" s="130"/>
      <c r="Q2302" s="92"/>
      <c r="R2302" s="92"/>
      <c r="S2302" s="92"/>
      <c r="T2302" s="92"/>
      <c r="U2302" s="92"/>
      <c r="V2302" s="92"/>
      <c r="W2302" s="92"/>
      <c r="Z2302" s="88"/>
    </row>
    <row r="2303" spans="1:26" ht="14.5" customHeight="1" x14ac:dyDescent="0.35">
      <c r="J2303" s="32"/>
      <c r="K2303" s="75" t="s">
        <v>2174</v>
      </c>
      <c r="L2303" s="76" t="s">
        <v>2175</v>
      </c>
      <c r="M2303" s="303">
        <v>39814</v>
      </c>
      <c r="N2303" s="303"/>
      <c r="O2303" s="303"/>
      <c r="P2303" s="304"/>
      <c r="Z2303" s="3"/>
    </row>
    <row r="2304" spans="1:26" ht="14.5" customHeight="1" x14ac:dyDescent="0.35">
      <c r="J2304" s="32"/>
      <c r="K2304" s="75" t="s">
        <v>2183</v>
      </c>
      <c r="L2304" s="76" t="s">
        <v>2184</v>
      </c>
      <c r="M2304" s="303">
        <v>39814</v>
      </c>
      <c r="N2304" s="303"/>
      <c r="O2304" s="303"/>
      <c r="P2304" s="304"/>
      <c r="Z2304" s="3"/>
    </row>
    <row r="2305" spans="1:26" ht="14.5" customHeight="1" x14ac:dyDescent="0.35">
      <c r="J2305" s="32"/>
      <c r="K2305" s="75" t="s">
        <v>2185</v>
      </c>
      <c r="L2305" s="76" t="s">
        <v>2186</v>
      </c>
      <c r="M2305" s="303">
        <v>39814</v>
      </c>
      <c r="N2305" s="303"/>
      <c r="O2305" s="303"/>
      <c r="P2305" s="304"/>
      <c r="Z2305" s="3"/>
    </row>
    <row r="2306" spans="1:26" ht="14.5" customHeight="1" x14ac:dyDescent="0.35">
      <c r="J2306" s="32"/>
      <c r="K2306" s="75" t="s">
        <v>2187</v>
      </c>
      <c r="L2306" s="76" t="s">
        <v>2188</v>
      </c>
      <c r="M2306" s="303">
        <v>39814</v>
      </c>
      <c r="N2306" s="303"/>
      <c r="O2306" s="303">
        <v>41183</v>
      </c>
      <c r="P2306" s="304"/>
      <c r="Z2306" s="3"/>
    </row>
    <row r="2307" spans="1:26" ht="14.5" customHeight="1" x14ac:dyDescent="0.35">
      <c r="J2307" s="32"/>
      <c r="K2307" s="75" t="s">
        <v>2189</v>
      </c>
      <c r="L2307" s="76" t="s">
        <v>2190</v>
      </c>
      <c r="M2307" s="303">
        <v>40909</v>
      </c>
      <c r="N2307" s="303"/>
      <c r="O2307" s="303"/>
      <c r="P2307" s="304"/>
      <c r="Z2307" s="3"/>
    </row>
    <row r="2308" spans="1:26" ht="14.5" customHeight="1" x14ac:dyDescent="0.35">
      <c r="J2308" s="32"/>
      <c r="K2308" s="75" t="s">
        <v>2191</v>
      </c>
      <c r="L2308" s="76" t="s">
        <v>2192</v>
      </c>
      <c r="M2308" s="303">
        <v>41852</v>
      </c>
      <c r="N2308" s="303"/>
      <c r="O2308" s="303"/>
      <c r="P2308" s="304"/>
      <c r="Z2308" s="3"/>
    </row>
    <row r="2309" spans="1:26" ht="14.5" customHeight="1" x14ac:dyDescent="0.35">
      <c r="J2309" s="32"/>
      <c r="K2309" s="75" t="s">
        <v>2193</v>
      </c>
      <c r="L2309" s="76" t="s">
        <v>2194</v>
      </c>
      <c r="M2309" s="303">
        <v>42005</v>
      </c>
      <c r="N2309" s="303"/>
      <c r="O2309" s="303">
        <v>42551</v>
      </c>
      <c r="P2309" s="304"/>
      <c r="Z2309" s="3"/>
    </row>
    <row r="2310" spans="1:26" ht="14.5" customHeight="1" x14ac:dyDescent="0.35">
      <c r="J2310" s="32"/>
      <c r="K2310" s="75" t="s">
        <v>2193</v>
      </c>
      <c r="L2310" s="76" t="s">
        <v>2195</v>
      </c>
      <c r="M2310" s="303">
        <v>42552</v>
      </c>
      <c r="N2310" s="303"/>
      <c r="O2310" s="303"/>
      <c r="P2310" s="304"/>
      <c r="Z2310" s="3"/>
    </row>
    <row r="2311" spans="1:26" ht="14.5" customHeight="1" x14ac:dyDescent="0.35">
      <c r="J2311" s="32"/>
      <c r="K2311" s="75" t="s">
        <v>2196</v>
      </c>
      <c r="L2311" s="76" t="s">
        <v>2197</v>
      </c>
      <c r="M2311" s="303">
        <v>42005</v>
      </c>
      <c r="N2311" s="303"/>
      <c r="O2311" s="303"/>
      <c r="P2311" s="304"/>
      <c r="Z2311" s="3"/>
    </row>
    <row r="2312" spans="1:26" ht="14.5" customHeight="1" x14ac:dyDescent="0.35">
      <c r="J2312" s="32"/>
      <c r="K2312" s="75" t="s">
        <v>2198</v>
      </c>
      <c r="L2312" s="76" t="s">
        <v>2199</v>
      </c>
      <c r="M2312" s="303">
        <v>42370</v>
      </c>
      <c r="N2312" s="303"/>
      <c r="O2312" s="303"/>
      <c r="P2312" s="304"/>
      <c r="Z2312" s="3"/>
    </row>
    <row r="2313" spans="1:26" ht="14.5" customHeight="1" x14ac:dyDescent="0.35">
      <c r="J2313" s="32"/>
      <c r="K2313" s="75" t="s">
        <v>2200</v>
      </c>
      <c r="L2313" s="76" t="s">
        <v>2201</v>
      </c>
      <c r="M2313" s="303">
        <v>39814</v>
      </c>
      <c r="N2313" s="303"/>
      <c r="O2313" s="303"/>
      <c r="P2313" s="304"/>
      <c r="Z2313" s="3"/>
    </row>
    <row r="2314" spans="1:26" ht="14.5" customHeight="1" x14ac:dyDescent="0.35">
      <c r="J2314" s="32"/>
      <c r="K2314" s="75" t="s">
        <v>2204</v>
      </c>
      <c r="L2314" s="76" t="s">
        <v>2205</v>
      </c>
      <c r="M2314" s="303">
        <v>39814</v>
      </c>
      <c r="N2314" s="303"/>
      <c r="O2314" s="303"/>
      <c r="P2314" s="304"/>
      <c r="Z2314" s="3"/>
    </row>
    <row r="2315" spans="1:26" ht="14.5" customHeight="1" x14ac:dyDescent="0.35">
      <c r="J2315" s="32"/>
      <c r="K2315" s="75" t="s">
        <v>2206</v>
      </c>
      <c r="L2315" s="76" t="s">
        <v>2207</v>
      </c>
      <c r="M2315" s="303">
        <v>39814</v>
      </c>
      <c r="N2315" s="303"/>
      <c r="O2315" s="303"/>
      <c r="P2315" s="304"/>
      <c r="Z2315" s="3"/>
    </row>
    <row r="2316" spans="1:26" ht="14.5" customHeight="1" x14ac:dyDescent="0.35">
      <c r="J2316" s="32"/>
      <c r="K2316" s="75" t="s">
        <v>2208</v>
      </c>
      <c r="L2316" s="76" t="s">
        <v>2209</v>
      </c>
      <c r="M2316" s="303">
        <v>41426</v>
      </c>
      <c r="N2316" s="303"/>
      <c r="O2316" s="303"/>
      <c r="P2316" s="304"/>
      <c r="Z2316" s="3"/>
    </row>
    <row r="2317" spans="1:26" ht="14.5" customHeight="1" x14ac:dyDescent="0.35">
      <c r="J2317" s="32"/>
      <c r="K2317" s="75" t="s">
        <v>2210</v>
      </c>
      <c r="L2317" s="76" t="s">
        <v>2211</v>
      </c>
      <c r="M2317" s="303">
        <v>42278</v>
      </c>
      <c r="N2317" s="303"/>
      <c r="O2317" s="303"/>
      <c r="P2317" s="304"/>
      <c r="Z2317" s="3"/>
    </row>
    <row r="2318" spans="1:26" ht="14.5" customHeight="1" x14ac:dyDescent="0.35">
      <c r="J2318" s="32"/>
      <c r="K2318" s="75" t="s">
        <v>2212</v>
      </c>
      <c r="L2318" s="76" t="s">
        <v>2213</v>
      </c>
      <c r="M2318" s="303">
        <v>42614</v>
      </c>
      <c r="N2318" s="303"/>
      <c r="O2318" s="303">
        <v>42735</v>
      </c>
      <c r="P2318" s="304"/>
      <c r="Z2318" s="3"/>
    </row>
    <row r="2319" spans="1:26" ht="14.5" customHeight="1" x14ac:dyDescent="0.35">
      <c r="J2319" s="32"/>
      <c r="K2319" s="75" t="s">
        <v>2212</v>
      </c>
      <c r="L2319" s="76" t="s">
        <v>2214</v>
      </c>
      <c r="M2319" s="303">
        <v>42736</v>
      </c>
      <c r="N2319" s="303"/>
      <c r="O2319" s="303"/>
      <c r="P2319" s="304"/>
      <c r="Z2319" s="3"/>
    </row>
    <row r="2320" spans="1:26" s="93" customFormat="1" ht="14.5" customHeight="1" x14ac:dyDescent="0.35">
      <c r="A2320" s="89"/>
      <c r="B2320" s="89"/>
      <c r="C2320" s="89"/>
      <c r="D2320" s="89"/>
      <c r="E2320" s="89"/>
      <c r="F2320" s="89"/>
      <c r="G2320" s="89"/>
      <c r="H2320" s="89"/>
      <c r="I2320" s="89"/>
      <c r="J2320" s="125"/>
      <c r="K2320" s="107" t="s">
        <v>2212</v>
      </c>
      <c r="L2320" s="93" t="s">
        <v>2215</v>
      </c>
      <c r="M2320" s="311">
        <v>43466</v>
      </c>
      <c r="N2320" s="311"/>
      <c r="O2320" s="129"/>
      <c r="P2320" s="130"/>
      <c r="Q2320" s="92"/>
      <c r="R2320" s="92"/>
      <c r="S2320" s="92"/>
      <c r="T2320" s="92"/>
      <c r="U2320" s="92"/>
      <c r="V2320" s="92"/>
      <c r="W2320" s="92"/>
      <c r="Z2320" s="88"/>
    </row>
    <row r="2321" spans="1:26" ht="14.5" customHeight="1" x14ac:dyDescent="0.35">
      <c r="J2321" s="32"/>
      <c r="K2321" s="75" t="s">
        <v>2216</v>
      </c>
      <c r="L2321" s="76" t="s">
        <v>2217</v>
      </c>
      <c r="M2321" s="303">
        <v>39814</v>
      </c>
      <c r="N2321" s="303"/>
      <c r="O2321" s="303"/>
      <c r="P2321" s="304"/>
      <c r="Z2321" s="3"/>
    </row>
    <row r="2322" spans="1:26" ht="14.5" customHeight="1" x14ac:dyDescent="0.35">
      <c r="J2322" s="32"/>
      <c r="K2322" s="75" t="s">
        <v>2224</v>
      </c>
      <c r="L2322" s="76" t="s">
        <v>2225</v>
      </c>
      <c r="M2322" s="303">
        <v>39814</v>
      </c>
      <c r="N2322" s="303"/>
      <c r="O2322" s="303"/>
      <c r="P2322" s="304"/>
      <c r="Z2322" s="3"/>
    </row>
    <row r="2323" spans="1:26" ht="14.5" customHeight="1" x14ac:dyDescent="0.35">
      <c r="J2323" s="32"/>
      <c r="K2323" s="75" t="s">
        <v>2226</v>
      </c>
      <c r="L2323" s="76" t="s">
        <v>2227</v>
      </c>
      <c r="M2323" s="303">
        <v>39814</v>
      </c>
      <c r="N2323" s="303"/>
      <c r="O2323" s="303"/>
      <c r="P2323" s="304"/>
      <c r="Z2323" s="3"/>
    </row>
    <row r="2324" spans="1:26" ht="14.5" customHeight="1" x14ac:dyDescent="0.35">
      <c r="J2324" s="32"/>
      <c r="K2324" s="75" t="s">
        <v>2228</v>
      </c>
      <c r="L2324" s="76" t="s">
        <v>2229</v>
      </c>
      <c r="M2324" s="303">
        <v>41852</v>
      </c>
      <c r="N2324" s="303"/>
      <c r="O2324" s="303"/>
      <c r="P2324" s="304"/>
      <c r="Z2324" s="3"/>
    </row>
    <row r="2325" spans="1:26" ht="14.5" customHeight="1" x14ac:dyDescent="0.35">
      <c r="J2325" s="32"/>
      <c r="K2325" s="75" t="s">
        <v>2230</v>
      </c>
      <c r="L2325" s="76" t="s">
        <v>2231</v>
      </c>
      <c r="M2325" s="303">
        <v>41852</v>
      </c>
      <c r="N2325" s="303"/>
      <c r="O2325" s="303"/>
      <c r="P2325" s="304"/>
      <c r="Z2325" s="3"/>
    </row>
    <row r="2326" spans="1:26" ht="14.5" customHeight="1" x14ac:dyDescent="0.35">
      <c r="J2326" s="32"/>
      <c r="K2326" s="75" t="s">
        <v>2232</v>
      </c>
      <c r="L2326" s="76" t="s">
        <v>2233</v>
      </c>
      <c r="M2326" s="303">
        <v>43221</v>
      </c>
      <c r="N2326" s="303"/>
      <c r="O2326" s="303"/>
      <c r="P2326" s="304"/>
      <c r="Z2326" s="3"/>
    </row>
    <row r="2327" spans="1:26" s="93" customFormat="1" ht="14.5" customHeight="1" x14ac:dyDescent="0.35">
      <c r="A2327" s="89"/>
      <c r="B2327" s="89"/>
      <c r="C2327" s="89"/>
      <c r="D2327" s="89"/>
      <c r="E2327" s="89"/>
      <c r="F2327" s="89"/>
      <c r="G2327" s="89"/>
      <c r="H2327" s="89"/>
      <c r="I2327" s="89"/>
      <c r="J2327" s="125"/>
      <c r="K2327" s="107" t="s">
        <v>2234</v>
      </c>
      <c r="L2327" s="93" t="s">
        <v>2235</v>
      </c>
      <c r="M2327" s="311">
        <v>43101</v>
      </c>
      <c r="N2327" s="311"/>
      <c r="O2327" s="129"/>
      <c r="P2327" s="130"/>
      <c r="Q2327" s="92"/>
      <c r="R2327" s="92"/>
      <c r="S2327" s="92"/>
      <c r="T2327" s="92"/>
      <c r="U2327" s="92"/>
      <c r="V2327" s="92"/>
      <c r="W2327" s="92"/>
      <c r="Z2327" s="88"/>
    </row>
    <row r="2328" spans="1:26" ht="14.5" customHeight="1" x14ac:dyDescent="0.35">
      <c r="J2328" s="32"/>
      <c r="K2328" s="75" t="s">
        <v>2236</v>
      </c>
      <c r="L2328" s="76" t="s">
        <v>2237</v>
      </c>
      <c r="M2328" s="303">
        <v>39814</v>
      </c>
      <c r="N2328" s="303"/>
      <c r="O2328" s="303">
        <v>42004</v>
      </c>
      <c r="P2328" s="304"/>
      <c r="Z2328" s="3"/>
    </row>
    <row r="2329" spans="1:26" ht="14.5" customHeight="1" x14ac:dyDescent="0.35">
      <c r="J2329" s="32"/>
      <c r="K2329" s="75" t="s">
        <v>2244</v>
      </c>
      <c r="L2329" s="76" t="s">
        <v>2245</v>
      </c>
      <c r="M2329" s="303">
        <v>39814</v>
      </c>
      <c r="N2329" s="303"/>
      <c r="O2329" s="303"/>
      <c r="P2329" s="304"/>
      <c r="Z2329" s="3"/>
    </row>
    <row r="2330" spans="1:26" ht="14.5" customHeight="1" x14ac:dyDescent="0.35">
      <c r="J2330" s="32"/>
      <c r="K2330" s="75" t="s">
        <v>2246</v>
      </c>
      <c r="L2330" s="76" t="s">
        <v>2247</v>
      </c>
      <c r="M2330" s="303">
        <v>39814</v>
      </c>
      <c r="N2330" s="303"/>
      <c r="O2330" s="303"/>
      <c r="P2330" s="304"/>
      <c r="Z2330" s="3"/>
    </row>
    <row r="2331" spans="1:26" ht="14.5" customHeight="1" x14ac:dyDescent="0.35">
      <c r="J2331" s="32"/>
      <c r="K2331" s="75" t="s">
        <v>2248</v>
      </c>
      <c r="L2331" s="76" t="s">
        <v>2249</v>
      </c>
      <c r="M2331" s="303">
        <v>42736</v>
      </c>
      <c r="N2331" s="303"/>
      <c r="O2331" s="303"/>
      <c r="P2331" s="304"/>
      <c r="Z2331" s="3"/>
    </row>
    <row r="2332" spans="1:26" ht="14.5" customHeight="1" x14ac:dyDescent="0.35">
      <c r="J2332" s="32"/>
      <c r="K2332" s="75" t="s">
        <v>2250</v>
      </c>
      <c r="L2332" s="76" t="s">
        <v>2251</v>
      </c>
      <c r="M2332" s="303">
        <v>42767</v>
      </c>
      <c r="N2332" s="303"/>
      <c r="O2332" s="303"/>
      <c r="P2332" s="304"/>
      <c r="Z2332" s="3"/>
    </row>
    <row r="2333" spans="1:26" ht="14.5" customHeight="1" x14ac:dyDescent="0.35">
      <c r="J2333" s="32"/>
      <c r="K2333" s="75" t="s">
        <v>2252</v>
      </c>
      <c r="L2333" s="76" t="s">
        <v>2253</v>
      </c>
      <c r="M2333" s="303">
        <v>41852</v>
      </c>
      <c r="N2333" s="303"/>
      <c r="O2333" s="303"/>
      <c r="P2333" s="304"/>
      <c r="Z2333" s="3"/>
    </row>
    <row r="2334" spans="1:26" ht="14.5" customHeight="1" x14ac:dyDescent="0.35">
      <c r="J2334" s="32"/>
      <c r="K2334" s="75" t="s">
        <v>2254</v>
      </c>
      <c r="L2334" s="76" t="s">
        <v>2255</v>
      </c>
      <c r="M2334" s="303">
        <v>41852</v>
      </c>
      <c r="N2334" s="303"/>
      <c r="O2334" s="303"/>
      <c r="P2334" s="304"/>
      <c r="Z2334" s="3"/>
    </row>
    <row r="2335" spans="1:26" s="93" customFormat="1" ht="14.5" customHeight="1" x14ac:dyDescent="0.35">
      <c r="A2335" s="89"/>
      <c r="B2335" s="89"/>
      <c r="C2335" s="89"/>
      <c r="D2335" s="89"/>
      <c r="E2335" s="89"/>
      <c r="F2335" s="89"/>
      <c r="G2335" s="89"/>
      <c r="H2335" s="89"/>
      <c r="I2335" s="89"/>
      <c r="J2335" s="125"/>
      <c r="K2335" s="107" t="s">
        <v>2256</v>
      </c>
      <c r="L2335" s="93" t="s">
        <v>2257</v>
      </c>
      <c r="M2335" s="311">
        <v>43101</v>
      </c>
      <c r="N2335" s="311"/>
      <c r="O2335" s="129"/>
      <c r="P2335" s="130"/>
      <c r="Q2335" s="92"/>
      <c r="R2335" s="92"/>
      <c r="S2335" s="92"/>
      <c r="T2335" s="92"/>
      <c r="U2335" s="92"/>
      <c r="V2335" s="92"/>
      <c r="W2335" s="92"/>
      <c r="Z2335" s="88"/>
    </row>
    <row r="2336" spans="1:26" ht="14.5" customHeight="1" x14ac:dyDescent="0.35">
      <c r="J2336" s="32"/>
      <c r="K2336" s="75" t="s">
        <v>2258</v>
      </c>
      <c r="L2336" s="76" t="s">
        <v>2259</v>
      </c>
      <c r="M2336" s="303">
        <v>39814</v>
      </c>
      <c r="N2336" s="303"/>
      <c r="O2336" s="303"/>
      <c r="P2336" s="304"/>
      <c r="Z2336" s="3"/>
    </row>
    <row r="2337" spans="10:26" ht="14.5" customHeight="1" x14ac:dyDescent="0.35">
      <c r="J2337" s="32"/>
      <c r="K2337" s="75" t="s">
        <v>2260</v>
      </c>
      <c r="L2337" s="76" t="s">
        <v>2261</v>
      </c>
      <c r="M2337" s="303">
        <v>39814</v>
      </c>
      <c r="N2337" s="303"/>
      <c r="O2337" s="303"/>
      <c r="P2337" s="304"/>
      <c r="Z2337" s="3"/>
    </row>
    <row r="2338" spans="10:26" ht="14.5" customHeight="1" x14ac:dyDescent="0.35">
      <c r="J2338" s="32"/>
      <c r="K2338" s="75" t="s">
        <v>2262</v>
      </c>
      <c r="L2338" s="76" t="s">
        <v>2263</v>
      </c>
      <c r="M2338" s="303">
        <v>39814</v>
      </c>
      <c r="N2338" s="303"/>
      <c r="O2338" s="303"/>
      <c r="P2338" s="304"/>
      <c r="Z2338" s="3"/>
    </row>
    <row r="2339" spans="10:26" ht="14.5" customHeight="1" x14ac:dyDescent="0.35">
      <c r="J2339" s="32"/>
      <c r="K2339" s="75" t="s">
        <v>2264</v>
      </c>
      <c r="L2339" s="76" t="s">
        <v>2265</v>
      </c>
      <c r="M2339" s="303">
        <v>39814</v>
      </c>
      <c r="N2339" s="303"/>
      <c r="O2339" s="303"/>
      <c r="P2339" s="304"/>
      <c r="Z2339" s="3"/>
    </row>
    <row r="2340" spans="10:26" ht="14.5" customHeight="1" x14ac:dyDescent="0.35">
      <c r="J2340" s="32"/>
      <c r="K2340" s="75" t="s">
        <v>2266</v>
      </c>
      <c r="L2340" s="76" t="s">
        <v>2267</v>
      </c>
      <c r="M2340" s="303">
        <v>39814</v>
      </c>
      <c r="N2340" s="303"/>
      <c r="O2340" s="303"/>
      <c r="P2340" s="304"/>
      <c r="Z2340" s="3"/>
    </row>
    <row r="2341" spans="10:26" ht="14.5" customHeight="1" x14ac:dyDescent="0.35">
      <c r="J2341" s="32"/>
      <c r="K2341" s="75" t="s">
        <v>2268</v>
      </c>
      <c r="L2341" s="76" t="s">
        <v>2269</v>
      </c>
      <c r="M2341" s="303">
        <v>39814</v>
      </c>
      <c r="N2341" s="303"/>
      <c r="O2341" s="303"/>
      <c r="P2341" s="304"/>
      <c r="Z2341" s="3"/>
    </row>
    <row r="2342" spans="10:26" ht="14.5" customHeight="1" x14ac:dyDescent="0.35">
      <c r="J2342" s="32"/>
      <c r="K2342" s="75" t="s">
        <v>2270</v>
      </c>
      <c r="L2342" s="76" t="s">
        <v>2271</v>
      </c>
      <c r="M2342" s="303">
        <v>39814</v>
      </c>
      <c r="N2342" s="303"/>
      <c r="O2342" s="303"/>
      <c r="P2342" s="304"/>
      <c r="Z2342" s="3"/>
    </row>
    <row r="2343" spans="10:26" ht="14.5" customHeight="1" x14ac:dyDescent="0.35">
      <c r="J2343" s="32"/>
      <c r="K2343" s="75" t="s">
        <v>2272</v>
      </c>
      <c r="L2343" s="76" t="s">
        <v>2273</v>
      </c>
      <c r="M2343" s="303">
        <v>39814</v>
      </c>
      <c r="N2343" s="303"/>
      <c r="O2343" s="303"/>
      <c r="P2343" s="304"/>
      <c r="Z2343" s="3"/>
    </row>
    <row r="2344" spans="10:26" ht="14.5" customHeight="1" x14ac:dyDescent="0.35">
      <c r="J2344" s="32"/>
      <c r="K2344" s="75" t="s">
        <v>2274</v>
      </c>
      <c r="L2344" s="76" t="s">
        <v>2275</v>
      </c>
      <c r="M2344" s="303">
        <v>39814</v>
      </c>
      <c r="N2344" s="303"/>
      <c r="O2344" s="303"/>
      <c r="P2344" s="304"/>
      <c r="Z2344" s="3"/>
    </row>
    <row r="2345" spans="10:26" ht="14.5" customHeight="1" x14ac:dyDescent="0.35">
      <c r="J2345" s="32"/>
      <c r="K2345" s="75" t="s">
        <v>2276</v>
      </c>
      <c r="L2345" s="76" t="s">
        <v>2277</v>
      </c>
      <c r="M2345" s="303">
        <v>39814</v>
      </c>
      <c r="N2345" s="303"/>
      <c r="O2345" s="303"/>
      <c r="P2345" s="304"/>
      <c r="Z2345" s="3"/>
    </row>
    <row r="2346" spans="10:26" ht="14.5" customHeight="1" x14ac:dyDescent="0.35">
      <c r="J2346" s="32"/>
      <c r="K2346" s="75" t="s">
        <v>2278</v>
      </c>
      <c r="L2346" s="76" t="s">
        <v>2279</v>
      </c>
      <c r="M2346" s="303">
        <v>39814</v>
      </c>
      <c r="N2346" s="303"/>
      <c r="O2346" s="303"/>
      <c r="P2346" s="304"/>
      <c r="Z2346" s="3"/>
    </row>
    <row r="2347" spans="10:26" ht="14.5" customHeight="1" x14ac:dyDescent="0.35">
      <c r="J2347" s="32"/>
      <c r="K2347" s="75" t="s">
        <v>2280</v>
      </c>
      <c r="L2347" s="76" t="s">
        <v>2281</v>
      </c>
      <c r="M2347" s="303">
        <v>39814</v>
      </c>
      <c r="N2347" s="303"/>
      <c r="O2347" s="303"/>
      <c r="P2347" s="304"/>
      <c r="Z2347" s="3"/>
    </row>
    <row r="2348" spans="10:26" ht="14.5" customHeight="1" x14ac:dyDescent="0.35">
      <c r="J2348" s="32"/>
      <c r="K2348" s="75" t="s">
        <v>2282</v>
      </c>
      <c r="L2348" s="76" t="s">
        <v>2283</v>
      </c>
      <c r="M2348" s="303">
        <v>39814</v>
      </c>
      <c r="N2348" s="303"/>
      <c r="O2348" s="303"/>
      <c r="P2348" s="304"/>
      <c r="Z2348" s="3"/>
    </row>
    <row r="2349" spans="10:26" ht="14.5" customHeight="1" x14ac:dyDescent="0.35">
      <c r="J2349" s="32"/>
      <c r="K2349" s="75" t="s">
        <v>2289</v>
      </c>
      <c r="L2349" s="76" t="s">
        <v>2290</v>
      </c>
      <c r="M2349" s="303">
        <v>41275</v>
      </c>
      <c r="N2349" s="303"/>
      <c r="O2349" s="303">
        <v>41851</v>
      </c>
      <c r="P2349" s="304"/>
      <c r="Z2349" s="3"/>
    </row>
    <row r="2350" spans="10:26" ht="14.5" customHeight="1" x14ac:dyDescent="0.35">
      <c r="J2350" s="32"/>
      <c r="K2350" s="75" t="s">
        <v>2291</v>
      </c>
      <c r="L2350" s="76" t="s">
        <v>2292</v>
      </c>
      <c r="M2350" s="303">
        <v>41640</v>
      </c>
      <c r="N2350" s="303"/>
      <c r="O2350" s="303">
        <v>41851</v>
      </c>
      <c r="P2350" s="304"/>
      <c r="Z2350" s="3"/>
    </row>
    <row r="2351" spans="10:26" ht="14.5" customHeight="1" x14ac:dyDescent="0.35">
      <c r="J2351" s="32"/>
      <c r="K2351" s="75" t="s">
        <v>2293</v>
      </c>
      <c r="L2351" s="76" t="s">
        <v>2294</v>
      </c>
      <c r="M2351" s="303">
        <v>41852</v>
      </c>
      <c r="N2351" s="303"/>
      <c r="O2351" s="303"/>
      <c r="P2351" s="304"/>
      <c r="Z2351" s="3"/>
    </row>
    <row r="2352" spans="10:26" ht="14.5" customHeight="1" x14ac:dyDescent="0.35">
      <c r="J2352" s="32"/>
      <c r="K2352" s="75" t="s">
        <v>2295</v>
      </c>
      <c r="L2352" s="76" t="s">
        <v>2296</v>
      </c>
      <c r="M2352" s="303">
        <v>41852</v>
      </c>
      <c r="N2352" s="303"/>
      <c r="O2352" s="303"/>
      <c r="P2352" s="304"/>
      <c r="Z2352" s="3"/>
    </row>
    <row r="2353" spans="10:26" ht="14.5" customHeight="1" x14ac:dyDescent="0.35">
      <c r="J2353" s="32"/>
      <c r="K2353" s="75" t="s">
        <v>2297</v>
      </c>
      <c r="L2353" s="76" t="s">
        <v>2298</v>
      </c>
      <c r="M2353" s="303">
        <v>41852</v>
      </c>
      <c r="N2353" s="303"/>
      <c r="O2353" s="303"/>
      <c r="P2353" s="304"/>
      <c r="Z2353" s="3"/>
    </row>
    <row r="2354" spans="10:26" ht="14.5" customHeight="1" x14ac:dyDescent="0.35">
      <c r="J2354" s="32"/>
      <c r="K2354" s="75" t="s">
        <v>2299</v>
      </c>
      <c r="L2354" s="76" t="s">
        <v>2300</v>
      </c>
      <c r="M2354" s="303">
        <v>41852</v>
      </c>
      <c r="N2354" s="303"/>
      <c r="O2354" s="303"/>
      <c r="P2354" s="304"/>
      <c r="Z2354" s="3"/>
    </row>
    <row r="2355" spans="10:26" ht="14.5" customHeight="1" x14ac:dyDescent="0.35">
      <c r="J2355" s="32"/>
      <c r="K2355" s="75" t="s">
        <v>2301</v>
      </c>
      <c r="L2355" s="76" t="s">
        <v>2302</v>
      </c>
      <c r="M2355" s="303">
        <v>41852</v>
      </c>
      <c r="N2355" s="303"/>
      <c r="O2355" s="303"/>
      <c r="P2355" s="304"/>
      <c r="Z2355" s="3"/>
    </row>
    <row r="2356" spans="10:26" ht="14.5" customHeight="1" x14ac:dyDescent="0.35">
      <c r="J2356" s="32"/>
      <c r="K2356" s="75" t="s">
        <v>2303</v>
      </c>
      <c r="L2356" s="76" t="s">
        <v>2304</v>
      </c>
      <c r="M2356" s="303">
        <v>41852</v>
      </c>
      <c r="N2356" s="303"/>
      <c r="O2356" s="303"/>
      <c r="P2356" s="304"/>
      <c r="Z2356" s="3"/>
    </row>
    <row r="2357" spans="10:26" ht="14.5" customHeight="1" x14ac:dyDescent="0.35">
      <c r="J2357" s="32"/>
      <c r="K2357" s="75" t="s">
        <v>2305</v>
      </c>
      <c r="L2357" s="76" t="s">
        <v>2306</v>
      </c>
      <c r="M2357" s="303">
        <v>41852</v>
      </c>
      <c r="N2357" s="303"/>
      <c r="O2357" s="303">
        <v>41852</v>
      </c>
      <c r="P2357" s="304"/>
      <c r="Z2357" s="3"/>
    </row>
    <row r="2358" spans="10:26" ht="14.5" customHeight="1" x14ac:dyDescent="0.35">
      <c r="J2358" s="32"/>
      <c r="K2358" s="75" t="s">
        <v>2305</v>
      </c>
      <c r="L2358" s="76" t="s">
        <v>2307</v>
      </c>
      <c r="M2358" s="303">
        <v>41853</v>
      </c>
      <c r="N2358" s="303"/>
      <c r="O2358" s="303"/>
      <c r="P2358" s="304"/>
      <c r="Z2358" s="3"/>
    </row>
    <row r="2359" spans="10:26" ht="14.5" customHeight="1" x14ac:dyDescent="0.35">
      <c r="J2359" s="32"/>
      <c r="K2359" s="75" t="s">
        <v>2308</v>
      </c>
      <c r="L2359" s="76" t="s">
        <v>2309</v>
      </c>
      <c r="M2359" s="303">
        <v>41852</v>
      </c>
      <c r="N2359" s="303"/>
      <c r="O2359" s="303"/>
      <c r="P2359" s="304"/>
      <c r="Z2359" s="3"/>
    </row>
    <row r="2360" spans="10:26" ht="14.5" customHeight="1" x14ac:dyDescent="0.35">
      <c r="J2360" s="32"/>
      <c r="K2360" s="75" t="s">
        <v>2310</v>
      </c>
      <c r="L2360" s="76" t="s">
        <v>2311</v>
      </c>
      <c r="M2360" s="303">
        <v>41852</v>
      </c>
      <c r="N2360" s="303"/>
      <c r="O2360" s="303"/>
      <c r="P2360" s="304"/>
      <c r="Z2360" s="3"/>
    </row>
    <row r="2361" spans="10:26" ht="14.5" customHeight="1" x14ac:dyDescent="0.35">
      <c r="J2361" s="32"/>
      <c r="K2361" s="75" t="s">
        <v>2312</v>
      </c>
      <c r="L2361" s="76" t="s">
        <v>2313</v>
      </c>
      <c r="M2361" s="303">
        <v>41852</v>
      </c>
      <c r="N2361" s="303"/>
      <c r="O2361" s="303"/>
      <c r="P2361" s="304"/>
      <c r="Z2361" s="3"/>
    </row>
    <row r="2362" spans="10:26" ht="14.5" customHeight="1" x14ac:dyDescent="0.35">
      <c r="J2362" s="32"/>
      <c r="K2362" s="75" t="s">
        <v>2314</v>
      </c>
      <c r="L2362" s="76" t="s">
        <v>2315</v>
      </c>
      <c r="M2362" s="303">
        <v>42278</v>
      </c>
      <c r="N2362" s="303"/>
      <c r="O2362" s="303"/>
      <c r="P2362" s="304"/>
      <c r="Z2362" s="3"/>
    </row>
    <row r="2363" spans="10:26" ht="14.5" customHeight="1" x14ac:dyDescent="0.35">
      <c r="J2363" s="32"/>
      <c r="K2363" s="75" t="s">
        <v>2316</v>
      </c>
      <c r="L2363" s="76" t="s">
        <v>2317</v>
      </c>
      <c r="M2363" s="303">
        <v>42278</v>
      </c>
      <c r="N2363" s="303"/>
      <c r="O2363" s="303"/>
      <c r="P2363" s="304"/>
      <c r="Z2363" s="3"/>
    </row>
    <row r="2364" spans="10:26" ht="14.5" customHeight="1" x14ac:dyDescent="0.35">
      <c r="J2364" s="32"/>
      <c r="K2364" s="75" t="s">
        <v>2318</v>
      </c>
      <c r="L2364" s="76" t="s">
        <v>2319</v>
      </c>
      <c r="M2364" s="303">
        <v>42278</v>
      </c>
      <c r="N2364" s="303"/>
      <c r="O2364" s="303"/>
      <c r="P2364" s="304"/>
      <c r="Z2364" s="3"/>
    </row>
    <row r="2365" spans="10:26" ht="14.5" customHeight="1" x14ac:dyDescent="0.35">
      <c r="J2365" s="32"/>
      <c r="K2365" s="75" t="s">
        <v>2320</v>
      </c>
      <c r="L2365" s="76" t="s">
        <v>2321</v>
      </c>
      <c r="M2365" s="303">
        <v>41852</v>
      </c>
      <c r="N2365" s="303"/>
      <c r="O2365" s="303"/>
      <c r="P2365" s="304"/>
      <c r="Z2365" s="3"/>
    </row>
    <row r="2366" spans="10:26" ht="14.5" customHeight="1" x14ac:dyDescent="0.35">
      <c r="J2366" s="32"/>
      <c r="K2366" s="75" t="s">
        <v>2322</v>
      </c>
      <c r="L2366" s="76" t="s">
        <v>2323</v>
      </c>
      <c r="M2366" s="303">
        <v>41852</v>
      </c>
      <c r="N2366" s="303"/>
      <c r="O2366" s="303"/>
      <c r="P2366" s="304"/>
      <c r="Z2366" s="3"/>
    </row>
    <row r="2367" spans="10:26" ht="14.5" customHeight="1" x14ac:dyDescent="0.35">
      <c r="J2367" s="32"/>
      <c r="K2367" s="75" t="s">
        <v>2324</v>
      </c>
      <c r="L2367" s="76" t="s">
        <v>2325</v>
      </c>
      <c r="M2367" s="303">
        <v>41852</v>
      </c>
      <c r="N2367" s="303"/>
      <c r="O2367" s="303"/>
      <c r="P2367" s="304"/>
      <c r="Z2367" s="3"/>
    </row>
    <row r="2368" spans="10:26" ht="14.5" customHeight="1" x14ac:dyDescent="0.35">
      <c r="J2368" s="32"/>
      <c r="K2368" s="75" t="s">
        <v>2326</v>
      </c>
      <c r="L2368" s="76" t="s">
        <v>2327</v>
      </c>
      <c r="M2368" s="303">
        <v>42614</v>
      </c>
      <c r="N2368" s="303"/>
      <c r="O2368" s="303"/>
      <c r="P2368" s="304"/>
      <c r="Z2368" s="3"/>
    </row>
    <row r="2369" spans="1:26" ht="14.5" customHeight="1" x14ac:dyDescent="0.35">
      <c r="J2369" s="32"/>
      <c r="K2369" s="75" t="s">
        <v>2328</v>
      </c>
      <c r="L2369" s="76" t="s">
        <v>2329</v>
      </c>
      <c r="M2369" s="303">
        <v>42614</v>
      </c>
      <c r="N2369" s="303"/>
      <c r="O2369" s="303"/>
      <c r="P2369" s="304"/>
      <c r="Z2369" s="3"/>
    </row>
    <row r="2370" spans="1:26" ht="14.5" customHeight="1" x14ac:dyDescent="0.35">
      <c r="J2370" s="32"/>
      <c r="K2370" s="107" t="s">
        <v>2330</v>
      </c>
      <c r="L2370" s="104" t="s">
        <v>2331</v>
      </c>
      <c r="M2370" s="311">
        <v>43344</v>
      </c>
      <c r="N2370" s="311"/>
      <c r="O2370" s="127"/>
      <c r="P2370" s="128"/>
      <c r="Z2370" s="3"/>
    </row>
    <row r="2371" spans="1:26" ht="14.5" customHeight="1" x14ac:dyDescent="0.35">
      <c r="J2371" s="32"/>
      <c r="K2371" s="75" t="s">
        <v>2332</v>
      </c>
      <c r="L2371" s="76" t="s">
        <v>2333</v>
      </c>
      <c r="M2371" s="303">
        <v>41852</v>
      </c>
      <c r="N2371" s="303"/>
      <c r="O2371" s="303"/>
      <c r="P2371" s="304"/>
      <c r="Z2371" s="3"/>
    </row>
    <row r="2372" spans="1:26" ht="14.5" customHeight="1" x14ac:dyDescent="0.35">
      <c r="J2372" s="32"/>
      <c r="K2372" s="75" t="s">
        <v>2334</v>
      </c>
      <c r="L2372" s="76" t="s">
        <v>2335</v>
      </c>
      <c r="M2372" s="303">
        <v>41852</v>
      </c>
      <c r="N2372" s="303"/>
      <c r="O2372" s="303"/>
      <c r="P2372" s="304"/>
      <c r="Z2372" s="3"/>
    </row>
    <row r="2373" spans="1:26" ht="14.5" customHeight="1" x14ac:dyDescent="0.35">
      <c r="J2373" s="32"/>
      <c r="K2373" s="75" t="s">
        <v>2336</v>
      </c>
      <c r="L2373" s="76" t="s">
        <v>2337</v>
      </c>
      <c r="M2373" s="303">
        <v>41852</v>
      </c>
      <c r="N2373" s="303"/>
      <c r="O2373" s="303"/>
      <c r="P2373" s="304"/>
      <c r="Z2373" s="3"/>
    </row>
    <row r="2374" spans="1:26" ht="14.5" customHeight="1" x14ac:dyDescent="0.35">
      <c r="J2374" s="32"/>
      <c r="K2374" s="75" t="s">
        <v>2338</v>
      </c>
      <c r="L2374" s="76" t="s">
        <v>2339</v>
      </c>
      <c r="M2374" s="303">
        <v>41852</v>
      </c>
      <c r="N2374" s="303"/>
      <c r="O2374" s="303"/>
      <c r="P2374" s="304"/>
      <c r="Z2374" s="3"/>
    </row>
    <row r="2375" spans="1:26" ht="14.5" customHeight="1" x14ac:dyDescent="0.35">
      <c r="J2375" s="32"/>
      <c r="K2375" s="75" t="s">
        <v>2340</v>
      </c>
      <c r="L2375" s="76" t="s">
        <v>2341</v>
      </c>
      <c r="M2375" s="303">
        <v>41852</v>
      </c>
      <c r="N2375" s="303"/>
      <c r="O2375" s="303"/>
      <c r="P2375" s="304"/>
      <c r="Z2375" s="3"/>
    </row>
    <row r="2376" spans="1:26" ht="14.5" customHeight="1" x14ac:dyDescent="0.35">
      <c r="J2376" s="32"/>
      <c r="K2376" s="75" t="s">
        <v>2342</v>
      </c>
      <c r="L2376" s="76" t="s">
        <v>2343</v>
      </c>
      <c r="M2376" s="303">
        <v>41852</v>
      </c>
      <c r="N2376" s="303"/>
      <c r="O2376" s="303"/>
      <c r="P2376" s="304"/>
      <c r="Z2376" s="3"/>
    </row>
    <row r="2377" spans="1:26" ht="14.5" customHeight="1" x14ac:dyDescent="0.35">
      <c r="J2377" s="32"/>
      <c r="K2377" s="75" t="s">
        <v>2344</v>
      </c>
      <c r="L2377" s="76" t="s">
        <v>2345</v>
      </c>
      <c r="M2377" s="303">
        <v>41852</v>
      </c>
      <c r="N2377" s="303"/>
      <c r="O2377" s="303"/>
      <c r="P2377" s="304"/>
      <c r="Z2377" s="3"/>
    </row>
    <row r="2378" spans="1:26" ht="14.5" customHeight="1" x14ac:dyDescent="0.35">
      <c r="J2378" s="32"/>
      <c r="K2378" s="75" t="s">
        <v>2346</v>
      </c>
      <c r="L2378" s="76" t="s">
        <v>2347</v>
      </c>
      <c r="M2378" s="303">
        <v>41852</v>
      </c>
      <c r="N2378" s="303"/>
      <c r="O2378" s="303">
        <v>42185</v>
      </c>
      <c r="P2378" s="304"/>
      <c r="Z2378" s="3"/>
    </row>
    <row r="2379" spans="1:26" ht="14.5" customHeight="1" x14ac:dyDescent="0.35">
      <c r="J2379" s="30"/>
      <c r="K2379" s="75" t="s">
        <v>2346</v>
      </c>
      <c r="L2379" s="76" t="s">
        <v>2348</v>
      </c>
      <c r="M2379" s="303">
        <v>42186</v>
      </c>
      <c r="N2379" s="303"/>
      <c r="O2379" s="303"/>
      <c r="P2379" s="304"/>
      <c r="Z2379" s="3"/>
    </row>
    <row r="2380" spans="1:26" ht="14.5" customHeight="1" x14ac:dyDescent="0.35">
      <c r="J2380" s="9">
        <v>3</v>
      </c>
      <c r="K2380" s="11" t="s">
        <v>1445</v>
      </c>
      <c r="L2380" s="11" t="s">
        <v>2349</v>
      </c>
      <c r="M2380" s="9" t="s">
        <v>27</v>
      </c>
      <c r="N2380" s="9" t="s">
        <v>28</v>
      </c>
      <c r="O2380" s="9" t="s">
        <v>28</v>
      </c>
      <c r="P2380" s="9" t="s">
        <v>48</v>
      </c>
      <c r="Z2380" s="3" t="s">
        <v>6</v>
      </c>
    </row>
    <row r="2381" spans="1:26" ht="14.5" customHeight="1" x14ac:dyDescent="0.35">
      <c r="J2381" s="9">
        <v>4</v>
      </c>
      <c r="K2381" s="11" t="s">
        <v>2350</v>
      </c>
      <c r="L2381" s="11" t="s">
        <v>2351</v>
      </c>
      <c r="M2381" s="9" t="s">
        <v>32</v>
      </c>
      <c r="N2381" s="9" t="s">
        <v>28</v>
      </c>
      <c r="O2381" s="9">
        <v>2</v>
      </c>
      <c r="P2381" s="9" t="s">
        <v>29</v>
      </c>
      <c r="Z2381" s="3" t="s">
        <v>6</v>
      </c>
    </row>
    <row r="2382" spans="1:26" s="3" customFormat="1" ht="14.5" customHeight="1" collapsed="1" x14ac:dyDescent="0.35">
      <c r="A2382" s="1" t="s">
        <v>22</v>
      </c>
      <c r="B2382" s="1"/>
      <c r="C2382" s="1"/>
      <c r="D2382" s="1"/>
      <c r="E2382" s="1"/>
      <c r="F2382" s="1"/>
      <c r="G2382" s="1" t="s">
        <v>2352</v>
      </c>
      <c r="H2382" s="1"/>
      <c r="I2382" s="1" t="s">
        <v>144</v>
      </c>
      <c r="J2382" s="2" t="s">
        <v>2353</v>
      </c>
      <c r="K2382" s="4"/>
      <c r="L2382" s="4"/>
      <c r="M2382" s="4"/>
      <c r="N2382" s="4"/>
      <c r="O2382" s="4"/>
      <c r="P2382" s="4"/>
      <c r="Q2382" s="4"/>
      <c r="R2382" s="4"/>
      <c r="S2382" s="4"/>
      <c r="T2382" s="4"/>
      <c r="U2382" s="4"/>
      <c r="V2382" s="4"/>
      <c r="W2382" s="4"/>
      <c r="Z2382" s="3" t="s">
        <v>6</v>
      </c>
    </row>
    <row r="2383" spans="1:26" ht="14.5" customHeight="1" x14ac:dyDescent="0.35">
      <c r="J2383" s="9">
        <v>1</v>
      </c>
      <c r="K2383" s="11" t="s">
        <v>25</v>
      </c>
      <c r="L2383" s="11" t="s">
        <v>2354</v>
      </c>
      <c r="M2383" s="9" t="s">
        <v>27</v>
      </c>
      <c r="N2383" s="9">
        <v>4</v>
      </c>
      <c r="O2383" s="9" t="s">
        <v>28</v>
      </c>
      <c r="P2383" s="9" t="s">
        <v>29</v>
      </c>
      <c r="Z2383" s="3" t="s">
        <v>6</v>
      </c>
    </row>
    <row r="2384" spans="1:26" ht="14.5" customHeight="1" x14ac:dyDescent="0.35">
      <c r="J2384" s="9">
        <v>2</v>
      </c>
      <c r="K2384" s="11" t="s">
        <v>636</v>
      </c>
      <c r="L2384" s="11" t="s">
        <v>982</v>
      </c>
      <c r="M2384" s="9" t="s">
        <v>27</v>
      </c>
      <c r="N2384" s="9" t="s">
        <v>28</v>
      </c>
      <c r="O2384" s="9" t="s">
        <v>28</v>
      </c>
      <c r="P2384" s="9" t="s">
        <v>48</v>
      </c>
      <c r="Z2384" s="3" t="s">
        <v>6</v>
      </c>
    </row>
    <row r="2385" spans="1:26" ht="14.5" customHeight="1" x14ac:dyDescent="0.35">
      <c r="J2385" s="9">
        <v>3</v>
      </c>
      <c r="K2385" s="11" t="s">
        <v>455</v>
      </c>
      <c r="L2385" s="11" t="s">
        <v>456</v>
      </c>
      <c r="M2385" s="9" t="s">
        <v>27</v>
      </c>
      <c r="N2385" s="9">
        <v>15</v>
      </c>
      <c r="O2385" s="9" t="s">
        <v>28</v>
      </c>
      <c r="P2385" s="9" t="s">
        <v>48</v>
      </c>
      <c r="Z2385" s="3" t="s">
        <v>6</v>
      </c>
    </row>
    <row r="2386" spans="1:26" ht="14.5" customHeight="1" x14ac:dyDescent="0.35">
      <c r="J2386" s="296">
        <v>4</v>
      </c>
      <c r="K2386" s="318" t="s">
        <v>457</v>
      </c>
      <c r="L2386" s="11" t="s">
        <v>458</v>
      </c>
      <c r="M2386" s="296" t="s">
        <v>27</v>
      </c>
      <c r="N2386" s="296" t="s">
        <v>240</v>
      </c>
      <c r="O2386" s="296" t="s">
        <v>28</v>
      </c>
      <c r="P2386" s="296" t="s">
        <v>48</v>
      </c>
      <c r="Z2386" s="3" t="s">
        <v>6</v>
      </c>
    </row>
    <row r="2387" spans="1:26" ht="14.5" customHeight="1" x14ac:dyDescent="0.35">
      <c r="J2387" s="296"/>
      <c r="K2387" s="318"/>
      <c r="L2387" s="11" t="s">
        <v>2355</v>
      </c>
      <c r="M2387" s="296"/>
      <c r="N2387" s="296"/>
      <c r="O2387" s="296"/>
      <c r="P2387" s="296"/>
      <c r="Z2387" s="3" t="s">
        <v>6</v>
      </c>
    </row>
    <row r="2388" spans="1:26" ht="14.5" customHeight="1" x14ac:dyDescent="0.35">
      <c r="J2388" s="296"/>
      <c r="K2388" s="318"/>
      <c r="L2388" s="11" t="s">
        <v>460</v>
      </c>
      <c r="M2388" s="296"/>
      <c r="N2388" s="296"/>
      <c r="O2388" s="296"/>
      <c r="P2388" s="296"/>
      <c r="Z2388" s="3" t="s">
        <v>6</v>
      </c>
    </row>
    <row r="2389" spans="1:26" ht="14.5" customHeight="1" x14ac:dyDescent="0.35">
      <c r="J2389" s="296"/>
      <c r="K2389" s="318"/>
      <c r="L2389" s="11" t="s">
        <v>461</v>
      </c>
      <c r="M2389" s="296"/>
      <c r="N2389" s="296"/>
      <c r="O2389" s="296"/>
      <c r="P2389" s="296"/>
      <c r="Z2389" s="3" t="s">
        <v>6</v>
      </c>
    </row>
    <row r="2390" spans="1:26" ht="14.5" customHeight="1" x14ac:dyDescent="0.35">
      <c r="J2390" s="296"/>
      <c r="K2390" s="318"/>
      <c r="L2390" s="11" t="s">
        <v>452</v>
      </c>
      <c r="M2390" s="296"/>
      <c r="N2390" s="296"/>
      <c r="O2390" s="296"/>
      <c r="P2390" s="296"/>
      <c r="Z2390" s="3" t="s">
        <v>6</v>
      </c>
    </row>
    <row r="2391" spans="1:26" ht="14.5" customHeight="1" x14ac:dyDescent="0.35">
      <c r="J2391" s="9">
        <v>5</v>
      </c>
      <c r="K2391" s="11" t="s">
        <v>462</v>
      </c>
      <c r="L2391" s="11" t="s">
        <v>2356</v>
      </c>
      <c r="M2391" s="9" t="s">
        <v>27</v>
      </c>
      <c r="N2391" s="9" t="s">
        <v>28</v>
      </c>
      <c r="O2391" s="9" t="s">
        <v>28</v>
      </c>
      <c r="P2391" s="9" t="s">
        <v>48</v>
      </c>
      <c r="Z2391" s="3" t="s">
        <v>6</v>
      </c>
    </row>
    <row r="2392" spans="1:26" ht="14.5" customHeight="1" x14ac:dyDescent="0.35">
      <c r="J2392" s="9">
        <v>6</v>
      </c>
      <c r="K2392" s="11" t="s">
        <v>617</v>
      </c>
      <c r="L2392" s="11" t="s">
        <v>2357</v>
      </c>
      <c r="M2392" s="9" t="s">
        <v>27</v>
      </c>
      <c r="N2392" s="9" t="s">
        <v>28</v>
      </c>
      <c r="O2392" s="9" t="s">
        <v>28</v>
      </c>
      <c r="P2392" s="9" t="s">
        <v>48</v>
      </c>
      <c r="Z2392" s="3" t="s">
        <v>6</v>
      </c>
    </row>
    <row r="2393" spans="1:26" s="3" customFormat="1" ht="14.5" customHeight="1" collapsed="1" x14ac:dyDescent="0.35">
      <c r="A2393" s="1" t="s">
        <v>22</v>
      </c>
      <c r="B2393" s="1"/>
      <c r="C2393" s="1"/>
      <c r="D2393" s="1"/>
      <c r="E2393" s="1"/>
      <c r="F2393" s="1"/>
      <c r="G2393" s="1" t="s">
        <v>2358</v>
      </c>
      <c r="H2393" s="1"/>
      <c r="I2393" s="1" t="s">
        <v>144</v>
      </c>
      <c r="J2393" s="2" t="s">
        <v>2359</v>
      </c>
      <c r="K2393" s="4"/>
      <c r="L2393" s="4"/>
      <c r="M2393" s="4"/>
      <c r="N2393" s="4"/>
      <c r="O2393" s="4"/>
      <c r="P2393" s="4"/>
      <c r="Q2393" s="4"/>
      <c r="R2393" s="4"/>
      <c r="S2393" s="4"/>
      <c r="T2393" s="4"/>
      <c r="U2393" s="4"/>
      <c r="V2393" s="4"/>
      <c r="W2393" s="4"/>
      <c r="Z2393" s="3" t="s">
        <v>6</v>
      </c>
    </row>
    <row r="2394" spans="1:26" ht="14.5" customHeight="1" x14ac:dyDescent="0.35">
      <c r="J2394" s="9">
        <v>1</v>
      </c>
      <c r="K2394" s="11" t="s">
        <v>25</v>
      </c>
      <c r="L2394" s="11" t="s">
        <v>2360</v>
      </c>
      <c r="M2394" s="9" t="s">
        <v>27</v>
      </c>
      <c r="N2394" s="9">
        <v>4</v>
      </c>
      <c r="O2394" s="9" t="s">
        <v>28</v>
      </c>
      <c r="P2394" s="9" t="s">
        <v>29</v>
      </c>
      <c r="Z2394" s="3" t="s">
        <v>6</v>
      </c>
    </row>
    <row r="2395" spans="1:26" ht="14.5" customHeight="1" x14ac:dyDescent="0.35">
      <c r="J2395" s="296">
        <v>2</v>
      </c>
      <c r="K2395" s="318" t="s">
        <v>129</v>
      </c>
      <c r="L2395" s="11" t="s">
        <v>340</v>
      </c>
      <c r="M2395" s="296" t="s">
        <v>27</v>
      </c>
      <c r="N2395" s="296">
        <v>60</v>
      </c>
      <c r="O2395" s="296" t="s">
        <v>28</v>
      </c>
      <c r="P2395" s="305" t="s">
        <v>48</v>
      </c>
      <c r="Z2395" s="3" t="s">
        <v>6</v>
      </c>
    </row>
    <row r="2396" spans="1:26" ht="14.5" customHeight="1" x14ac:dyDescent="0.35">
      <c r="J2396" s="296"/>
      <c r="K2396" s="318"/>
      <c r="L2396" s="11" t="s">
        <v>532</v>
      </c>
      <c r="M2396" s="296"/>
      <c r="N2396" s="296"/>
      <c r="O2396" s="296"/>
      <c r="P2396" s="305"/>
      <c r="Z2396" s="3" t="s">
        <v>6</v>
      </c>
    </row>
    <row r="2397" spans="1:26" ht="14.5" customHeight="1" x14ac:dyDescent="0.35">
      <c r="J2397" s="296"/>
      <c r="K2397" s="318"/>
      <c r="L2397" s="11" t="s">
        <v>533</v>
      </c>
      <c r="M2397" s="296"/>
      <c r="N2397" s="296"/>
      <c r="O2397" s="296"/>
      <c r="P2397" s="305"/>
      <c r="Z2397" s="3" t="s">
        <v>6</v>
      </c>
    </row>
    <row r="2398" spans="1:26" ht="14.5" customHeight="1" x14ac:dyDescent="0.35">
      <c r="J2398" s="9">
        <v>3</v>
      </c>
      <c r="K2398" s="11" t="s">
        <v>344</v>
      </c>
      <c r="L2398" s="11" t="s">
        <v>534</v>
      </c>
      <c r="M2398" s="9" t="s">
        <v>27</v>
      </c>
      <c r="N2398" s="9" t="s">
        <v>54</v>
      </c>
      <c r="O2398" s="9" t="s">
        <v>28</v>
      </c>
      <c r="P2398" s="9" t="s">
        <v>29</v>
      </c>
      <c r="Z2398" s="3" t="s">
        <v>6</v>
      </c>
    </row>
    <row r="2399" spans="1:26" ht="14.5" customHeight="1" x14ac:dyDescent="0.35">
      <c r="J2399" s="9">
        <v>4</v>
      </c>
      <c r="K2399" s="11" t="s">
        <v>348</v>
      </c>
      <c r="L2399" s="11" t="s">
        <v>349</v>
      </c>
      <c r="M2399" s="9" t="s">
        <v>27</v>
      </c>
      <c r="N2399" s="9">
        <v>4</v>
      </c>
      <c r="O2399" s="9" t="s">
        <v>28</v>
      </c>
      <c r="P2399" s="9" t="s">
        <v>48</v>
      </c>
      <c r="Z2399" s="3" t="s">
        <v>6</v>
      </c>
    </row>
    <row r="2400" spans="1:26" ht="14.5" customHeight="1" x14ac:dyDescent="0.35">
      <c r="J2400" s="9">
        <v>5</v>
      </c>
      <c r="K2400" s="11" t="s">
        <v>654</v>
      </c>
      <c r="L2400" s="11" t="s">
        <v>2361</v>
      </c>
      <c r="M2400" s="9" t="s">
        <v>32</v>
      </c>
      <c r="N2400" s="9">
        <v>3</v>
      </c>
      <c r="O2400" s="9" t="s">
        <v>28</v>
      </c>
      <c r="P2400" s="9" t="s">
        <v>48</v>
      </c>
      <c r="Z2400" s="3" t="s">
        <v>6</v>
      </c>
    </row>
    <row r="2401" spans="1:26" ht="14.5" customHeight="1" x14ac:dyDescent="0.35">
      <c r="J2401" s="9">
        <v>6</v>
      </c>
      <c r="K2401" s="11" t="s">
        <v>351</v>
      </c>
      <c r="L2401" s="11" t="s">
        <v>352</v>
      </c>
      <c r="M2401" s="9" t="s">
        <v>32</v>
      </c>
      <c r="N2401" s="9">
        <v>9</v>
      </c>
      <c r="O2401" s="9" t="s">
        <v>28</v>
      </c>
      <c r="P2401" s="9" t="s">
        <v>29</v>
      </c>
      <c r="Z2401" s="3" t="s">
        <v>6</v>
      </c>
    </row>
    <row r="2402" spans="1:26" ht="14.5" customHeight="1" x14ac:dyDescent="0.35">
      <c r="J2402" s="9">
        <v>7</v>
      </c>
      <c r="K2402" s="11" t="s">
        <v>357</v>
      </c>
      <c r="L2402" s="11" t="s">
        <v>667</v>
      </c>
      <c r="M2402" s="9" t="s">
        <v>32</v>
      </c>
      <c r="N2402" s="9" t="s">
        <v>40</v>
      </c>
      <c r="O2402" s="9" t="s">
        <v>28</v>
      </c>
      <c r="P2402" s="9" t="s">
        <v>29</v>
      </c>
      <c r="Z2402" s="3" t="s">
        <v>6</v>
      </c>
    </row>
    <row r="2403" spans="1:26" ht="14.5" customHeight="1" x14ac:dyDescent="0.35">
      <c r="J2403" s="9">
        <v>8</v>
      </c>
      <c r="K2403" s="11" t="s">
        <v>163</v>
      </c>
      <c r="L2403" s="11" t="s">
        <v>801</v>
      </c>
      <c r="M2403" s="9" t="s">
        <v>27</v>
      </c>
      <c r="N2403" s="9">
        <v>60</v>
      </c>
      <c r="O2403" s="9" t="s">
        <v>28</v>
      </c>
      <c r="P2403" s="9" t="s">
        <v>48</v>
      </c>
      <c r="Z2403" s="3" t="s">
        <v>6</v>
      </c>
    </row>
    <row r="2404" spans="1:26" ht="14.5" customHeight="1" x14ac:dyDescent="0.35">
      <c r="J2404" s="9">
        <v>9</v>
      </c>
      <c r="K2404" s="11" t="s">
        <v>2362</v>
      </c>
      <c r="L2404" s="11" t="s">
        <v>2363</v>
      </c>
      <c r="M2404" s="9" t="s">
        <v>32</v>
      </c>
      <c r="N2404" s="9" t="s">
        <v>28</v>
      </c>
      <c r="O2404" s="9">
        <v>2</v>
      </c>
      <c r="P2404" s="9" t="s">
        <v>29</v>
      </c>
      <c r="Z2404" s="3" t="s">
        <v>6</v>
      </c>
    </row>
    <row r="2405" spans="1:26" ht="14.5" customHeight="1" x14ac:dyDescent="0.35">
      <c r="J2405" s="9">
        <v>10</v>
      </c>
      <c r="K2405" s="11" t="s">
        <v>657</v>
      </c>
      <c r="L2405" s="11" t="s">
        <v>658</v>
      </c>
      <c r="M2405" s="9" t="s">
        <v>32</v>
      </c>
      <c r="N2405" s="9" t="s">
        <v>356</v>
      </c>
      <c r="O2405" s="9" t="s">
        <v>28</v>
      </c>
      <c r="P2405" s="9" t="s">
        <v>48</v>
      </c>
      <c r="Z2405" s="3" t="s">
        <v>6</v>
      </c>
    </row>
    <row r="2406" spans="1:26" s="3" customFormat="1" ht="14.5" customHeight="1" collapsed="1" x14ac:dyDescent="0.35">
      <c r="A2406" s="1" t="s">
        <v>22</v>
      </c>
      <c r="B2406" s="1"/>
      <c r="C2406" s="1"/>
      <c r="D2406" s="1"/>
      <c r="E2406" s="1"/>
      <c r="F2406" s="1" t="s">
        <v>2364</v>
      </c>
      <c r="G2406" s="1"/>
      <c r="H2406" s="1"/>
      <c r="I2406" s="1" t="s">
        <v>144</v>
      </c>
      <c r="J2406" s="2" t="s">
        <v>2365</v>
      </c>
      <c r="K2406" s="4"/>
      <c r="L2406" s="4"/>
      <c r="M2406" s="4"/>
      <c r="N2406" s="4"/>
      <c r="O2406" s="4"/>
      <c r="P2406" s="4"/>
      <c r="Q2406" s="4"/>
      <c r="R2406" s="4"/>
      <c r="S2406" s="4"/>
      <c r="T2406" s="4"/>
      <c r="U2406" s="4"/>
      <c r="V2406" s="4"/>
      <c r="W2406" s="4"/>
      <c r="Z2406" s="3" t="s">
        <v>6</v>
      </c>
    </row>
    <row r="2407" spans="1:26" ht="14.5" customHeight="1" x14ac:dyDescent="0.35">
      <c r="J2407" s="9">
        <v>1</v>
      </c>
      <c r="K2407" s="11" t="s">
        <v>25</v>
      </c>
      <c r="L2407" s="11" t="s">
        <v>2366</v>
      </c>
      <c r="M2407" s="9" t="s">
        <v>27</v>
      </c>
      <c r="N2407" s="9">
        <v>4</v>
      </c>
      <c r="O2407" s="9" t="s">
        <v>28</v>
      </c>
      <c r="P2407" s="9" t="s">
        <v>29</v>
      </c>
      <c r="Z2407" s="3" t="s">
        <v>6</v>
      </c>
    </row>
    <row r="2408" spans="1:26" ht="14.5" customHeight="1" x14ac:dyDescent="0.35">
      <c r="J2408" s="29">
        <v>2</v>
      </c>
      <c r="K2408" s="11" t="s">
        <v>2367</v>
      </c>
      <c r="L2408" s="11" t="s">
        <v>2368</v>
      </c>
      <c r="M2408" s="9" t="s">
        <v>27</v>
      </c>
      <c r="N2408" s="9" t="s">
        <v>40</v>
      </c>
      <c r="O2408" s="9" t="s">
        <v>28</v>
      </c>
      <c r="P2408" s="9" t="s">
        <v>29</v>
      </c>
      <c r="Z2408" s="3" t="s">
        <v>6</v>
      </c>
    </row>
    <row r="2409" spans="1:26" ht="14.5" customHeight="1" x14ac:dyDescent="0.35">
      <c r="J2409" s="69"/>
      <c r="K2409" s="73" t="s">
        <v>1163</v>
      </c>
      <c r="L2409" s="74" t="s">
        <v>1164</v>
      </c>
      <c r="M2409" s="320" t="s">
        <v>1165</v>
      </c>
      <c r="N2409" s="320"/>
      <c r="O2409" s="321" t="s">
        <v>1166</v>
      </c>
      <c r="P2409" s="322"/>
      <c r="Z2409" s="3"/>
    </row>
    <row r="2410" spans="1:26" ht="14.5" customHeight="1" x14ac:dyDescent="0.35">
      <c r="J2410" s="69"/>
      <c r="K2410" s="75" t="s">
        <v>2163</v>
      </c>
      <c r="L2410" s="76" t="s">
        <v>2369</v>
      </c>
      <c r="M2410" s="303">
        <v>39814</v>
      </c>
      <c r="N2410" s="303"/>
      <c r="O2410" s="303"/>
      <c r="P2410" s="304"/>
      <c r="Z2410" s="3"/>
    </row>
    <row r="2411" spans="1:26" ht="14.5" customHeight="1" x14ac:dyDescent="0.35">
      <c r="J2411" s="69"/>
      <c r="K2411" s="75" t="s">
        <v>2370</v>
      </c>
      <c r="L2411" s="76" t="s">
        <v>2371</v>
      </c>
      <c r="M2411" s="303">
        <v>39814</v>
      </c>
      <c r="N2411" s="303"/>
      <c r="O2411" s="303"/>
      <c r="P2411" s="304"/>
      <c r="Z2411" s="3"/>
    </row>
    <row r="2412" spans="1:26" ht="14.5" customHeight="1" x14ac:dyDescent="0.35">
      <c r="J2412" s="69"/>
      <c r="K2412" s="75" t="s">
        <v>2372</v>
      </c>
      <c r="L2412" s="76" t="s">
        <v>2373</v>
      </c>
      <c r="M2412" s="303">
        <v>39814</v>
      </c>
      <c r="N2412" s="303"/>
      <c r="O2412" s="303">
        <v>41183</v>
      </c>
      <c r="P2412" s="304"/>
      <c r="Z2412" s="3"/>
    </row>
    <row r="2413" spans="1:26" ht="14.5" customHeight="1" x14ac:dyDescent="0.35">
      <c r="J2413" s="69"/>
      <c r="K2413" s="75" t="s">
        <v>2374</v>
      </c>
      <c r="L2413" s="76" t="s">
        <v>2375</v>
      </c>
      <c r="M2413" s="303">
        <v>39814</v>
      </c>
      <c r="N2413" s="303"/>
      <c r="O2413" s="303"/>
      <c r="P2413" s="304"/>
      <c r="Z2413" s="3"/>
    </row>
    <row r="2414" spans="1:26" ht="14.5" customHeight="1" x14ac:dyDescent="0.35">
      <c r="J2414" s="69"/>
      <c r="K2414" s="75" t="s">
        <v>2376</v>
      </c>
      <c r="L2414" s="76" t="s">
        <v>2377</v>
      </c>
      <c r="M2414" s="303">
        <v>42005</v>
      </c>
      <c r="N2414" s="303"/>
      <c r="O2414" s="303"/>
      <c r="P2414" s="304"/>
      <c r="Z2414" s="3"/>
    </row>
    <row r="2415" spans="1:26" ht="14.5" customHeight="1" x14ac:dyDescent="0.35">
      <c r="J2415" s="69"/>
      <c r="K2415" s="75" t="s">
        <v>2378</v>
      </c>
      <c r="L2415" s="76" t="s">
        <v>2379</v>
      </c>
      <c r="M2415" s="303">
        <v>42005</v>
      </c>
      <c r="N2415" s="303"/>
      <c r="O2415" s="303"/>
      <c r="P2415" s="304"/>
      <c r="Z2415" s="3"/>
    </row>
    <row r="2416" spans="1:26" ht="14.5" customHeight="1" x14ac:dyDescent="0.35">
      <c r="J2416" s="69"/>
      <c r="K2416" s="75" t="s">
        <v>2380</v>
      </c>
      <c r="L2416" s="76" t="s">
        <v>2381</v>
      </c>
      <c r="M2416" s="303">
        <v>42278</v>
      </c>
      <c r="N2416" s="303"/>
      <c r="O2416" s="303"/>
      <c r="P2416" s="304"/>
      <c r="Z2416" s="3"/>
    </row>
    <row r="2417" spans="1:26" ht="14.5" customHeight="1" x14ac:dyDescent="0.35">
      <c r="J2417" s="9">
        <v>3</v>
      </c>
      <c r="K2417" s="11" t="s">
        <v>2382</v>
      </c>
      <c r="L2417" s="11" t="s">
        <v>2383</v>
      </c>
      <c r="M2417" s="9" t="s">
        <v>32</v>
      </c>
      <c r="N2417" s="9" t="s">
        <v>28</v>
      </c>
      <c r="O2417" s="9">
        <v>2</v>
      </c>
      <c r="P2417" s="9" t="s">
        <v>29</v>
      </c>
      <c r="Z2417" s="3" t="s">
        <v>6</v>
      </c>
    </row>
    <row r="2418" spans="1:26" ht="14.5" customHeight="1" x14ac:dyDescent="0.35">
      <c r="J2418" s="9">
        <v>4</v>
      </c>
      <c r="K2418" s="11" t="s">
        <v>1445</v>
      </c>
      <c r="L2418" s="11" t="s">
        <v>2384</v>
      </c>
      <c r="M2418" s="9" t="s">
        <v>27</v>
      </c>
      <c r="N2418" s="9" t="s">
        <v>28</v>
      </c>
      <c r="O2418" s="9" t="s">
        <v>28</v>
      </c>
      <c r="P2418" s="9" t="s">
        <v>48</v>
      </c>
      <c r="Z2418" s="3" t="s">
        <v>6</v>
      </c>
    </row>
    <row r="2419" spans="1:26" s="3" customFormat="1" ht="14.5" customHeight="1" collapsed="1" x14ac:dyDescent="0.35">
      <c r="A2419" s="1" t="s">
        <v>22</v>
      </c>
      <c r="B2419" s="1"/>
      <c r="C2419" s="1"/>
      <c r="D2419" s="1"/>
      <c r="E2419" s="1"/>
      <c r="F2419" s="1" t="s">
        <v>2385</v>
      </c>
      <c r="G2419" s="1"/>
      <c r="H2419" s="1"/>
      <c r="I2419" s="1" t="s">
        <v>144</v>
      </c>
      <c r="J2419" s="2" t="s">
        <v>2386</v>
      </c>
      <c r="K2419" s="4"/>
      <c r="L2419" s="4"/>
      <c r="M2419" s="4"/>
      <c r="N2419" s="4"/>
      <c r="O2419" s="4"/>
      <c r="P2419" s="4"/>
      <c r="Q2419" s="4"/>
      <c r="R2419" s="4"/>
      <c r="S2419" s="4"/>
      <c r="T2419" s="4"/>
      <c r="U2419" s="4"/>
      <c r="V2419" s="4"/>
      <c r="W2419" s="4"/>
      <c r="Z2419" s="3" t="s">
        <v>6</v>
      </c>
    </row>
    <row r="2420" spans="1:26" ht="14.5" customHeight="1" x14ac:dyDescent="0.35">
      <c r="J2420" s="9">
        <v>1</v>
      </c>
      <c r="K2420" s="11" t="s">
        <v>25</v>
      </c>
      <c r="L2420" s="11" t="s">
        <v>2387</v>
      </c>
      <c r="M2420" s="9" t="s">
        <v>27</v>
      </c>
      <c r="N2420" s="9">
        <v>4</v>
      </c>
      <c r="O2420" s="9" t="s">
        <v>28</v>
      </c>
      <c r="P2420" s="9" t="s">
        <v>29</v>
      </c>
      <c r="Z2420" s="3" t="s">
        <v>6</v>
      </c>
    </row>
    <row r="2421" spans="1:26" ht="14.5" customHeight="1" x14ac:dyDescent="0.35">
      <c r="J2421" s="9">
        <v>2</v>
      </c>
      <c r="K2421" s="11" t="s">
        <v>2388</v>
      </c>
      <c r="L2421" s="11" t="s">
        <v>2389</v>
      </c>
      <c r="M2421" s="9" t="s">
        <v>27</v>
      </c>
      <c r="N2421" s="9" t="s">
        <v>33</v>
      </c>
      <c r="O2421" s="9" t="s">
        <v>28</v>
      </c>
      <c r="P2421" s="9" t="s">
        <v>29</v>
      </c>
      <c r="Z2421" s="3" t="s">
        <v>6</v>
      </c>
    </row>
    <row r="2422" spans="1:26" ht="14.5" customHeight="1" x14ac:dyDescent="0.35">
      <c r="J2422" s="9">
        <v>3</v>
      </c>
      <c r="K2422" s="11" t="s">
        <v>499</v>
      </c>
      <c r="L2422" s="11" t="s">
        <v>2390</v>
      </c>
      <c r="M2422" s="9" t="s">
        <v>32</v>
      </c>
      <c r="N2422" s="9" t="s">
        <v>28</v>
      </c>
      <c r="O2422" s="9">
        <v>2</v>
      </c>
      <c r="P2422" s="9" t="s">
        <v>29</v>
      </c>
      <c r="Z2422" s="3" t="s">
        <v>6</v>
      </c>
    </row>
    <row r="2423" spans="1:26" ht="14.5" customHeight="1" x14ac:dyDescent="0.35">
      <c r="J2423" s="9">
        <v>4</v>
      </c>
      <c r="K2423" s="11" t="s">
        <v>642</v>
      </c>
      <c r="L2423" s="11" t="s">
        <v>2391</v>
      </c>
      <c r="M2423" s="9" t="s">
        <v>32</v>
      </c>
      <c r="N2423" s="9" t="s">
        <v>40</v>
      </c>
      <c r="O2423" s="9" t="s">
        <v>28</v>
      </c>
      <c r="P2423" s="9" t="s">
        <v>29</v>
      </c>
      <c r="Z2423" s="3" t="s">
        <v>6</v>
      </c>
    </row>
    <row r="2424" spans="1:26" ht="14.5" customHeight="1" x14ac:dyDescent="0.35">
      <c r="J2424" s="9">
        <v>5</v>
      </c>
      <c r="K2424" s="11" t="s">
        <v>2392</v>
      </c>
      <c r="L2424" s="11" t="s">
        <v>2393</v>
      </c>
      <c r="M2424" s="9" t="s">
        <v>27</v>
      </c>
      <c r="N2424" s="9" t="s">
        <v>28</v>
      </c>
      <c r="O2424" s="9" t="s">
        <v>28</v>
      </c>
      <c r="P2424" s="9" t="s">
        <v>29</v>
      </c>
      <c r="Z2424" s="3" t="s">
        <v>6</v>
      </c>
    </row>
    <row r="2425" spans="1:26" ht="14.5" customHeight="1" x14ac:dyDescent="0.35">
      <c r="J2425" s="9">
        <v>6</v>
      </c>
      <c r="K2425" s="11" t="s">
        <v>455</v>
      </c>
      <c r="L2425" s="11" t="s">
        <v>2394</v>
      </c>
      <c r="M2425" s="9" t="s">
        <v>27</v>
      </c>
      <c r="N2425" s="9">
        <v>15</v>
      </c>
      <c r="O2425" s="9" t="s">
        <v>28</v>
      </c>
      <c r="P2425" s="9" t="s">
        <v>48</v>
      </c>
      <c r="Z2425" s="3" t="s">
        <v>6</v>
      </c>
    </row>
    <row r="2426" spans="1:26" ht="14.5" customHeight="1" x14ac:dyDescent="0.35">
      <c r="J2426" s="296">
        <v>7</v>
      </c>
      <c r="K2426" s="318" t="s">
        <v>457</v>
      </c>
      <c r="L2426" s="11" t="s">
        <v>458</v>
      </c>
      <c r="M2426" s="296" t="s">
        <v>27</v>
      </c>
      <c r="N2426" s="296" t="s">
        <v>240</v>
      </c>
      <c r="O2426" s="296" t="s">
        <v>28</v>
      </c>
      <c r="P2426" s="296" t="s">
        <v>48</v>
      </c>
      <c r="Z2426" s="3" t="s">
        <v>6</v>
      </c>
    </row>
    <row r="2427" spans="1:26" ht="14.5" customHeight="1" x14ac:dyDescent="0.35">
      <c r="J2427" s="296"/>
      <c r="K2427" s="318"/>
      <c r="L2427" s="11" t="s">
        <v>2395</v>
      </c>
      <c r="M2427" s="296"/>
      <c r="N2427" s="296"/>
      <c r="O2427" s="296"/>
      <c r="P2427" s="296"/>
      <c r="Z2427" s="3" t="s">
        <v>6</v>
      </c>
    </row>
    <row r="2428" spans="1:26" ht="14.5" customHeight="1" x14ac:dyDescent="0.35">
      <c r="J2428" s="296"/>
      <c r="K2428" s="318"/>
      <c r="L2428" s="11" t="s">
        <v>460</v>
      </c>
      <c r="M2428" s="296"/>
      <c r="N2428" s="296"/>
      <c r="O2428" s="296"/>
      <c r="P2428" s="296"/>
      <c r="Z2428" s="3" t="s">
        <v>6</v>
      </c>
    </row>
    <row r="2429" spans="1:26" ht="14.5" customHeight="1" x14ac:dyDescent="0.35">
      <c r="J2429" s="296"/>
      <c r="K2429" s="318"/>
      <c r="L2429" s="11" t="s">
        <v>461</v>
      </c>
      <c r="M2429" s="296"/>
      <c r="N2429" s="296"/>
      <c r="O2429" s="296"/>
      <c r="P2429" s="296"/>
      <c r="Z2429" s="3" t="s">
        <v>6</v>
      </c>
    </row>
    <row r="2430" spans="1:26" ht="14.5" customHeight="1" x14ac:dyDescent="0.35">
      <c r="J2430" s="296"/>
      <c r="K2430" s="318"/>
      <c r="L2430" s="11" t="s">
        <v>452</v>
      </c>
      <c r="M2430" s="296"/>
      <c r="N2430" s="296"/>
      <c r="O2430" s="296"/>
      <c r="P2430" s="296"/>
      <c r="Z2430" s="3" t="s">
        <v>6</v>
      </c>
    </row>
    <row r="2431" spans="1:26" ht="14.5" customHeight="1" x14ac:dyDescent="0.35">
      <c r="J2431" s="9">
        <v>8</v>
      </c>
      <c r="K2431" s="11" t="s">
        <v>462</v>
      </c>
      <c r="L2431" s="11" t="s">
        <v>2356</v>
      </c>
      <c r="M2431" s="9" t="s">
        <v>27</v>
      </c>
      <c r="N2431" s="9" t="s">
        <v>28</v>
      </c>
      <c r="O2431" s="9" t="s">
        <v>28</v>
      </c>
      <c r="P2431" s="9" t="s">
        <v>48</v>
      </c>
      <c r="Z2431" s="3" t="s">
        <v>6</v>
      </c>
    </row>
    <row r="2432" spans="1:26" ht="14.5" customHeight="1" x14ac:dyDescent="0.35">
      <c r="J2432" s="9">
        <v>9</v>
      </c>
      <c r="K2432" s="11" t="s">
        <v>617</v>
      </c>
      <c r="L2432" s="11" t="s">
        <v>2396</v>
      </c>
      <c r="M2432" s="9" t="s">
        <v>27</v>
      </c>
      <c r="N2432" s="9" t="s">
        <v>28</v>
      </c>
      <c r="O2432" s="9" t="s">
        <v>28</v>
      </c>
      <c r="P2432" s="9" t="s">
        <v>48</v>
      </c>
      <c r="Z2432" s="3" t="s">
        <v>6</v>
      </c>
    </row>
    <row r="2433" spans="1:26" ht="14.5" customHeight="1" x14ac:dyDescent="0.35">
      <c r="J2433" s="9">
        <v>10</v>
      </c>
      <c r="K2433" s="11" t="s">
        <v>2397</v>
      </c>
      <c r="L2433" s="11" t="s">
        <v>2398</v>
      </c>
      <c r="M2433" s="9" t="s">
        <v>32</v>
      </c>
      <c r="N2433" s="9" t="s">
        <v>790</v>
      </c>
      <c r="O2433" s="9" t="s">
        <v>28</v>
      </c>
      <c r="P2433" s="9" t="s">
        <v>29</v>
      </c>
      <c r="Z2433" s="3" t="s">
        <v>6</v>
      </c>
    </row>
    <row r="2434" spans="1:26" s="3" customFormat="1" ht="14.5" customHeight="1" collapsed="1" x14ac:dyDescent="0.35">
      <c r="A2434" s="1" t="s">
        <v>22</v>
      </c>
      <c r="B2434" s="1"/>
      <c r="C2434" s="1"/>
      <c r="D2434" s="1" t="s">
        <v>2399</v>
      </c>
      <c r="E2434" s="1"/>
      <c r="F2434" s="1"/>
      <c r="G2434" s="1"/>
      <c r="H2434" s="1"/>
      <c r="I2434" s="1" t="s">
        <v>108</v>
      </c>
      <c r="J2434" s="2" t="s">
        <v>2400</v>
      </c>
      <c r="K2434" s="4"/>
      <c r="L2434" s="4"/>
      <c r="M2434" s="4"/>
      <c r="N2434" s="4"/>
      <c r="O2434" s="4"/>
      <c r="P2434" s="4"/>
      <c r="Q2434" s="4"/>
      <c r="R2434" s="4"/>
      <c r="S2434" s="4"/>
      <c r="T2434" s="4"/>
      <c r="U2434" s="4"/>
      <c r="V2434" s="4"/>
      <c r="W2434" s="4"/>
      <c r="Z2434" s="3" t="s">
        <v>6</v>
      </c>
    </row>
    <row r="2435" spans="1:26" ht="14.5" customHeight="1" x14ac:dyDescent="0.35">
      <c r="J2435" s="9">
        <v>1</v>
      </c>
      <c r="K2435" s="11" t="s">
        <v>25</v>
      </c>
      <c r="L2435" s="11" t="s">
        <v>2401</v>
      </c>
      <c r="M2435" s="9" t="s">
        <v>27</v>
      </c>
      <c r="N2435" s="9">
        <v>4</v>
      </c>
      <c r="O2435" s="9" t="s">
        <v>28</v>
      </c>
      <c r="P2435" s="9" t="s">
        <v>29</v>
      </c>
      <c r="Z2435" s="3" t="s">
        <v>6</v>
      </c>
    </row>
    <row r="2436" spans="1:26" ht="14.5" customHeight="1" x14ac:dyDescent="0.35">
      <c r="J2436" s="9">
        <v>2</v>
      </c>
      <c r="K2436" s="11" t="s">
        <v>52</v>
      </c>
      <c r="L2436" s="11" t="s">
        <v>2402</v>
      </c>
      <c r="M2436" s="9" t="s">
        <v>27</v>
      </c>
      <c r="N2436" s="9" t="s">
        <v>54</v>
      </c>
      <c r="O2436" s="9" t="s">
        <v>28</v>
      </c>
      <c r="P2436" s="9" t="s">
        <v>29</v>
      </c>
      <c r="Z2436" s="3" t="s">
        <v>6</v>
      </c>
    </row>
    <row r="2437" spans="1:26" ht="14.5" customHeight="1" x14ac:dyDescent="0.35">
      <c r="J2437" s="9">
        <v>3</v>
      </c>
      <c r="K2437" s="11" t="s">
        <v>38</v>
      </c>
      <c r="L2437" s="11" t="s">
        <v>2150</v>
      </c>
      <c r="M2437" s="9" t="s">
        <v>32</v>
      </c>
      <c r="N2437" s="9" t="s">
        <v>40</v>
      </c>
      <c r="O2437" s="9" t="s">
        <v>28</v>
      </c>
      <c r="P2437" s="9" t="s">
        <v>29</v>
      </c>
      <c r="Z2437" s="3" t="s">
        <v>6</v>
      </c>
    </row>
    <row r="2438" spans="1:26" ht="14.5" customHeight="1" x14ac:dyDescent="0.35">
      <c r="J2438" s="9">
        <v>4</v>
      </c>
      <c r="K2438" s="11" t="s">
        <v>41</v>
      </c>
      <c r="L2438" s="11" t="s">
        <v>2151</v>
      </c>
      <c r="M2438" s="9" t="s">
        <v>32</v>
      </c>
      <c r="N2438" s="9" t="s">
        <v>40</v>
      </c>
      <c r="O2438" s="9" t="s">
        <v>28</v>
      </c>
      <c r="P2438" s="9" t="s">
        <v>29</v>
      </c>
      <c r="Z2438" s="3" t="s">
        <v>6</v>
      </c>
    </row>
    <row r="2439" spans="1:26" s="3" customFormat="1" ht="14.5" customHeight="1" collapsed="1" x14ac:dyDescent="0.35">
      <c r="A2439" s="1" t="s">
        <v>22</v>
      </c>
      <c r="B2439" s="1"/>
      <c r="C2439" s="1"/>
      <c r="D2439" s="1"/>
      <c r="E2439" s="1" t="s">
        <v>2403</v>
      </c>
      <c r="F2439" s="1"/>
      <c r="G2439" s="1"/>
      <c r="H2439" s="1"/>
      <c r="I2439" s="1" t="s">
        <v>209</v>
      </c>
      <c r="J2439" s="2" t="s">
        <v>2404</v>
      </c>
      <c r="K2439" s="4"/>
      <c r="L2439" s="4"/>
      <c r="M2439" s="4"/>
      <c r="N2439" s="4"/>
      <c r="O2439" s="4"/>
      <c r="P2439" s="4"/>
      <c r="Q2439" s="4"/>
      <c r="R2439" s="4"/>
      <c r="S2439" s="4"/>
      <c r="T2439" s="4"/>
      <c r="U2439" s="4"/>
      <c r="V2439" s="4"/>
      <c r="W2439" s="4"/>
      <c r="Z2439" s="3" t="s">
        <v>6</v>
      </c>
    </row>
    <row r="2440" spans="1:26" ht="14.5" customHeight="1" x14ac:dyDescent="0.35">
      <c r="J2440" s="9">
        <v>1</v>
      </c>
      <c r="K2440" s="11" t="s">
        <v>25</v>
      </c>
      <c r="L2440" s="11" t="s">
        <v>2405</v>
      </c>
      <c r="M2440" s="9" t="s">
        <v>27</v>
      </c>
      <c r="N2440" s="9">
        <v>4</v>
      </c>
      <c r="O2440" s="9" t="s">
        <v>28</v>
      </c>
      <c r="P2440" s="9" t="s">
        <v>29</v>
      </c>
      <c r="Z2440" s="3" t="s">
        <v>6</v>
      </c>
    </row>
    <row r="2441" spans="1:26" ht="14.5" customHeight="1" x14ac:dyDescent="0.35">
      <c r="J2441" s="296">
        <v>2</v>
      </c>
      <c r="K2441" s="318" t="s">
        <v>2406</v>
      </c>
      <c r="L2441" s="11" t="s">
        <v>78</v>
      </c>
      <c r="M2441" s="296" t="s">
        <v>27</v>
      </c>
      <c r="N2441" s="296">
        <v>1</v>
      </c>
      <c r="O2441" s="296" t="s">
        <v>28</v>
      </c>
      <c r="P2441" s="296" t="s">
        <v>29</v>
      </c>
      <c r="Z2441" s="3" t="s">
        <v>6</v>
      </c>
    </row>
    <row r="2442" spans="1:26" ht="14.5" customHeight="1" x14ac:dyDescent="0.35">
      <c r="J2442" s="296"/>
      <c r="K2442" s="318"/>
      <c r="L2442" s="11" t="s">
        <v>2407</v>
      </c>
      <c r="M2442" s="296"/>
      <c r="N2442" s="296"/>
      <c r="O2442" s="296"/>
      <c r="P2442" s="296"/>
      <c r="Z2442" s="3" t="s">
        <v>6</v>
      </c>
    </row>
    <row r="2443" spans="1:26" ht="14.5" customHeight="1" x14ac:dyDescent="0.35">
      <c r="J2443" s="296"/>
      <c r="K2443" s="318"/>
      <c r="L2443" s="11" t="s">
        <v>2408</v>
      </c>
      <c r="M2443" s="296"/>
      <c r="N2443" s="296"/>
      <c r="O2443" s="296"/>
      <c r="P2443" s="296"/>
      <c r="Z2443" s="3" t="s">
        <v>6</v>
      </c>
    </row>
    <row r="2444" spans="1:26" ht="14.5" customHeight="1" x14ac:dyDescent="0.35">
      <c r="J2444" s="9">
        <v>3</v>
      </c>
      <c r="K2444" s="11" t="s">
        <v>2409</v>
      </c>
      <c r="L2444" s="11" t="s">
        <v>2410</v>
      </c>
      <c r="M2444" s="9" t="s">
        <v>32</v>
      </c>
      <c r="N2444" s="9" t="s">
        <v>28</v>
      </c>
      <c r="O2444" s="9">
        <v>2</v>
      </c>
      <c r="P2444" s="9" t="s">
        <v>29</v>
      </c>
      <c r="Z2444" s="3" t="s">
        <v>6</v>
      </c>
    </row>
    <row r="2445" spans="1:26" ht="14.5" customHeight="1" x14ac:dyDescent="0.35">
      <c r="J2445" s="9">
        <v>4</v>
      </c>
      <c r="K2445" s="11" t="s">
        <v>2411</v>
      </c>
      <c r="L2445" s="11" t="s">
        <v>2412</v>
      </c>
      <c r="M2445" s="9" t="s">
        <v>32</v>
      </c>
      <c r="N2445" s="9" t="s">
        <v>28</v>
      </c>
      <c r="O2445" s="9">
        <v>2</v>
      </c>
      <c r="P2445" s="9" t="s">
        <v>29</v>
      </c>
      <c r="Z2445" s="3" t="s">
        <v>6</v>
      </c>
    </row>
    <row r="2446" spans="1:26" ht="14.5" customHeight="1" x14ac:dyDescent="0.35">
      <c r="J2446" s="9">
        <v>5</v>
      </c>
      <c r="K2446" s="11" t="s">
        <v>2413</v>
      </c>
      <c r="L2446" s="11" t="s">
        <v>2414</v>
      </c>
      <c r="M2446" s="9" t="s">
        <v>32</v>
      </c>
      <c r="N2446" s="9" t="s">
        <v>28</v>
      </c>
      <c r="O2446" s="9">
        <v>2</v>
      </c>
      <c r="P2446" s="9" t="s">
        <v>29</v>
      </c>
      <c r="Z2446" s="3" t="s">
        <v>6</v>
      </c>
    </row>
    <row r="2447" spans="1:26" ht="14.5" customHeight="1" x14ac:dyDescent="0.35">
      <c r="J2447" s="29">
        <v>6</v>
      </c>
      <c r="K2447" s="11" t="s">
        <v>2415</v>
      </c>
      <c r="L2447" s="11" t="s">
        <v>2416</v>
      </c>
      <c r="M2447" s="9" t="s">
        <v>32</v>
      </c>
      <c r="N2447" s="9" t="s">
        <v>28</v>
      </c>
      <c r="O2447" s="9">
        <v>2</v>
      </c>
      <c r="P2447" s="9" t="s">
        <v>29</v>
      </c>
      <c r="Z2447" s="3" t="s">
        <v>6</v>
      </c>
    </row>
    <row r="2448" spans="1:26" ht="14.5" customHeight="1" x14ac:dyDescent="0.35">
      <c r="J2448" s="69"/>
      <c r="K2448" s="73" t="s">
        <v>1163</v>
      </c>
      <c r="L2448" s="74" t="s">
        <v>1164</v>
      </c>
      <c r="M2448" s="320" t="s">
        <v>1165</v>
      </c>
      <c r="N2448" s="320"/>
      <c r="O2448" s="321" t="s">
        <v>1166</v>
      </c>
      <c r="P2448" s="322"/>
      <c r="Z2448" s="3"/>
    </row>
    <row r="2449" spans="1:26" ht="14.5" customHeight="1" x14ac:dyDescent="0.35">
      <c r="J2449" s="69"/>
      <c r="K2449" s="75" t="s">
        <v>2417</v>
      </c>
      <c r="L2449" s="76" t="s">
        <v>2418</v>
      </c>
      <c r="M2449" s="303">
        <v>42005</v>
      </c>
      <c r="N2449" s="303"/>
      <c r="O2449" s="303"/>
      <c r="P2449" s="304"/>
      <c r="Z2449" s="3"/>
    </row>
    <row r="2450" spans="1:26" ht="14.5" customHeight="1" x14ac:dyDescent="0.35">
      <c r="J2450" s="69"/>
      <c r="K2450" s="75" t="s">
        <v>2419</v>
      </c>
      <c r="L2450" s="76" t="s">
        <v>2420</v>
      </c>
      <c r="M2450" s="303">
        <v>42005</v>
      </c>
      <c r="N2450" s="303"/>
      <c r="O2450" s="303"/>
      <c r="P2450" s="304"/>
      <c r="Z2450" s="3"/>
    </row>
    <row r="2451" spans="1:26" ht="14.5" customHeight="1" x14ac:dyDescent="0.35">
      <c r="J2451" s="69"/>
      <c r="K2451" s="75" t="s">
        <v>2421</v>
      </c>
      <c r="L2451" s="76" t="s">
        <v>2422</v>
      </c>
      <c r="M2451" s="303">
        <v>42005</v>
      </c>
      <c r="N2451" s="303"/>
      <c r="O2451" s="303"/>
      <c r="P2451" s="304"/>
      <c r="Z2451" s="3"/>
    </row>
    <row r="2452" spans="1:26" ht="14.5" customHeight="1" x14ac:dyDescent="0.35">
      <c r="J2452" s="69"/>
      <c r="K2452" s="75" t="s">
        <v>2423</v>
      </c>
      <c r="L2452" s="76" t="s">
        <v>2424</v>
      </c>
      <c r="M2452" s="303">
        <v>42186</v>
      </c>
      <c r="N2452" s="303"/>
      <c r="O2452" s="303"/>
      <c r="P2452" s="304"/>
      <c r="Z2452" s="3"/>
    </row>
    <row r="2453" spans="1:26" ht="14.5" customHeight="1" x14ac:dyDescent="0.35">
      <c r="J2453" s="69"/>
      <c r="K2453" s="75" t="s">
        <v>2425</v>
      </c>
      <c r="L2453" s="76" t="s">
        <v>2426</v>
      </c>
      <c r="M2453" s="303">
        <v>42552</v>
      </c>
      <c r="N2453" s="303"/>
      <c r="O2453" s="303"/>
      <c r="P2453" s="304"/>
      <c r="Z2453" s="3"/>
    </row>
    <row r="2454" spans="1:26" ht="14.5" customHeight="1" x14ac:dyDescent="0.35">
      <c r="J2454" s="69"/>
      <c r="K2454" s="75" t="s">
        <v>2427</v>
      </c>
      <c r="L2454" s="76" t="s">
        <v>2428</v>
      </c>
      <c r="M2454" s="303">
        <v>42552</v>
      </c>
      <c r="N2454" s="303"/>
      <c r="O2454" s="303"/>
      <c r="P2454" s="304"/>
      <c r="Z2454" s="3"/>
    </row>
    <row r="2455" spans="1:26" ht="14.5" customHeight="1" x14ac:dyDescent="0.35">
      <c r="J2455" s="69"/>
      <c r="K2455" s="75" t="s">
        <v>2429</v>
      </c>
      <c r="L2455" s="76" t="s">
        <v>2430</v>
      </c>
      <c r="M2455" s="303">
        <v>42736</v>
      </c>
      <c r="N2455" s="303"/>
      <c r="O2455" s="303"/>
      <c r="P2455" s="304"/>
      <c r="Z2455" s="3"/>
    </row>
    <row r="2456" spans="1:26" ht="14.5" customHeight="1" x14ac:dyDescent="0.35">
      <c r="J2456" s="69"/>
      <c r="K2456" s="75" t="s">
        <v>2431</v>
      </c>
      <c r="L2456" s="76" t="s">
        <v>2432</v>
      </c>
      <c r="M2456" s="303">
        <v>39814</v>
      </c>
      <c r="N2456" s="303"/>
      <c r="O2456" s="303">
        <v>42216</v>
      </c>
      <c r="P2456" s="304"/>
      <c r="Z2456" s="3"/>
    </row>
    <row r="2457" spans="1:26" ht="14.5" customHeight="1" x14ac:dyDescent="0.35">
      <c r="J2457" s="69"/>
      <c r="K2457" s="75" t="s">
        <v>2433</v>
      </c>
      <c r="L2457" s="76" t="s">
        <v>2434</v>
      </c>
      <c r="M2457" s="303">
        <v>42186</v>
      </c>
      <c r="N2457" s="303"/>
      <c r="O2457" s="303">
        <v>42613</v>
      </c>
      <c r="P2457" s="304"/>
      <c r="Z2457" s="3"/>
    </row>
    <row r="2458" spans="1:26" ht="14.5" customHeight="1" x14ac:dyDescent="0.35">
      <c r="J2458" s="69"/>
      <c r="K2458" s="75" t="s">
        <v>2433</v>
      </c>
      <c r="L2458" s="76" t="s">
        <v>2435</v>
      </c>
      <c r="M2458" s="303">
        <v>42614</v>
      </c>
      <c r="N2458" s="303"/>
      <c r="O2458" s="303"/>
      <c r="P2458" s="304"/>
      <c r="Z2458" s="3"/>
    </row>
    <row r="2459" spans="1:26" s="93" customFormat="1" ht="14.5" customHeight="1" x14ac:dyDescent="0.35">
      <c r="A2459" s="89"/>
      <c r="B2459" s="89"/>
      <c r="C2459" s="89"/>
      <c r="D2459" s="89"/>
      <c r="E2459" s="89"/>
      <c r="F2459" s="89"/>
      <c r="G2459" s="89"/>
      <c r="H2459" s="89"/>
      <c r="I2459" s="89"/>
      <c r="J2459" s="125"/>
      <c r="K2459" s="107" t="s">
        <v>2433</v>
      </c>
      <c r="L2459" s="93" t="s">
        <v>2436</v>
      </c>
      <c r="M2459" s="311">
        <v>43466</v>
      </c>
      <c r="N2459" s="311"/>
      <c r="O2459" s="129"/>
      <c r="P2459" s="130"/>
      <c r="Q2459" s="92"/>
      <c r="R2459" s="92"/>
      <c r="S2459" s="92"/>
      <c r="T2459" s="92"/>
      <c r="U2459" s="92"/>
      <c r="V2459" s="92"/>
      <c r="W2459" s="92"/>
      <c r="Z2459" s="88"/>
    </row>
    <row r="2460" spans="1:26" ht="14.5" customHeight="1" x14ac:dyDescent="0.35">
      <c r="J2460" s="69"/>
      <c r="K2460" s="75" t="s">
        <v>2437</v>
      </c>
      <c r="L2460" s="76" t="s">
        <v>2438</v>
      </c>
      <c r="M2460" s="303">
        <v>39814</v>
      </c>
      <c r="N2460" s="303"/>
      <c r="O2460" s="303"/>
      <c r="P2460" s="304"/>
      <c r="Z2460" s="3"/>
    </row>
    <row r="2461" spans="1:26" ht="14.5" customHeight="1" x14ac:dyDescent="0.35">
      <c r="J2461" s="29">
        <v>7</v>
      </c>
      <c r="K2461" s="11" t="s">
        <v>2439</v>
      </c>
      <c r="L2461" s="11" t="s">
        <v>2440</v>
      </c>
      <c r="M2461" s="9" t="s">
        <v>32</v>
      </c>
      <c r="N2461" s="9" t="s">
        <v>28</v>
      </c>
      <c r="O2461" s="9">
        <v>2</v>
      </c>
      <c r="P2461" s="9" t="s">
        <v>29</v>
      </c>
      <c r="Z2461" s="3" t="s">
        <v>6</v>
      </c>
    </row>
    <row r="2462" spans="1:26" ht="14.5" customHeight="1" x14ac:dyDescent="0.35">
      <c r="J2462" s="69"/>
      <c r="K2462" s="73" t="s">
        <v>1163</v>
      </c>
      <c r="L2462" s="74" t="s">
        <v>1164</v>
      </c>
      <c r="M2462" s="320" t="s">
        <v>1165</v>
      </c>
      <c r="N2462" s="320"/>
      <c r="O2462" s="321" t="s">
        <v>1166</v>
      </c>
      <c r="P2462" s="322"/>
      <c r="Z2462" s="3"/>
    </row>
    <row r="2463" spans="1:26" ht="14.5" customHeight="1" x14ac:dyDescent="0.35">
      <c r="J2463" s="69"/>
      <c r="K2463" s="75" t="s">
        <v>1206</v>
      </c>
      <c r="L2463" s="76" t="s">
        <v>1207</v>
      </c>
      <c r="M2463" s="303">
        <v>39814</v>
      </c>
      <c r="N2463" s="303"/>
      <c r="O2463" s="303"/>
      <c r="P2463" s="304"/>
      <c r="Z2463" s="3"/>
    </row>
    <row r="2464" spans="1:26" s="93" customFormat="1" ht="14.5" customHeight="1" x14ac:dyDescent="0.35">
      <c r="A2464" s="89"/>
      <c r="B2464" s="89"/>
      <c r="C2464" s="89"/>
      <c r="D2464" s="89"/>
      <c r="E2464" s="89"/>
      <c r="F2464" s="89"/>
      <c r="G2464" s="89"/>
      <c r="H2464" s="89"/>
      <c r="I2464" s="89"/>
      <c r="J2464" s="125"/>
      <c r="K2464" s="107" t="s">
        <v>1208</v>
      </c>
      <c r="L2464" s="93" t="s">
        <v>1209</v>
      </c>
      <c r="M2464" s="311">
        <v>43282</v>
      </c>
      <c r="N2464" s="311"/>
      <c r="O2464" s="129"/>
      <c r="P2464" s="130"/>
      <c r="Q2464" s="92"/>
      <c r="R2464" s="92"/>
      <c r="S2464" s="92"/>
      <c r="T2464" s="92"/>
      <c r="U2464" s="92"/>
      <c r="V2464" s="92"/>
      <c r="W2464" s="92"/>
      <c r="Z2464" s="88"/>
    </row>
    <row r="2465" spans="10:26" ht="14.5" customHeight="1" x14ac:dyDescent="0.35">
      <c r="J2465" s="69"/>
      <c r="K2465" s="75" t="s">
        <v>1210</v>
      </c>
      <c r="L2465" s="76" t="s">
        <v>1211</v>
      </c>
      <c r="M2465" s="303">
        <v>42186</v>
      </c>
      <c r="N2465" s="303"/>
      <c r="O2465" s="303"/>
      <c r="P2465" s="304"/>
      <c r="Z2465" s="3"/>
    </row>
    <row r="2466" spans="10:26" ht="14.5" customHeight="1" x14ac:dyDescent="0.35">
      <c r="J2466" s="69"/>
      <c r="K2466" s="75" t="s">
        <v>1212</v>
      </c>
      <c r="L2466" s="76" t="s">
        <v>1213</v>
      </c>
      <c r="M2466" s="303">
        <v>42186</v>
      </c>
      <c r="N2466" s="303"/>
      <c r="O2466" s="303">
        <v>42551</v>
      </c>
      <c r="P2466" s="304"/>
      <c r="Z2466" s="3"/>
    </row>
    <row r="2467" spans="10:26" ht="14.5" customHeight="1" x14ac:dyDescent="0.35">
      <c r="J2467" s="69"/>
      <c r="K2467" s="75" t="s">
        <v>1212</v>
      </c>
      <c r="L2467" s="76" t="s">
        <v>1214</v>
      </c>
      <c r="M2467" s="303">
        <v>42552</v>
      </c>
      <c r="N2467" s="303"/>
      <c r="O2467" s="303"/>
      <c r="P2467" s="304"/>
      <c r="Z2467" s="3"/>
    </row>
    <row r="2468" spans="10:26" ht="14.5" customHeight="1" x14ac:dyDescent="0.35">
      <c r="J2468" s="69"/>
      <c r="K2468" s="75" t="s">
        <v>1215</v>
      </c>
      <c r="L2468" s="76" t="s">
        <v>1216</v>
      </c>
      <c r="M2468" s="303">
        <v>42552</v>
      </c>
      <c r="N2468" s="303"/>
      <c r="O2468" s="303"/>
      <c r="P2468" s="304"/>
      <c r="Z2468" s="3"/>
    </row>
    <row r="2469" spans="10:26" ht="14.5" customHeight="1" x14ac:dyDescent="0.35">
      <c r="J2469" s="69"/>
      <c r="K2469" s="75" t="s">
        <v>1217</v>
      </c>
      <c r="L2469" s="76" t="s">
        <v>1218</v>
      </c>
      <c r="M2469" s="303">
        <v>42552</v>
      </c>
      <c r="N2469" s="303"/>
      <c r="O2469" s="303"/>
      <c r="P2469" s="304"/>
      <c r="Z2469" s="3"/>
    </row>
    <row r="2470" spans="10:26" ht="14.5" customHeight="1" x14ac:dyDescent="0.35">
      <c r="J2470" s="69"/>
      <c r="K2470" s="75" t="s">
        <v>1219</v>
      </c>
      <c r="L2470" s="76" t="s">
        <v>1220</v>
      </c>
      <c r="M2470" s="303">
        <v>42917</v>
      </c>
      <c r="N2470" s="303"/>
      <c r="O2470" s="303"/>
      <c r="P2470" s="304"/>
      <c r="Z2470" s="3"/>
    </row>
    <row r="2471" spans="10:26" ht="14.5" customHeight="1" x14ac:dyDescent="0.35">
      <c r="J2471" s="69"/>
      <c r="K2471" s="75" t="s">
        <v>1221</v>
      </c>
      <c r="L2471" s="76" t="s">
        <v>1222</v>
      </c>
      <c r="M2471" s="303">
        <v>41640</v>
      </c>
      <c r="N2471" s="303"/>
      <c r="O2471" s="303"/>
      <c r="P2471" s="304"/>
      <c r="Z2471" s="3"/>
    </row>
    <row r="2472" spans="10:26" ht="14.5" customHeight="1" x14ac:dyDescent="0.35">
      <c r="J2472" s="69"/>
      <c r="K2472" s="75" t="s">
        <v>1223</v>
      </c>
      <c r="L2472" s="76" t="s">
        <v>1224</v>
      </c>
      <c r="M2472" s="303">
        <v>39814</v>
      </c>
      <c r="N2472" s="303"/>
      <c r="O2472" s="303"/>
      <c r="P2472" s="304"/>
      <c r="Z2472" s="3"/>
    </row>
    <row r="2473" spans="10:26" ht="14.5" customHeight="1" x14ac:dyDescent="0.35">
      <c r="J2473" s="69"/>
      <c r="K2473" s="75" t="s">
        <v>1225</v>
      </c>
      <c r="L2473" s="76" t="s">
        <v>1226</v>
      </c>
      <c r="M2473" s="303">
        <v>39814</v>
      </c>
      <c r="N2473" s="303"/>
      <c r="O2473" s="303"/>
      <c r="P2473" s="304"/>
      <c r="Z2473" s="3"/>
    </row>
    <row r="2474" spans="10:26" ht="14.5" customHeight="1" x14ac:dyDescent="0.35">
      <c r="J2474" s="69"/>
      <c r="K2474" s="75" t="s">
        <v>1245</v>
      </c>
      <c r="L2474" s="76" t="s">
        <v>1246</v>
      </c>
      <c r="M2474" s="303">
        <v>41852</v>
      </c>
      <c r="N2474" s="303"/>
      <c r="O2474" s="303">
        <v>42613</v>
      </c>
      <c r="P2474" s="304"/>
      <c r="Z2474" s="3"/>
    </row>
    <row r="2475" spans="10:26" ht="14.5" customHeight="1" x14ac:dyDescent="0.35">
      <c r="J2475" s="69"/>
      <c r="K2475" s="75" t="s">
        <v>1245</v>
      </c>
      <c r="L2475" s="76" t="s">
        <v>1247</v>
      </c>
      <c r="M2475" s="303">
        <v>42614</v>
      </c>
      <c r="N2475" s="303"/>
      <c r="O2475" s="303"/>
      <c r="P2475" s="304"/>
      <c r="Z2475" s="3"/>
    </row>
    <row r="2476" spans="10:26" ht="14.5" customHeight="1" x14ac:dyDescent="0.35">
      <c r="J2476" s="69"/>
      <c r="K2476" s="107" t="s">
        <v>1245</v>
      </c>
      <c r="L2476" s="93" t="s">
        <v>1248</v>
      </c>
      <c r="M2476" s="311">
        <v>43466</v>
      </c>
      <c r="N2476" s="311"/>
      <c r="O2476" s="127"/>
      <c r="P2476" s="128"/>
      <c r="Z2476" s="3"/>
    </row>
    <row r="2477" spans="10:26" ht="14.5" customHeight="1" x14ac:dyDescent="0.35">
      <c r="J2477" s="69"/>
      <c r="K2477" s="75" t="s">
        <v>1249</v>
      </c>
      <c r="L2477" s="76" t="s">
        <v>1250</v>
      </c>
      <c r="M2477" s="303">
        <v>39814</v>
      </c>
      <c r="N2477" s="303"/>
      <c r="O2477" s="303"/>
      <c r="P2477" s="304"/>
      <c r="Z2477" s="3"/>
    </row>
    <row r="2478" spans="10:26" ht="14.5" customHeight="1" x14ac:dyDescent="0.35">
      <c r="J2478" s="69"/>
      <c r="K2478" s="75" t="s">
        <v>1251</v>
      </c>
      <c r="L2478" s="76" t="s">
        <v>1252</v>
      </c>
      <c r="M2478" s="303">
        <v>39814</v>
      </c>
      <c r="N2478" s="303"/>
      <c r="O2478" s="303"/>
      <c r="P2478" s="304"/>
      <c r="Z2478" s="3"/>
    </row>
    <row r="2479" spans="10:26" ht="14.5" customHeight="1" x14ac:dyDescent="0.35">
      <c r="J2479" s="9">
        <v>8</v>
      </c>
      <c r="K2479" s="11" t="s">
        <v>2441</v>
      </c>
      <c r="L2479" s="11" t="s">
        <v>2442</v>
      </c>
      <c r="M2479" s="9" t="s">
        <v>32</v>
      </c>
      <c r="N2479" s="9" t="s">
        <v>28</v>
      </c>
      <c r="O2479" s="9">
        <v>2</v>
      </c>
      <c r="P2479" s="9" t="s">
        <v>29</v>
      </c>
      <c r="Z2479" s="3" t="s">
        <v>6</v>
      </c>
    </row>
    <row r="2480" spans="10:26" ht="14.5" customHeight="1" x14ac:dyDescent="0.35">
      <c r="J2480" s="29">
        <v>9</v>
      </c>
      <c r="K2480" s="11" t="s">
        <v>2443</v>
      </c>
      <c r="L2480" s="11" t="s">
        <v>2444</v>
      </c>
      <c r="M2480" s="9" t="s">
        <v>32</v>
      </c>
      <c r="N2480" s="9" t="s">
        <v>28</v>
      </c>
      <c r="O2480" s="9">
        <v>2</v>
      </c>
      <c r="P2480" s="9" t="s">
        <v>29</v>
      </c>
      <c r="Z2480" s="3" t="s">
        <v>6</v>
      </c>
    </row>
    <row r="2481" spans="1:26" ht="14.5" customHeight="1" x14ac:dyDescent="0.35">
      <c r="J2481" s="69"/>
      <c r="K2481" s="73" t="s">
        <v>1163</v>
      </c>
      <c r="L2481" s="74" t="s">
        <v>1164</v>
      </c>
      <c r="M2481" s="320" t="s">
        <v>1165</v>
      </c>
      <c r="N2481" s="320"/>
      <c r="O2481" s="321" t="s">
        <v>1166</v>
      </c>
      <c r="P2481" s="322"/>
      <c r="Z2481" s="3"/>
    </row>
    <row r="2482" spans="1:26" ht="14.5" customHeight="1" x14ac:dyDescent="0.35">
      <c r="J2482" s="69"/>
      <c r="K2482" s="75" t="s">
        <v>2445</v>
      </c>
      <c r="L2482" s="76" t="s">
        <v>2446</v>
      </c>
      <c r="M2482" s="303">
        <v>39814</v>
      </c>
      <c r="N2482" s="303"/>
      <c r="O2482" s="303"/>
      <c r="P2482" s="304"/>
      <c r="Z2482" s="3"/>
    </row>
    <row r="2483" spans="1:26" ht="14.5" customHeight="1" x14ac:dyDescent="0.35">
      <c r="J2483" s="69"/>
      <c r="K2483" s="75" t="s">
        <v>2447</v>
      </c>
      <c r="L2483" s="76" t="s">
        <v>2448</v>
      </c>
      <c r="M2483" s="303">
        <v>39814</v>
      </c>
      <c r="N2483" s="303"/>
      <c r="O2483" s="303"/>
      <c r="P2483" s="304"/>
      <c r="Z2483" s="3"/>
    </row>
    <row r="2484" spans="1:26" ht="14.5" customHeight="1" x14ac:dyDescent="0.35">
      <c r="J2484" s="29">
        <v>10</v>
      </c>
      <c r="K2484" s="11" t="s">
        <v>2449</v>
      </c>
      <c r="L2484" s="11" t="s">
        <v>2450</v>
      </c>
      <c r="M2484" s="9" t="s">
        <v>32</v>
      </c>
      <c r="N2484" s="9" t="s">
        <v>28</v>
      </c>
      <c r="O2484" s="9">
        <v>2</v>
      </c>
      <c r="P2484" s="9" t="s">
        <v>29</v>
      </c>
      <c r="Z2484" s="3" t="s">
        <v>6</v>
      </c>
    </row>
    <row r="2485" spans="1:26" ht="14.5" customHeight="1" x14ac:dyDescent="0.35">
      <c r="J2485" s="69"/>
      <c r="K2485" s="73" t="s">
        <v>1163</v>
      </c>
      <c r="L2485" s="74" t="s">
        <v>1164</v>
      </c>
      <c r="M2485" s="320" t="s">
        <v>1165</v>
      </c>
      <c r="N2485" s="320"/>
      <c r="O2485" s="321" t="s">
        <v>1166</v>
      </c>
      <c r="P2485" s="322"/>
      <c r="Z2485" s="3"/>
    </row>
    <row r="2486" spans="1:26" ht="14.5" customHeight="1" x14ac:dyDescent="0.35">
      <c r="J2486" s="69"/>
      <c r="K2486" s="75" t="s">
        <v>1274</v>
      </c>
      <c r="L2486" s="76" t="s">
        <v>1275</v>
      </c>
      <c r="M2486" s="303">
        <v>39814</v>
      </c>
      <c r="N2486" s="303"/>
      <c r="O2486" s="303"/>
      <c r="P2486" s="304"/>
      <c r="Z2486" s="3"/>
    </row>
    <row r="2487" spans="1:26" s="93" customFormat="1" ht="14.5" customHeight="1" x14ac:dyDescent="0.35">
      <c r="A2487" s="89"/>
      <c r="B2487" s="89"/>
      <c r="C2487" s="89"/>
      <c r="D2487" s="89"/>
      <c r="E2487" s="89"/>
      <c r="F2487" s="89"/>
      <c r="G2487" s="89"/>
      <c r="H2487" s="89"/>
      <c r="I2487" s="89"/>
      <c r="J2487" s="125"/>
      <c r="K2487" s="107" t="s">
        <v>1276</v>
      </c>
      <c r="L2487" s="93" t="s">
        <v>1277</v>
      </c>
      <c r="M2487" s="311">
        <v>43282</v>
      </c>
      <c r="N2487" s="311"/>
      <c r="O2487" s="129"/>
      <c r="P2487" s="130"/>
      <c r="Q2487" s="92"/>
      <c r="R2487" s="92"/>
      <c r="S2487" s="92"/>
      <c r="T2487" s="92"/>
      <c r="U2487" s="92"/>
      <c r="V2487" s="92"/>
      <c r="W2487" s="92"/>
      <c r="Z2487" s="88"/>
    </row>
    <row r="2488" spans="1:26" ht="14.5" customHeight="1" x14ac:dyDescent="0.35">
      <c r="J2488" s="69"/>
      <c r="K2488" s="75" t="s">
        <v>1278</v>
      </c>
      <c r="L2488" s="76" t="s">
        <v>1279</v>
      </c>
      <c r="M2488" s="303">
        <v>42186</v>
      </c>
      <c r="N2488" s="303"/>
      <c r="O2488" s="303"/>
      <c r="P2488" s="304"/>
      <c r="Z2488" s="3"/>
    </row>
    <row r="2489" spans="1:26" ht="14.5" customHeight="1" x14ac:dyDescent="0.35">
      <c r="J2489" s="69"/>
      <c r="K2489" s="75" t="s">
        <v>1289</v>
      </c>
      <c r="L2489" s="76" t="s">
        <v>1290</v>
      </c>
      <c r="M2489" s="303">
        <v>42614</v>
      </c>
      <c r="N2489" s="303"/>
      <c r="O2489" s="303"/>
      <c r="P2489" s="304"/>
      <c r="Z2489" s="3"/>
    </row>
    <row r="2490" spans="1:26" ht="14.5" customHeight="1" x14ac:dyDescent="0.35">
      <c r="J2490" s="69"/>
      <c r="K2490" s="107" t="s">
        <v>1289</v>
      </c>
      <c r="L2490" s="93" t="s">
        <v>1291</v>
      </c>
      <c r="M2490" s="311">
        <v>43466</v>
      </c>
      <c r="N2490" s="311"/>
      <c r="O2490" s="127"/>
      <c r="P2490" s="128"/>
      <c r="Z2490" s="3"/>
    </row>
    <row r="2491" spans="1:26" ht="14.5" customHeight="1" x14ac:dyDescent="0.35">
      <c r="J2491" s="9">
        <v>11</v>
      </c>
      <c r="K2491" s="11" t="s">
        <v>2451</v>
      </c>
      <c r="L2491" s="11" t="s">
        <v>2452</v>
      </c>
      <c r="M2491" s="9" t="s">
        <v>32</v>
      </c>
      <c r="N2491" s="9" t="s">
        <v>28</v>
      </c>
      <c r="O2491" s="9">
        <v>2</v>
      </c>
      <c r="P2491" s="9" t="s">
        <v>29</v>
      </c>
      <c r="Z2491" s="3" t="s">
        <v>6</v>
      </c>
    </row>
    <row r="2492" spans="1:26" ht="14.5" customHeight="1" x14ac:dyDescent="0.35">
      <c r="J2492" s="29">
        <v>12</v>
      </c>
      <c r="K2492" s="11" t="s">
        <v>2453</v>
      </c>
      <c r="L2492" s="11" t="s">
        <v>2454</v>
      </c>
      <c r="M2492" s="9" t="s">
        <v>32</v>
      </c>
      <c r="N2492" s="9" t="s">
        <v>28</v>
      </c>
      <c r="O2492" s="9">
        <v>2</v>
      </c>
      <c r="P2492" s="9" t="s">
        <v>29</v>
      </c>
      <c r="Z2492" s="3" t="s">
        <v>6</v>
      </c>
    </row>
    <row r="2493" spans="1:26" ht="14.5" customHeight="1" x14ac:dyDescent="0.35">
      <c r="J2493" s="69"/>
      <c r="K2493" s="73" t="s">
        <v>1163</v>
      </c>
      <c r="L2493" s="74" t="s">
        <v>1164</v>
      </c>
      <c r="M2493" s="320" t="s">
        <v>1165</v>
      </c>
      <c r="N2493" s="320"/>
      <c r="O2493" s="321" t="s">
        <v>1166</v>
      </c>
      <c r="P2493" s="322"/>
      <c r="Z2493" s="3"/>
    </row>
    <row r="2494" spans="1:26" ht="14.5" customHeight="1" x14ac:dyDescent="0.35">
      <c r="J2494" s="69"/>
      <c r="K2494" s="75" t="s">
        <v>2455</v>
      </c>
      <c r="L2494" s="76" t="s">
        <v>2456</v>
      </c>
      <c r="M2494" s="303">
        <v>39814</v>
      </c>
      <c r="N2494" s="303"/>
      <c r="O2494" s="303"/>
      <c r="P2494" s="304"/>
      <c r="Z2494" s="3"/>
    </row>
    <row r="2495" spans="1:26" ht="14.5" customHeight="1" x14ac:dyDescent="0.35">
      <c r="J2495" s="9">
        <v>13</v>
      </c>
      <c r="K2495" s="11" t="s">
        <v>2457</v>
      </c>
      <c r="L2495" s="11" t="s">
        <v>2458</v>
      </c>
      <c r="M2495" s="9" t="s">
        <v>32</v>
      </c>
      <c r="N2495" s="9" t="s">
        <v>28</v>
      </c>
      <c r="O2495" s="9">
        <v>2</v>
      </c>
      <c r="P2495" s="9" t="s">
        <v>29</v>
      </c>
      <c r="Z2495" s="3" t="s">
        <v>6</v>
      </c>
    </row>
    <row r="2496" spans="1:26" ht="14.5" customHeight="1" x14ac:dyDescent="0.35">
      <c r="J2496" s="9">
        <v>14</v>
      </c>
      <c r="K2496" s="11" t="s">
        <v>2459</v>
      </c>
      <c r="L2496" s="11" t="s">
        <v>2460</v>
      </c>
      <c r="M2496" s="9" t="s">
        <v>32</v>
      </c>
      <c r="N2496" s="9" t="s">
        <v>28</v>
      </c>
      <c r="O2496" s="9">
        <v>2</v>
      </c>
      <c r="P2496" s="9" t="s">
        <v>29</v>
      </c>
      <c r="Z2496" s="3" t="s">
        <v>6</v>
      </c>
    </row>
    <row r="2497" spans="1:26" ht="14.5" customHeight="1" x14ac:dyDescent="0.35">
      <c r="J2497" s="29">
        <v>15</v>
      </c>
      <c r="K2497" s="11" t="s">
        <v>2461</v>
      </c>
      <c r="L2497" s="11" t="s">
        <v>2462</v>
      </c>
      <c r="M2497" s="9" t="s">
        <v>32</v>
      </c>
      <c r="N2497" s="9" t="s">
        <v>28</v>
      </c>
      <c r="O2497" s="9">
        <v>2</v>
      </c>
      <c r="P2497" s="9" t="s">
        <v>29</v>
      </c>
      <c r="Z2497" s="3" t="s">
        <v>6</v>
      </c>
    </row>
    <row r="2498" spans="1:26" ht="14.5" customHeight="1" x14ac:dyDescent="0.35">
      <c r="J2498" s="69"/>
      <c r="K2498" s="73" t="s">
        <v>1163</v>
      </c>
      <c r="L2498" s="74" t="s">
        <v>1164</v>
      </c>
      <c r="M2498" s="320" t="s">
        <v>1165</v>
      </c>
      <c r="N2498" s="320"/>
      <c r="O2498" s="321" t="s">
        <v>1166</v>
      </c>
      <c r="P2498" s="322"/>
      <c r="Z2498" s="3"/>
    </row>
    <row r="2499" spans="1:26" ht="14.5" customHeight="1" x14ac:dyDescent="0.35">
      <c r="J2499" s="69"/>
      <c r="K2499" s="75" t="s">
        <v>1351</v>
      </c>
      <c r="L2499" s="76" t="s">
        <v>1352</v>
      </c>
      <c r="M2499" s="303">
        <v>41852</v>
      </c>
      <c r="N2499" s="303"/>
      <c r="O2499" s="303">
        <v>42613</v>
      </c>
      <c r="P2499" s="304"/>
      <c r="Z2499" s="3"/>
    </row>
    <row r="2500" spans="1:26" ht="14.5" customHeight="1" x14ac:dyDescent="0.35">
      <c r="J2500" s="69"/>
      <c r="K2500" s="75" t="s">
        <v>1353</v>
      </c>
      <c r="L2500" s="76" t="s">
        <v>1354</v>
      </c>
      <c r="M2500" s="303">
        <v>42186</v>
      </c>
      <c r="N2500" s="303"/>
      <c r="O2500" s="303"/>
      <c r="P2500" s="304"/>
      <c r="Z2500" s="3"/>
    </row>
    <row r="2501" spans="1:26" ht="14.5" customHeight="1" x14ac:dyDescent="0.35">
      <c r="J2501" s="69"/>
      <c r="K2501" s="75" t="s">
        <v>1355</v>
      </c>
      <c r="L2501" s="76" t="s">
        <v>1356</v>
      </c>
      <c r="M2501" s="303">
        <v>39814</v>
      </c>
      <c r="N2501" s="303"/>
      <c r="O2501" s="303">
        <v>42216</v>
      </c>
      <c r="P2501" s="304"/>
      <c r="Z2501" s="3"/>
    </row>
    <row r="2502" spans="1:26" ht="14.5" customHeight="1" x14ac:dyDescent="0.35">
      <c r="J2502" s="69"/>
      <c r="K2502" s="75" t="s">
        <v>1357</v>
      </c>
      <c r="L2502" s="76" t="s">
        <v>1358</v>
      </c>
      <c r="M2502" s="303">
        <v>42005</v>
      </c>
      <c r="N2502" s="303"/>
      <c r="O2502" s="303"/>
      <c r="P2502" s="304"/>
      <c r="Z2502" s="3"/>
    </row>
    <row r="2503" spans="1:26" ht="14.5" customHeight="1" x14ac:dyDescent="0.35">
      <c r="J2503" s="69"/>
      <c r="K2503" s="75" t="s">
        <v>1359</v>
      </c>
      <c r="L2503" s="76" t="s">
        <v>1360</v>
      </c>
      <c r="M2503" s="303">
        <v>39814</v>
      </c>
      <c r="N2503" s="303"/>
      <c r="O2503" s="303"/>
      <c r="P2503" s="304"/>
      <c r="Z2503" s="3"/>
    </row>
    <row r="2504" spans="1:26" s="93" customFormat="1" ht="14.5" customHeight="1" x14ac:dyDescent="0.35">
      <c r="A2504" s="89"/>
      <c r="B2504" s="89"/>
      <c r="C2504" s="89"/>
      <c r="D2504" s="89"/>
      <c r="E2504" s="89"/>
      <c r="F2504" s="89"/>
      <c r="G2504" s="89"/>
      <c r="H2504" s="89"/>
      <c r="I2504" s="89"/>
      <c r="J2504" s="125"/>
      <c r="K2504" s="107" t="s">
        <v>1361</v>
      </c>
      <c r="L2504" s="93" t="s">
        <v>1362</v>
      </c>
      <c r="M2504" s="311">
        <v>43282</v>
      </c>
      <c r="N2504" s="311"/>
      <c r="O2504" s="129"/>
      <c r="P2504" s="130"/>
      <c r="Q2504" s="92"/>
      <c r="R2504" s="92"/>
      <c r="S2504" s="92"/>
      <c r="T2504" s="92"/>
      <c r="U2504" s="92"/>
      <c r="V2504" s="92"/>
      <c r="W2504" s="92"/>
      <c r="Z2504" s="88"/>
    </row>
    <row r="2505" spans="1:26" ht="14.5" customHeight="1" x14ac:dyDescent="0.35">
      <c r="J2505" s="69"/>
      <c r="K2505" s="75" t="s">
        <v>1363</v>
      </c>
      <c r="L2505" s="76" t="s">
        <v>1364</v>
      </c>
      <c r="M2505" s="303">
        <v>40909</v>
      </c>
      <c r="N2505" s="303"/>
      <c r="O2505" s="303"/>
      <c r="P2505" s="304"/>
      <c r="Z2505" s="3"/>
    </row>
    <row r="2506" spans="1:26" ht="14.5" customHeight="1" x14ac:dyDescent="0.35">
      <c r="J2506" s="69"/>
      <c r="K2506" s="75" t="s">
        <v>1365</v>
      </c>
      <c r="L2506" s="76" t="s">
        <v>1366</v>
      </c>
      <c r="M2506" s="303">
        <v>41852</v>
      </c>
      <c r="N2506" s="303"/>
      <c r="O2506" s="303"/>
      <c r="P2506" s="304"/>
      <c r="Z2506" s="3"/>
    </row>
    <row r="2507" spans="1:26" ht="14.5" customHeight="1" x14ac:dyDescent="0.35">
      <c r="J2507" s="69"/>
      <c r="K2507" s="75" t="s">
        <v>1367</v>
      </c>
      <c r="L2507" s="76" t="s">
        <v>1368</v>
      </c>
      <c r="M2507" s="303">
        <v>41852</v>
      </c>
      <c r="N2507" s="303"/>
      <c r="O2507" s="303"/>
      <c r="P2507" s="304"/>
      <c r="Z2507" s="3"/>
    </row>
    <row r="2508" spans="1:26" ht="14.5" customHeight="1" x14ac:dyDescent="0.35">
      <c r="J2508" s="69"/>
      <c r="K2508" s="75" t="s">
        <v>1369</v>
      </c>
      <c r="L2508" s="76" t="s">
        <v>1370</v>
      </c>
      <c r="M2508" s="303">
        <v>42186</v>
      </c>
      <c r="N2508" s="303"/>
      <c r="O2508" s="303"/>
      <c r="P2508" s="304"/>
      <c r="Z2508" s="3"/>
    </row>
    <row r="2509" spans="1:26" s="93" customFormat="1" ht="14.5" customHeight="1" x14ac:dyDescent="0.35">
      <c r="A2509" s="89"/>
      <c r="B2509" s="89"/>
      <c r="C2509" s="89"/>
      <c r="D2509" s="89"/>
      <c r="E2509" s="89"/>
      <c r="F2509" s="89"/>
      <c r="G2509" s="89"/>
      <c r="H2509" s="89"/>
      <c r="I2509" s="89"/>
      <c r="J2509" s="125"/>
      <c r="K2509" s="107" t="s">
        <v>1371</v>
      </c>
      <c r="L2509" s="93" t="s">
        <v>1372</v>
      </c>
      <c r="M2509" s="311">
        <v>43282</v>
      </c>
      <c r="N2509" s="311"/>
      <c r="O2509" s="129"/>
      <c r="P2509" s="130"/>
      <c r="Q2509" s="92"/>
      <c r="R2509" s="92"/>
      <c r="S2509" s="92"/>
      <c r="T2509" s="92"/>
      <c r="U2509" s="92"/>
      <c r="V2509" s="92"/>
      <c r="W2509" s="92"/>
      <c r="Z2509" s="88"/>
    </row>
    <row r="2510" spans="1:26" ht="14.5" customHeight="1" x14ac:dyDescent="0.35">
      <c r="J2510" s="69"/>
      <c r="K2510" s="75" t="s">
        <v>1373</v>
      </c>
      <c r="L2510" s="76" t="s">
        <v>1374</v>
      </c>
      <c r="M2510" s="303">
        <v>39814</v>
      </c>
      <c r="N2510" s="303"/>
      <c r="O2510" s="303"/>
      <c r="P2510" s="304"/>
      <c r="Z2510" s="3"/>
    </row>
    <row r="2511" spans="1:26" ht="14.5" customHeight="1" x14ac:dyDescent="0.35">
      <c r="J2511" s="69"/>
      <c r="K2511" s="75" t="s">
        <v>1375</v>
      </c>
      <c r="L2511" s="76" t="s">
        <v>1376</v>
      </c>
      <c r="M2511" s="303">
        <v>42278</v>
      </c>
      <c r="N2511" s="303"/>
      <c r="O2511" s="303"/>
      <c r="P2511" s="304"/>
      <c r="Z2511" s="3"/>
    </row>
    <row r="2512" spans="1:26" ht="14.5" customHeight="1" x14ac:dyDescent="0.35">
      <c r="J2512" s="69"/>
      <c r="K2512" s="75" t="s">
        <v>1377</v>
      </c>
      <c r="L2512" s="76" t="s">
        <v>1378</v>
      </c>
      <c r="M2512" s="303">
        <v>39814</v>
      </c>
      <c r="N2512" s="303"/>
      <c r="O2512" s="303"/>
      <c r="P2512" s="304"/>
      <c r="Z2512" s="3"/>
    </row>
    <row r="2513" spans="10:26" ht="14.5" customHeight="1" x14ac:dyDescent="0.35">
      <c r="J2513" s="69"/>
      <c r="K2513" s="107" t="s">
        <v>1379</v>
      </c>
      <c r="L2513" s="93" t="s">
        <v>1380</v>
      </c>
      <c r="M2513" s="311">
        <v>43282</v>
      </c>
      <c r="N2513" s="311"/>
      <c r="O2513" s="127"/>
      <c r="P2513" s="128"/>
      <c r="Z2513" s="3"/>
    </row>
    <row r="2514" spans="10:26" ht="14.5" customHeight="1" x14ac:dyDescent="0.35">
      <c r="J2514" s="69"/>
      <c r="K2514" s="75" t="s">
        <v>1381</v>
      </c>
      <c r="L2514" s="76" t="s">
        <v>1382</v>
      </c>
      <c r="M2514" s="303">
        <v>41852</v>
      </c>
      <c r="N2514" s="303"/>
      <c r="O2514" s="303"/>
      <c r="P2514" s="304"/>
      <c r="Z2514" s="3"/>
    </row>
    <row r="2515" spans="10:26" ht="14.5" customHeight="1" x14ac:dyDescent="0.35">
      <c r="J2515" s="69"/>
      <c r="K2515" s="75" t="s">
        <v>1383</v>
      </c>
      <c r="L2515" s="76" t="s">
        <v>1384</v>
      </c>
      <c r="M2515" s="303">
        <v>42186</v>
      </c>
      <c r="N2515" s="303"/>
      <c r="O2515" s="303"/>
      <c r="P2515" s="304"/>
      <c r="Z2515" s="3"/>
    </row>
    <row r="2516" spans="10:26" ht="14.5" customHeight="1" x14ac:dyDescent="0.35">
      <c r="J2516" s="69"/>
      <c r="K2516" s="107" t="s">
        <v>1385</v>
      </c>
      <c r="L2516" s="93" t="s">
        <v>1386</v>
      </c>
      <c r="M2516" s="311">
        <v>43282</v>
      </c>
      <c r="N2516" s="311"/>
      <c r="O2516" s="127"/>
      <c r="P2516" s="128"/>
      <c r="Z2516" s="3"/>
    </row>
    <row r="2517" spans="10:26" ht="14.5" customHeight="1" x14ac:dyDescent="0.35">
      <c r="J2517" s="69"/>
      <c r="K2517" s="75" t="s">
        <v>1387</v>
      </c>
      <c r="L2517" s="76" t="s">
        <v>1388</v>
      </c>
      <c r="M2517" s="303">
        <v>39814</v>
      </c>
      <c r="N2517" s="303"/>
      <c r="O2517" s="303"/>
      <c r="P2517" s="304"/>
      <c r="Z2517" s="3"/>
    </row>
    <row r="2518" spans="10:26" ht="14.5" customHeight="1" x14ac:dyDescent="0.35">
      <c r="J2518" s="69"/>
      <c r="K2518" s="75" t="s">
        <v>1389</v>
      </c>
      <c r="L2518" s="76" t="s">
        <v>1390</v>
      </c>
      <c r="M2518" s="303">
        <v>39814</v>
      </c>
      <c r="N2518" s="303"/>
      <c r="O2518" s="303"/>
      <c r="P2518" s="304"/>
      <c r="Z2518" s="3"/>
    </row>
    <row r="2519" spans="10:26" ht="14.5" customHeight="1" x14ac:dyDescent="0.35">
      <c r="J2519" s="69"/>
      <c r="K2519" s="75" t="s">
        <v>1391</v>
      </c>
      <c r="L2519" s="76" t="s">
        <v>1392</v>
      </c>
      <c r="M2519" s="303">
        <v>39814</v>
      </c>
      <c r="N2519" s="303"/>
      <c r="O2519" s="303"/>
      <c r="P2519" s="304"/>
      <c r="Z2519" s="3"/>
    </row>
    <row r="2520" spans="10:26" ht="14.5" customHeight="1" x14ac:dyDescent="0.35">
      <c r="J2520" s="69"/>
      <c r="K2520" s="147" t="s">
        <v>1393</v>
      </c>
      <c r="L2520" s="146" t="s">
        <v>1394</v>
      </c>
      <c r="M2520" s="327">
        <v>39814</v>
      </c>
      <c r="N2520" s="327"/>
      <c r="O2520" s="327"/>
      <c r="P2520" s="328"/>
      <c r="Z2520" s="3"/>
    </row>
    <row r="2521" spans="10:26" ht="14.5" customHeight="1" x14ac:dyDescent="0.35">
      <c r="J2521" s="69"/>
      <c r="K2521" s="75" t="s">
        <v>2463</v>
      </c>
      <c r="L2521" s="76" t="s">
        <v>2464</v>
      </c>
      <c r="M2521" s="303">
        <v>39814</v>
      </c>
      <c r="N2521" s="303"/>
      <c r="O2521" s="303"/>
      <c r="P2521" s="304"/>
      <c r="Z2521" s="3"/>
    </row>
    <row r="2522" spans="10:26" ht="14.5" customHeight="1" x14ac:dyDescent="0.35">
      <c r="J2522" s="69"/>
      <c r="K2522" s="75" t="s">
        <v>2465</v>
      </c>
      <c r="L2522" s="76" t="s">
        <v>2466</v>
      </c>
      <c r="M2522" s="303">
        <v>39814</v>
      </c>
      <c r="N2522" s="303"/>
      <c r="O2522" s="303"/>
      <c r="P2522" s="304"/>
      <c r="Z2522" s="3"/>
    </row>
    <row r="2523" spans="10:26" ht="14.5" customHeight="1" x14ac:dyDescent="0.35">
      <c r="J2523" s="69"/>
      <c r="K2523" s="75" t="s">
        <v>2467</v>
      </c>
      <c r="L2523" s="76" t="s">
        <v>2468</v>
      </c>
      <c r="M2523" s="303">
        <v>41852</v>
      </c>
      <c r="N2523" s="303"/>
      <c r="O2523" s="303"/>
      <c r="P2523" s="304"/>
      <c r="Z2523" s="3"/>
    </row>
    <row r="2524" spans="10:26" ht="14.5" customHeight="1" x14ac:dyDescent="0.35">
      <c r="J2524" s="69"/>
      <c r="K2524" s="75" t="s">
        <v>2469</v>
      </c>
      <c r="L2524" s="76" t="s">
        <v>2470</v>
      </c>
      <c r="M2524" s="303">
        <v>41852</v>
      </c>
      <c r="N2524" s="303"/>
      <c r="O2524" s="303"/>
      <c r="P2524" s="304"/>
      <c r="Z2524" s="3"/>
    </row>
    <row r="2525" spans="10:26" ht="14.5" customHeight="1" x14ac:dyDescent="0.35">
      <c r="J2525" s="69"/>
      <c r="K2525" s="75" t="s">
        <v>2471</v>
      </c>
      <c r="L2525" s="76" t="s">
        <v>2472</v>
      </c>
      <c r="M2525" s="303">
        <v>42186</v>
      </c>
      <c r="N2525" s="303"/>
      <c r="O2525" s="303"/>
      <c r="P2525" s="304"/>
      <c r="Z2525" s="3"/>
    </row>
    <row r="2526" spans="10:26" ht="14.5" customHeight="1" x14ac:dyDescent="0.35">
      <c r="J2526" s="69"/>
      <c r="K2526" s="75" t="s">
        <v>2473</v>
      </c>
      <c r="L2526" s="76" t="s">
        <v>2474</v>
      </c>
      <c r="M2526" s="303">
        <v>39814</v>
      </c>
      <c r="N2526" s="303"/>
      <c r="O2526" s="303"/>
      <c r="P2526" s="304"/>
      <c r="Z2526" s="3"/>
    </row>
    <row r="2527" spans="10:26" ht="14.5" customHeight="1" x14ac:dyDescent="0.35">
      <c r="J2527" s="69"/>
      <c r="K2527" s="75" t="s">
        <v>2475</v>
      </c>
      <c r="L2527" s="76" t="s">
        <v>2476</v>
      </c>
      <c r="M2527" s="303">
        <v>40909</v>
      </c>
      <c r="N2527" s="303"/>
      <c r="O2527" s="303"/>
      <c r="P2527" s="304"/>
      <c r="Z2527" s="3"/>
    </row>
    <row r="2528" spans="10:26" ht="14.5" customHeight="1" x14ac:dyDescent="0.35">
      <c r="J2528" s="69"/>
      <c r="K2528" s="75" t="s">
        <v>2477</v>
      </c>
      <c r="L2528" s="76" t="s">
        <v>2478</v>
      </c>
      <c r="M2528" s="303">
        <v>42614</v>
      </c>
      <c r="N2528" s="303"/>
      <c r="O2528" s="303"/>
      <c r="P2528" s="304"/>
      <c r="Z2528" s="3"/>
    </row>
    <row r="2529" spans="1:26" ht="14.5" customHeight="1" x14ac:dyDescent="0.35">
      <c r="J2529" s="69"/>
      <c r="K2529" s="75" t="s">
        <v>2479</v>
      </c>
      <c r="L2529" s="76" t="s">
        <v>2480</v>
      </c>
      <c r="M2529" s="303">
        <v>39814</v>
      </c>
      <c r="N2529" s="303"/>
      <c r="O2529" s="303"/>
      <c r="P2529" s="304"/>
      <c r="Z2529" s="3"/>
    </row>
    <row r="2530" spans="1:26" ht="14.5" customHeight="1" x14ac:dyDescent="0.35">
      <c r="J2530" s="69"/>
      <c r="K2530" s="75" t="s">
        <v>2481</v>
      </c>
      <c r="L2530" s="76" t="s">
        <v>2482</v>
      </c>
      <c r="M2530" s="303">
        <v>39814</v>
      </c>
      <c r="N2530" s="303"/>
      <c r="O2530" s="303"/>
      <c r="P2530" s="304"/>
      <c r="Z2530" s="3"/>
    </row>
    <row r="2531" spans="1:26" ht="14.5" customHeight="1" x14ac:dyDescent="0.35">
      <c r="J2531" s="69"/>
      <c r="K2531" s="75" t="s">
        <v>2483</v>
      </c>
      <c r="L2531" s="76" t="s">
        <v>2484</v>
      </c>
      <c r="M2531" s="303">
        <v>39814</v>
      </c>
      <c r="N2531" s="303"/>
      <c r="O2531" s="303"/>
      <c r="P2531" s="304"/>
      <c r="Z2531" s="3"/>
    </row>
    <row r="2532" spans="1:26" ht="14.5" customHeight="1" x14ac:dyDescent="0.35">
      <c r="J2532" s="69"/>
      <c r="K2532" s="75" t="s">
        <v>2485</v>
      </c>
      <c r="L2532" s="76" t="s">
        <v>2486</v>
      </c>
      <c r="M2532" s="303">
        <v>39814</v>
      </c>
      <c r="N2532" s="303"/>
      <c r="O2532" s="303"/>
      <c r="P2532" s="304"/>
      <c r="Z2532" s="3"/>
    </row>
    <row r="2533" spans="1:26" ht="14.5" customHeight="1" x14ac:dyDescent="0.35">
      <c r="J2533" s="69"/>
      <c r="K2533" s="75" t="s">
        <v>2487</v>
      </c>
      <c r="L2533" s="76" t="s">
        <v>2488</v>
      </c>
      <c r="M2533" s="303">
        <v>39814</v>
      </c>
      <c r="N2533" s="303"/>
      <c r="O2533" s="303">
        <v>42185</v>
      </c>
      <c r="P2533" s="304"/>
      <c r="Z2533" s="3"/>
    </row>
    <row r="2534" spans="1:26" ht="14.5" customHeight="1" x14ac:dyDescent="0.35">
      <c r="J2534" s="69"/>
      <c r="K2534" s="75" t="s">
        <v>2487</v>
      </c>
      <c r="L2534" s="76" t="s">
        <v>2489</v>
      </c>
      <c r="M2534" s="303">
        <v>42186</v>
      </c>
      <c r="N2534" s="303"/>
      <c r="O2534" s="303"/>
      <c r="P2534" s="304"/>
      <c r="Z2534" s="3"/>
    </row>
    <row r="2535" spans="1:26" ht="14.5" customHeight="1" x14ac:dyDescent="0.35">
      <c r="J2535" s="69"/>
      <c r="K2535" s="75" t="s">
        <v>2490</v>
      </c>
      <c r="L2535" s="76" t="s">
        <v>2491</v>
      </c>
      <c r="M2535" s="303">
        <v>39814</v>
      </c>
      <c r="N2535" s="303"/>
      <c r="O2535" s="303"/>
      <c r="P2535" s="304"/>
      <c r="Z2535" s="3"/>
    </row>
    <row r="2536" spans="1:26" ht="14.5" customHeight="1" x14ac:dyDescent="0.35">
      <c r="J2536" s="69"/>
      <c r="K2536" s="75" t="s">
        <v>2492</v>
      </c>
      <c r="L2536" s="76" t="s">
        <v>2493</v>
      </c>
      <c r="M2536" s="303">
        <v>39814</v>
      </c>
      <c r="N2536" s="303"/>
      <c r="O2536" s="303"/>
      <c r="P2536" s="304"/>
      <c r="Z2536" s="3"/>
    </row>
    <row r="2537" spans="1:26" ht="14.5" customHeight="1" x14ac:dyDescent="0.35">
      <c r="J2537" s="69"/>
      <c r="K2537" s="75" t="s">
        <v>2494</v>
      </c>
      <c r="L2537" s="76" t="s">
        <v>2495</v>
      </c>
      <c r="M2537" s="303">
        <v>39814</v>
      </c>
      <c r="N2537" s="303"/>
      <c r="O2537" s="303"/>
      <c r="P2537" s="304"/>
      <c r="Z2537" s="3"/>
    </row>
    <row r="2538" spans="1:26" ht="14.5" customHeight="1" x14ac:dyDescent="0.35">
      <c r="J2538" s="69"/>
      <c r="K2538" s="75" t="s">
        <v>2496</v>
      </c>
      <c r="L2538" s="76" t="s">
        <v>2497</v>
      </c>
      <c r="M2538" s="303">
        <v>39814</v>
      </c>
      <c r="N2538" s="303"/>
      <c r="O2538" s="303"/>
      <c r="P2538" s="304"/>
      <c r="Z2538" s="3"/>
    </row>
    <row r="2539" spans="1:26" ht="14.5" customHeight="1" x14ac:dyDescent="0.35">
      <c r="J2539" s="71"/>
      <c r="K2539" s="145" t="s">
        <v>2498</v>
      </c>
      <c r="L2539" s="146" t="s">
        <v>2499</v>
      </c>
      <c r="M2539" s="327">
        <v>39814</v>
      </c>
      <c r="N2539" s="327"/>
      <c r="O2539" s="327"/>
      <c r="P2539" s="328"/>
      <c r="Z2539" s="3"/>
    </row>
    <row r="2540" spans="1:26" s="3" customFormat="1" ht="14.5" customHeight="1" collapsed="1" x14ac:dyDescent="0.35">
      <c r="A2540" s="1" t="s">
        <v>22</v>
      </c>
      <c r="B2540" s="1"/>
      <c r="C2540" s="1"/>
      <c r="D2540" s="1"/>
      <c r="E2540" s="1"/>
      <c r="F2540" s="1" t="s">
        <v>2500</v>
      </c>
      <c r="G2540" s="1"/>
      <c r="H2540" s="1"/>
      <c r="I2540" s="1" t="s">
        <v>144</v>
      </c>
      <c r="J2540" s="2" t="s">
        <v>2501</v>
      </c>
      <c r="K2540" s="4"/>
      <c r="L2540" s="4"/>
      <c r="M2540" s="4"/>
      <c r="N2540" s="4"/>
      <c r="O2540" s="4"/>
      <c r="P2540" s="4"/>
      <c r="Q2540" s="4"/>
      <c r="R2540" s="4"/>
      <c r="S2540" s="4"/>
      <c r="T2540" s="4"/>
      <c r="U2540" s="4"/>
      <c r="V2540" s="4"/>
      <c r="W2540" s="4"/>
      <c r="Z2540" s="3" t="s">
        <v>6</v>
      </c>
    </row>
    <row r="2541" spans="1:26" ht="14.5" customHeight="1" x14ac:dyDescent="0.35">
      <c r="J2541" s="9">
        <v>1</v>
      </c>
      <c r="K2541" s="11" t="s">
        <v>25</v>
      </c>
      <c r="L2541" s="11" t="s">
        <v>2502</v>
      </c>
      <c r="M2541" s="9" t="s">
        <v>27</v>
      </c>
      <c r="N2541" s="9">
        <v>4</v>
      </c>
      <c r="O2541" s="9" t="s">
        <v>28</v>
      </c>
      <c r="P2541" s="9" t="s">
        <v>29</v>
      </c>
      <c r="Z2541" s="3" t="s">
        <v>6</v>
      </c>
    </row>
    <row r="2542" spans="1:26" ht="14.5" customHeight="1" x14ac:dyDescent="0.35">
      <c r="J2542" s="29">
        <v>2</v>
      </c>
      <c r="K2542" s="11" t="s">
        <v>2287</v>
      </c>
      <c r="L2542" s="11" t="s">
        <v>2503</v>
      </c>
      <c r="M2542" s="9" t="s">
        <v>27</v>
      </c>
      <c r="N2542" s="9" t="s">
        <v>40</v>
      </c>
      <c r="O2542" s="9" t="s">
        <v>28</v>
      </c>
      <c r="P2542" s="9" t="s">
        <v>29</v>
      </c>
      <c r="Z2542" s="3" t="s">
        <v>6</v>
      </c>
    </row>
    <row r="2543" spans="1:26" ht="14.5" customHeight="1" x14ac:dyDescent="0.35">
      <c r="J2543" s="69"/>
      <c r="K2543" s="75" t="s">
        <v>2445</v>
      </c>
      <c r="L2543" s="76" t="s">
        <v>2446</v>
      </c>
      <c r="M2543" s="303">
        <v>39814</v>
      </c>
      <c r="N2543" s="303"/>
      <c r="O2543" s="303"/>
      <c r="P2543" s="304"/>
      <c r="Z2543" s="3"/>
    </row>
    <row r="2544" spans="1:26" ht="14.5" customHeight="1" x14ac:dyDescent="0.35">
      <c r="J2544" s="69"/>
      <c r="K2544" s="75" t="s">
        <v>2447</v>
      </c>
      <c r="L2544" s="76" t="s">
        <v>2448</v>
      </c>
      <c r="M2544" s="303">
        <v>39814</v>
      </c>
      <c r="N2544" s="303"/>
      <c r="O2544" s="303"/>
      <c r="P2544" s="304"/>
      <c r="Z2544" s="3"/>
    </row>
    <row r="2545" spans="1:26" ht="14.5" customHeight="1" x14ac:dyDescent="0.35">
      <c r="J2545" s="69"/>
      <c r="K2545" s="75" t="s">
        <v>2417</v>
      </c>
      <c r="L2545" s="76" t="s">
        <v>2418</v>
      </c>
      <c r="M2545" s="303">
        <v>42005</v>
      </c>
      <c r="N2545" s="303"/>
      <c r="O2545" s="303"/>
      <c r="P2545" s="304"/>
      <c r="Z2545" s="3"/>
    </row>
    <row r="2546" spans="1:26" ht="14.5" customHeight="1" x14ac:dyDescent="0.35">
      <c r="J2546" s="69"/>
      <c r="K2546" s="75" t="s">
        <v>2419</v>
      </c>
      <c r="L2546" s="76" t="s">
        <v>2420</v>
      </c>
      <c r="M2546" s="303">
        <v>42005</v>
      </c>
      <c r="N2546" s="303"/>
      <c r="O2546" s="303"/>
      <c r="P2546" s="304"/>
      <c r="Z2546" s="3"/>
    </row>
    <row r="2547" spans="1:26" ht="14.5" customHeight="1" x14ac:dyDescent="0.35">
      <c r="J2547" s="69"/>
      <c r="K2547" s="75" t="s">
        <v>2421</v>
      </c>
      <c r="L2547" s="76" t="s">
        <v>2422</v>
      </c>
      <c r="M2547" s="303">
        <v>42005</v>
      </c>
      <c r="N2547" s="303"/>
      <c r="O2547" s="303"/>
      <c r="P2547" s="304"/>
      <c r="Z2547" s="3"/>
    </row>
    <row r="2548" spans="1:26" ht="14.5" customHeight="1" x14ac:dyDescent="0.35">
      <c r="J2548" s="69"/>
      <c r="K2548" s="75" t="s">
        <v>2423</v>
      </c>
      <c r="L2548" s="76" t="s">
        <v>2424</v>
      </c>
      <c r="M2548" s="303">
        <v>42186</v>
      </c>
      <c r="N2548" s="303"/>
      <c r="O2548" s="303"/>
      <c r="P2548" s="304"/>
      <c r="Z2548" s="3"/>
    </row>
    <row r="2549" spans="1:26" ht="14.5" customHeight="1" x14ac:dyDescent="0.35">
      <c r="J2549" s="69"/>
      <c r="K2549" s="75" t="s">
        <v>2425</v>
      </c>
      <c r="L2549" s="76" t="s">
        <v>2426</v>
      </c>
      <c r="M2549" s="303">
        <v>42552</v>
      </c>
      <c r="N2549" s="303"/>
      <c r="O2549" s="303"/>
      <c r="P2549" s="304"/>
      <c r="Z2549" s="3"/>
    </row>
    <row r="2550" spans="1:26" ht="14.5" customHeight="1" x14ac:dyDescent="0.35">
      <c r="J2550" s="69"/>
      <c r="K2550" s="75" t="s">
        <v>2427</v>
      </c>
      <c r="L2550" s="76" t="s">
        <v>2428</v>
      </c>
      <c r="M2550" s="303">
        <v>42552</v>
      </c>
      <c r="N2550" s="303"/>
      <c r="O2550" s="303"/>
      <c r="P2550" s="304"/>
      <c r="Z2550" s="3"/>
    </row>
    <row r="2551" spans="1:26" ht="14.5" customHeight="1" x14ac:dyDescent="0.35">
      <c r="J2551" s="69"/>
      <c r="K2551" s="75" t="s">
        <v>2429</v>
      </c>
      <c r="L2551" s="76" t="s">
        <v>2430</v>
      </c>
      <c r="M2551" s="303">
        <v>42736</v>
      </c>
      <c r="N2551" s="303"/>
      <c r="O2551" s="303"/>
      <c r="P2551" s="304"/>
      <c r="Z2551" s="3"/>
    </row>
    <row r="2552" spans="1:26" ht="14.5" customHeight="1" x14ac:dyDescent="0.35">
      <c r="J2552" s="69"/>
      <c r="K2552" s="75" t="s">
        <v>2431</v>
      </c>
      <c r="L2552" s="76" t="s">
        <v>2432</v>
      </c>
      <c r="M2552" s="303">
        <v>39814</v>
      </c>
      <c r="N2552" s="303"/>
      <c r="O2552" s="303">
        <v>42216</v>
      </c>
      <c r="P2552" s="304"/>
      <c r="Z2552" s="3"/>
    </row>
    <row r="2553" spans="1:26" ht="14.5" customHeight="1" x14ac:dyDescent="0.35">
      <c r="J2553" s="69"/>
      <c r="K2553" s="75" t="s">
        <v>2433</v>
      </c>
      <c r="L2553" s="76" t="s">
        <v>2434</v>
      </c>
      <c r="M2553" s="303">
        <v>42186</v>
      </c>
      <c r="N2553" s="303"/>
      <c r="O2553" s="303">
        <v>42613</v>
      </c>
      <c r="P2553" s="304"/>
      <c r="Z2553" s="3"/>
    </row>
    <row r="2554" spans="1:26" ht="14.5" customHeight="1" x14ac:dyDescent="0.35">
      <c r="J2554" s="69"/>
      <c r="K2554" s="75" t="s">
        <v>2433</v>
      </c>
      <c r="L2554" s="76" t="s">
        <v>2435</v>
      </c>
      <c r="M2554" s="303">
        <v>42614</v>
      </c>
      <c r="N2554" s="303"/>
      <c r="O2554" s="303"/>
      <c r="P2554" s="304"/>
      <c r="Z2554" s="3"/>
    </row>
    <row r="2555" spans="1:26" s="93" customFormat="1" ht="14.5" customHeight="1" x14ac:dyDescent="0.35">
      <c r="A2555" s="89"/>
      <c r="B2555" s="89"/>
      <c r="C2555" s="89"/>
      <c r="D2555" s="89"/>
      <c r="E2555" s="89"/>
      <c r="F2555" s="89"/>
      <c r="G2555" s="89"/>
      <c r="H2555" s="89"/>
      <c r="I2555" s="89"/>
      <c r="J2555" s="125"/>
      <c r="K2555" s="107" t="s">
        <v>2433</v>
      </c>
      <c r="L2555" s="93" t="s">
        <v>2436</v>
      </c>
      <c r="M2555" s="311">
        <v>43466</v>
      </c>
      <c r="N2555" s="311"/>
      <c r="O2555" s="129"/>
      <c r="P2555" s="130"/>
      <c r="Q2555" s="92"/>
      <c r="R2555" s="92"/>
      <c r="S2555" s="92"/>
      <c r="T2555" s="92"/>
      <c r="U2555" s="92"/>
      <c r="V2555" s="92"/>
      <c r="W2555" s="92"/>
      <c r="Z2555" s="88"/>
    </row>
    <row r="2556" spans="1:26" ht="14.5" customHeight="1" x14ac:dyDescent="0.35">
      <c r="J2556" s="69"/>
      <c r="K2556" s="75" t="s">
        <v>2437</v>
      </c>
      <c r="L2556" s="76" t="s">
        <v>2438</v>
      </c>
      <c r="M2556" s="303">
        <v>39814</v>
      </c>
      <c r="N2556" s="303"/>
      <c r="O2556" s="303"/>
      <c r="P2556" s="304"/>
      <c r="Z2556" s="3"/>
    </row>
    <row r="2557" spans="1:26" ht="14.5" customHeight="1" x14ac:dyDescent="0.35">
      <c r="J2557" s="69"/>
      <c r="K2557" s="75" t="s">
        <v>2455</v>
      </c>
      <c r="L2557" s="76" t="s">
        <v>2456</v>
      </c>
      <c r="M2557" s="303">
        <v>39814</v>
      </c>
      <c r="N2557" s="303"/>
      <c r="O2557" s="303"/>
      <c r="P2557" s="304"/>
      <c r="Z2557" s="3"/>
    </row>
    <row r="2558" spans="1:26" ht="14.5" customHeight="1" x14ac:dyDescent="0.35">
      <c r="J2558" s="69"/>
      <c r="K2558" s="75" t="s">
        <v>2463</v>
      </c>
      <c r="L2558" s="76" t="s">
        <v>2464</v>
      </c>
      <c r="M2558" s="303">
        <v>39814</v>
      </c>
      <c r="N2558" s="303"/>
      <c r="O2558" s="303"/>
      <c r="P2558" s="304"/>
      <c r="Z2558" s="3"/>
    </row>
    <row r="2559" spans="1:26" ht="14.5" customHeight="1" x14ac:dyDescent="0.35">
      <c r="J2559" s="69"/>
      <c r="K2559" s="75" t="s">
        <v>2465</v>
      </c>
      <c r="L2559" s="76" t="s">
        <v>2466</v>
      </c>
      <c r="M2559" s="303">
        <v>39814</v>
      </c>
      <c r="N2559" s="303"/>
      <c r="O2559" s="303"/>
      <c r="P2559" s="304"/>
      <c r="Z2559" s="3"/>
    </row>
    <row r="2560" spans="1:26" ht="14.5" customHeight="1" x14ac:dyDescent="0.35">
      <c r="J2560" s="69"/>
      <c r="K2560" s="75" t="s">
        <v>2467</v>
      </c>
      <c r="L2560" s="76" t="s">
        <v>2468</v>
      </c>
      <c r="M2560" s="303">
        <v>41852</v>
      </c>
      <c r="N2560" s="303"/>
      <c r="O2560" s="303"/>
      <c r="P2560" s="304"/>
      <c r="Z2560" s="3"/>
    </row>
    <row r="2561" spans="10:26" ht="14.5" customHeight="1" x14ac:dyDescent="0.35">
      <c r="J2561" s="69"/>
      <c r="K2561" s="75" t="s">
        <v>2469</v>
      </c>
      <c r="L2561" s="76" t="s">
        <v>2470</v>
      </c>
      <c r="M2561" s="303">
        <v>41852</v>
      </c>
      <c r="N2561" s="303"/>
      <c r="O2561" s="303"/>
      <c r="P2561" s="304"/>
      <c r="Z2561" s="3"/>
    </row>
    <row r="2562" spans="10:26" ht="14.5" customHeight="1" x14ac:dyDescent="0.35">
      <c r="J2562" s="69"/>
      <c r="K2562" s="75" t="s">
        <v>2471</v>
      </c>
      <c r="L2562" s="76" t="s">
        <v>2472</v>
      </c>
      <c r="M2562" s="303">
        <v>42186</v>
      </c>
      <c r="N2562" s="303"/>
      <c r="O2562" s="303"/>
      <c r="P2562" s="304"/>
      <c r="Z2562" s="3"/>
    </row>
    <row r="2563" spans="10:26" ht="14.5" customHeight="1" x14ac:dyDescent="0.35">
      <c r="J2563" s="69"/>
      <c r="K2563" s="75" t="s">
        <v>2473</v>
      </c>
      <c r="L2563" s="76" t="s">
        <v>2474</v>
      </c>
      <c r="M2563" s="303">
        <v>39814</v>
      </c>
      <c r="N2563" s="303"/>
      <c r="O2563" s="303"/>
      <c r="P2563" s="304"/>
      <c r="Z2563" s="3"/>
    </row>
    <row r="2564" spans="10:26" ht="14.5" customHeight="1" x14ac:dyDescent="0.35">
      <c r="J2564" s="69"/>
      <c r="K2564" s="75" t="s">
        <v>2475</v>
      </c>
      <c r="L2564" s="76" t="s">
        <v>2476</v>
      </c>
      <c r="M2564" s="303">
        <v>40909</v>
      </c>
      <c r="N2564" s="303"/>
      <c r="O2564" s="303"/>
      <c r="P2564" s="304"/>
      <c r="Z2564" s="3"/>
    </row>
    <row r="2565" spans="10:26" ht="14.5" customHeight="1" x14ac:dyDescent="0.35">
      <c r="J2565" s="69"/>
      <c r="K2565" s="75" t="s">
        <v>2477</v>
      </c>
      <c r="L2565" s="76" t="s">
        <v>2478</v>
      </c>
      <c r="M2565" s="303">
        <v>42614</v>
      </c>
      <c r="N2565" s="303"/>
      <c r="O2565" s="303"/>
      <c r="P2565" s="304"/>
      <c r="Z2565" s="3"/>
    </row>
    <row r="2566" spans="10:26" ht="14.5" customHeight="1" x14ac:dyDescent="0.35">
      <c r="J2566" s="69"/>
      <c r="K2566" s="75" t="s">
        <v>2479</v>
      </c>
      <c r="L2566" s="76" t="s">
        <v>2480</v>
      </c>
      <c r="M2566" s="303">
        <v>39814</v>
      </c>
      <c r="N2566" s="303"/>
      <c r="O2566" s="303"/>
      <c r="P2566" s="304"/>
      <c r="Z2566" s="3"/>
    </row>
    <row r="2567" spans="10:26" ht="14.5" customHeight="1" x14ac:dyDescent="0.35">
      <c r="J2567" s="69"/>
      <c r="K2567" s="75" t="s">
        <v>2481</v>
      </c>
      <c r="L2567" s="76" t="s">
        <v>2482</v>
      </c>
      <c r="M2567" s="303">
        <v>39814</v>
      </c>
      <c r="N2567" s="303"/>
      <c r="O2567" s="303"/>
      <c r="P2567" s="304"/>
      <c r="Z2567" s="3"/>
    </row>
    <row r="2568" spans="10:26" ht="14.5" customHeight="1" x14ac:dyDescent="0.35">
      <c r="J2568" s="69"/>
      <c r="K2568" s="75" t="s">
        <v>2483</v>
      </c>
      <c r="L2568" s="76" t="s">
        <v>2484</v>
      </c>
      <c r="M2568" s="303">
        <v>39814</v>
      </c>
      <c r="N2568" s="303"/>
      <c r="O2568" s="303"/>
      <c r="P2568" s="304"/>
      <c r="Z2568" s="3"/>
    </row>
    <row r="2569" spans="10:26" ht="14.5" customHeight="1" x14ac:dyDescent="0.35">
      <c r="J2569" s="69"/>
      <c r="K2569" s="75" t="s">
        <v>2485</v>
      </c>
      <c r="L2569" s="76" t="s">
        <v>2486</v>
      </c>
      <c r="M2569" s="303">
        <v>39814</v>
      </c>
      <c r="N2569" s="303"/>
      <c r="O2569" s="303"/>
      <c r="P2569" s="304"/>
      <c r="Z2569" s="3"/>
    </row>
    <row r="2570" spans="10:26" ht="14.5" customHeight="1" x14ac:dyDescent="0.35">
      <c r="J2570" s="69"/>
      <c r="K2570" s="75" t="s">
        <v>2487</v>
      </c>
      <c r="L2570" s="76" t="s">
        <v>2488</v>
      </c>
      <c r="M2570" s="303">
        <v>39814</v>
      </c>
      <c r="N2570" s="303"/>
      <c r="O2570" s="303">
        <v>42185</v>
      </c>
      <c r="P2570" s="304"/>
      <c r="Z2570" s="3"/>
    </row>
    <row r="2571" spans="10:26" ht="14.5" customHeight="1" x14ac:dyDescent="0.35">
      <c r="J2571" s="69"/>
      <c r="K2571" s="75" t="s">
        <v>2487</v>
      </c>
      <c r="L2571" s="76" t="s">
        <v>2489</v>
      </c>
      <c r="M2571" s="303">
        <v>42186</v>
      </c>
      <c r="N2571" s="303"/>
      <c r="O2571" s="303"/>
      <c r="P2571" s="304"/>
      <c r="Z2571" s="3"/>
    </row>
    <row r="2572" spans="10:26" ht="14.5" customHeight="1" x14ac:dyDescent="0.35">
      <c r="J2572" s="69"/>
      <c r="K2572" s="75" t="s">
        <v>2490</v>
      </c>
      <c r="L2572" s="76" t="s">
        <v>2491</v>
      </c>
      <c r="M2572" s="303">
        <v>39814</v>
      </c>
      <c r="N2572" s="303"/>
      <c r="O2572" s="303"/>
      <c r="P2572" s="304"/>
      <c r="Z2572" s="3"/>
    </row>
    <row r="2573" spans="10:26" ht="14.5" customHeight="1" x14ac:dyDescent="0.35">
      <c r="J2573" s="69"/>
      <c r="K2573" s="75" t="s">
        <v>2492</v>
      </c>
      <c r="L2573" s="76" t="s">
        <v>2493</v>
      </c>
      <c r="M2573" s="303">
        <v>39814</v>
      </c>
      <c r="N2573" s="303"/>
      <c r="O2573" s="303"/>
      <c r="P2573" s="304"/>
      <c r="Z2573" s="3"/>
    </row>
    <row r="2574" spans="10:26" ht="14.5" customHeight="1" x14ac:dyDescent="0.35">
      <c r="J2574" s="69"/>
      <c r="K2574" s="75" t="s">
        <v>2494</v>
      </c>
      <c r="L2574" s="76" t="s">
        <v>2495</v>
      </c>
      <c r="M2574" s="303">
        <v>39814</v>
      </c>
      <c r="N2574" s="303"/>
      <c r="O2574" s="303"/>
      <c r="P2574" s="304"/>
      <c r="Z2574" s="3"/>
    </row>
    <row r="2575" spans="10:26" ht="14.5" customHeight="1" x14ac:dyDescent="0.35">
      <c r="J2575" s="69"/>
      <c r="K2575" s="75" t="s">
        <v>2496</v>
      </c>
      <c r="L2575" s="76" t="s">
        <v>2497</v>
      </c>
      <c r="M2575" s="303">
        <v>39814</v>
      </c>
      <c r="N2575" s="303"/>
      <c r="O2575" s="303"/>
      <c r="P2575" s="304"/>
      <c r="Z2575" s="3"/>
    </row>
    <row r="2576" spans="10:26" ht="14.5" customHeight="1" x14ac:dyDescent="0.35">
      <c r="J2576" s="69"/>
      <c r="K2576" s="75" t="s">
        <v>2498</v>
      </c>
      <c r="L2576" s="76" t="s">
        <v>2499</v>
      </c>
      <c r="M2576" s="303">
        <v>39814</v>
      </c>
      <c r="N2576" s="303"/>
      <c r="O2576" s="303"/>
      <c r="P2576" s="304"/>
      <c r="Z2576" s="3"/>
    </row>
    <row r="2577" spans="1:26" ht="14.5" customHeight="1" x14ac:dyDescent="0.35">
      <c r="J2577" s="9">
        <v>3</v>
      </c>
      <c r="K2577" s="11" t="s">
        <v>1445</v>
      </c>
      <c r="L2577" s="11" t="s">
        <v>2504</v>
      </c>
      <c r="M2577" s="9" t="s">
        <v>27</v>
      </c>
      <c r="N2577" s="9" t="s">
        <v>28</v>
      </c>
      <c r="O2577" s="9" t="s">
        <v>28</v>
      </c>
      <c r="P2577" s="9" t="s">
        <v>48</v>
      </c>
      <c r="Z2577" s="3" t="s">
        <v>6</v>
      </c>
    </row>
    <row r="2578" spans="1:26" ht="14.5" customHeight="1" x14ac:dyDescent="0.35">
      <c r="J2578" s="9">
        <v>4</v>
      </c>
      <c r="K2578" s="11" t="s">
        <v>2350</v>
      </c>
      <c r="L2578" s="11" t="s">
        <v>2351</v>
      </c>
      <c r="M2578" s="9" t="s">
        <v>32</v>
      </c>
      <c r="N2578" s="9" t="s">
        <v>28</v>
      </c>
      <c r="O2578" s="9">
        <v>2</v>
      </c>
      <c r="P2578" s="9" t="s">
        <v>29</v>
      </c>
      <c r="Z2578" s="3" t="s">
        <v>6</v>
      </c>
    </row>
    <row r="2579" spans="1:26" s="3" customFormat="1" ht="14.5" customHeight="1" collapsed="1" x14ac:dyDescent="0.35">
      <c r="A2579" s="1" t="s">
        <v>22</v>
      </c>
      <c r="B2579" s="1"/>
      <c r="C2579" s="1"/>
      <c r="D2579" s="1"/>
      <c r="E2579" s="1"/>
      <c r="F2579" s="1"/>
      <c r="G2579" s="1" t="s">
        <v>2505</v>
      </c>
      <c r="H2579" s="1"/>
      <c r="I2579" s="1" t="s">
        <v>144</v>
      </c>
      <c r="J2579" s="2" t="s">
        <v>2506</v>
      </c>
      <c r="K2579" s="4"/>
      <c r="L2579" s="4"/>
      <c r="M2579" s="4"/>
      <c r="N2579" s="4"/>
      <c r="O2579" s="4"/>
      <c r="P2579" s="4"/>
      <c r="Q2579" s="4"/>
      <c r="R2579" s="4"/>
      <c r="S2579" s="4"/>
      <c r="T2579" s="4"/>
      <c r="U2579" s="4"/>
      <c r="V2579" s="4"/>
      <c r="W2579" s="4"/>
      <c r="Z2579" s="3" t="s">
        <v>6</v>
      </c>
    </row>
    <row r="2580" spans="1:26" ht="14.5" customHeight="1" x14ac:dyDescent="0.35">
      <c r="J2580" s="9">
        <v>1</v>
      </c>
      <c r="K2580" s="11" t="s">
        <v>25</v>
      </c>
      <c r="L2580" s="11" t="s">
        <v>2507</v>
      </c>
      <c r="M2580" s="9" t="s">
        <v>27</v>
      </c>
      <c r="N2580" s="9">
        <v>4</v>
      </c>
      <c r="O2580" s="9" t="s">
        <v>28</v>
      </c>
      <c r="P2580" s="9" t="s">
        <v>29</v>
      </c>
      <c r="Z2580" s="3" t="s">
        <v>6</v>
      </c>
    </row>
    <row r="2581" spans="1:26" ht="14.5" customHeight="1" x14ac:dyDescent="0.35">
      <c r="J2581" s="9">
        <v>2</v>
      </c>
      <c r="K2581" s="11" t="s">
        <v>636</v>
      </c>
      <c r="L2581" s="11" t="s">
        <v>982</v>
      </c>
      <c r="M2581" s="9" t="s">
        <v>27</v>
      </c>
      <c r="N2581" s="9" t="s">
        <v>28</v>
      </c>
      <c r="O2581" s="9" t="s">
        <v>28</v>
      </c>
      <c r="P2581" s="9" t="s">
        <v>48</v>
      </c>
      <c r="Z2581" s="3" t="s">
        <v>6</v>
      </c>
    </row>
    <row r="2582" spans="1:26" ht="14.5" customHeight="1" x14ac:dyDescent="0.35">
      <c r="J2582" s="9">
        <v>3</v>
      </c>
      <c r="K2582" s="11" t="s">
        <v>455</v>
      </c>
      <c r="L2582" s="11" t="s">
        <v>456</v>
      </c>
      <c r="M2582" s="9" t="s">
        <v>27</v>
      </c>
      <c r="N2582" s="9">
        <v>15</v>
      </c>
      <c r="O2582" s="9" t="s">
        <v>28</v>
      </c>
      <c r="P2582" s="9" t="s">
        <v>48</v>
      </c>
      <c r="Z2582" s="3" t="s">
        <v>6</v>
      </c>
    </row>
    <row r="2583" spans="1:26" ht="14.5" customHeight="1" x14ac:dyDescent="0.35">
      <c r="J2583" s="296">
        <v>4</v>
      </c>
      <c r="K2583" s="318" t="s">
        <v>457</v>
      </c>
      <c r="L2583" s="11" t="s">
        <v>458</v>
      </c>
      <c r="M2583" s="296" t="s">
        <v>32</v>
      </c>
      <c r="N2583" s="296" t="s">
        <v>240</v>
      </c>
      <c r="O2583" s="296" t="s">
        <v>28</v>
      </c>
      <c r="P2583" s="296" t="s">
        <v>48</v>
      </c>
      <c r="Z2583" s="3" t="s">
        <v>6</v>
      </c>
    </row>
    <row r="2584" spans="1:26" ht="14.5" customHeight="1" x14ac:dyDescent="0.35">
      <c r="J2584" s="296"/>
      <c r="K2584" s="318"/>
      <c r="L2584" s="11" t="s">
        <v>2355</v>
      </c>
      <c r="M2584" s="296"/>
      <c r="N2584" s="296"/>
      <c r="O2584" s="296"/>
      <c r="P2584" s="296"/>
      <c r="Z2584" s="3" t="s">
        <v>6</v>
      </c>
    </row>
    <row r="2585" spans="1:26" ht="14.5" customHeight="1" x14ac:dyDescent="0.35">
      <c r="J2585" s="296"/>
      <c r="K2585" s="318"/>
      <c r="L2585" s="11" t="s">
        <v>460</v>
      </c>
      <c r="M2585" s="296"/>
      <c r="N2585" s="296"/>
      <c r="O2585" s="296"/>
      <c r="P2585" s="296"/>
      <c r="Z2585" s="3" t="s">
        <v>6</v>
      </c>
    </row>
    <row r="2586" spans="1:26" ht="14.5" customHeight="1" x14ac:dyDescent="0.35">
      <c r="J2586" s="296"/>
      <c r="K2586" s="318"/>
      <c r="L2586" s="11" t="s">
        <v>461</v>
      </c>
      <c r="M2586" s="296"/>
      <c r="N2586" s="296"/>
      <c r="O2586" s="296"/>
      <c r="P2586" s="296"/>
      <c r="Z2586" s="3" t="s">
        <v>6</v>
      </c>
    </row>
    <row r="2587" spans="1:26" ht="14.5" customHeight="1" x14ac:dyDescent="0.35">
      <c r="J2587" s="296"/>
      <c r="K2587" s="318"/>
      <c r="L2587" s="11" t="s">
        <v>452</v>
      </c>
      <c r="M2587" s="296"/>
      <c r="N2587" s="296"/>
      <c r="O2587" s="296"/>
      <c r="P2587" s="296"/>
      <c r="Z2587" s="3" t="s">
        <v>6</v>
      </c>
    </row>
    <row r="2588" spans="1:26" ht="14.5" customHeight="1" x14ac:dyDescent="0.35">
      <c r="J2588" s="9">
        <v>5</v>
      </c>
      <c r="K2588" s="11" t="s">
        <v>462</v>
      </c>
      <c r="L2588" s="11" t="s">
        <v>2356</v>
      </c>
      <c r="M2588" s="9" t="s">
        <v>27</v>
      </c>
      <c r="N2588" s="9" t="s">
        <v>28</v>
      </c>
      <c r="O2588" s="9" t="s">
        <v>28</v>
      </c>
      <c r="P2588" s="9" t="s">
        <v>48</v>
      </c>
      <c r="Z2588" s="3" t="s">
        <v>6</v>
      </c>
    </row>
    <row r="2589" spans="1:26" ht="14.5" customHeight="1" x14ac:dyDescent="0.35">
      <c r="J2589" s="9">
        <v>6</v>
      </c>
      <c r="K2589" s="11" t="s">
        <v>617</v>
      </c>
      <c r="L2589" s="11" t="s">
        <v>2357</v>
      </c>
      <c r="M2589" s="9" t="s">
        <v>27</v>
      </c>
      <c r="N2589" s="9" t="s">
        <v>28</v>
      </c>
      <c r="O2589" s="9" t="s">
        <v>28</v>
      </c>
      <c r="P2589" s="9" t="s">
        <v>48</v>
      </c>
      <c r="Z2589" s="3" t="s">
        <v>6</v>
      </c>
    </row>
    <row r="2590" spans="1:26" s="3" customFormat="1" ht="14.5" customHeight="1" collapsed="1" x14ac:dyDescent="0.35">
      <c r="A2590" s="1" t="s">
        <v>22</v>
      </c>
      <c r="B2590" s="1"/>
      <c r="C2590" s="1"/>
      <c r="D2590" s="1"/>
      <c r="E2590" s="1"/>
      <c r="F2590" s="1"/>
      <c r="G2590" s="1" t="s">
        <v>2508</v>
      </c>
      <c r="H2590" s="1"/>
      <c r="I2590" s="1" t="s">
        <v>144</v>
      </c>
      <c r="J2590" s="2" t="s">
        <v>2509</v>
      </c>
      <c r="K2590" s="4"/>
      <c r="L2590" s="4"/>
      <c r="M2590" s="4"/>
      <c r="N2590" s="4"/>
      <c r="O2590" s="4"/>
      <c r="P2590" s="4"/>
      <c r="Q2590" s="4"/>
      <c r="R2590" s="4"/>
      <c r="S2590" s="4"/>
      <c r="T2590" s="4"/>
      <c r="U2590" s="4"/>
      <c r="V2590" s="4"/>
      <c r="W2590" s="4"/>
      <c r="Z2590" s="3" t="s">
        <v>6</v>
      </c>
    </row>
    <row r="2591" spans="1:26" ht="14.5" customHeight="1" x14ac:dyDescent="0.35">
      <c r="J2591" s="9">
        <v>1</v>
      </c>
      <c r="K2591" s="11" t="s">
        <v>25</v>
      </c>
      <c r="L2591" s="11" t="s">
        <v>2510</v>
      </c>
      <c r="M2591" s="9" t="s">
        <v>27</v>
      </c>
      <c r="N2591" s="9">
        <v>4</v>
      </c>
      <c r="O2591" s="9" t="s">
        <v>28</v>
      </c>
      <c r="P2591" s="9" t="s">
        <v>29</v>
      </c>
      <c r="Z2591" s="3" t="s">
        <v>6</v>
      </c>
    </row>
    <row r="2592" spans="1:26" ht="14.5" customHeight="1" x14ac:dyDescent="0.35">
      <c r="J2592" s="296">
        <v>2</v>
      </c>
      <c r="K2592" s="318" t="s">
        <v>129</v>
      </c>
      <c r="L2592" s="11" t="s">
        <v>340</v>
      </c>
      <c r="M2592" s="296" t="s">
        <v>27</v>
      </c>
      <c r="N2592" s="296">
        <v>60</v>
      </c>
      <c r="O2592" s="296" t="s">
        <v>28</v>
      </c>
      <c r="P2592" s="296" t="s">
        <v>29</v>
      </c>
      <c r="Z2592" s="3" t="s">
        <v>6</v>
      </c>
    </row>
    <row r="2593" spans="1:26" ht="14.5" customHeight="1" x14ac:dyDescent="0.35">
      <c r="J2593" s="296"/>
      <c r="K2593" s="318"/>
      <c r="L2593" s="11" t="s">
        <v>532</v>
      </c>
      <c r="M2593" s="296"/>
      <c r="N2593" s="296"/>
      <c r="O2593" s="296"/>
      <c r="P2593" s="296"/>
      <c r="Z2593" s="3" t="s">
        <v>6</v>
      </c>
    </row>
    <row r="2594" spans="1:26" ht="14.5" customHeight="1" x14ac:dyDescent="0.35">
      <c r="J2594" s="296"/>
      <c r="K2594" s="318"/>
      <c r="L2594" s="11" t="s">
        <v>533</v>
      </c>
      <c r="M2594" s="296"/>
      <c r="N2594" s="296"/>
      <c r="O2594" s="296"/>
      <c r="P2594" s="296"/>
      <c r="Z2594" s="3" t="s">
        <v>6</v>
      </c>
    </row>
    <row r="2595" spans="1:26" ht="14.5" customHeight="1" x14ac:dyDescent="0.35">
      <c r="J2595" s="9">
        <v>3</v>
      </c>
      <c r="K2595" s="11" t="s">
        <v>344</v>
      </c>
      <c r="L2595" s="11" t="s">
        <v>534</v>
      </c>
      <c r="M2595" s="9" t="s">
        <v>27</v>
      </c>
      <c r="N2595" s="9" t="s">
        <v>54</v>
      </c>
      <c r="O2595" s="9" t="s">
        <v>28</v>
      </c>
      <c r="P2595" s="9" t="s">
        <v>29</v>
      </c>
      <c r="Z2595" s="3" t="s">
        <v>6</v>
      </c>
    </row>
    <row r="2596" spans="1:26" ht="14.5" customHeight="1" x14ac:dyDescent="0.35">
      <c r="J2596" s="9">
        <v>4</v>
      </c>
      <c r="K2596" s="11" t="s">
        <v>348</v>
      </c>
      <c r="L2596" s="11" t="s">
        <v>349</v>
      </c>
      <c r="M2596" s="9" t="s">
        <v>27</v>
      </c>
      <c r="N2596" s="9">
        <v>4</v>
      </c>
      <c r="O2596" s="9" t="s">
        <v>28</v>
      </c>
      <c r="P2596" s="9" t="s">
        <v>48</v>
      </c>
      <c r="Z2596" s="3" t="s">
        <v>6</v>
      </c>
    </row>
    <row r="2597" spans="1:26" ht="14.5" customHeight="1" x14ac:dyDescent="0.35">
      <c r="J2597" s="9">
        <v>5</v>
      </c>
      <c r="K2597" s="11" t="s">
        <v>654</v>
      </c>
      <c r="L2597" s="11" t="s">
        <v>655</v>
      </c>
      <c r="M2597" s="9" t="s">
        <v>32</v>
      </c>
      <c r="N2597" s="9">
        <v>3</v>
      </c>
      <c r="O2597" s="9" t="s">
        <v>28</v>
      </c>
      <c r="P2597" s="9" t="s">
        <v>48</v>
      </c>
      <c r="Z2597" s="3" t="s">
        <v>6</v>
      </c>
    </row>
    <row r="2598" spans="1:26" ht="14.5" customHeight="1" x14ac:dyDescent="0.35">
      <c r="J2598" s="9">
        <v>6</v>
      </c>
      <c r="K2598" s="11" t="s">
        <v>351</v>
      </c>
      <c r="L2598" s="11" t="s">
        <v>352</v>
      </c>
      <c r="M2598" s="9" t="s">
        <v>32</v>
      </c>
      <c r="N2598" s="9">
        <v>9</v>
      </c>
      <c r="O2598" s="9" t="s">
        <v>28</v>
      </c>
      <c r="P2598" s="9" t="s">
        <v>29</v>
      </c>
      <c r="Z2598" s="3" t="s">
        <v>6</v>
      </c>
    </row>
    <row r="2599" spans="1:26" ht="14.5" customHeight="1" x14ac:dyDescent="0.35">
      <c r="J2599" s="9">
        <v>7</v>
      </c>
      <c r="K2599" s="11" t="s">
        <v>357</v>
      </c>
      <c r="L2599" s="11" t="s">
        <v>358</v>
      </c>
      <c r="M2599" s="9" t="s">
        <v>32</v>
      </c>
      <c r="N2599" s="9" t="s">
        <v>40</v>
      </c>
      <c r="O2599" s="9" t="s">
        <v>28</v>
      </c>
      <c r="P2599" s="9" t="s">
        <v>29</v>
      </c>
      <c r="Z2599" s="3" t="s">
        <v>6</v>
      </c>
    </row>
    <row r="2600" spans="1:26" ht="14.5" customHeight="1" x14ac:dyDescent="0.35">
      <c r="J2600" s="9">
        <v>8</v>
      </c>
      <c r="K2600" s="11" t="s">
        <v>163</v>
      </c>
      <c r="L2600" s="11" t="s">
        <v>801</v>
      </c>
      <c r="M2600" s="9" t="s">
        <v>27</v>
      </c>
      <c r="N2600" s="9">
        <v>60</v>
      </c>
      <c r="O2600" s="9" t="s">
        <v>28</v>
      </c>
      <c r="P2600" s="9" t="s">
        <v>48</v>
      </c>
      <c r="Z2600" s="3" t="s">
        <v>6</v>
      </c>
    </row>
    <row r="2601" spans="1:26" ht="14.5" customHeight="1" x14ac:dyDescent="0.35">
      <c r="J2601" s="9">
        <v>9</v>
      </c>
      <c r="K2601" s="11" t="s">
        <v>2362</v>
      </c>
      <c r="L2601" s="11" t="s">
        <v>2363</v>
      </c>
      <c r="M2601" s="9" t="s">
        <v>32</v>
      </c>
      <c r="N2601" s="9" t="s">
        <v>28</v>
      </c>
      <c r="O2601" s="9">
        <v>2</v>
      </c>
      <c r="P2601" s="9" t="s">
        <v>29</v>
      </c>
      <c r="Z2601" s="3" t="s">
        <v>6</v>
      </c>
    </row>
    <row r="2602" spans="1:26" ht="14.5" customHeight="1" x14ac:dyDescent="0.35">
      <c r="J2602" s="9">
        <v>10</v>
      </c>
      <c r="K2602" s="11" t="s">
        <v>657</v>
      </c>
      <c r="L2602" s="11" t="s">
        <v>658</v>
      </c>
      <c r="M2602" s="9" t="s">
        <v>32</v>
      </c>
      <c r="N2602" s="9" t="s">
        <v>356</v>
      </c>
      <c r="O2602" s="9" t="s">
        <v>28</v>
      </c>
      <c r="P2602" s="9" t="s">
        <v>48</v>
      </c>
      <c r="Z2602" s="3" t="s">
        <v>6</v>
      </c>
    </row>
    <row r="2603" spans="1:26" s="3" customFormat="1" ht="14.5" customHeight="1" collapsed="1" x14ac:dyDescent="0.35">
      <c r="A2603" s="1" t="s">
        <v>22</v>
      </c>
      <c r="B2603" s="1"/>
      <c r="C2603" s="1"/>
      <c r="D2603" s="1"/>
      <c r="E2603" s="1"/>
      <c r="F2603" s="1" t="s">
        <v>2511</v>
      </c>
      <c r="G2603" s="1"/>
      <c r="H2603" s="1"/>
      <c r="I2603" s="1" t="s">
        <v>144</v>
      </c>
      <c r="J2603" s="2" t="s">
        <v>2512</v>
      </c>
      <c r="K2603" s="4"/>
      <c r="L2603" s="4"/>
      <c r="M2603" s="4"/>
      <c r="N2603" s="4"/>
      <c r="O2603" s="4"/>
      <c r="P2603" s="4"/>
      <c r="Q2603" s="4"/>
      <c r="R2603" s="4"/>
      <c r="S2603" s="4"/>
      <c r="T2603" s="4"/>
      <c r="U2603" s="4"/>
      <c r="V2603" s="4"/>
      <c r="W2603" s="4"/>
      <c r="Z2603" s="3" t="s">
        <v>6</v>
      </c>
    </row>
    <row r="2604" spans="1:26" ht="14.5" customHeight="1" x14ac:dyDescent="0.35">
      <c r="J2604" s="9">
        <v>1</v>
      </c>
      <c r="K2604" s="11" t="s">
        <v>25</v>
      </c>
      <c r="L2604" s="11" t="s">
        <v>2513</v>
      </c>
      <c r="M2604" s="9" t="s">
        <v>27</v>
      </c>
      <c r="N2604" s="9">
        <v>4</v>
      </c>
      <c r="O2604" s="9" t="s">
        <v>28</v>
      </c>
      <c r="P2604" s="9" t="s">
        <v>29</v>
      </c>
      <c r="Z2604" s="3" t="s">
        <v>6</v>
      </c>
    </row>
    <row r="2605" spans="1:26" ht="14.5" customHeight="1" x14ac:dyDescent="0.35">
      <c r="J2605" s="9">
        <v>2</v>
      </c>
      <c r="K2605" s="11" t="s">
        <v>2388</v>
      </c>
      <c r="L2605" s="11" t="s">
        <v>2389</v>
      </c>
      <c r="M2605" s="9" t="s">
        <v>27</v>
      </c>
      <c r="N2605" s="9" t="s">
        <v>33</v>
      </c>
      <c r="O2605" s="9" t="s">
        <v>28</v>
      </c>
      <c r="P2605" s="9" t="s">
        <v>29</v>
      </c>
      <c r="Z2605" s="3" t="s">
        <v>6</v>
      </c>
    </row>
    <row r="2606" spans="1:26" ht="14.5" customHeight="1" x14ac:dyDescent="0.35">
      <c r="J2606" s="9">
        <v>3</v>
      </c>
      <c r="K2606" s="11" t="s">
        <v>499</v>
      </c>
      <c r="L2606" s="11" t="s">
        <v>2514</v>
      </c>
      <c r="M2606" s="9" t="s">
        <v>32</v>
      </c>
      <c r="N2606" s="9" t="s">
        <v>28</v>
      </c>
      <c r="O2606" s="9">
        <v>2</v>
      </c>
      <c r="P2606" s="9" t="s">
        <v>29</v>
      </c>
      <c r="Z2606" s="3" t="s">
        <v>6</v>
      </c>
    </row>
    <row r="2607" spans="1:26" ht="14.5" customHeight="1" x14ac:dyDescent="0.35">
      <c r="J2607" s="9">
        <v>4</v>
      </c>
      <c r="K2607" s="11" t="s">
        <v>642</v>
      </c>
      <c r="L2607" s="11" t="s">
        <v>2391</v>
      </c>
      <c r="M2607" s="9" t="s">
        <v>32</v>
      </c>
      <c r="N2607" s="9" t="s">
        <v>40</v>
      </c>
      <c r="O2607" s="9" t="s">
        <v>28</v>
      </c>
      <c r="P2607" s="9" t="s">
        <v>29</v>
      </c>
      <c r="Z2607" s="3" t="s">
        <v>6</v>
      </c>
    </row>
    <row r="2608" spans="1:26" ht="14.5" customHeight="1" x14ac:dyDescent="0.35">
      <c r="J2608" s="9">
        <v>5</v>
      </c>
      <c r="K2608" s="11" t="s">
        <v>2392</v>
      </c>
      <c r="L2608" s="11" t="s">
        <v>2515</v>
      </c>
      <c r="M2608" s="9" t="s">
        <v>27</v>
      </c>
      <c r="N2608" s="9" t="s">
        <v>28</v>
      </c>
      <c r="O2608" s="9" t="s">
        <v>28</v>
      </c>
      <c r="P2608" s="9" t="s">
        <v>29</v>
      </c>
      <c r="Z2608" s="3" t="s">
        <v>6</v>
      </c>
    </row>
    <row r="2609" spans="1:26" ht="14.5" customHeight="1" x14ac:dyDescent="0.35">
      <c r="J2609" s="9">
        <v>6</v>
      </c>
      <c r="K2609" s="11" t="s">
        <v>455</v>
      </c>
      <c r="L2609" s="11" t="s">
        <v>2516</v>
      </c>
      <c r="M2609" s="9" t="s">
        <v>27</v>
      </c>
      <c r="N2609" s="9">
        <v>15</v>
      </c>
      <c r="O2609" s="9" t="s">
        <v>28</v>
      </c>
      <c r="P2609" s="9" t="s">
        <v>48</v>
      </c>
      <c r="Z2609" s="3" t="s">
        <v>6</v>
      </c>
    </row>
    <row r="2610" spans="1:26" ht="14.5" customHeight="1" x14ac:dyDescent="0.35">
      <c r="J2610" s="296">
        <v>7</v>
      </c>
      <c r="K2610" s="318" t="s">
        <v>457</v>
      </c>
      <c r="L2610" s="11" t="s">
        <v>458</v>
      </c>
      <c r="M2610" s="296" t="s">
        <v>27</v>
      </c>
      <c r="N2610" s="296" t="s">
        <v>240</v>
      </c>
      <c r="O2610" s="296" t="s">
        <v>28</v>
      </c>
      <c r="P2610" s="296" t="s">
        <v>48</v>
      </c>
      <c r="Z2610" s="3" t="s">
        <v>6</v>
      </c>
    </row>
    <row r="2611" spans="1:26" ht="14.5" customHeight="1" x14ac:dyDescent="0.35">
      <c r="J2611" s="296"/>
      <c r="K2611" s="318"/>
      <c r="L2611" s="11" t="s">
        <v>2395</v>
      </c>
      <c r="M2611" s="296"/>
      <c r="N2611" s="296"/>
      <c r="O2611" s="296"/>
      <c r="P2611" s="296"/>
      <c r="Z2611" s="3" t="s">
        <v>6</v>
      </c>
    </row>
    <row r="2612" spans="1:26" ht="14.5" customHeight="1" x14ac:dyDescent="0.35">
      <c r="J2612" s="296"/>
      <c r="K2612" s="318"/>
      <c r="L2612" s="11" t="s">
        <v>460</v>
      </c>
      <c r="M2612" s="296"/>
      <c r="N2612" s="296"/>
      <c r="O2612" s="296"/>
      <c r="P2612" s="296"/>
      <c r="Z2612" s="3" t="s">
        <v>6</v>
      </c>
    </row>
    <row r="2613" spans="1:26" ht="14.5" customHeight="1" x14ac:dyDescent="0.35">
      <c r="J2613" s="296"/>
      <c r="K2613" s="318"/>
      <c r="L2613" s="11" t="s">
        <v>461</v>
      </c>
      <c r="M2613" s="296"/>
      <c r="N2613" s="296"/>
      <c r="O2613" s="296"/>
      <c r="P2613" s="296"/>
      <c r="Z2613" s="3" t="s">
        <v>6</v>
      </c>
    </row>
    <row r="2614" spans="1:26" ht="14.5" customHeight="1" x14ac:dyDescent="0.35">
      <c r="J2614" s="296"/>
      <c r="K2614" s="318"/>
      <c r="L2614" s="11" t="s">
        <v>452</v>
      </c>
      <c r="M2614" s="296"/>
      <c r="N2614" s="296"/>
      <c r="O2614" s="296"/>
      <c r="P2614" s="296"/>
      <c r="Z2614" s="3" t="s">
        <v>6</v>
      </c>
    </row>
    <row r="2615" spans="1:26" ht="14.5" customHeight="1" x14ac:dyDescent="0.35">
      <c r="J2615" s="9">
        <v>8</v>
      </c>
      <c r="K2615" s="11" t="s">
        <v>462</v>
      </c>
      <c r="L2615" s="11" t="s">
        <v>2356</v>
      </c>
      <c r="M2615" s="9" t="s">
        <v>27</v>
      </c>
      <c r="N2615" s="9" t="s">
        <v>28</v>
      </c>
      <c r="O2615" s="9" t="s">
        <v>28</v>
      </c>
      <c r="P2615" s="9" t="s">
        <v>48</v>
      </c>
      <c r="Z2615" s="3" t="s">
        <v>6</v>
      </c>
    </row>
    <row r="2616" spans="1:26" ht="14.5" customHeight="1" x14ac:dyDescent="0.35">
      <c r="J2616" s="9">
        <v>9</v>
      </c>
      <c r="K2616" s="11" t="s">
        <v>617</v>
      </c>
      <c r="L2616" s="11" t="s">
        <v>2517</v>
      </c>
      <c r="M2616" s="9" t="s">
        <v>27</v>
      </c>
      <c r="N2616" s="9" t="s">
        <v>28</v>
      </c>
      <c r="O2616" s="9" t="s">
        <v>28</v>
      </c>
      <c r="P2616" s="9" t="s">
        <v>48</v>
      </c>
      <c r="Z2616" s="3" t="s">
        <v>6</v>
      </c>
    </row>
    <row r="2617" spans="1:26" ht="14.5" customHeight="1" x14ac:dyDescent="0.35">
      <c r="J2617" s="9">
        <v>10</v>
      </c>
      <c r="K2617" s="11" t="s">
        <v>2397</v>
      </c>
      <c r="L2617" s="11" t="s">
        <v>2398</v>
      </c>
      <c r="M2617" s="9" t="s">
        <v>32</v>
      </c>
      <c r="N2617" s="9" t="s">
        <v>790</v>
      </c>
      <c r="O2617" s="9" t="s">
        <v>28</v>
      </c>
      <c r="P2617" s="9" t="s">
        <v>29</v>
      </c>
      <c r="Z2617" s="3" t="s">
        <v>6</v>
      </c>
    </row>
    <row r="2618" spans="1:26" s="3" customFormat="1" ht="14.5" customHeight="1" collapsed="1" x14ac:dyDescent="0.35">
      <c r="A2618" s="1" t="s">
        <v>22</v>
      </c>
      <c r="B2618" s="1"/>
      <c r="C2618" s="1"/>
      <c r="D2618" s="1" t="s">
        <v>2518</v>
      </c>
      <c r="E2618" s="1"/>
      <c r="F2618" s="1"/>
      <c r="G2618" s="1"/>
      <c r="H2618" s="1"/>
      <c r="I2618" s="1" t="s">
        <v>144</v>
      </c>
      <c r="J2618" s="2" t="s">
        <v>2519</v>
      </c>
      <c r="K2618" s="4"/>
      <c r="L2618" s="4"/>
      <c r="M2618" s="4"/>
      <c r="N2618" s="4"/>
      <c r="O2618" s="4"/>
      <c r="P2618" s="4"/>
      <c r="Q2618" s="4"/>
      <c r="R2618" s="4"/>
      <c r="S2618" s="4"/>
      <c r="T2618" s="4"/>
      <c r="U2618" s="4"/>
      <c r="V2618" s="4"/>
      <c r="W2618" s="4"/>
      <c r="Z2618" s="3" t="s">
        <v>6</v>
      </c>
    </row>
    <row r="2619" spans="1:26" ht="14.5" customHeight="1" x14ac:dyDescent="0.35">
      <c r="J2619" s="9">
        <v>1</v>
      </c>
      <c r="K2619" s="11" t="s">
        <v>25</v>
      </c>
      <c r="L2619" s="11" t="s">
        <v>2520</v>
      </c>
      <c r="M2619" s="9" t="s">
        <v>27</v>
      </c>
      <c r="N2619" s="9">
        <v>4</v>
      </c>
      <c r="O2619" s="9" t="s">
        <v>28</v>
      </c>
      <c r="P2619" s="9"/>
      <c r="Z2619" s="3" t="s">
        <v>6</v>
      </c>
    </row>
    <row r="2620" spans="1:26" ht="14.5" customHeight="1" x14ac:dyDescent="0.35">
      <c r="J2620" s="9">
        <v>2</v>
      </c>
      <c r="K2620" s="11" t="s">
        <v>52</v>
      </c>
      <c r="L2620" s="11" t="s">
        <v>2521</v>
      </c>
      <c r="M2620" s="9" t="s">
        <v>27</v>
      </c>
      <c r="N2620" s="9">
        <v>2</v>
      </c>
      <c r="O2620" s="9" t="s">
        <v>28</v>
      </c>
      <c r="P2620" s="9"/>
      <c r="Z2620" s="3" t="s">
        <v>6</v>
      </c>
    </row>
    <row r="2621" spans="1:26" ht="14.5" customHeight="1" x14ac:dyDescent="0.35">
      <c r="J2621" s="9">
        <v>3</v>
      </c>
      <c r="K2621" s="11" t="s">
        <v>38</v>
      </c>
      <c r="L2621" s="11" t="s">
        <v>2522</v>
      </c>
      <c r="M2621" s="9" t="s">
        <v>32</v>
      </c>
      <c r="N2621" s="9" t="s">
        <v>40</v>
      </c>
      <c r="O2621" s="9" t="s">
        <v>28</v>
      </c>
      <c r="P2621" s="9"/>
      <c r="Z2621" s="3" t="s">
        <v>6</v>
      </c>
    </row>
    <row r="2622" spans="1:26" ht="14.5" customHeight="1" x14ac:dyDescent="0.35">
      <c r="J2622" s="9">
        <v>4</v>
      </c>
      <c r="K2622" s="11" t="s">
        <v>41</v>
      </c>
      <c r="L2622" s="11" t="s">
        <v>2523</v>
      </c>
      <c r="M2622" s="9" t="s">
        <v>32</v>
      </c>
      <c r="N2622" s="9" t="s">
        <v>40</v>
      </c>
      <c r="O2622" s="9" t="s">
        <v>28</v>
      </c>
      <c r="P2622" s="9"/>
      <c r="Z2622" s="3" t="s">
        <v>6</v>
      </c>
    </row>
    <row r="2623" spans="1:26" s="3" customFormat="1" ht="14.5" customHeight="1" collapsed="1" x14ac:dyDescent="0.35">
      <c r="A2623" s="1" t="s">
        <v>22</v>
      </c>
      <c r="B2623" s="1"/>
      <c r="C2623" s="1"/>
      <c r="D2623" s="1"/>
      <c r="E2623" s="1" t="s">
        <v>2524</v>
      </c>
      <c r="F2623" s="1"/>
      <c r="G2623" s="1"/>
      <c r="H2623" s="1"/>
      <c r="I2623" s="1" t="s">
        <v>209</v>
      </c>
      <c r="J2623" s="2" t="s">
        <v>2525</v>
      </c>
      <c r="K2623" s="4"/>
      <c r="L2623" s="4"/>
      <c r="M2623" s="4"/>
      <c r="N2623" s="4"/>
      <c r="O2623" s="4"/>
      <c r="P2623" s="4"/>
      <c r="Q2623" s="4"/>
      <c r="R2623" s="4"/>
      <c r="S2623" s="4"/>
      <c r="T2623" s="4"/>
      <c r="U2623" s="4"/>
      <c r="V2623" s="4"/>
      <c r="W2623" s="4"/>
      <c r="Z2623" s="3" t="s">
        <v>6</v>
      </c>
    </row>
    <row r="2624" spans="1:26" ht="14.5" customHeight="1" x14ac:dyDescent="0.35">
      <c r="J2624" s="9">
        <v>1</v>
      </c>
      <c r="K2624" s="11" t="s">
        <v>25</v>
      </c>
      <c r="L2624" s="11" t="s">
        <v>2526</v>
      </c>
      <c r="M2624" s="9" t="s">
        <v>27</v>
      </c>
      <c r="N2624" s="9">
        <v>4</v>
      </c>
      <c r="O2624" s="9" t="s">
        <v>28</v>
      </c>
      <c r="P2624" s="9" t="s">
        <v>29</v>
      </c>
      <c r="Z2624" s="3" t="s">
        <v>6</v>
      </c>
    </row>
    <row r="2625" spans="1:26" ht="14.5" customHeight="1" x14ac:dyDescent="0.35">
      <c r="J2625" s="29">
        <v>2</v>
      </c>
      <c r="K2625" s="27" t="s">
        <v>2527</v>
      </c>
      <c r="L2625" s="27" t="s">
        <v>78</v>
      </c>
      <c r="M2625" s="29" t="s">
        <v>27</v>
      </c>
      <c r="N2625" s="29" t="s">
        <v>28</v>
      </c>
      <c r="O2625" s="29" t="s">
        <v>285</v>
      </c>
      <c r="P2625" s="29" t="s">
        <v>29</v>
      </c>
      <c r="Z2625" s="3" t="s">
        <v>6</v>
      </c>
    </row>
    <row r="2626" spans="1:26" ht="14.5" customHeight="1" x14ac:dyDescent="0.35">
      <c r="J2626" s="32"/>
      <c r="K2626" s="33"/>
      <c r="L2626" s="33" t="s">
        <v>2528</v>
      </c>
      <c r="M2626" s="32"/>
      <c r="N2626" s="32"/>
      <c r="O2626" s="32"/>
      <c r="P2626" s="32"/>
      <c r="Z2626" s="3" t="s">
        <v>6</v>
      </c>
    </row>
    <row r="2627" spans="1:26" ht="14.5" customHeight="1" x14ac:dyDescent="0.35">
      <c r="J2627" s="30"/>
      <c r="K2627" s="26"/>
      <c r="L2627" s="26" t="s">
        <v>2529</v>
      </c>
      <c r="M2627" s="30"/>
      <c r="N2627" s="30"/>
      <c r="O2627" s="30"/>
      <c r="P2627" s="30"/>
      <c r="Z2627" s="3" t="s">
        <v>6</v>
      </c>
    </row>
    <row r="2628" spans="1:26" ht="14.5" customHeight="1" x14ac:dyDescent="0.35">
      <c r="J2628" s="9">
        <v>3</v>
      </c>
      <c r="K2628" s="11" t="s">
        <v>2530</v>
      </c>
      <c r="L2628" s="11" t="s">
        <v>2531</v>
      </c>
      <c r="M2628" s="9" t="s">
        <v>32</v>
      </c>
      <c r="N2628" s="9" t="s">
        <v>28</v>
      </c>
      <c r="O2628" s="9">
        <v>2</v>
      </c>
      <c r="P2628" s="9" t="s">
        <v>29</v>
      </c>
      <c r="Z2628" s="3" t="s">
        <v>6</v>
      </c>
    </row>
    <row r="2629" spans="1:26" ht="14.5" customHeight="1" x14ac:dyDescent="0.35">
      <c r="J2629" s="9">
        <v>4</v>
      </c>
      <c r="K2629" s="11" t="s">
        <v>2532</v>
      </c>
      <c r="L2629" s="11" t="s">
        <v>2533</v>
      </c>
      <c r="M2629" s="9" t="s">
        <v>32</v>
      </c>
      <c r="N2629" s="9" t="s">
        <v>28</v>
      </c>
      <c r="O2629" s="9">
        <v>2</v>
      </c>
      <c r="P2629" s="9" t="s">
        <v>29</v>
      </c>
      <c r="Z2629" s="3" t="s">
        <v>6</v>
      </c>
    </row>
    <row r="2630" spans="1:26" ht="14.5" customHeight="1" x14ac:dyDescent="0.35">
      <c r="J2630" s="9">
        <v>5</v>
      </c>
      <c r="K2630" s="11" t="s">
        <v>2534</v>
      </c>
      <c r="L2630" s="11" t="s">
        <v>2535</v>
      </c>
      <c r="M2630" s="9" t="s">
        <v>32</v>
      </c>
      <c r="N2630" s="9" t="s">
        <v>28</v>
      </c>
      <c r="O2630" s="9">
        <v>2</v>
      </c>
      <c r="P2630" s="9" t="s">
        <v>29</v>
      </c>
      <c r="Z2630" s="3" t="s">
        <v>6</v>
      </c>
    </row>
    <row r="2631" spans="1:26" ht="14.5" customHeight="1" x14ac:dyDescent="0.35">
      <c r="J2631" s="9">
        <v>6</v>
      </c>
      <c r="K2631" s="11" t="s">
        <v>2536</v>
      </c>
      <c r="L2631" s="11" t="s">
        <v>2537</v>
      </c>
      <c r="M2631" s="9" t="s">
        <v>32</v>
      </c>
      <c r="N2631" s="9" t="s">
        <v>28</v>
      </c>
      <c r="O2631" s="9">
        <v>2</v>
      </c>
      <c r="P2631" s="9" t="s">
        <v>29</v>
      </c>
      <c r="Z2631" s="3" t="s">
        <v>6</v>
      </c>
    </row>
    <row r="2632" spans="1:26" ht="14.5" customHeight="1" x14ac:dyDescent="0.35">
      <c r="J2632" s="9">
        <v>7</v>
      </c>
      <c r="K2632" s="11" t="s">
        <v>2538</v>
      </c>
      <c r="L2632" s="11" t="s">
        <v>2539</v>
      </c>
      <c r="M2632" s="9" t="s">
        <v>32</v>
      </c>
      <c r="N2632" s="9" t="s">
        <v>28</v>
      </c>
      <c r="O2632" s="9">
        <v>2</v>
      </c>
      <c r="P2632" s="9" t="s">
        <v>29</v>
      </c>
      <c r="Z2632" s="3" t="s">
        <v>6</v>
      </c>
    </row>
    <row r="2633" spans="1:26" ht="14.5" customHeight="1" x14ac:dyDescent="0.35">
      <c r="J2633" s="9">
        <v>8</v>
      </c>
      <c r="K2633" s="11" t="s">
        <v>2540</v>
      </c>
      <c r="L2633" s="11" t="s">
        <v>2541</v>
      </c>
      <c r="M2633" s="9" t="s">
        <v>32</v>
      </c>
      <c r="N2633" s="9" t="s">
        <v>28</v>
      </c>
      <c r="O2633" s="9">
        <v>2</v>
      </c>
      <c r="P2633" s="9" t="s">
        <v>29</v>
      </c>
      <c r="Z2633" s="3" t="s">
        <v>6</v>
      </c>
    </row>
    <row r="2634" spans="1:26" ht="14.5" customHeight="1" x14ac:dyDescent="0.35">
      <c r="J2634" s="9">
        <v>9</v>
      </c>
      <c r="K2634" s="11" t="s">
        <v>2542</v>
      </c>
      <c r="L2634" s="11" t="s">
        <v>2543</v>
      </c>
      <c r="M2634" s="9" t="s">
        <v>32</v>
      </c>
      <c r="N2634" s="9" t="s">
        <v>28</v>
      </c>
      <c r="O2634" s="9">
        <v>2</v>
      </c>
      <c r="P2634" s="9" t="s">
        <v>29</v>
      </c>
      <c r="Z2634" s="3" t="s">
        <v>6</v>
      </c>
    </row>
    <row r="2635" spans="1:26" ht="14.5" customHeight="1" x14ac:dyDescent="0.35">
      <c r="J2635" s="9">
        <v>10</v>
      </c>
      <c r="K2635" s="11" t="s">
        <v>2544</v>
      </c>
      <c r="L2635" s="11" t="s">
        <v>2545</v>
      </c>
      <c r="M2635" s="9" t="s">
        <v>32</v>
      </c>
      <c r="N2635" s="9" t="s">
        <v>28</v>
      </c>
      <c r="O2635" s="9">
        <v>2</v>
      </c>
      <c r="P2635" s="9" t="s">
        <v>29</v>
      </c>
      <c r="Z2635" s="3" t="s">
        <v>6</v>
      </c>
    </row>
    <row r="2636" spans="1:26" ht="14.5" customHeight="1" x14ac:dyDescent="0.35">
      <c r="J2636" s="9">
        <v>11</v>
      </c>
      <c r="K2636" s="11" t="s">
        <v>2546</v>
      </c>
      <c r="L2636" s="11" t="s">
        <v>2547</v>
      </c>
      <c r="M2636" s="9" t="s">
        <v>32</v>
      </c>
      <c r="N2636" s="9" t="s">
        <v>28</v>
      </c>
      <c r="O2636" s="9">
        <v>2</v>
      </c>
      <c r="P2636" s="9" t="s">
        <v>29</v>
      </c>
      <c r="Z2636" s="3" t="s">
        <v>6</v>
      </c>
    </row>
    <row r="2637" spans="1:26" ht="14.5" customHeight="1" x14ac:dyDescent="0.35">
      <c r="J2637" s="9">
        <v>12</v>
      </c>
      <c r="K2637" s="11" t="s">
        <v>2548</v>
      </c>
      <c r="L2637" s="11" t="s">
        <v>2549</v>
      </c>
      <c r="M2637" s="9" t="s">
        <v>32</v>
      </c>
      <c r="N2637" s="9" t="s">
        <v>28</v>
      </c>
      <c r="O2637" s="9">
        <v>2</v>
      </c>
      <c r="P2637" s="9" t="s">
        <v>29</v>
      </c>
      <c r="Z2637" s="3" t="s">
        <v>6</v>
      </c>
    </row>
    <row r="2638" spans="1:26" ht="14.5" customHeight="1" x14ac:dyDescent="0.35">
      <c r="J2638" s="9">
        <v>13</v>
      </c>
      <c r="K2638" s="11" t="s">
        <v>2550</v>
      </c>
      <c r="L2638" s="11" t="s">
        <v>2551</v>
      </c>
      <c r="M2638" s="9" t="s">
        <v>32</v>
      </c>
      <c r="N2638" s="9" t="s">
        <v>28</v>
      </c>
      <c r="O2638" s="9">
        <v>2</v>
      </c>
      <c r="P2638" s="9" t="s">
        <v>29</v>
      </c>
      <c r="Z2638" s="3" t="s">
        <v>6</v>
      </c>
    </row>
    <row r="2639" spans="1:26" ht="14.5" customHeight="1" x14ac:dyDescent="0.35">
      <c r="J2639" s="9">
        <v>14</v>
      </c>
      <c r="K2639" s="11" t="s">
        <v>2552</v>
      </c>
      <c r="L2639" s="11" t="s">
        <v>2553</v>
      </c>
      <c r="M2639" s="9" t="s">
        <v>32</v>
      </c>
      <c r="N2639" s="9" t="s">
        <v>28</v>
      </c>
      <c r="O2639" s="9">
        <v>2</v>
      </c>
      <c r="P2639" s="9" t="s">
        <v>29</v>
      </c>
      <c r="Z2639" s="3" t="s">
        <v>6</v>
      </c>
    </row>
    <row r="2640" spans="1:26" s="3" customFormat="1" ht="14.5" customHeight="1" collapsed="1" x14ac:dyDescent="0.35">
      <c r="A2640" s="1" t="s">
        <v>22</v>
      </c>
      <c r="B2640" s="1"/>
      <c r="C2640" s="1"/>
      <c r="D2640" s="1"/>
      <c r="E2640" s="1" t="s">
        <v>2524</v>
      </c>
      <c r="F2640" s="1"/>
      <c r="G2640" s="1"/>
      <c r="H2640" s="1"/>
      <c r="I2640" s="1" t="s">
        <v>209</v>
      </c>
      <c r="J2640" s="2" t="s">
        <v>2554</v>
      </c>
      <c r="K2640" s="4"/>
      <c r="L2640" s="4"/>
      <c r="M2640" s="4"/>
      <c r="N2640" s="4"/>
      <c r="O2640" s="4"/>
      <c r="P2640" s="4"/>
      <c r="Q2640" s="4"/>
      <c r="R2640" s="4"/>
      <c r="S2640" s="4"/>
      <c r="T2640" s="4"/>
      <c r="U2640" s="4"/>
      <c r="V2640" s="4"/>
      <c r="W2640" s="4"/>
      <c r="Z2640" s="3" t="s">
        <v>6</v>
      </c>
    </row>
    <row r="2641" spans="10:26" ht="14.5" customHeight="1" x14ac:dyDescent="0.35">
      <c r="J2641" s="9">
        <v>1</v>
      </c>
      <c r="K2641" s="11" t="s">
        <v>25</v>
      </c>
      <c r="L2641" s="11" t="s">
        <v>2526</v>
      </c>
      <c r="M2641" s="9" t="s">
        <v>27</v>
      </c>
      <c r="N2641" s="9">
        <v>4</v>
      </c>
      <c r="O2641" s="9" t="s">
        <v>28</v>
      </c>
      <c r="P2641" s="9" t="s">
        <v>29</v>
      </c>
      <c r="Z2641" s="3" t="s">
        <v>6</v>
      </c>
    </row>
    <row r="2642" spans="10:26" ht="14.5" customHeight="1" x14ac:dyDescent="0.35">
      <c r="J2642" s="29">
        <v>2</v>
      </c>
      <c r="K2642" s="27" t="s">
        <v>2527</v>
      </c>
      <c r="L2642" s="27" t="s">
        <v>78</v>
      </c>
      <c r="M2642" s="29" t="s">
        <v>27</v>
      </c>
      <c r="N2642" s="29" t="s">
        <v>28</v>
      </c>
      <c r="O2642" s="29" t="s">
        <v>285</v>
      </c>
      <c r="P2642" s="29" t="s">
        <v>29</v>
      </c>
      <c r="Z2642" s="3" t="s">
        <v>6</v>
      </c>
    </row>
    <row r="2643" spans="10:26" ht="14.5" customHeight="1" x14ac:dyDescent="0.35">
      <c r="J2643" s="32"/>
      <c r="K2643" s="33"/>
      <c r="L2643" s="33" t="s">
        <v>2528</v>
      </c>
      <c r="M2643" s="32"/>
      <c r="N2643" s="32"/>
      <c r="O2643" s="32"/>
      <c r="P2643" s="32"/>
      <c r="Z2643" s="3" t="s">
        <v>6</v>
      </c>
    </row>
    <row r="2644" spans="10:26" ht="14.5" customHeight="1" x14ac:dyDescent="0.35">
      <c r="J2644" s="30"/>
      <c r="K2644" s="26"/>
      <c r="L2644" s="26" t="s">
        <v>2529</v>
      </c>
      <c r="M2644" s="30"/>
      <c r="N2644" s="30"/>
      <c r="O2644" s="30"/>
      <c r="P2644" s="30"/>
      <c r="Z2644" s="3" t="s">
        <v>6</v>
      </c>
    </row>
    <row r="2645" spans="10:26" ht="14.5" customHeight="1" x14ac:dyDescent="0.35">
      <c r="J2645" s="9">
        <v>3</v>
      </c>
      <c r="K2645" s="11" t="s">
        <v>2530</v>
      </c>
      <c r="L2645" s="11" t="s">
        <v>2531</v>
      </c>
      <c r="M2645" s="9" t="s">
        <v>32</v>
      </c>
      <c r="N2645" s="9" t="s">
        <v>28</v>
      </c>
      <c r="O2645" s="9">
        <v>2</v>
      </c>
      <c r="P2645" s="9" t="s">
        <v>29</v>
      </c>
      <c r="Z2645" s="3" t="s">
        <v>6</v>
      </c>
    </row>
    <row r="2646" spans="10:26" ht="14.5" customHeight="1" x14ac:dyDescent="0.35">
      <c r="J2646" s="9">
        <v>4</v>
      </c>
      <c r="K2646" s="11" t="s">
        <v>2532</v>
      </c>
      <c r="L2646" s="11" t="s">
        <v>2555</v>
      </c>
      <c r="M2646" s="9" t="s">
        <v>32</v>
      </c>
      <c r="N2646" s="9" t="s">
        <v>28</v>
      </c>
      <c r="O2646" s="9">
        <v>2</v>
      </c>
      <c r="P2646" s="9" t="s">
        <v>29</v>
      </c>
      <c r="Z2646" s="3" t="s">
        <v>6</v>
      </c>
    </row>
    <row r="2647" spans="10:26" ht="14.5" customHeight="1" x14ac:dyDescent="0.35">
      <c r="J2647" s="29">
        <v>5</v>
      </c>
      <c r="K2647" s="11" t="s">
        <v>2556</v>
      </c>
      <c r="L2647" s="11" t="s">
        <v>2557</v>
      </c>
      <c r="M2647" s="9" t="s">
        <v>32</v>
      </c>
      <c r="N2647" s="9" t="s">
        <v>28</v>
      </c>
      <c r="O2647" s="9">
        <v>2</v>
      </c>
      <c r="P2647" s="9" t="s">
        <v>29</v>
      </c>
      <c r="Z2647" s="3" t="s">
        <v>6</v>
      </c>
    </row>
    <row r="2648" spans="10:26" ht="14.5" customHeight="1" x14ac:dyDescent="0.35">
      <c r="J2648" s="69"/>
      <c r="K2648" s="73" t="s">
        <v>1163</v>
      </c>
      <c r="L2648" s="74" t="s">
        <v>1164</v>
      </c>
      <c r="M2648" s="320" t="s">
        <v>1165</v>
      </c>
      <c r="N2648" s="320"/>
      <c r="O2648" s="321" t="s">
        <v>1166</v>
      </c>
      <c r="P2648" s="322"/>
      <c r="Z2648" s="3"/>
    </row>
    <row r="2649" spans="10:26" ht="14.5" customHeight="1" x14ac:dyDescent="0.35">
      <c r="J2649" s="69"/>
      <c r="K2649" s="75" t="s">
        <v>2558</v>
      </c>
      <c r="L2649" s="76" t="s">
        <v>2559</v>
      </c>
      <c r="M2649" s="303">
        <v>42370</v>
      </c>
      <c r="N2649" s="303"/>
      <c r="O2649" s="303">
        <v>42735</v>
      </c>
      <c r="P2649" s="304"/>
      <c r="Z2649" s="3"/>
    </row>
    <row r="2650" spans="10:26" ht="14.5" customHeight="1" x14ac:dyDescent="0.35">
      <c r="J2650" s="69"/>
      <c r="K2650" s="75" t="s">
        <v>2558</v>
      </c>
      <c r="L2650" s="76" t="s">
        <v>2560</v>
      </c>
      <c r="M2650" s="303">
        <v>42736</v>
      </c>
      <c r="N2650" s="303"/>
      <c r="O2650" s="303"/>
      <c r="P2650" s="304"/>
      <c r="Z2650" s="3"/>
    </row>
    <row r="2651" spans="10:26" ht="14.5" customHeight="1" x14ac:dyDescent="0.35">
      <c r="J2651" s="69"/>
      <c r="K2651" s="75" t="s">
        <v>2561</v>
      </c>
      <c r="L2651" s="76" t="s">
        <v>2562</v>
      </c>
      <c r="M2651" s="303">
        <v>42370</v>
      </c>
      <c r="N2651" s="303"/>
      <c r="O2651" s="303"/>
      <c r="P2651" s="304"/>
      <c r="Z2651" s="3"/>
    </row>
    <row r="2652" spans="10:26" ht="14.5" customHeight="1" x14ac:dyDescent="0.35">
      <c r="J2652" s="69"/>
      <c r="K2652" s="75" t="s">
        <v>2563</v>
      </c>
      <c r="L2652" s="76" t="s">
        <v>2564</v>
      </c>
      <c r="M2652" s="303">
        <v>42614</v>
      </c>
      <c r="N2652" s="303"/>
      <c r="O2652" s="303"/>
      <c r="P2652" s="304"/>
      <c r="Z2652" s="3"/>
    </row>
    <row r="2653" spans="10:26" ht="14.5" customHeight="1" x14ac:dyDescent="0.35">
      <c r="J2653" s="69"/>
      <c r="K2653" s="75" t="s">
        <v>2565</v>
      </c>
      <c r="L2653" s="76" t="s">
        <v>2566</v>
      </c>
      <c r="M2653" s="303">
        <v>42614</v>
      </c>
      <c r="N2653" s="303"/>
      <c r="O2653" s="303">
        <v>42735</v>
      </c>
      <c r="P2653" s="304"/>
      <c r="Z2653" s="3"/>
    </row>
    <row r="2654" spans="10:26" ht="14.5" customHeight="1" x14ac:dyDescent="0.35">
      <c r="J2654" s="69"/>
      <c r="K2654" s="75" t="s">
        <v>2567</v>
      </c>
      <c r="L2654" s="76" t="s">
        <v>2568</v>
      </c>
      <c r="M2654" s="303">
        <v>42370</v>
      </c>
      <c r="N2654" s="303"/>
      <c r="O2654" s="303">
        <v>42735</v>
      </c>
      <c r="P2654" s="304"/>
      <c r="Z2654" s="3"/>
    </row>
    <row r="2655" spans="10:26" ht="14.5" customHeight="1" x14ac:dyDescent="0.35">
      <c r="J2655" s="69"/>
      <c r="K2655" s="75" t="s">
        <v>2567</v>
      </c>
      <c r="L2655" s="76" t="s">
        <v>2569</v>
      </c>
      <c r="M2655" s="303">
        <v>42736</v>
      </c>
      <c r="N2655" s="303"/>
      <c r="O2655" s="303"/>
      <c r="P2655" s="304"/>
      <c r="Z2655" s="3"/>
    </row>
    <row r="2656" spans="10:26" ht="14.5" customHeight="1" x14ac:dyDescent="0.35">
      <c r="J2656" s="9">
        <v>6</v>
      </c>
      <c r="K2656" s="11" t="s">
        <v>2570</v>
      </c>
      <c r="L2656" s="11" t="s">
        <v>2571</v>
      </c>
      <c r="M2656" s="9" t="s">
        <v>32</v>
      </c>
      <c r="N2656" s="9" t="s">
        <v>28</v>
      </c>
      <c r="O2656" s="9">
        <v>2</v>
      </c>
      <c r="P2656" s="9" t="s">
        <v>29</v>
      </c>
      <c r="Z2656" s="3" t="s">
        <v>6</v>
      </c>
    </row>
    <row r="2657" spans="10:26" ht="14.5" customHeight="1" x14ac:dyDescent="0.35">
      <c r="J2657" s="29">
        <v>7</v>
      </c>
      <c r="K2657" s="11" t="s">
        <v>2572</v>
      </c>
      <c r="L2657" s="11" t="s">
        <v>2573</v>
      </c>
      <c r="M2657" s="9" t="s">
        <v>32</v>
      </c>
      <c r="N2657" s="9" t="s">
        <v>28</v>
      </c>
      <c r="O2657" s="9">
        <v>2</v>
      </c>
      <c r="P2657" s="9" t="s">
        <v>29</v>
      </c>
      <c r="Z2657" s="3" t="s">
        <v>6</v>
      </c>
    </row>
    <row r="2658" spans="10:26" ht="14.5" customHeight="1" x14ac:dyDescent="0.35">
      <c r="J2658" s="69"/>
      <c r="K2658" s="73" t="s">
        <v>1163</v>
      </c>
      <c r="L2658" s="74" t="s">
        <v>1164</v>
      </c>
      <c r="M2658" s="320" t="s">
        <v>1165</v>
      </c>
      <c r="N2658" s="320"/>
      <c r="O2658" s="321" t="s">
        <v>1166</v>
      </c>
      <c r="P2658" s="322"/>
      <c r="Z2658" s="3"/>
    </row>
    <row r="2659" spans="10:26" ht="14.5" customHeight="1" x14ac:dyDescent="0.35">
      <c r="J2659" s="69"/>
      <c r="K2659" s="75" t="s">
        <v>2574</v>
      </c>
      <c r="L2659" s="76" t="s">
        <v>2575</v>
      </c>
      <c r="M2659" s="303">
        <v>42370</v>
      </c>
      <c r="N2659" s="303"/>
      <c r="O2659" s="303">
        <v>42735</v>
      </c>
      <c r="P2659" s="304"/>
      <c r="Z2659" s="3"/>
    </row>
    <row r="2660" spans="10:26" ht="14.5" customHeight="1" x14ac:dyDescent="0.35">
      <c r="J2660" s="69"/>
      <c r="K2660" s="75" t="s">
        <v>2574</v>
      </c>
      <c r="L2660" s="76" t="s">
        <v>2576</v>
      </c>
      <c r="M2660" s="303">
        <v>42736</v>
      </c>
      <c r="N2660" s="303"/>
      <c r="O2660" s="303"/>
      <c r="P2660" s="304"/>
      <c r="Z2660" s="3"/>
    </row>
    <row r="2661" spans="10:26" ht="14.5" customHeight="1" x14ac:dyDescent="0.35">
      <c r="J2661" s="69"/>
      <c r="K2661" s="75" t="s">
        <v>2577</v>
      </c>
      <c r="L2661" s="76" t="s">
        <v>2578</v>
      </c>
      <c r="M2661" s="303">
        <v>42370</v>
      </c>
      <c r="N2661" s="303"/>
      <c r="O2661" s="303"/>
      <c r="P2661" s="304"/>
      <c r="Z2661" s="3"/>
    </row>
    <row r="2662" spans="10:26" ht="14.5" customHeight="1" x14ac:dyDescent="0.35">
      <c r="J2662" s="69"/>
      <c r="K2662" s="75" t="s">
        <v>2579</v>
      </c>
      <c r="L2662" s="76" t="s">
        <v>2580</v>
      </c>
      <c r="M2662" s="303">
        <v>42614</v>
      </c>
      <c r="N2662" s="303"/>
      <c r="O2662" s="303"/>
      <c r="P2662" s="304"/>
      <c r="Z2662" s="3"/>
    </row>
    <row r="2663" spans="10:26" ht="14.5" customHeight="1" x14ac:dyDescent="0.35">
      <c r="J2663" s="69"/>
      <c r="K2663" s="75" t="s">
        <v>2581</v>
      </c>
      <c r="L2663" s="76" t="s">
        <v>2582</v>
      </c>
      <c r="M2663" s="303">
        <v>42614</v>
      </c>
      <c r="N2663" s="303"/>
      <c r="O2663" s="303">
        <v>42735</v>
      </c>
      <c r="P2663" s="304"/>
      <c r="Z2663" s="3"/>
    </row>
    <row r="2664" spans="10:26" ht="14.5" customHeight="1" x14ac:dyDescent="0.35">
      <c r="J2664" s="69"/>
      <c r="K2664" s="75" t="s">
        <v>2583</v>
      </c>
      <c r="L2664" s="76" t="s">
        <v>2584</v>
      </c>
      <c r="M2664" s="303">
        <v>42370</v>
      </c>
      <c r="N2664" s="303"/>
      <c r="O2664" s="303">
        <v>42735</v>
      </c>
      <c r="P2664" s="304"/>
      <c r="Z2664" s="3"/>
    </row>
    <row r="2665" spans="10:26" ht="14.5" customHeight="1" x14ac:dyDescent="0.35">
      <c r="J2665" s="69"/>
      <c r="K2665" s="75" t="s">
        <v>2583</v>
      </c>
      <c r="L2665" s="76" t="s">
        <v>2585</v>
      </c>
      <c r="M2665" s="303">
        <v>42736</v>
      </c>
      <c r="N2665" s="303"/>
      <c r="O2665" s="303"/>
      <c r="P2665" s="304"/>
      <c r="Z2665" s="3"/>
    </row>
    <row r="2666" spans="10:26" ht="14.5" customHeight="1" x14ac:dyDescent="0.35">
      <c r="J2666" s="9">
        <v>8</v>
      </c>
      <c r="K2666" s="11" t="s">
        <v>2544</v>
      </c>
      <c r="L2666" s="11" t="s">
        <v>2586</v>
      </c>
      <c r="M2666" s="9" t="s">
        <v>32</v>
      </c>
      <c r="N2666" s="9" t="s">
        <v>28</v>
      </c>
      <c r="O2666" s="9">
        <v>2</v>
      </c>
      <c r="P2666" s="9" t="s">
        <v>29</v>
      </c>
      <c r="Z2666" s="3" t="s">
        <v>6</v>
      </c>
    </row>
    <row r="2667" spans="10:26" ht="14.5" customHeight="1" x14ac:dyDescent="0.35">
      <c r="J2667" s="29">
        <v>9</v>
      </c>
      <c r="K2667" s="11" t="s">
        <v>2546</v>
      </c>
      <c r="L2667" s="11" t="s">
        <v>2587</v>
      </c>
      <c r="M2667" s="9" t="s">
        <v>32</v>
      </c>
      <c r="N2667" s="9" t="s">
        <v>28</v>
      </c>
      <c r="O2667" s="9">
        <v>2</v>
      </c>
      <c r="P2667" s="9" t="s">
        <v>29</v>
      </c>
      <c r="Z2667" s="3" t="s">
        <v>6</v>
      </c>
    </row>
    <row r="2668" spans="10:26" ht="14.5" customHeight="1" x14ac:dyDescent="0.35">
      <c r="J2668" s="69"/>
      <c r="K2668" s="73" t="s">
        <v>1163</v>
      </c>
      <c r="L2668" s="74" t="s">
        <v>1164</v>
      </c>
      <c r="M2668" s="320" t="s">
        <v>1165</v>
      </c>
      <c r="N2668" s="320"/>
      <c r="O2668" s="321" t="s">
        <v>1166</v>
      </c>
      <c r="P2668" s="322"/>
      <c r="Z2668" s="3"/>
    </row>
    <row r="2669" spans="10:26" ht="14.5" customHeight="1" x14ac:dyDescent="0.35">
      <c r="J2669" s="69"/>
      <c r="K2669" s="75" t="s">
        <v>2588</v>
      </c>
      <c r="L2669" s="76" t="s">
        <v>2589</v>
      </c>
      <c r="M2669" s="303">
        <v>42370</v>
      </c>
      <c r="N2669" s="303"/>
      <c r="O2669" s="303">
        <v>42735</v>
      </c>
      <c r="P2669" s="304"/>
      <c r="Z2669" s="3"/>
    </row>
    <row r="2670" spans="10:26" ht="14.5" customHeight="1" x14ac:dyDescent="0.35">
      <c r="J2670" s="69"/>
      <c r="K2670" s="75" t="s">
        <v>2588</v>
      </c>
      <c r="L2670" s="76" t="s">
        <v>2590</v>
      </c>
      <c r="M2670" s="303">
        <v>42736</v>
      </c>
      <c r="N2670" s="303"/>
      <c r="O2670" s="303"/>
      <c r="P2670" s="304"/>
      <c r="Z2670" s="3"/>
    </row>
    <row r="2671" spans="10:26" ht="14.5" customHeight="1" x14ac:dyDescent="0.35">
      <c r="J2671" s="9">
        <v>10</v>
      </c>
      <c r="K2671" s="11" t="s">
        <v>2591</v>
      </c>
      <c r="L2671" s="11" t="s">
        <v>2592</v>
      </c>
      <c r="M2671" s="9" t="s">
        <v>32</v>
      </c>
      <c r="N2671" s="9" t="s">
        <v>28</v>
      </c>
      <c r="O2671" s="9">
        <v>2</v>
      </c>
      <c r="P2671" s="9" t="s">
        <v>29</v>
      </c>
      <c r="Z2671" s="3" t="s">
        <v>6</v>
      </c>
    </row>
    <row r="2672" spans="10:26" ht="14.5" customHeight="1" x14ac:dyDescent="0.35">
      <c r="J2672" s="9">
        <v>11</v>
      </c>
      <c r="K2672" s="11" t="s">
        <v>2593</v>
      </c>
      <c r="L2672" s="11" t="s">
        <v>2594</v>
      </c>
      <c r="M2672" s="9" t="s">
        <v>32</v>
      </c>
      <c r="N2672" s="9" t="s">
        <v>28</v>
      </c>
      <c r="O2672" s="9">
        <v>2</v>
      </c>
      <c r="P2672" s="9" t="s">
        <v>29</v>
      </c>
      <c r="Z2672" s="3" t="s">
        <v>6</v>
      </c>
    </row>
    <row r="2673" spans="10:26" ht="14.5" customHeight="1" x14ac:dyDescent="0.35">
      <c r="J2673" s="29">
        <v>12</v>
      </c>
      <c r="K2673" s="11" t="s">
        <v>2552</v>
      </c>
      <c r="L2673" s="11" t="s">
        <v>2595</v>
      </c>
      <c r="M2673" s="9" t="s">
        <v>32</v>
      </c>
      <c r="N2673" s="9" t="s">
        <v>28</v>
      </c>
      <c r="O2673" s="9">
        <v>2</v>
      </c>
      <c r="P2673" s="9" t="s">
        <v>29</v>
      </c>
      <c r="Z2673" s="3" t="s">
        <v>6</v>
      </c>
    </row>
    <row r="2674" spans="10:26" ht="14.5" customHeight="1" x14ac:dyDescent="0.35">
      <c r="J2674" s="69"/>
      <c r="K2674" s="73" t="s">
        <v>1163</v>
      </c>
      <c r="L2674" s="74" t="s">
        <v>1164</v>
      </c>
      <c r="M2674" s="320" t="s">
        <v>1165</v>
      </c>
      <c r="N2674" s="320"/>
      <c r="O2674" s="321" t="s">
        <v>1166</v>
      </c>
      <c r="P2674" s="322"/>
      <c r="Z2674" s="3"/>
    </row>
    <row r="2675" spans="10:26" ht="14.5" customHeight="1" x14ac:dyDescent="0.35">
      <c r="J2675" s="69"/>
      <c r="K2675" s="75" t="s">
        <v>2596</v>
      </c>
      <c r="L2675" s="76" t="s">
        <v>2597</v>
      </c>
      <c r="M2675" s="303">
        <v>42552</v>
      </c>
      <c r="N2675" s="303"/>
      <c r="O2675" s="303"/>
      <c r="P2675" s="304"/>
      <c r="Z2675" s="3"/>
    </row>
    <row r="2676" spans="10:26" ht="14.5" customHeight="1" x14ac:dyDescent="0.35">
      <c r="J2676" s="69"/>
      <c r="K2676" s="75" t="s">
        <v>2598</v>
      </c>
      <c r="L2676" s="76" t="s">
        <v>2599</v>
      </c>
      <c r="M2676" s="303">
        <v>42614</v>
      </c>
      <c r="N2676" s="303"/>
      <c r="O2676" s="303"/>
      <c r="P2676" s="304"/>
      <c r="Z2676" s="3"/>
    </row>
    <row r="2677" spans="10:26" ht="14.5" customHeight="1" x14ac:dyDescent="0.35">
      <c r="J2677" s="69"/>
      <c r="K2677" s="75" t="s">
        <v>2600</v>
      </c>
      <c r="L2677" s="76" t="s">
        <v>2601</v>
      </c>
      <c r="M2677" s="303">
        <v>42614</v>
      </c>
      <c r="N2677" s="303"/>
      <c r="O2677" s="303">
        <v>42735</v>
      </c>
      <c r="P2677" s="304"/>
      <c r="Z2677" s="3"/>
    </row>
    <row r="2678" spans="10:26" ht="14.5" customHeight="1" x14ac:dyDescent="0.35">
      <c r="J2678" s="69"/>
      <c r="K2678" s="75" t="s">
        <v>2602</v>
      </c>
      <c r="L2678" s="76" t="s">
        <v>2603</v>
      </c>
      <c r="M2678" s="303">
        <v>42370</v>
      </c>
      <c r="N2678" s="303"/>
      <c r="O2678" s="303">
        <v>42735</v>
      </c>
      <c r="P2678" s="304"/>
      <c r="Z2678" s="3"/>
    </row>
    <row r="2679" spans="10:26" ht="14.5" customHeight="1" x14ac:dyDescent="0.35">
      <c r="J2679" s="69"/>
      <c r="K2679" s="75" t="s">
        <v>2602</v>
      </c>
      <c r="L2679" s="76" t="s">
        <v>2604</v>
      </c>
      <c r="M2679" s="303">
        <v>42736</v>
      </c>
      <c r="N2679" s="303"/>
      <c r="O2679" s="303"/>
      <c r="P2679" s="304"/>
      <c r="Z2679" s="3"/>
    </row>
    <row r="2680" spans="10:26" ht="14.5" customHeight="1" x14ac:dyDescent="0.35">
      <c r="J2680" s="9">
        <v>13</v>
      </c>
      <c r="K2680" s="11" t="s">
        <v>2605</v>
      </c>
      <c r="L2680" s="11" t="s">
        <v>2606</v>
      </c>
      <c r="M2680" s="9" t="s">
        <v>32</v>
      </c>
      <c r="N2680" s="9" t="s">
        <v>28</v>
      </c>
      <c r="O2680" s="9">
        <v>2</v>
      </c>
      <c r="P2680" s="9" t="s">
        <v>29</v>
      </c>
      <c r="Z2680" s="3" t="s">
        <v>6</v>
      </c>
    </row>
    <row r="2681" spans="10:26" ht="14.5" customHeight="1" x14ac:dyDescent="0.35">
      <c r="J2681" s="9">
        <v>14</v>
      </c>
      <c r="K2681" s="11" t="s">
        <v>2536</v>
      </c>
      <c r="L2681" s="11" t="s">
        <v>2537</v>
      </c>
      <c r="M2681" s="9" t="s">
        <v>32</v>
      </c>
      <c r="N2681" s="9" t="s">
        <v>28</v>
      </c>
      <c r="O2681" s="9">
        <v>2</v>
      </c>
      <c r="P2681" s="9" t="s">
        <v>29</v>
      </c>
      <c r="Z2681" s="3" t="s">
        <v>6</v>
      </c>
    </row>
    <row r="2682" spans="10:26" ht="14.5" customHeight="1" x14ac:dyDescent="0.35">
      <c r="J2682" s="29">
        <v>15</v>
      </c>
      <c r="K2682" s="11" t="s">
        <v>2607</v>
      </c>
      <c r="L2682" s="11" t="s">
        <v>2608</v>
      </c>
      <c r="M2682" s="9" t="s">
        <v>32</v>
      </c>
      <c r="N2682" s="9" t="s">
        <v>28</v>
      </c>
      <c r="O2682" s="9">
        <v>2</v>
      </c>
      <c r="P2682" s="9" t="s">
        <v>29</v>
      </c>
      <c r="Z2682" s="3" t="s">
        <v>6</v>
      </c>
    </row>
    <row r="2683" spans="10:26" ht="14.5" customHeight="1" x14ac:dyDescent="0.35">
      <c r="J2683" s="69"/>
      <c r="K2683" s="73" t="s">
        <v>1163</v>
      </c>
      <c r="L2683" s="74" t="s">
        <v>1164</v>
      </c>
      <c r="M2683" s="320" t="s">
        <v>1165</v>
      </c>
      <c r="N2683" s="320"/>
      <c r="O2683" s="321" t="s">
        <v>1166</v>
      </c>
      <c r="P2683" s="322"/>
      <c r="Z2683" s="3"/>
    </row>
    <row r="2684" spans="10:26" ht="14.5" customHeight="1" x14ac:dyDescent="0.35">
      <c r="J2684" s="69"/>
      <c r="K2684" s="75" t="s">
        <v>2609</v>
      </c>
      <c r="L2684" s="76" t="s">
        <v>2610</v>
      </c>
      <c r="M2684" s="303">
        <v>42736</v>
      </c>
      <c r="N2684" s="303"/>
      <c r="O2684" s="303"/>
      <c r="P2684" s="304"/>
      <c r="Z2684" s="3"/>
    </row>
    <row r="2685" spans="10:26" ht="14.5" customHeight="1" x14ac:dyDescent="0.35">
      <c r="J2685" s="69"/>
      <c r="K2685" s="75" t="s">
        <v>2611</v>
      </c>
      <c r="L2685" s="76" t="s">
        <v>2566</v>
      </c>
      <c r="M2685" s="303">
        <v>42736</v>
      </c>
      <c r="N2685" s="303"/>
      <c r="O2685" s="303"/>
      <c r="P2685" s="304"/>
      <c r="Z2685" s="3"/>
    </row>
    <row r="2686" spans="10:26" ht="14.5" customHeight="1" x14ac:dyDescent="0.35">
      <c r="J2686" s="69"/>
      <c r="K2686" s="75" t="s">
        <v>2612</v>
      </c>
      <c r="L2686" s="76" t="s">
        <v>2613</v>
      </c>
      <c r="M2686" s="303">
        <v>42736</v>
      </c>
      <c r="N2686" s="303"/>
      <c r="O2686" s="303"/>
      <c r="P2686" s="304"/>
      <c r="Z2686" s="3"/>
    </row>
    <row r="2687" spans="10:26" ht="14.5" customHeight="1" x14ac:dyDescent="0.35">
      <c r="J2687" s="9">
        <v>16</v>
      </c>
      <c r="K2687" s="11" t="s">
        <v>2540</v>
      </c>
      <c r="L2687" s="11" t="s">
        <v>2541</v>
      </c>
      <c r="M2687" s="9" t="s">
        <v>32</v>
      </c>
      <c r="N2687" s="9" t="s">
        <v>28</v>
      </c>
      <c r="O2687" s="9">
        <v>2</v>
      </c>
      <c r="P2687" s="9" t="s">
        <v>29</v>
      </c>
      <c r="Z2687" s="3" t="s">
        <v>6</v>
      </c>
    </row>
    <row r="2688" spans="10:26" ht="14.5" customHeight="1" x14ac:dyDescent="0.35">
      <c r="J2688" s="29">
        <v>17</v>
      </c>
      <c r="K2688" s="11" t="s">
        <v>2614</v>
      </c>
      <c r="L2688" s="11" t="s">
        <v>2615</v>
      </c>
      <c r="M2688" s="9" t="s">
        <v>32</v>
      </c>
      <c r="N2688" s="9" t="s">
        <v>28</v>
      </c>
      <c r="O2688" s="9">
        <v>2</v>
      </c>
      <c r="P2688" s="9" t="s">
        <v>29</v>
      </c>
      <c r="Z2688" s="3" t="s">
        <v>6</v>
      </c>
    </row>
    <row r="2689" spans="1:26" ht="14.5" customHeight="1" x14ac:dyDescent="0.35">
      <c r="J2689" s="69"/>
      <c r="K2689" s="73" t="s">
        <v>1163</v>
      </c>
      <c r="L2689" s="74" t="s">
        <v>1164</v>
      </c>
      <c r="M2689" s="320" t="s">
        <v>1165</v>
      </c>
      <c r="N2689" s="320"/>
      <c r="O2689" s="321" t="s">
        <v>1166</v>
      </c>
      <c r="P2689" s="322"/>
      <c r="Z2689" s="3"/>
    </row>
    <row r="2690" spans="1:26" ht="14.5" customHeight="1" x14ac:dyDescent="0.35">
      <c r="J2690" s="69"/>
      <c r="K2690" s="75" t="s">
        <v>2616</v>
      </c>
      <c r="L2690" s="76" t="s">
        <v>2617</v>
      </c>
      <c r="M2690" s="303">
        <v>42736</v>
      </c>
      <c r="N2690" s="303"/>
      <c r="O2690" s="303"/>
      <c r="P2690" s="304"/>
      <c r="Z2690" s="3"/>
    </row>
    <row r="2691" spans="1:26" ht="14.5" customHeight="1" x14ac:dyDescent="0.35">
      <c r="J2691" s="69"/>
      <c r="K2691" s="75" t="s">
        <v>2618</v>
      </c>
      <c r="L2691" s="76" t="s">
        <v>2582</v>
      </c>
      <c r="M2691" s="303">
        <v>42736</v>
      </c>
      <c r="N2691" s="303"/>
      <c r="O2691" s="303"/>
      <c r="P2691" s="304"/>
      <c r="Z2691" s="3"/>
    </row>
    <row r="2692" spans="1:26" ht="14.5" customHeight="1" x14ac:dyDescent="0.35">
      <c r="J2692" s="69"/>
      <c r="K2692" s="75" t="s">
        <v>2619</v>
      </c>
      <c r="L2692" s="76" t="s">
        <v>2620</v>
      </c>
      <c r="M2692" s="303">
        <v>42736</v>
      </c>
      <c r="N2692" s="303"/>
      <c r="O2692" s="303"/>
      <c r="P2692" s="304"/>
      <c r="Z2692" s="3"/>
    </row>
    <row r="2693" spans="1:26" ht="14.5" customHeight="1" x14ac:dyDescent="0.35">
      <c r="J2693" s="9">
        <v>18</v>
      </c>
      <c r="K2693" s="11" t="s">
        <v>2621</v>
      </c>
      <c r="L2693" s="11" t="s">
        <v>2622</v>
      </c>
      <c r="M2693" s="9" t="s">
        <v>32</v>
      </c>
      <c r="N2693" s="9" t="s">
        <v>28</v>
      </c>
      <c r="O2693" s="9">
        <v>2</v>
      </c>
      <c r="P2693" s="9" t="s">
        <v>29</v>
      </c>
      <c r="Z2693" s="3" t="s">
        <v>6</v>
      </c>
    </row>
    <row r="2694" spans="1:26" ht="14.5" customHeight="1" x14ac:dyDescent="0.35">
      <c r="J2694" s="29">
        <v>19</v>
      </c>
      <c r="K2694" s="11" t="s">
        <v>2623</v>
      </c>
      <c r="L2694" s="11" t="s">
        <v>2624</v>
      </c>
      <c r="M2694" s="9" t="s">
        <v>32</v>
      </c>
      <c r="N2694" s="9" t="s">
        <v>28</v>
      </c>
      <c r="O2694" s="9">
        <v>2</v>
      </c>
      <c r="P2694" s="9" t="s">
        <v>29</v>
      </c>
      <c r="Z2694" s="3" t="s">
        <v>6</v>
      </c>
    </row>
    <row r="2695" spans="1:26" ht="14.5" customHeight="1" x14ac:dyDescent="0.35">
      <c r="J2695" s="69"/>
      <c r="K2695" s="73" t="s">
        <v>1163</v>
      </c>
      <c r="L2695" s="74" t="s">
        <v>1164</v>
      </c>
      <c r="M2695" s="320" t="s">
        <v>1165</v>
      </c>
      <c r="N2695" s="320"/>
      <c r="O2695" s="321" t="s">
        <v>1166</v>
      </c>
      <c r="P2695" s="322"/>
      <c r="Z2695" s="3"/>
    </row>
    <row r="2696" spans="1:26" ht="14.5" customHeight="1" x14ac:dyDescent="0.35">
      <c r="J2696" s="69"/>
      <c r="K2696" s="75" t="s">
        <v>2625</v>
      </c>
      <c r="L2696" s="76" t="s">
        <v>2626</v>
      </c>
      <c r="M2696" s="303">
        <v>42736</v>
      </c>
      <c r="N2696" s="303"/>
      <c r="O2696" s="303"/>
      <c r="P2696" s="304"/>
      <c r="Z2696" s="3"/>
    </row>
    <row r="2697" spans="1:26" ht="14.5" customHeight="1" x14ac:dyDescent="0.35">
      <c r="J2697" s="9">
        <v>20</v>
      </c>
      <c r="K2697" s="11" t="s">
        <v>2627</v>
      </c>
      <c r="L2697" s="11" t="s">
        <v>2628</v>
      </c>
      <c r="M2697" s="9" t="s">
        <v>32</v>
      </c>
      <c r="N2697" s="9" t="s">
        <v>28</v>
      </c>
      <c r="O2697" s="9">
        <v>2</v>
      </c>
      <c r="P2697" s="9" t="s">
        <v>29</v>
      </c>
      <c r="Z2697" s="3" t="s">
        <v>6</v>
      </c>
    </row>
    <row r="2698" spans="1:26" ht="14.5" customHeight="1" x14ac:dyDescent="0.35">
      <c r="J2698" s="9">
        <v>21</v>
      </c>
      <c r="K2698" s="11" t="s">
        <v>2629</v>
      </c>
      <c r="L2698" s="11" t="s">
        <v>2630</v>
      </c>
      <c r="M2698" s="9" t="s">
        <v>32</v>
      </c>
      <c r="N2698" s="9" t="s">
        <v>28</v>
      </c>
      <c r="O2698" s="9">
        <v>2</v>
      </c>
      <c r="P2698" s="9" t="s">
        <v>29</v>
      </c>
      <c r="Z2698" s="3" t="s">
        <v>6</v>
      </c>
    </row>
    <row r="2699" spans="1:26" ht="14.5" customHeight="1" x14ac:dyDescent="0.35">
      <c r="J2699" s="29">
        <v>22</v>
      </c>
      <c r="K2699" s="11" t="s">
        <v>2631</v>
      </c>
      <c r="L2699" s="11" t="s">
        <v>2632</v>
      </c>
      <c r="M2699" s="9" t="s">
        <v>32</v>
      </c>
      <c r="N2699" s="9" t="s">
        <v>28</v>
      </c>
      <c r="O2699" s="9">
        <v>2</v>
      </c>
      <c r="P2699" s="9" t="s">
        <v>29</v>
      </c>
      <c r="Z2699" s="3" t="s">
        <v>6</v>
      </c>
    </row>
    <row r="2700" spans="1:26" ht="14.5" customHeight="1" x14ac:dyDescent="0.35">
      <c r="J2700" s="69"/>
      <c r="K2700" s="73" t="s">
        <v>1163</v>
      </c>
      <c r="L2700" s="74" t="s">
        <v>1164</v>
      </c>
      <c r="M2700" s="320" t="s">
        <v>1165</v>
      </c>
      <c r="N2700" s="320"/>
      <c r="O2700" s="321" t="s">
        <v>1166</v>
      </c>
      <c r="P2700" s="322"/>
      <c r="Z2700" s="3"/>
    </row>
    <row r="2701" spans="1:26" ht="14.5" customHeight="1" x14ac:dyDescent="0.35">
      <c r="J2701" s="69"/>
      <c r="K2701" s="75" t="s">
        <v>2633</v>
      </c>
      <c r="L2701" s="76" t="s">
        <v>2601</v>
      </c>
      <c r="M2701" s="303">
        <v>42736</v>
      </c>
      <c r="N2701" s="303"/>
      <c r="O2701" s="303"/>
      <c r="P2701" s="304"/>
      <c r="Z2701" s="3"/>
    </row>
    <row r="2702" spans="1:26" ht="14.5" customHeight="1" x14ac:dyDescent="0.35">
      <c r="J2702" s="71"/>
      <c r="K2702" s="145" t="s">
        <v>2634</v>
      </c>
      <c r="L2702" s="146" t="s">
        <v>2635</v>
      </c>
      <c r="M2702" s="327">
        <v>42736</v>
      </c>
      <c r="N2702" s="327"/>
      <c r="O2702" s="327"/>
      <c r="P2702" s="328"/>
      <c r="Z2702" s="3"/>
    </row>
    <row r="2703" spans="1:26" ht="14.5" customHeight="1" collapsed="1" x14ac:dyDescent="0.35">
      <c r="A2703" s="1" t="s">
        <v>22</v>
      </c>
      <c r="B2703" s="1"/>
      <c r="C2703" s="1"/>
      <c r="D2703" s="1"/>
      <c r="E2703" s="1"/>
      <c r="F2703" s="1" t="s">
        <v>2636</v>
      </c>
      <c r="I2703" s="1" t="s">
        <v>144</v>
      </c>
      <c r="J2703" s="2" t="s">
        <v>2637</v>
      </c>
      <c r="K2703" s="38"/>
      <c r="L2703" s="38"/>
      <c r="M2703" s="24"/>
      <c r="N2703" s="24"/>
      <c r="O2703" s="24"/>
      <c r="P2703" s="24"/>
      <c r="Z2703" s="3" t="s">
        <v>6</v>
      </c>
    </row>
    <row r="2704" spans="1:26" ht="14.5" customHeight="1" x14ac:dyDescent="0.35">
      <c r="J2704" s="9">
        <v>1</v>
      </c>
      <c r="K2704" s="11" t="s">
        <v>25</v>
      </c>
      <c r="L2704" s="11" t="s">
        <v>2638</v>
      </c>
      <c r="M2704" s="9" t="s">
        <v>27</v>
      </c>
      <c r="N2704" s="9">
        <v>4</v>
      </c>
      <c r="O2704" s="9" t="s">
        <v>28</v>
      </c>
      <c r="P2704" s="9" t="s">
        <v>29</v>
      </c>
      <c r="Z2704" s="3" t="s">
        <v>6</v>
      </c>
    </row>
    <row r="2705" spans="10:26" ht="14.5" customHeight="1" x14ac:dyDescent="0.35">
      <c r="J2705" s="29">
        <v>2</v>
      </c>
      <c r="K2705" s="11" t="s">
        <v>2287</v>
      </c>
      <c r="L2705" s="11" t="s">
        <v>2503</v>
      </c>
      <c r="M2705" s="9" t="s">
        <v>27</v>
      </c>
      <c r="N2705" s="9" t="s">
        <v>40</v>
      </c>
      <c r="O2705" s="9" t="s">
        <v>28</v>
      </c>
      <c r="P2705" s="9" t="s">
        <v>29</v>
      </c>
      <c r="Z2705" s="3" t="s">
        <v>6</v>
      </c>
    </row>
    <row r="2706" spans="10:26" ht="14.5" customHeight="1" x14ac:dyDescent="0.35">
      <c r="J2706" s="69"/>
      <c r="K2706" s="73" t="s">
        <v>1163</v>
      </c>
      <c r="L2706" s="74" t="s">
        <v>1164</v>
      </c>
      <c r="M2706" s="320" t="s">
        <v>1165</v>
      </c>
      <c r="N2706" s="320"/>
      <c r="O2706" s="321" t="s">
        <v>1166</v>
      </c>
      <c r="P2706" s="322"/>
      <c r="Z2706" s="3"/>
    </row>
    <row r="2707" spans="10:26" ht="14.5" customHeight="1" x14ac:dyDescent="0.35">
      <c r="J2707" s="69"/>
      <c r="K2707" s="75" t="s">
        <v>2558</v>
      </c>
      <c r="L2707" s="76" t="s">
        <v>2559</v>
      </c>
      <c r="M2707" s="303">
        <v>42370</v>
      </c>
      <c r="N2707" s="303"/>
      <c r="O2707" s="303">
        <v>42735</v>
      </c>
      <c r="P2707" s="304"/>
      <c r="Z2707" s="3"/>
    </row>
    <row r="2708" spans="10:26" ht="14.5" customHeight="1" x14ac:dyDescent="0.35">
      <c r="J2708" s="69"/>
      <c r="K2708" s="75" t="s">
        <v>2558</v>
      </c>
      <c r="L2708" s="76" t="s">
        <v>2560</v>
      </c>
      <c r="M2708" s="303">
        <v>42736</v>
      </c>
      <c r="N2708" s="303"/>
      <c r="O2708" s="303"/>
      <c r="P2708" s="304"/>
      <c r="Z2708" s="3"/>
    </row>
    <row r="2709" spans="10:26" ht="14.5" customHeight="1" x14ac:dyDescent="0.35">
      <c r="J2709" s="69"/>
      <c r="K2709" s="75" t="s">
        <v>2561</v>
      </c>
      <c r="L2709" s="76" t="s">
        <v>2562</v>
      </c>
      <c r="M2709" s="303">
        <v>42370</v>
      </c>
      <c r="N2709" s="303"/>
      <c r="O2709" s="303"/>
      <c r="P2709" s="304"/>
      <c r="Z2709" s="3"/>
    </row>
    <row r="2710" spans="10:26" ht="14.5" customHeight="1" x14ac:dyDescent="0.35">
      <c r="J2710" s="69"/>
      <c r="K2710" s="75" t="s">
        <v>2563</v>
      </c>
      <c r="L2710" s="76" t="s">
        <v>2564</v>
      </c>
      <c r="M2710" s="303">
        <v>42614</v>
      </c>
      <c r="N2710" s="303"/>
      <c r="O2710" s="303"/>
      <c r="P2710" s="304"/>
      <c r="Z2710" s="3"/>
    </row>
    <row r="2711" spans="10:26" ht="14.5" customHeight="1" x14ac:dyDescent="0.35">
      <c r="J2711" s="69"/>
      <c r="K2711" s="75" t="s">
        <v>2565</v>
      </c>
      <c r="L2711" s="76" t="s">
        <v>2566</v>
      </c>
      <c r="M2711" s="303">
        <v>42614</v>
      </c>
      <c r="N2711" s="303"/>
      <c r="O2711" s="303">
        <v>42735</v>
      </c>
      <c r="P2711" s="304"/>
      <c r="Z2711" s="3"/>
    </row>
    <row r="2712" spans="10:26" ht="14.5" customHeight="1" x14ac:dyDescent="0.35">
      <c r="J2712" s="69"/>
      <c r="K2712" s="75" t="s">
        <v>2567</v>
      </c>
      <c r="L2712" s="76" t="s">
        <v>2568</v>
      </c>
      <c r="M2712" s="303">
        <v>42370</v>
      </c>
      <c r="N2712" s="303"/>
      <c r="O2712" s="303">
        <v>42735</v>
      </c>
      <c r="P2712" s="304"/>
      <c r="Z2712" s="3"/>
    </row>
    <row r="2713" spans="10:26" ht="14.5" customHeight="1" x14ac:dyDescent="0.35">
      <c r="J2713" s="69"/>
      <c r="K2713" s="75" t="s">
        <v>2567</v>
      </c>
      <c r="L2713" s="76" t="s">
        <v>2569</v>
      </c>
      <c r="M2713" s="303">
        <v>42736</v>
      </c>
      <c r="N2713" s="303"/>
      <c r="O2713" s="303"/>
      <c r="P2713" s="304"/>
      <c r="Z2713" s="3"/>
    </row>
    <row r="2714" spans="10:26" ht="14.5" customHeight="1" x14ac:dyDescent="0.35">
      <c r="J2714" s="69"/>
      <c r="K2714" s="75" t="s">
        <v>2574</v>
      </c>
      <c r="L2714" s="76" t="s">
        <v>2575</v>
      </c>
      <c r="M2714" s="303">
        <v>42370</v>
      </c>
      <c r="N2714" s="303"/>
      <c r="O2714" s="303">
        <v>42735</v>
      </c>
      <c r="P2714" s="304"/>
      <c r="Z2714" s="3"/>
    </row>
    <row r="2715" spans="10:26" ht="14.5" customHeight="1" x14ac:dyDescent="0.35">
      <c r="J2715" s="69"/>
      <c r="K2715" s="75" t="s">
        <v>2574</v>
      </c>
      <c r="L2715" s="76" t="s">
        <v>2576</v>
      </c>
      <c r="M2715" s="303">
        <v>42736</v>
      </c>
      <c r="N2715" s="303"/>
      <c r="O2715" s="303"/>
      <c r="P2715" s="304"/>
      <c r="Z2715" s="3"/>
    </row>
    <row r="2716" spans="10:26" ht="14.5" customHeight="1" x14ac:dyDescent="0.35">
      <c r="J2716" s="69"/>
      <c r="K2716" s="75" t="s">
        <v>2577</v>
      </c>
      <c r="L2716" s="76" t="s">
        <v>2578</v>
      </c>
      <c r="M2716" s="303">
        <v>42370</v>
      </c>
      <c r="N2716" s="303"/>
      <c r="O2716" s="303"/>
      <c r="P2716" s="304"/>
      <c r="Z2716" s="3"/>
    </row>
    <row r="2717" spans="10:26" ht="14.5" customHeight="1" x14ac:dyDescent="0.35">
      <c r="J2717" s="69"/>
      <c r="K2717" s="75" t="s">
        <v>2579</v>
      </c>
      <c r="L2717" s="76" t="s">
        <v>2580</v>
      </c>
      <c r="M2717" s="303">
        <v>42614</v>
      </c>
      <c r="N2717" s="303"/>
      <c r="O2717" s="303"/>
      <c r="P2717" s="304"/>
      <c r="Z2717" s="3"/>
    </row>
    <row r="2718" spans="10:26" ht="14.5" customHeight="1" x14ac:dyDescent="0.35">
      <c r="J2718" s="69"/>
      <c r="K2718" s="75" t="s">
        <v>2581</v>
      </c>
      <c r="L2718" s="76" t="s">
        <v>2582</v>
      </c>
      <c r="M2718" s="303">
        <v>42614</v>
      </c>
      <c r="N2718" s="303"/>
      <c r="O2718" s="303">
        <v>42735</v>
      </c>
      <c r="P2718" s="304"/>
      <c r="Z2718" s="3"/>
    </row>
    <row r="2719" spans="10:26" ht="14.5" customHeight="1" x14ac:dyDescent="0.35">
      <c r="J2719" s="69"/>
      <c r="K2719" s="75" t="s">
        <v>2583</v>
      </c>
      <c r="L2719" s="76" t="s">
        <v>2584</v>
      </c>
      <c r="M2719" s="303">
        <v>42370</v>
      </c>
      <c r="N2719" s="303"/>
      <c r="O2719" s="303">
        <v>42735</v>
      </c>
      <c r="P2719" s="304"/>
      <c r="Z2719" s="3"/>
    </row>
    <row r="2720" spans="10:26" ht="14.5" customHeight="1" x14ac:dyDescent="0.35">
      <c r="J2720" s="69"/>
      <c r="K2720" s="75" t="s">
        <v>2583</v>
      </c>
      <c r="L2720" s="76" t="s">
        <v>2585</v>
      </c>
      <c r="M2720" s="303">
        <v>42736</v>
      </c>
      <c r="N2720" s="303"/>
      <c r="O2720" s="303"/>
      <c r="P2720" s="304"/>
      <c r="Z2720" s="3"/>
    </row>
    <row r="2721" spans="10:26" ht="14.5" customHeight="1" x14ac:dyDescent="0.35">
      <c r="J2721" s="69"/>
      <c r="K2721" s="75" t="s">
        <v>2588</v>
      </c>
      <c r="L2721" s="76" t="s">
        <v>2589</v>
      </c>
      <c r="M2721" s="303">
        <v>42370</v>
      </c>
      <c r="N2721" s="303"/>
      <c r="O2721" s="303">
        <v>42735</v>
      </c>
      <c r="P2721" s="304"/>
      <c r="Z2721" s="3"/>
    </row>
    <row r="2722" spans="10:26" ht="14.5" customHeight="1" x14ac:dyDescent="0.35">
      <c r="J2722" s="69"/>
      <c r="K2722" s="75" t="s">
        <v>2588</v>
      </c>
      <c r="L2722" s="76" t="s">
        <v>2590</v>
      </c>
      <c r="M2722" s="303">
        <v>42736</v>
      </c>
      <c r="N2722" s="303"/>
      <c r="O2722" s="303"/>
      <c r="P2722" s="304"/>
      <c r="Z2722" s="3"/>
    </row>
    <row r="2723" spans="10:26" ht="14.5" customHeight="1" x14ac:dyDescent="0.35">
      <c r="J2723" s="69"/>
      <c r="K2723" s="75" t="s">
        <v>2596</v>
      </c>
      <c r="L2723" s="76" t="s">
        <v>2597</v>
      </c>
      <c r="M2723" s="303">
        <v>42552</v>
      </c>
      <c r="N2723" s="303"/>
      <c r="O2723" s="303"/>
      <c r="P2723" s="304"/>
      <c r="Z2723" s="3"/>
    </row>
    <row r="2724" spans="10:26" ht="14.5" customHeight="1" x14ac:dyDescent="0.35">
      <c r="J2724" s="69"/>
      <c r="K2724" s="75" t="s">
        <v>2598</v>
      </c>
      <c r="L2724" s="76" t="s">
        <v>2599</v>
      </c>
      <c r="M2724" s="303">
        <v>42614</v>
      </c>
      <c r="N2724" s="303"/>
      <c r="O2724" s="303"/>
      <c r="P2724" s="304"/>
      <c r="Z2724" s="3"/>
    </row>
    <row r="2725" spans="10:26" ht="14.5" customHeight="1" x14ac:dyDescent="0.35">
      <c r="J2725" s="69"/>
      <c r="K2725" s="75" t="s">
        <v>2600</v>
      </c>
      <c r="L2725" s="76" t="s">
        <v>2601</v>
      </c>
      <c r="M2725" s="303">
        <v>42614</v>
      </c>
      <c r="N2725" s="303"/>
      <c r="O2725" s="303">
        <v>42735</v>
      </c>
      <c r="P2725" s="304"/>
      <c r="Z2725" s="3"/>
    </row>
    <row r="2726" spans="10:26" ht="14.5" customHeight="1" x14ac:dyDescent="0.35">
      <c r="J2726" s="69"/>
      <c r="K2726" s="75" t="s">
        <v>2602</v>
      </c>
      <c r="L2726" s="76" t="s">
        <v>2603</v>
      </c>
      <c r="M2726" s="303">
        <v>42370</v>
      </c>
      <c r="N2726" s="303"/>
      <c r="O2726" s="303">
        <v>42735</v>
      </c>
      <c r="P2726" s="304"/>
      <c r="Z2726" s="3"/>
    </row>
    <row r="2727" spans="10:26" ht="14.5" customHeight="1" x14ac:dyDescent="0.35">
      <c r="J2727" s="69"/>
      <c r="K2727" s="75" t="s">
        <v>2602</v>
      </c>
      <c r="L2727" s="76" t="s">
        <v>2604</v>
      </c>
      <c r="M2727" s="303">
        <v>42736</v>
      </c>
      <c r="N2727" s="303"/>
      <c r="O2727" s="303"/>
      <c r="P2727" s="304"/>
      <c r="Z2727" s="3"/>
    </row>
    <row r="2728" spans="10:26" ht="14.5" customHeight="1" x14ac:dyDescent="0.35">
      <c r="J2728" s="69"/>
      <c r="K2728" s="75" t="s">
        <v>2609</v>
      </c>
      <c r="L2728" s="76" t="s">
        <v>2610</v>
      </c>
      <c r="M2728" s="303">
        <v>42736</v>
      </c>
      <c r="N2728" s="303"/>
      <c r="O2728" s="303"/>
      <c r="P2728" s="304"/>
      <c r="Z2728" s="3"/>
    </row>
    <row r="2729" spans="10:26" ht="14.5" customHeight="1" x14ac:dyDescent="0.35">
      <c r="J2729" s="69"/>
      <c r="K2729" s="75" t="s">
        <v>2611</v>
      </c>
      <c r="L2729" s="76" t="s">
        <v>2566</v>
      </c>
      <c r="M2729" s="303">
        <v>42736</v>
      </c>
      <c r="N2729" s="303"/>
      <c r="O2729" s="303"/>
      <c r="P2729" s="304"/>
      <c r="Z2729" s="3"/>
    </row>
    <row r="2730" spans="10:26" ht="14.5" customHeight="1" x14ac:dyDescent="0.35">
      <c r="J2730" s="69"/>
      <c r="K2730" s="75" t="s">
        <v>2612</v>
      </c>
      <c r="L2730" s="76" t="s">
        <v>2613</v>
      </c>
      <c r="M2730" s="303">
        <v>42736</v>
      </c>
      <c r="N2730" s="303"/>
      <c r="O2730" s="303"/>
      <c r="P2730" s="304"/>
      <c r="Z2730" s="3"/>
    </row>
    <row r="2731" spans="10:26" ht="14.5" customHeight="1" x14ac:dyDescent="0.35">
      <c r="J2731" s="69"/>
      <c r="K2731" s="75" t="s">
        <v>2616</v>
      </c>
      <c r="L2731" s="76" t="s">
        <v>2617</v>
      </c>
      <c r="M2731" s="303">
        <v>42736</v>
      </c>
      <c r="N2731" s="303"/>
      <c r="O2731" s="303"/>
      <c r="P2731" s="304"/>
      <c r="Z2731" s="3"/>
    </row>
    <row r="2732" spans="10:26" ht="14.5" customHeight="1" x14ac:dyDescent="0.35">
      <c r="J2732" s="69"/>
      <c r="K2732" s="75" t="s">
        <v>2618</v>
      </c>
      <c r="L2732" s="76" t="s">
        <v>2582</v>
      </c>
      <c r="M2732" s="303">
        <v>42736</v>
      </c>
      <c r="N2732" s="303"/>
      <c r="O2732" s="303"/>
      <c r="P2732" s="304"/>
      <c r="Z2732" s="3"/>
    </row>
    <row r="2733" spans="10:26" ht="14.5" customHeight="1" x14ac:dyDescent="0.35">
      <c r="J2733" s="69"/>
      <c r="K2733" s="75" t="s">
        <v>2619</v>
      </c>
      <c r="L2733" s="76" t="s">
        <v>2620</v>
      </c>
      <c r="M2733" s="303">
        <v>42736</v>
      </c>
      <c r="N2733" s="303"/>
      <c r="O2733" s="303"/>
      <c r="P2733" s="304"/>
      <c r="Z2733" s="3"/>
    </row>
    <row r="2734" spans="10:26" ht="14.5" customHeight="1" x14ac:dyDescent="0.35">
      <c r="J2734" s="69"/>
      <c r="K2734" s="75" t="s">
        <v>2625</v>
      </c>
      <c r="L2734" s="76" t="s">
        <v>2626</v>
      </c>
      <c r="M2734" s="303">
        <v>42736</v>
      </c>
      <c r="N2734" s="303"/>
      <c r="O2734" s="303"/>
      <c r="P2734" s="304"/>
      <c r="Z2734" s="3"/>
    </row>
    <row r="2735" spans="10:26" ht="14.5" customHeight="1" x14ac:dyDescent="0.35">
      <c r="J2735" s="69"/>
      <c r="K2735" s="75" t="s">
        <v>2633</v>
      </c>
      <c r="L2735" s="76" t="s">
        <v>2601</v>
      </c>
      <c r="M2735" s="303">
        <v>42736</v>
      </c>
      <c r="N2735" s="303"/>
      <c r="O2735" s="303"/>
      <c r="P2735" s="304"/>
      <c r="Z2735" s="3"/>
    </row>
    <row r="2736" spans="10:26" ht="14.5" customHeight="1" x14ac:dyDescent="0.35">
      <c r="J2736" s="69"/>
      <c r="K2736" s="75" t="s">
        <v>2634</v>
      </c>
      <c r="L2736" s="76" t="s">
        <v>2635</v>
      </c>
      <c r="M2736" s="303">
        <v>42736</v>
      </c>
      <c r="N2736" s="303"/>
      <c r="O2736" s="303"/>
      <c r="P2736" s="304"/>
      <c r="Z2736" s="3"/>
    </row>
    <row r="2737" spans="1:26" ht="14.5" customHeight="1" x14ac:dyDescent="0.35">
      <c r="J2737" s="9">
        <v>3</v>
      </c>
      <c r="K2737" s="11" t="s">
        <v>1445</v>
      </c>
      <c r="L2737" s="11" t="s">
        <v>2504</v>
      </c>
      <c r="M2737" s="9" t="s">
        <v>27</v>
      </c>
      <c r="N2737" s="9" t="s">
        <v>28</v>
      </c>
      <c r="O2737" s="9" t="s">
        <v>28</v>
      </c>
      <c r="P2737" s="9" t="s">
        <v>48</v>
      </c>
      <c r="Z2737" s="3" t="s">
        <v>6</v>
      </c>
    </row>
    <row r="2738" spans="1:26" ht="14.5" customHeight="1" x14ac:dyDescent="0.35">
      <c r="J2738" s="9">
        <v>4</v>
      </c>
      <c r="K2738" s="11" t="s">
        <v>2350</v>
      </c>
      <c r="L2738" s="11" t="s">
        <v>2351</v>
      </c>
      <c r="M2738" s="9" t="s">
        <v>32</v>
      </c>
      <c r="N2738" s="9" t="s">
        <v>28</v>
      </c>
      <c r="O2738" s="9">
        <v>2</v>
      </c>
      <c r="P2738" s="9" t="s">
        <v>29</v>
      </c>
      <c r="Z2738" s="3" t="s">
        <v>6</v>
      </c>
    </row>
    <row r="2739" spans="1:26" ht="14.5" customHeight="1" collapsed="1" x14ac:dyDescent="0.35">
      <c r="A2739" s="1" t="s">
        <v>22</v>
      </c>
      <c r="B2739" s="1"/>
      <c r="C2739" s="1"/>
      <c r="D2739" s="1"/>
      <c r="E2739" s="1"/>
      <c r="F2739" s="7"/>
      <c r="G2739" s="1" t="s">
        <v>2639</v>
      </c>
      <c r="I2739" s="1" t="s">
        <v>144</v>
      </c>
      <c r="J2739" s="2" t="s">
        <v>2640</v>
      </c>
      <c r="K2739" s="38"/>
      <c r="L2739" s="38"/>
      <c r="M2739" s="24"/>
      <c r="N2739" s="24"/>
      <c r="O2739" s="24"/>
      <c r="P2739" s="24"/>
      <c r="Z2739" s="3" t="s">
        <v>6</v>
      </c>
    </row>
    <row r="2740" spans="1:26" ht="14.5" customHeight="1" x14ac:dyDescent="0.35">
      <c r="A2740" s="7"/>
      <c r="B2740" s="7"/>
      <c r="C2740" s="7"/>
      <c r="D2740" s="7"/>
      <c r="E2740" s="7"/>
      <c r="F2740" s="7"/>
      <c r="J2740" s="9">
        <v>1</v>
      </c>
      <c r="K2740" s="11" t="s">
        <v>25</v>
      </c>
      <c r="L2740" s="11" t="s">
        <v>2641</v>
      </c>
      <c r="M2740" s="9" t="s">
        <v>27</v>
      </c>
      <c r="N2740" s="9">
        <v>4</v>
      </c>
      <c r="O2740" s="9" t="s">
        <v>28</v>
      </c>
      <c r="P2740" s="9" t="s">
        <v>29</v>
      </c>
      <c r="Z2740" s="3" t="s">
        <v>6</v>
      </c>
    </row>
    <row r="2741" spans="1:26" ht="14.5" customHeight="1" x14ac:dyDescent="0.35">
      <c r="A2741" s="7"/>
      <c r="B2741" s="7"/>
      <c r="C2741" s="7"/>
      <c r="D2741" s="7"/>
      <c r="E2741" s="7"/>
      <c r="F2741" s="7"/>
      <c r="J2741" s="9">
        <v>2</v>
      </c>
      <c r="K2741" s="11" t="s">
        <v>636</v>
      </c>
      <c r="L2741" s="11" t="s">
        <v>982</v>
      </c>
      <c r="M2741" s="9" t="s">
        <v>27</v>
      </c>
      <c r="N2741" s="9" t="s">
        <v>28</v>
      </c>
      <c r="O2741" s="9" t="s">
        <v>28</v>
      </c>
      <c r="P2741" s="9" t="s">
        <v>48</v>
      </c>
      <c r="Z2741" s="3" t="s">
        <v>6</v>
      </c>
    </row>
    <row r="2742" spans="1:26" ht="14.5" customHeight="1" x14ac:dyDescent="0.35">
      <c r="A2742" s="7"/>
      <c r="B2742" s="7"/>
      <c r="C2742" s="7"/>
      <c r="D2742" s="7"/>
      <c r="E2742" s="7"/>
      <c r="F2742" s="7"/>
      <c r="J2742" s="9">
        <v>3</v>
      </c>
      <c r="K2742" s="11" t="s">
        <v>455</v>
      </c>
      <c r="L2742" s="11" t="s">
        <v>456</v>
      </c>
      <c r="M2742" s="9" t="s">
        <v>27</v>
      </c>
      <c r="N2742" s="9">
        <v>15</v>
      </c>
      <c r="O2742" s="9" t="s">
        <v>28</v>
      </c>
      <c r="P2742" s="9" t="s">
        <v>48</v>
      </c>
      <c r="Z2742" s="3" t="s">
        <v>6</v>
      </c>
    </row>
    <row r="2743" spans="1:26" ht="14.5" customHeight="1" x14ac:dyDescent="0.35">
      <c r="A2743" s="7"/>
      <c r="B2743" s="7"/>
      <c r="C2743" s="7"/>
      <c r="D2743" s="7"/>
      <c r="E2743" s="7"/>
      <c r="F2743" s="7"/>
      <c r="J2743" s="29">
        <v>4</v>
      </c>
      <c r="K2743" s="27" t="s">
        <v>457</v>
      </c>
      <c r="L2743" s="27" t="s">
        <v>458</v>
      </c>
      <c r="M2743" s="29" t="s">
        <v>32</v>
      </c>
      <c r="N2743" s="29" t="s">
        <v>240</v>
      </c>
      <c r="O2743" s="29" t="s">
        <v>28</v>
      </c>
      <c r="P2743" s="29" t="s">
        <v>48</v>
      </c>
      <c r="Z2743" s="3" t="s">
        <v>6</v>
      </c>
    </row>
    <row r="2744" spans="1:26" ht="14.5" customHeight="1" x14ac:dyDescent="0.35">
      <c r="A2744" s="7"/>
      <c r="B2744" s="7"/>
      <c r="C2744" s="7"/>
      <c r="D2744" s="7"/>
      <c r="E2744" s="7"/>
      <c r="F2744" s="7"/>
      <c r="J2744" s="32"/>
      <c r="K2744" s="33"/>
      <c r="L2744" s="33" t="s">
        <v>2355</v>
      </c>
      <c r="M2744" s="32"/>
      <c r="N2744" s="32"/>
      <c r="O2744" s="32"/>
      <c r="P2744" s="32"/>
      <c r="Z2744" s="3" t="s">
        <v>6</v>
      </c>
    </row>
    <row r="2745" spans="1:26" ht="14.5" customHeight="1" x14ac:dyDescent="0.35">
      <c r="A2745" s="7"/>
      <c r="B2745" s="7"/>
      <c r="C2745" s="7"/>
      <c r="D2745" s="7"/>
      <c r="E2745" s="7"/>
      <c r="F2745" s="7"/>
      <c r="J2745" s="32"/>
      <c r="K2745" s="33"/>
      <c r="L2745" s="33" t="s">
        <v>460</v>
      </c>
      <c r="M2745" s="32"/>
      <c r="N2745" s="32"/>
      <c r="O2745" s="32"/>
      <c r="P2745" s="32"/>
      <c r="Z2745" s="3" t="s">
        <v>6</v>
      </c>
    </row>
    <row r="2746" spans="1:26" ht="14.5" customHeight="1" x14ac:dyDescent="0.35">
      <c r="A2746" s="7"/>
      <c r="B2746" s="7"/>
      <c r="C2746" s="7"/>
      <c r="D2746" s="7"/>
      <c r="E2746" s="7"/>
      <c r="F2746" s="7"/>
      <c r="J2746" s="32"/>
      <c r="K2746" s="33"/>
      <c r="L2746" s="33" t="s">
        <v>461</v>
      </c>
      <c r="M2746" s="32"/>
      <c r="N2746" s="32"/>
      <c r="O2746" s="32"/>
      <c r="P2746" s="32"/>
      <c r="Z2746" s="3" t="s">
        <v>6</v>
      </c>
    </row>
    <row r="2747" spans="1:26" ht="14.5" customHeight="1" x14ac:dyDescent="0.35">
      <c r="A2747" s="7"/>
      <c r="B2747" s="7"/>
      <c r="C2747" s="7"/>
      <c r="D2747" s="7"/>
      <c r="E2747" s="7"/>
      <c r="F2747" s="7"/>
      <c r="J2747" s="30"/>
      <c r="K2747" s="26"/>
      <c r="L2747" s="26" t="s">
        <v>452</v>
      </c>
      <c r="M2747" s="30"/>
      <c r="N2747" s="30"/>
      <c r="O2747" s="30"/>
      <c r="P2747" s="30"/>
      <c r="Z2747" s="3" t="s">
        <v>6</v>
      </c>
    </row>
    <row r="2748" spans="1:26" ht="14.5" customHeight="1" x14ac:dyDescent="0.35">
      <c r="A2748" s="7"/>
      <c r="B2748" s="7"/>
      <c r="C2748" s="7"/>
      <c r="D2748" s="7"/>
      <c r="E2748" s="7"/>
      <c r="F2748" s="7"/>
      <c r="J2748" s="9">
        <v>5</v>
      </c>
      <c r="K2748" s="11" t="s">
        <v>462</v>
      </c>
      <c r="L2748" s="11" t="s">
        <v>2356</v>
      </c>
      <c r="M2748" s="9" t="s">
        <v>27</v>
      </c>
      <c r="N2748" s="9" t="s">
        <v>28</v>
      </c>
      <c r="O2748" s="9" t="s">
        <v>28</v>
      </c>
      <c r="P2748" s="9" t="s">
        <v>48</v>
      </c>
      <c r="Z2748" s="3" t="s">
        <v>6</v>
      </c>
    </row>
    <row r="2749" spans="1:26" ht="14.5" customHeight="1" x14ac:dyDescent="0.35">
      <c r="A2749" s="7"/>
      <c r="B2749" s="7"/>
      <c r="C2749" s="7"/>
      <c r="D2749" s="7"/>
      <c r="E2749" s="7"/>
      <c r="F2749" s="7"/>
      <c r="J2749" s="9">
        <v>6</v>
      </c>
      <c r="K2749" s="11" t="s">
        <v>617</v>
      </c>
      <c r="L2749" s="11" t="s">
        <v>2357</v>
      </c>
      <c r="M2749" s="9" t="s">
        <v>27</v>
      </c>
      <c r="N2749" s="9" t="s">
        <v>28</v>
      </c>
      <c r="O2749" s="9" t="s">
        <v>28</v>
      </c>
      <c r="P2749" s="9" t="s">
        <v>48</v>
      </c>
      <c r="Z2749" s="3" t="s">
        <v>6</v>
      </c>
    </row>
    <row r="2750" spans="1:26" ht="14.5" customHeight="1" collapsed="1" x14ac:dyDescent="0.35">
      <c r="A2750" s="1" t="s">
        <v>22</v>
      </c>
      <c r="B2750" s="1"/>
      <c r="C2750" s="1"/>
      <c r="D2750" s="1"/>
      <c r="E2750" s="1"/>
      <c r="F2750" s="7"/>
      <c r="G2750" s="1" t="s">
        <v>2642</v>
      </c>
      <c r="I2750" s="1" t="s">
        <v>144</v>
      </c>
      <c r="J2750" s="2" t="s">
        <v>2643</v>
      </c>
      <c r="K2750" s="38"/>
      <c r="L2750" s="38"/>
      <c r="M2750" s="24"/>
      <c r="N2750" s="24"/>
      <c r="O2750" s="24"/>
      <c r="P2750" s="24"/>
      <c r="Z2750" s="3" t="s">
        <v>6</v>
      </c>
    </row>
    <row r="2751" spans="1:26" ht="14.5" customHeight="1" x14ac:dyDescent="0.35">
      <c r="J2751" s="9">
        <v>1</v>
      </c>
      <c r="K2751" s="11" t="s">
        <v>25</v>
      </c>
      <c r="L2751" s="11" t="s">
        <v>2644</v>
      </c>
      <c r="M2751" s="9" t="s">
        <v>27</v>
      </c>
      <c r="N2751" s="9">
        <v>4</v>
      </c>
      <c r="O2751" s="9" t="s">
        <v>28</v>
      </c>
      <c r="P2751" s="9" t="s">
        <v>29</v>
      </c>
      <c r="Z2751" s="3" t="s">
        <v>6</v>
      </c>
    </row>
    <row r="2752" spans="1:26" ht="14.5" customHeight="1" x14ac:dyDescent="0.35">
      <c r="J2752" s="9">
        <v>2</v>
      </c>
      <c r="K2752" s="11" t="s">
        <v>129</v>
      </c>
      <c r="L2752" s="11" t="s">
        <v>2645</v>
      </c>
      <c r="M2752" s="9" t="s">
        <v>27</v>
      </c>
      <c r="N2752" s="9">
        <v>60</v>
      </c>
      <c r="O2752" s="9" t="s">
        <v>28</v>
      </c>
      <c r="P2752" s="90" t="s">
        <v>48</v>
      </c>
      <c r="Z2752" s="3" t="s">
        <v>6</v>
      </c>
    </row>
    <row r="2753" spans="1:26" ht="14.5" customHeight="1" x14ac:dyDescent="0.35">
      <c r="J2753" s="9">
        <v>3</v>
      </c>
      <c r="K2753" s="11" t="s">
        <v>344</v>
      </c>
      <c r="L2753" s="11" t="s">
        <v>534</v>
      </c>
      <c r="M2753" s="9" t="s">
        <v>27</v>
      </c>
      <c r="N2753" s="9" t="s">
        <v>54</v>
      </c>
      <c r="O2753" s="9" t="s">
        <v>28</v>
      </c>
      <c r="P2753" s="9" t="s">
        <v>29</v>
      </c>
      <c r="Z2753" s="3" t="s">
        <v>6</v>
      </c>
    </row>
    <row r="2754" spans="1:26" ht="14.5" customHeight="1" x14ac:dyDescent="0.35">
      <c r="J2754" s="9">
        <v>4</v>
      </c>
      <c r="K2754" s="11" t="s">
        <v>348</v>
      </c>
      <c r="L2754" s="11" t="s">
        <v>349</v>
      </c>
      <c r="M2754" s="9" t="s">
        <v>27</v>
      </c>
      <c r="N2754" s="9">
        <v>4</v>
      </c>
      <c r="O2754" s="9" t="s">
        <v>28</v>
      </c>
      <c r="P2754" s="9" t="s">
        <v>48</v>
      </c>
      <c r="Z2754" s="3" t="s">
        <v>6</v>
      </c>
    </row>
    <row r="2755" spans="1:26" ht="14.5" customHeight="1" x14ac:dyDescent="0.35">
      <c r="J2755" s="9">
        <v>5</v>
      </c>
      <c r="K2755" s="11" t="s">
        <v>654</v>
      </c>
      <c r="L2755" s="11" t="s">
        <v>655</v>
      </c>
      <c r="M2755" s="9" t="s">
        <v>32</v>
      </c>
      <c r="N2755" s="9">
        <v>3</v>
      </c>
      <c r="O2755" s="9" t="s">
        <v>28</v>
      </c>
      <c r="P2755" s="9" t="s">
        <v>48</v>
      </c>
      <c r="Z2755" s="3" t="s">
        <v>6</v>
      </c>
    </row>
    <row r="2756" spans="1:26" ht="14.5" customHeight="1" x14ac:dyDescent="0.35">
      <c r="J2756" s="9">
        <v>6</v>
      </c>
      <c r="K2756" s="11" t="s">
        <v>351</v>
      </c>
      <c r="L2756" s="11" t="s">
        <v>352</v>
      </c>
      <c r="M2756" s="9" t="s">
        <v>32</v>
      </c>
      <c r="N2756" s="9">
        <v>9</v>
      </c>
      <c r="O2756" s="9" t="s">
        <v>28</v>
      </c>
      <c r="P2756" s="9" t="s">
        <v>29</v>
      </c>
      <c r="Z2756" s="3" t="s">
        <v>6</v>
      </c>
    </row>
    <row r="2757" spans="1:26" ht="14.5" customHeight="1" x14ac:dyDescent="0.35">
      <c r="J2757" s="9">
        <v>7</v>
      </c>
      <c r="K2757" s="11" t="s">
        <v>657</v>
      </c>
      <c r="L2757" s="11" t="s">
        <v>2646</v>
      </c>
      <c r="M2757" s="9" t="s">
        <v>32</v>
      </c>
      <c r="N2757" s="9" t="s">
        <v>356</v>
      </c>
      <c r="O2757" s="9" t="s">
        <v>28</v>
      </c>
      <c r="P2757" s="9" t="s">
        <v>48</v>
      </c>
      <c r="Z2757" s="3" t="s">
        <v>6</v>
      </c>
    </row>
    <row r="2758" spans="1:26" ht="14.5" customHeight="1" x14ac:dyDescent="0.35">
      <c r="J2758" s="9">
        <v>8</v>
      </c>
      <c r="K2758" s="11" t="s">
        <v>357</v>
      </c>
      <c r="L2758" s="11" t="s">
        <v>358</v>
      </c>
      <c r="M2758" s="9" t="s">
        <v>32</v>
      </c>
      <c r="N2758" s="9" t="s">
        <v>40</v>
      </c>
      <c r="O2758" s="9" t="s">
        <v>28</v>
      </c>
      <c r="P2758" s="9" t="s">
        <v>29</v>
      </c>
      <c r="Z2758" s="3" t="s">
        <v>6</v>
      </c>
    </row>
    <row r="2759" spans="1:26" ht="14.5" customHeight="1" x14ac:dyDescent="0.35">
      <c r="J2759" s="9">
        <v>9</v>
      </c>
      <c r="K2759" s="11" t="s">
        <v>163</v>
      </c>
      <c r="L2759" s="11" t="s">
        <v>801</v>
      </c>
      <c r="M2759" s="9" t="s">
        <v>27</v>
      </c>
      <c r="N2759" s="9">
        <v>60</v>
      </c>
      <c r="O2759" s="9" t="s">
        <v>28</v>
      </c>
      <c r="P2759" s="9" t="s">
        <v>48</v>
      </c>
      <c r="Z2759" s="3" t="s">
        <v>6</v>
      </c>
    </row>
    <row r="2760" spans="1:26" ht="14.5" customHeight="1" x14ac:dyDescent="0.35">
      <c r="J2760" s="9">
        <v>10</v>
      </c>
      <c r="K2760" s="11" t="s">
        <v>2362</v>
      </c>
      <c r="L2760" s="11" t="s">
        <v>2363</v>
      </c>
      <c r="M2760" s="9" t="s">
        <v>32</v>
      </c>
      <c r="N2760" s="9" t="s">
        <v>28</v>
      </c>
      <c r="O2760" s="9">
        <v>2</v>
      </c>
      <c r="P2760" s="9" t="s">
        <v>29</v>
      </c>
      <c r="Z2760" s="3" t="s">
        <v>6</v>
      </c>
    </row>
    <row r="2761" spans="1:26" ht="14.5" customHeight="1" collapsed="1" x14ac:dyDescent="0.35">
      <c r="A2761" s="1" t="s">
        <v>22</v>
      </c>
      <c r="B2761" s="1"/>
      <c r="C2761" s="1"/>
      <c r="D2761" s="1"/>
      <c r="E2761" s="1"/>
      <c r="F2761" s="1" t="s">
        <v>2647</v>
      </c>
      <c r="G2761" s="1"/>
      <c r="I2761" s="1" t="s">
        <v>144</v>
      </c>
      <c r="J2761" s="2" t="s">
        <v>2648</v>
      </c>
      <c r="K2761" s="38"/>
      <c r="L2761" s="38"/>
      <c r="M2761" s="24"/>
      <c r="N2761" s="24"/>
      <c r="O2761" s="24"/>
      <c r="P2761" s="24"/>
      <c r="Z2761" s="3" t="s">
        <v>6</v>
      </c>
    </row>
    <row r="2762" spans="1:26" ht="14.5" customHeight="1" x14ac:dyDescent="0.35">
      <c r="J2762" s="9">
        <v>1</v>
      </c>
      <c r="K2762" s="11" t="s">
        <v>25</v>
      </c>
      <c r="L2762" s="11" t="s">
        <v>2649</v>
      </c>
      <c r="M2762" s="9" t="s">
        <v>27</v>
      </c>
      <c r="N2762" s="9">
        <v>4</v>
      </c>
      <c r="O2762" s="9" t="s">
        <v>28</v>
      </c>
      <c r="P2762" s="9" t="s">
        <v>29</v>
      </c>
      <c r="Z2762" s="3" t="s">
        <v>6</v>
      </c>
    </row>
    <row r="2763" spans="1:26" ht="14.5" customHeight="1" x14ac:dyDescent="0.35">
      <c r="J2763" s="9">
        <v>2</v>
      </c>
      <c r="K2763" s="11" t="s">
        <v>2388</v>
      </c>
      <c r="L2763" s="11" t="s">
        <v>2650</v>
      </c>
      <c r="M2763" s="9" t="s">
        <v>27</v>
      </c>
      <c r="N2763" s="9" t="s">
        <v>33</v>
      </c>
      <c r="O2763" s="9" t="s">
        <v>28</v>
      </c>
      <c r="P2763" s="9" t="s">
        <v>29</v>
      </c>
      <c r="Z2763" s="3" t="s">
        <v>6</v>
      </c>
    </row>
    <row r="2764" spans="1:26" ht="14.5" customHeight="1" x14ac:dyDescent="0.35">
      <c r="J2764" s="9">
        <v>3</v>
      </c>
      <c r="K2764" s="11" t="s">
        <v>499</v>
      </c>
      <c r="L2764" s="11" t="s">
        <v>2651</v>
      </c>
      <c r="M2764" s="9" t="s">
        <v>32</v>
      </c>
      <c r="N2764" s="9" t="s">
        <v>28</v>
      </c>
      <c r="O2764" s="9">
        <v>2</v>
      </c>
      <c r="P2764" s="9" t="s">
        <v>29</v>
      </c>
      <c r="Z2764" s="3" t="s">
        <v>6</v>
      </c>
    </row>
    <row r="2765" spans="1:26" ht="14.5" customHeight="1" x14ac:dyDescent="0.35">
      <c r="J2765" s="9">
        <v>4</v>
      </c>
      <c r="K2765" s="11" t="s">
        <v>642</v>
      </c>
      <c r="L2765" s="11" t="s">
        <v>2391</v>
      </c>
      <c r="M2765" s="9" t="s">
        <v>32</v>
      </c>
      <c r="N2765" s="9" t="s">
        <v>40</v>
      </c>
      <c r="O2765" s="9" t="s">
        <v>28</v>
      </c>
      <c r="P2765" s="9" t="s">
        <v>29</v>
      </c>
      <c r="Z2765" s="3" t="s">
        <v>6</v>
      </c>
    </row>
    <row r="2766" spans="1:26" ht="14.5" customHeight="1" x14ac:dyDescent="0.35">
      <c r="J2766" s="9">
        <v>5</v>
      </c>
      <c r="K2766" s="11" t="s">
        <v>2392</v>
      </c>
      <c r="L2766" s="11" t="s">
        <v>2652</v>
      </c>
      <c r="M2766" s="9" t="s">
        <v>27</v>
      </c>
      <c r="N2766" s="9" t="s">
        <v>28</v>
      </c>
      <c r="O2766" s="9" t="s">
        <v>28</v>
      </c>
      <c r="P2766" s="9" t="s">
        <v>29</v>
      </c>
      <c r="Z2766" s="3" t="s">
        <v>6</v>
      </c>
    </row>
    <row r="2767" spans="1:26" ht="14.5" customHeight="1" x14ac:dyDescent="0.35">
      <c r="J2767" s="9">
        <v>6</v>
      </c>
      <c r="K2767" s="11" t="s">
        <v>455</v>
      </c>
      <c r="L2767" s="11" t="s">
        <v>2516</v>
      </c>
      <c r="M2767" s="9" t="s">
        <v>27</v>
      </c>
      <c r="N2767" s="9">
        <v>15</v>
      </c>
      <c r="O2767" s="9" t="s">
        <v>28</v>
      </c>
      <c r="P2767" s="9" t="s">
        <v>48</v>
      </c>
      <c r="Z2767" s="3" t="s">
        <v>6</v>
      </c>
    </row>
    <row r="2768" spans="1:26" ht="14.5" customHeight="1" x14ac:dyDescent="0.35">
      <c r="J2768" s="29">
        <v>7</v>
      </c>
      <c r="K2768" s="27" t="s">
        <v>457</v>
      </c>
      <c r="L2768" s="27" t="s">
        <v>458</v>
      </c>
      <c r="M2768" s="29" t="s">
        <v>27</v>
      </c>
      <c r="N2768" s="29" t="s">
        <v>240</v>
      </c>
      <c r="O2768" s="29" t="s">
        <v>28</v>
      </c>
      <c r="P2768" s="29" t="s">
        <v>48</v>
      </c>
      <c r="Z2768" s="3" t="s">
        <v>6</v>
      </c>
    </row>
    <row r="2769" spans="1:26" ht="14.5" customHeight="1" x14ac:dyDescent="0.35">
      <c r="J2769" s="32"/>
      <c r="K2769" s="33"/>
      <c r="L2769" s="33" t="s">
        <v>2395</v>
      </c>
      <c r="M2769" s="32"/>
      <c r="N2769" s="32"/>
      <c r="O2769" s="32"/>
      <c r="P2769" s="32"/>
      <c r="Z2769" s="3" t="s">
        <v>6</v>
      </c>
    </row>
    <row r="2770" spans="1:26" ht="14.5" customHeight="1" x14ac:dyDescent="0.35">
      <c r="J2770" s="32"/>
      <c r="K2770" s="33"/>
      <c r="L2770" s="33" t="s">
        <v>460</v>
      </c>
      <c r="M2770" s="32"/>
      <c r="N2770" s="32"/>
      <c r="O2770" s="32"/>
      <c r="P2770" s="32"/>
      <c r="Z2770" s="3" t="s">
        <v>6</v>
      </c>
    </row>
    <row r="2771" spans="1:26" ht="14.5" customHeight="1" x14ac:dyDescent="0.35">
      <c r="J2771" s="32"/>
      <c r="K2771" s="33"/>
      <c r="L2771" s="33" t="s">
        <v>461</v>
      </c>
      <c r="M2771" s="32"/>
      <c r="N2771" s="32"/>
      <c r="O2771" s="32"/>
      <c r="P2771" s="32"/>
      <c r="Z2771" s="3" t="s">
        <v>6</v>
      </c>
    </row>
    <row r="2772" spans="1:26" ht="14.5" customHeight="1" x14ac:dyDescent="0.35">
      <c r="J2772" s="30"/>
      <c r="K2772" s="26"/>
      <c r="L2772" s="26" t="s">
        <v>452</v>
      </c>
      <c r="M2772" s="30"/>
      <c r="N2772" s="30"/>
      <c r="O2772" s="30"/>
      <c r="P2772" s="30"/>
      <c r="Z2772" s="3" t="s">
        <v>6</v>
      </c>
    </row>
    <row r="2773" spans="1:26" ht="14.5" customHeight="1" x14ac:dyDescent="0.35">
      <c r="J2773" s="9">
        <v>8</v>
      </c>
      <c r="K2773" s="11" t="s">
        <v>462</v>
      </c>
      <c r="L2773" s="11" t="s">
        <v>2356</v>
      </c>
      <c r="M2773" s="9" t="s">
        <v>27</v>
      </c>
      <c r="N2773" s="9" t="s">
        <v>28</v>
      </c>
      <c r="O2773" s="9" t="s">
        <v>28</v>
      </c>
      <c r="P2773" s="9" t="s">
        <v>48</v>
      </c>
      <c r="Z2773" s="3" t="s">
        <v>6</v>
      </c>
    </row>
    <row r="2774" spans="1:26" ht="14.5" customHeight="1" x14ac:dyDescent="0.35">
      <c r="J2774" s="9">
        <v>9</v>
      </c>
      <c r="K2774" s="11" t="s">
        <v>617</v>
      </c>
      <c r="L2774" s="11" t="s">
        <v>2653</v>
      </c>
      <c r="M2774" s="9" t="s">
        <v>27</v>
      </c>
      <c r="N2774" s="9" t="s">
        <v>28</v>
      </c>
      <c r="O2774" s="9" t="s">
        <v>28</v>
      </c>
      <c r="P2774" s="9" t="s">
        <v>48</v>
      </c>
      <c r="Z2774" s="3" t="s">
        <v>6</v>
      </c>
    </row>
    <row r="2775" spans="1:26" ht="14.5" customHeight="1" x14ac:dyDescent="0.35">
      <c r="J2775" s="9">
        <v>10</v>
      </c>
      <c r="K2775" s="11" t="s">
        <v>2397</v>
      </c>
      <c r="L2775" s="11" t="s">
        <v>2398</v>
      </c>
      <c r="M2775" s="9" t="s">
        <v>32</v>
      </c>
      <c r="N2775" s="9" t="s">
        <v>790</v>
      </c>
      <c r="O2775" s="9" t="s">
        <v>28</v>
      </c>
      <c r="P2775" s="9" t="s">
        <v>29</v>
      </c>
      <c r="Z2775" s="3" t="s">
        <v>6</v>
      </c>
    </row>
    <row r="2776" spans="1:26" s="3" customFormat="1" ht="14.5" customHeight="1" collapsed="1" x14ac:dyDescent="0.35">
      <c r="A2776" s="1" t="s">
        <v>22</v>
      </c>
      <c r="B2776" s="1"/>
      <c r="C2776" s="1"/>
      <c r="D2776" s="1" t="s">
        <v>2654</v>
      </c>
      <c r="E2776" s="1"/>
      <c r="F2776" s="1"/>
      <c r="G2776" s="1"/>
      <c r="H2776" s="1"/>
      <c r="I2776" s="1" t="s">
        <v>144</v>
      </c>
      <c r="J2776" s="2" t="s">
        <v>2655</v>
      </c>
      <c r="K2776" s="4"/>
      <c r="L2776" s="4"/>
      <c r="M2776" s="4"/>
      <c r="N2776" s="4"/>
      <c r="O2776" s="4"/>
      <c r="P2776" s="4"/>
      <c r="Q2776" s="4"/>
      <c r="R2776" s="4"/>
      <c r="S2776" s="4"/>
      <c r="T2776" s="4"/>
      <c r="U2776" s="4"/>
      <c r="V2776" s="4"/>
      <c r="W2776" s="4"/>
      <c r="Z2776" s="3" t="s">
        <v>6</v>
      </c>
    </row>
    <row r="2777" spans="1:26" ht="14.5" customHeight="1" x14ac:dyDescent="0.35">
      <c r="J2777" s="9">
        <v>1</v>
      </c>
      <c r="K2777" s="11" t="s">
        <v>25</v>
      </c>
      <c r="L2777" s="11" t="s">
        <v>2656</v>
      </c>
      <c r="M2777" s="9" t="s">
        <v>27</v>
      </c>
      <c r="N2777" s="9">
        <v>4</v>
      </c>
      <c r="O2777" s="9" t="s">
        <v>28</v>
      </c>
      <c r="P2777" s="9" t="s">
        <v>29</v>
      </c>
      <c r="Z2777" s="3" t="s">
        <v>6</v>
      </c>
    </row>
    <row r="2778" spans="1:26" ht="14.5" customHeight="1" x14ac:dyDescent="0.35">
      <c r="J2778" s="331">
        <v>2</v>
      </c>
      <c r="K2778" s="334" t="s">
        <v>824</v>
      </c>
      <c r="L2778" s="11" t="s">
        <v>825</v>
      </c>
      <c r="M2778" s="331" t="s">
        <v>27</v>
      </c>
      <c r="N2778" s="331" t="s">
        <v>893</v>
      </c>
      <c r="O2778" s="331" t="s">
        <v>28</v>
      </c>
      <c r="P2778" s="331" t="s">
        <v>29</v>
      </c>
      <c r="Z2778" s="3" t="s">
        <v>6</v>
      </c>
    </row>
    <row r="2779" spans="1:26" ht="14.5" customHeight="1" x14ac:dyDescent="0.35">
      <c r="J2779" s="332"/>
      <c r="K2779" s="335"/>
      <c r="L2779" s="11" t="s">
        <v>826</v>
      </c>
      <c r="M2779" s="332"/>
      <c r="N2779" s="332"/>
      <c r="O2779" s="332"/>
      <c r="P2779" s="332"/>
      <c r="Z2779" s="3" t="s">
        <v>6</v>
      </c>
    </row>
    <row r="2780" spans="1:26" ht="14.5" customHeight="1" x14ac:dyDescent="0.35">
      <c r="J2780" s="333"/>
      <c r="K2780" s="336"/>
      <c r="L2780" s="11" t="s">
        <v>827</v>
      </c>
      <c r="M2780" s="333"/>
      <c r="N2780" s="333"/>
      <c r="O2780" s="333"/>
      <c r="P2780" s="333"/>
      <c r="Z2780" s="3" t="s">
        <v>6</v>
      </c>
    </row>
    <row r="2781" spans="1:26" ht="14.5" customHeight="1" x14ac:dyDescent="0.35">
      <c r="J2781" s="9">
        <v>3</v>
      </c>
      <c r="K2781" s="11" t="s">
        <v>38</v>
      </c>
      <c r="L2781" s="11" t="s">
        <v>2150</v>
      </c>
      <c r="M2781" s="9" t="s">
        <v>32</v>
      </c>
      <c r="N2781" s="9" t="s">
        <v>40</v>
      </c>
      <c r="O2781" s="9" t="s">
        <v>28</v>
      </c>
      <c r="P2781" s="9" t="s">
        <v>29</v>
      </c>
      <c r="Z2781" s="3" t="s">
        <v>6</v>
      </c>
    </row>
    <row r="2782" spans="1:26" ht="14.5" customHeight="1" x14ac:dyDescent="0.35">
      <c r="J2782" s="9">
        <v>4</v>
      </c>
      <c r="K2782" s="11" t="s">
        <v>41</v>
      </c>
      <c r="L2782" s="11" t="s">
        <v>2151</v>
      </c>
      <c r="M2782" s="9" t="s">
        <v>32</v>
      </c>
      <c r="N2782" s="9" t="s">
        <v>40</v>
      </c>
      <c r="O2782" s="9" t="s">
        <v>28</v>
      </c>
      <c r="P2782" s="9" t="s">
        <v>29</v>
      </c>
      <c r="Z2782" s="3" t="s">
        <v>6</v>
      </c>
    </row>
    <row r="2783" spans="1:26" s="3" customFormat="1" ht="14.5" customHeight="1" collapsed="1" x14ac:dyDescent="0.35">
      <c r="A2783" s="1" t="s">
        <v>22</v>
      </c>
      <c r="B2783" s="1"/>
      <c r="C2783" s="1"/>
      <c r="D2783" s="1"/>
      <c r="E2783" s="1" t="s">
        <v>2657</v>
      </c>
      <c r="F2783" s="1"/>
      <c r="G2783" s="1"/>
      <c r="H2783" s="1"/>
      <c r="I2783" s="1" t="s">
        <v>144</v>
      </c>
      <c r="J2783" s="2" t="s">
        <v>2658</v>
      </c>
      <c r="K2783" s="4"/>
      <c r="L2783" s="4"/>
      <c r="M2783" s="4"/>
      <c r="N2783" s="4"/>
      <c r="O2783" s="4"/>
      <c r="P2783" s="4"/>
      <c r="Q2783" s="4"/>
      <c r="R2783" s="4"/>
      <c r="S2783" s="4"/>
      <c r="T2783" s="4"/>
      <c r="U2783" s="4"/>
      <c r="V2783" s="4"/>
      <c r="W2783" s="4"/>
      <c r="Z2783" s="3" t="s">
        <v>6</v>
      </c>
    </row>
    <row r="2784" spans="1:26" ht="14.5" customHeight="1" x14ac:dyDescent="0.35">
      <c r="J2784" s="9">
        <v>1</v>
      </c>
      <c r="K2784" s="11" t="s">
        <v>25</v>
      </c>
      <c r="L2784" s="11" t="s">
        <v>2659</v>
      </c>
      <c r="M2784" s="9" t="s">
        <v>27</v>
      </c>
      <c r="N2784" s="9">
        <v>4</v>
      </c>
      <c r="O2784" s="9" t="s">
        <v>28</v>
      </c>
      <c r="P2784" s="9" t="s">
        <v>29</v>
      </c>
      <c r="Z2784" s="3" t="s">
        <v>6</v>
      </c>
    </row>
    <row r="2785" spans="1:26" ht="14.5" customHeight="1" x14ac:dyDescent="0.35">
      <c r="J2785" s="9">
        <v>2</v>
      </c>
      <c r="K2785" s="11" t="s">
        <v>815</v>
      </c>
      <c r="L2785" s="11" t="s">
        <v>1134</v>
      </c>
      <c r="M2785" s="9" t="s">
        <v>32</v>
      </c>
      <c r="N2785" s="9" t="s">
        <v>235</v>
      </c>
      <c r="O2785" s="9" t="s">
        <v>28</v>
      </c>
      <c r="P2785" s="9" t="s">
        <v>29</v>
      </c>
      <c r="Z2785" s="3" t="s">
        <v>6</v>
      </c>
    </row>
    <row r="2786" spans="1:26" ht="14.5" customHeight="1" x14ac:dyDescent="0.35">
      <c r="J2786" s="9">
        <v>3</v>
      </c>
      <c r="K2786" s="11" t="s">
        <v>828</v>
      </c>
      <c r="L2786" s="11" t="s">
        <v>829</v>
      </c>
      <c r="M2786" s="9" t="s">
        <v>27</v>
      </c>
      <c r="N2786" s="9" t="s">
        <v>54</v>
      </c>
      <c r="O2786" s="9" t="s">
        <v>28</v>
      </c>
      <c r="P2786" s="9" t="s">
        <v>29</v>
      </c>
      <c r="Z2786" s="3" t="s">
        <v>6</v>
      </c>
    </row>
    <row r="2787" spans="1:26" ht="14.5" customHeight="1" x14ac:dyDescent="0.35">
      <c r="J2787" s="9">
        <v>4</v>
      </c>
      <c r="K2787" s="11" t="s">
        <v>2660</v>
      </c>
      <c r="L2787" s="11" t="s">
        <v>2661</v>
      </c>
      <c r="M2787" s="9" t="s">
        <v>32</v>
      </c>
      <c r="N2787" s="9" t="s">
        <v>28</v>
      </c>
      <c r="O2787" s="9">
        <v>2</v>
      </c>
      <c r="P2787" s="9" t="s">
        <v>29</v>
      </c>
      <c r="Z2787" s="3" t="s">
        <v>6</v>
      </c>
    </row>
    <row r="2788" spans="1:26" ht="14.5" customHeight="1" x14ac:dyDescent="0.35">
      <c r="J2788" s="9">
        <v>5</v>
      </c>
      <c r="K2788" s="11" t="s">
        <v>832</v>
      </c>
      <c r="L2788" s="11" t="s">
        <v>2662</v>
      </c>
      <c r="M2788" s="9" t="s">
        <v>32</v>
      </c>
      <c r="N2788" s="9" t="s">
        <v>28</v>
      </c>
      <c r="O2788" s="9">
        <v>2</v>
      </c>
      <c r="P2788" s="9" t="s">
        <v>29</v>
      </c>
      <c r="Z2788" s="3" t="s">
        <v>6</v>
      </c>
    </row>
    <row r="2789" spans="1:26" ht="14.5" customHeight="1" x14ac:dyDescent="0.35">
      <c r="J2789" s="9">
        <v>6</v>
      </c>
      <c r="K2789" s="11" t="s">
        <v>584</v>
      </c>
      <c r="L2789" s="11" t="s">
        <v>2663</v>
      </c>
      <c r="M2789" s="9" t="s">
        <v>32</v>
      </c>
      <c r="N2789" s="9" t="s">
        <v>28</v>
      </c>
      <c r="O2789" s="9">
        <v>2</v>
      </c>
      <c r="P2789" s="9" t="s">
        <v>29</v>
      </c>
      <c r="Z2789" s="3" t="s">
        <v>6</v>
      </c>
    </row>
    <row r="2790" spans="1:26" s="3" customFormat="1" ht="14.5" customHeight="1" collapsed="1" x14ac:dyDescent="0.35">
      <c r="A2790" s="1" t="s">
        <v>22</v>
      </c>
      <c r="B2790" s="1"/>
      <c r="C2790" s="1"/>
      <c r="D2790" s="1"/>
      <c r="E2790" s="1" t="s">
        <v>2664</v>
      </c>
      <c r="F2790" s="1"/>
      <c r="G2790" s="1"/>
      <c r="H2790" s="1"/>
      <c r="I2790" s="1" t="s">
        <v>209</v>
      </c>
      <c r="J2790" s="2" t="s">
        <v>2665</v>
      </c>
      <c r="K2790" s="4"/>
      <c r="L2790" s="4"/>
      <c r="M2790" s="4"/>
      <c r="N2790" s="4"/>
      <c r="O2790" s="4"/>
      <c r="P2790" s="4"/>
      <c r="Q2790" s="4"/>
      <c r="R2790" s="4"/>
      <c r="S2790" s="4"/>
      <c r="T2790" s="4"/>
      <c r="U2790" s="4"/>
      <c r="V2790" s="4"/>
      <c r="W2790" s="4"/>
      <c r="Z2790" s="3" t="s">
        <v>6</v>
      </c>
    </row>
    <row r="2791" spans="1:26" ht="14.5" customHeight="1" x14ac:dyDescent="0.35">
      <c r="J2791" s="9">
        <v>1</v>
      </c>
      <c r="K2791" s="11" t="s">
        <v>25</v>
      </c>
      <c r="L2791" s="11" t="s">
        <v>2666</v>
      </c>
      <c r="M2791" s="9" t="s">
        <v>27</v>
      </c>
      <c r="N2791" s="9">
        <v>4</v>
      </c>
      <c r="O2791" s="9" t="s">
        <v>28</v>
      </c>
      <c r="P2791" s="9" t="s">
        <v>29</v>
      </c>
      <c r="Z2791" s="3" t="s">
        <v>6</v>
      </c>
    </row>
    <row r="2792" spans="1:26" ht="14.5" customHeight="1" x14ac:dyDescent="0.35">
      <c r="J2792" s="9">
        <v>2</v>
      </c>
      <c r="K2792" s="11" t="s">
        <v>2667</v>
      </c>
      <c r="L2792" s="11" t="s">
        <v>2668</v>
      </c>
      <c r="M2792" s="9" t="s">
        <v>32</v>
      </c>
      <c r="N2792" s="9" t="s">
        <v>28</v>
      </c>
      <c r="O2792" s="9">
        <v>2</v>
      </c>
      <c r="P2792" s="9" t="s">
        <v>29</v>
      </c>
      <c r="Z2792" s="3" t="s">
        <v>6</v>
      </c>
    </row>
    <row r="2793" spans="1:26" ht="14.5" customHeight="1" x14ac:dyDescent="0.35">
      <c r="J2793" s="9">
        <v>3</v>
      </c>
      <c r="K2793" s="11" t="s">
        <v>2669</v>
      </c>
      <c r="L2793" s="11" t="s">
        <v>2670</v>
      </c>
      <c r="M2793" s="9" t="s">
        <v>32</v>
      </c>
      <c r="N2793" s="9" t="s">
        <v>28</v>
      </c>
      <c r="O2793" s="9">
        <v>2</v>
      </c>
      <c r="P2793" s="9" t="s">
        <v>29</v>
      </c>
      <c r="Z2793" s="3" t="s">
        <v>6</v>
      </c>
    </row>
    <row r="2794" spans="1:26" ht="14.5" customHeight="1" x14ac:dyDescent="0.35">
      <c r="J2794" s="9">
        <v>4</v>
      </c>
      <c r="K2794" s="11" t="s">
        <v>2671</v>
      </c>
      <c r="L2794" s="11" t="s">
        <v>2672</v>
      </c>
      <c r="M2794" s="9" t="s">
        <v>32</v>
      </c>
      <c r="N2794" s="9" t="s">
        <v>28</v>
      </c>
      <c r="O2794" s="9">
        <v>2</v>
      </c>
      <c r="P2794" s="9" t="s">
        <v>29</v>
      </c>
      <c r="Z2794" s="3" t="s">
        <v>6</v>
      </c>
    </row>
    <row r="2795" spans="1:26" ht="14.5" customHeight="1" x14ac:dyDescent="0.35">
      <c r="J2795" s="9">
        <v>5</v>
      </c>
      <c r="K2795" s="11" t="s">
        <v>2673</v>
      </c>
      <c r="L2795" s="11" t="s">
        <v>2674</v>
      </c>
      <c r="M2795" s="9" t="s">
        <v>32</v>
      </c>
      <c r="N2795" s="9" t="s">
        <v>28</v>
      </c>
      <c r="O2795" s="9">
        <v>2</v>
      </c>
      <c r="P2795" s="9" t="s">
        <v>29</v>
      </c>
      <c r="Z2795" s="3" t="s">
        <v>6</v>
      </c>
    </row>
    <row r="2796" spans="1:26" ht="14.5" customHeight="1" x14ac:dyDescent="0.35">
      <c r="J2796" s="9">
        <v>6</v>
      </c>
      <c r="K2796" s="11" t="s">
        <v>2675</v>
      </c>
      <c r="L2796" s="11" t="s">
        <v>2676</v>
      </c>
      <c r="M2796" s="9" t="s">
        <v>32</v>
      </c>
      <c r="N2796" s="9" t="s">
        <v>28</v>
      </c>
      <c r="O2796" s="9">
        <v>2</v>
      </c>
      <c r="P2796" s="9" t="s">
        <v>29</v>
      </c>
      <c r="Z2796" s="3" t="s">
        <v>6</v>
      </c>
    </row>
    <row r="2797" spans="1:26" ht="14.5" customHeight="1" x14ac:dyDescent="0.35">
      <c r="J2797" s="9">
        <v>7</v>
      </c>
      <c r="K2797" s="11" t="s">
        <v>2677</v>
      </c>
      <c r="L2797" s="11" t="s">
        <v>2678</v>
      </c>
      <c r="M2797" s="9" t="s">
        <v>32</v>
      </c>
      <c r="N2797" s="9" t="s">
        <v>28</v>
      </c>
      <c r="O2797" s="9">
        <v>2</v>
      </c>
      <c r="P2797" s="9" t="s">
        <v>29</v>
      </c>
      <c r="Z2797" s="3" t="s">
        <v>6</v>
      </c>
    </row>
    <row r="2798" spans="1:26" ht="14.5" customHeight="1" x14ac:dyDescent="0.35">
      <c r="J2798" s="9">
        <v>8</v>
      </c>
      <c r="K2798" s="11" t="s">
        <v>2679</v>
      </c>
      <c r="L2798" s="11" t="s">
        <v>2680</v>
      </c>
      <c r="M2798" s="9" t="s">
        <v>32</v>
      </c>
      <c r="N2798" s="9" t="s">
        <v>28</v>
      </c>
      <c r="O2798" s="9">
        <v>2</v>
      </c>
      <c r="P2798" s="9" t="s">
        <v>29</v>
      </c>
      <c r="Z2798" s="3" t="s">
        <v>6</v>
      </c>
    </row>
    <row r="2799" spans="1:26" s="3" customFormat="1" ht="14.5" customHeight="1" collapsed="1" x14ac:dyDescent="0.35">
      <c r="A2799" s="1" t="s">
        <v>22</v>
      </c>
      <c r="B2799" s="1"/>
      <c r="C2799" s="1"/>
      <c r="D2799" s="1"/>
      <c r="E2799" s="1"/>
      <c r="F2799" s="1" t="s">
        <v>2681</v>
      </c>
      <c r="G2799" s="1"/>
      <c r="H2799" s="1"/>
      <c r="I2799" s="1" t="s">
        <v>144</v>
      </c>
      <c r="J2799" s="2" t="s">
        <v>2682</v>
      </c>
      <c r="K2799" s="4"/>
      <c r="L2799" s="4"/>
      <c r="M2799" s="4"/>
      <c r="N2799" s="4"/>
      <c r="O2799" s="4"/>
      <c r="P2799" s="4"/>
      <c r="Q2799" s="4"/>
      <c r="R2799" s="4"/>
      <c r="S2799" s="4"/>
      <c r="T2799" s="4"/>
      <c r="U2799" s="4"/>
      <c r="V2799" s="4"/>
      <c r="W2799" s="4"/>
      <c r="Z2799" s="3" t="s">
        <v>6</v>
      </c>
    </row>
    <row r="2800" spans="1:26" ht="14.5" customHeight="1" x14ac:dyDescent="0.35">
      <c r="J2800" s="9">
        <v>1</v>
      </c>
      <c r="K2800" s="11" t="s">
        <v>25</v>
      </c>
      <c r="L2800" s="11" t="s">
        <v>2683</v>
      </c>
      <c r="M2800" s="9" t="s">
        <v>27</v>
      </c>
      <c r="N2800" s="9">
        <v>4</v>
      </c>
      <c r="O2800" s="9" t="s">
        <v>28</v>
      </c>
      <c r="P2800" s="9" t="s">
        <v>29</v>
      </c>
      <c r="Z2800" s="3" t="s">
        <v>6</v>
      </c>
    </row>
    <row r="2801" spans="1:26" ht="14.5" customHeight="1" x14ac:dyDescent="0.35">
      <c r="J2801" s="296">
        <v>2</v>
      </c>
      <c r="K2801" s="318" t="s">
        <v>2684</v>
      </c>
      <c r="L2801" s="11" t="s">
        <v>2685</v>
      </c>
      <c r="M2801" s="296" t="s">
        <v>27</v>
      </c>
      <c r="N2801" s="296" t="s">
        <v>240</v>
      </c>
      <c r="O2801" s="296" t="s">
        <v>28</v>
      </c>
      <c r="P2801" s="296" t="s">
        <v>29</v>
      </c>
      <c r="Z2801" s="3" t="s">
        <v>6</v>
      </c>
    </row>
    <row r="2802" spans="1:26" ht="14.5" customHeight="1" x14ac:dyDescent="0.35">
      <c r="J2802" s="296"/>
      <c r="K2802" s="318"/>
      <c r="L2802" s="11" t="s">
        <v>2686</v>
      </c>
      <c r="M2802" s="296"/>
      <c r="N2802" s="296"/>
      <c r="O2802" s="296"/>
      <c r="P2802" s="296"/>
      <c r="Z2802" s="3" t="s">
        <v>6</v>
      </c>
    </row>
    <row r="2803" spans="1:26" ht="14.5" customHeight="1" x14ac:dyDescent="0.35">
      <c r="J2803" s="296"/>
      <c r="K2803" s="318"/>
      <c r="L2803" s="11" t="s">
        <v>2687</v>
      </c>
      <c r="M2803" s="296"/>
      <c r="N2803" s="296"/>
      <c r="O2803" s="296"/>
      <c r="P2803" s="296"/>
      <c r="Z2803" s="3" t="s">
        <v>6</v>
      </c>
    </row>
    <row r="2804" spans="1:26" ht="14.5" customHeight="1" x14ac:dyDescent="0.35">
      <c r="J2804" s="9">
        <v>3</v>
      </c>
      <c r="K2804" s="11" t="s">
        <v>2688</v>
      </c>
      <c r="L2804" s="11" t="s">
        <v>2689</v>
      </c>
      <c r="M2804" s="9" t="s">
        <v>32</v>
      </c>
      <c r="N2804" s="9" t="s">
        <v>28</v>
      </c>
      <c r="O2804" s="9">
        <v>2</v>
      </c>
      <c r="P2804" s="9" t="s">
        <v>29</v>
      </c>
      <c r="Z2804" s="3" t="s">
        <v>6</v>
      </c>
    </row>
    <row r="2805" spans="1:26" ht="14.5" customHeight="1" x14ac:dyDescent="0.35">
      <c r="J2805" s="9">
        <v>4</v>
      </c>
      <c r="K2805" s="11" t="s">
        <v>1160</v>
      </c>
      <c r="L2805" s="11" t="s">
        <v>2690</v>
      </c>
      <c r="M2805" s="9" t="s">
        <v>27</v>
      </c>
      <c r="N2805" s="9" t="s">
        <v>33</v>
      </c>
      <c r="O2805" s="9"/>
      <c r="P2805" s="9" t="s">
        <v>29</v>
      </c>
      <c r="Z2805" s="3" t="s">
        <v>6</v>
      </c>
    </row>
    <row r="2806" spans="1:26" ht="14.5" customHeight="1" x14ac:dyDescent="0.35">
      <c r="J2806" s="296">
        <v>5</v>
      </c>
      <c r="K2806" s="318" t="s">
        <v>2691</v>
      </c>
      <c r="L2806" s="11" t="s">
        <v>2692</v>
      </c>
      <c r="M2806" s="296" t="s">
        <v>27</v>
      </c>
      <c r="N2806" s="296" t="s">
        <v>240</v>
      </c>
      <c r="O2806" s="296" t="s">
        <v>28</v>
      </c>
      <c r="P2806" s="351" t="s">
        <v>29</v>
      </c>
      <c r="Z2806" s="3" t="s">
        <v>6</v>
      </c>
    </row>
    <row r="2807" spans="1:26" ht="14.5" customHeight="1" x14ac:dyDescent="0.35">
      <c r="J2807" s="296"/>
      <c r="K2807" s="318"/>
      <c r="L2807" s="11" t="s">
        <v>2693</v>
      </c>
      <c r="M2807" s="296"/>
      <c r="N2807" s="296"/>
      <c r="O2807" s="296"/>
      <c r="P2807" s="351"/>
      <c r="Z2807" s="3" t="s">
        <v>6</v>
      </c>
    </row>
    <row r="2808" spans="1:26" ht="14.5" customHeight="1" x14ac:dyDescent="0.35">
      <c r="J2808" s="296"/>
      <c r="K2808" s="318"/>
      <c r="L2808" s="11" t="s">
        <v>2694</v>
      </c>
      <c r="M2808" s="296"/>
      <c r="N2808" s="296"/>
      <c r="O2808" s="296"/>
      <c r="P2808" s="351"/>
      <c r="Z2808" s="3" t="s">
        <v>6</v>
      </c>
    </row>
    <row r="2809" spans="1:26" ht="14.5" customHeight="1" x14ac:dyDescent="0.35">
      <c r="J2809" s="296"/>
      <c r="K2809" s="318"/>
      <c r="L2809" s="11" t="s">
        <v>2695</v>
      </c>
      <c r="M2809" s="296"/>
      <c r="N2809" s="296"/>
      <c r="O2809" s="296"/>
      <c r="P2809" s="351"/>
      <c r="Z2809" s="3" t="s">
        <v>6</v>
      </c>
    </row>
    <row r="2810" spans="1:26" ht="14.5" customHeight="1" x14ac:dyDescent="0.35">
      <c r="J2810" s="296"/>
      <c r="K2810" s="318"/>
      <c r="L2810" s="11" t="s">
        <v>2696</v>
      </c>
      <c r="M2810" s="296"/>
      <c r="N2810" s="296"/>
      <c r="O2810" s="296"/>
      <c r="P2810" s="351"/>
      <c r="Z2810" s="3"/>
    </row>
    <row r="2811" spans="1:26" ht="14.5" customHeight="1" x14ac:dyDescent="0.35">
      <c r="J2811" s="296"/>
      <c r="K2811" s="318"/>
      <c r="L2811" s="11" t="s">
        <v>681</v>
      </c>
      <c r="M2811" s="296"/>
      <c r="N2811" s="296"/>
      <c r="O2811" s="296"/>
      <c r="P2811" s="351"/>
      <c r="Z2811" s="3" t="s">
        <v>6</v>
      </c>
    </row>
    <row r="2812" spans="1:26" ht="14.5" customHeight="1" x14ac:dyDescent="0.35">
      <c r="J2812" s="9">
        <v>6</v>
      </c>
      <c r="K2812" s="11" t="s">
        <v>351</v>
      </c>
      <c r="L2812" s="11" t="s">
        <v>2697</v>
      </c>
      <c r="M2812" s="9" t="s">
        <v>27</v>
      </c>
      <c r="N2812" s="9" t="s">
        <v>28</v>
      </c>
      <c r="O2812" s="9" t="s">
        <v>28</v>
      </c>
      <c r="P2812" s="9" t="s">
        <v>48</v>
      </c>
      <c r="Z2812" s="3" t="s">
        <v>6</v>
      </c>
    </row>
    <row r="2813" spans="1:26" ht="14.5" customHeight="1" x14ac:dyDescent="0.35">
      <c r="J2813" s="9">
        <v>7</v>
      </c>
      <c r="K2813" s="11" t="s">
        <v>2698</v>
      </c>
      <c r="L2813" s="11" t="s">
        <v>2699</v>
      </c>
      <c r="M2813" s="9" t="s">
        <v>27</v>
      </c>
      <c r="N2813" s="9" t="s">
        <v>28</v>
      </c>
      <c r="O2813" s="9" t="s">
        <v>28</v>
      </c>
      <c r="P2813" s="9" t="s">
        <v>29</v>
      </c>
      <c r="Z2813" s="3" t="s">
        <v>6</v>
      </c>
    </row>
    <row r="2814" spans="1:26" ht="14.5" customHeight="1" collapsed="1" x14ac:dyDescent="0.35">
      <c r="A2814" s="1" t="s">
        <v>22</v>
      </c>
      <c r="G2814" s="1" t="s">
        <v>2700</v>
      </c>
      <c r="I2814" s="1" t="s">
        <v>144</v>
      </c>
      <c r="J2814" s="2" t="s">
        <v>2701</v>
      </c>
      <c r="K2814" s="38"/>
      <c r="L2814" s="38"/>
      <c r="M2814" s="24"/>
      <c r="N2814" s="24"/>
      <c r="O2814" s="24"/>
      <c r="P2814" s="24"/>
      <c r="Z2814" s="3"/>
    </row>
    <row r="2815" spans="1:26" ht="14.5" customHeight="1" x14ac:dyDescent="0.35">
      <c r="G2815" s="1"/>
      <c r="I2815" s="1"/>
      <c r="J2815" s="148">
        <v>1</v>
      </c>
      <c r="K2815" s="149" t="s">
        <v>25</v>
      </c>
      <c r="L2815" s="149" t="s">
        <v>2702</v>
      </c>
      <c r="M2815" s="148" t="s">
        <v>27</v>
      </c>
      <c r="N2815" s="148">
        <v>4</v>
      </c>
      <c r="O2815" s="148" t="s">
        <v>28</v>
      </c>
      <c r="P2815" s="148" t="s">
        <v>29</v>
      </c>
      <c r="Z2815" s="3"/>
    </row>
    <row r="2816" spans="1:26" ht="14.5" customHeight="1" x14ac:dyDescent="0.35">
      <c r="G2816" s="1"/>
      <c r="I2816" s="1"/>
      <c r="J2816" s="329">
        <v>2</v>
      </c>
      <c r="K2816" s="330" t="s">
        <v>129</v>
      </c>
      <c r="L2816" s="149" t="s">
        <v>340</v>
      </c>
      <c r="M2816" s="329" t="s">
        <v>27</v>
      </c>
      <c r="N2816" s="329">
        <v>60</v>
      </c>
      <c r="O2816" s="329" t="s">
        <v>28</v>
      </c>
      <c r="P2816" s="329" t="s">
        <v>48</v>
      </c>
      <c r="Z2816" s="3"/>
    </row>
    <row r="2817" spans="1:26" ht="14.5" customHeight="1" x14ac:dyDescent="0.35">
      <c r="G2817" s="1"/>
      <c r="I2817" s="1"/>
      <c r="J2817" s="329"/>
      <c r="K2817" s="330"/>
      <c r="L2817" s="149" t="s">
        <v>532</v>
      </c>
      <c r="M2817" s="329"/>
      <c r="N2817" s="329"/>
      <c r="O2817" s="329"/>
      <c r="P2817" s="329"/>
      <c r="Z2817" s="3"/>
    </row>
    <row r="2818" spans="1:26" ht="14.5" customHeight="1" x14ac:dyDescent="0.35">
      <c r="G2818" s="1"/>
      <c r="I2818" s="1"/>
      <c r="J2818" s="329"/>
      <c r="K2818" s="330"/>
      <c r="L2818" s="149" t="s">
        <v>533</v>
      </c>
      <c r="M2818" s="329"/>
      <c r="N2818" s="329"/>
      <c r="O2818" s="329"/>
      <c r="P2818" s="329"/>
      <c r="Z2818" s="3"/>
    </row>
    <row r="2819" spans="1:26" ht="14.5" customHeight="1" x14ac:dyDescent="0.35">
      <c r="G2819" s="1"/>
      <c r="I2819" s="1"/>
      <c r="J2819" s="148">
        <v>3</v>
      </c>
      <c r="K2819" s="149" t="s">
        <v>344</v>
      </c>
      <c r="L2819" s="149" t="s">
        <v>701</v>
      </c>
      <c r="M2819" s="148" t="s">
        <v>27</v>
      </c>
      <c r="N2819" s="148" t="s">
        <v>54</v>
      </c>
      <c r="O2819" s="148" t="s">
        <v>28</v>
      </c>
      <c r="P2819" s="148" t="s">
        <v>29</v>
      </c>
      <c r="Z2819" s="3"/>
    </row>
    <row r="2820" spans="1:26" ht="14.5" customHeight="1" x14ac:dyDescent="0.35">
      <c r="G2820" s="1"/>
      <c r="I2820" s="1"/>
      <c r="J2820" s="148">
        <v>4</v>
      </c>
      <c r="K2820" s="149" t="s">
        <v>348</v>
      </c>
      <c r="L2820" s="149" t="s">
        <v>349</v>
      </c>
      <c r="M2820" s="148" t="s">
        <v>27</v>
      </c>
      <c r="N2820" s="148">
        <v>4</v>
      </c>
      <c r="O2820" s="148" t="s">
        <v>28</v>
      </c>
      <c r="P2820" s="148" t="s">
        <v>48</v>
      </c>
      <c r="Z2820" s="3"/>
    </row>
    <row r="2821" spans="1:26" ht="14.5" customHeight="1" x14ac:dyDescent="0.35">
      <c r="G2821" s="1"/>
      <c r="I2821" s="1"/>
      <c r="J2821" s="148">
        <v>5</v>
      </c>
      <c r="K2821" s="149" t="s">
        <v>654</v>
      </c>
      <c r="L2821" s="149" t="s">
        <v>655</v>
      </c>
      <c r="M2821" s="148" t="s">
        <v>32</v>
      </c>
      <c r="N2821" s="148">
        <v>3</v>
      </c>
      <c r="O2821" s="148" t="s">
        <v>28</v>
      </c>
      <c r="P2821" s="148" t="s">
        <v>48</v>
      </c>
      <c r="Z2821" s="3"/>
    </row>
    <row r="2822" spans="1:26" ht="14.5" customHeight="1" x14ac:dyDescent="0.35">
      <c r="G2822" s="1"/>
      <c r="I2822" s="1"/>
      <c r="J2822" s="148">
        <v>6</v>
      </c>
      <c r="K2822" s="149" t="s">
        <v>351</v>
      </c>
      <c r="L2822" s="149" t="s">
        <v>352</v>
      </c>
      <c r="M2822" s="148" t="s">
        <v>32</v>
      </c>
      <c r="N2822" s="148">
        <v>9</v>
      </c>
      <c r="O2822" s="148" t="s">
        <v>28</v>
      </c>
      <c r="P2822" s="148" t="s">
        <v>29</v>
      </c>
      <c r="Z2822" s="3"/>
    </row>
    <row r="2823" spans="1:26" ht="14.5" customHeight="1" x14ac:dyDescent="0.35">
      <c r="G2823" s="1"/>
      <c r="I2823" s="1"/>
      <c r="J2823" s="148">
        <v>7</v>
      </c>
      <c r="K2823" s="149" t="s">
        <v>357</v>
      </c>
      <c r="L2823" s="149" t="s">
        <v>667</v>
      </c>
      <c r="M2823" s="148" t="s">
        <v>32</v>
      </c>
      <c r="N2823" s="148" t="s">
        <v>40</v>
      </c>
      <c r="O2823" s="148" t="s">
        <v>28</v>
      </c>
      <c r="P2823" s="148" t="s">
        <v>29</v>
      </c>
      <c r="Z2823" s="3"/>
    </row>
    <row r="2824" spans="1:26" ht="14.5" customHeight="1" x14ac:dyDescent="0.35">
      <c r="J2824" s="148">
        <v>8</v>
      </c>
      <c r="K2824" s="149" t="s">
        <v>163</v>
      </c>
      <c r="L2824" s="149" t="s">
        <v>801</v>
      </c>
      <c r="M2824" s="148" t="s">
        <v>27</v>
      </c>
      <c r="N2824" s="148">
        <v>60</v>
      </c>
      <c r="O2824" s="148" t="s">
        <v>28</v>
      </c>
      <c r="P2824" s="148" t="s">
        <v>48</v>
      </c>
      <c r="Z2824" s="3"/>
    </row>
    <row r="2825" spans="1:26" ht="14.5" customHeight="1" x14ac:dyDescent="0.35">
      <c r="J2825" s="148">
        <v>9</v>
      </c>
      <c r="K2825" s="149" t="s">
        <v>2362</v>
      </c>
      <c r="L2825" s="149" t="s">
        <v>2363</v>
      </c>
      <c r="M2825" s="148" t="s">
        <v>32</v>
      </c>
      <c r="N2825" s="148" t="s">
        <v>28</v>
      </c>
      <c r="O2825" s="148">
        <v>2</v>
      </c>
      <c r="P2825" s="148" t="s">
        <v>29</v>
      </c>
      <c r="Z2825" s="3"/>
    </row>
    <row r="2826" spans="1:26" ht="14.5" customHeight="1" x14ac:dyDescent="0.35">
      <c r="J2826" s="148">
        <v>10</v>
      </c>
      <c r="K2826" s="149" t="s">
        <v>354</v>
      </c>
      <c r="L2826" s="149" t="s">
        <v>2703</v>
      </c>
      <c r="M2826" s="148" t="s">
        <v>32</v>
      </c>
      <c r="N2826" s="148" t="s">
        <v>356</v>
      </c>
      <c r="O2826" s="148" t="s">
        <v>28</v>
      </c>
      <c r="P2826" s="148" t="s">
        <v>48</v>
      </c>
      <c r="Z2826" s="3"/>
    </row>
    <row r="2827" spans="1:26" s="3" customFormat="1" ht="14.5" customHeight="1" collapsed="1" x14ac:dyDescent="0.35">
      <c r="A2827" s="1" t="s">
        <v>22</v>
      </c>
      <c r="B2827" s="1"/>
      <c r="C2827" s="1" t="s">
        <v>2704</v>
      </c>
      <c r="D2827" s="1"/>
      <c r="E2827" s="1"/>
      <c r="F2827" s="1"/>
      <c r="G2827" s="1"/>
      <c r="H2827" s="1"/>
      <c r="I2827" s="1" t="s">
        <v>8</v>
      </c>
      <c r="J2827" s="2" t="s">
        <v>2705</v>
      </c>
      <c r="K2827" s="4"/>
      <c r="L2827" s="4"/>
      <c r="M2827" s="4"/>
      <c r="N2827" s="4"/>
      <c r="O2827" s="4"/>
      <c r="P2827" s="4"/>
      <c r="Q2827" s="4"/>
      <c r="R2827" s="4"/>
      <c r="S2827" s="4"/>
      <c r="T2827" s="4"/>
      <c r="U2827" s="4"/>
      <c r="V2827" s="4"/>
      <c r="W2827" s="4"/>
      <c r="Z2827" s="3" t="s">
        <v>6</v>
      </c>
    </row>
    <row r="2828" spans="1:26" ht="14.5" customHeight="1" x14ac:dyDescent="0.35">
      <c r="J2828" s="9">
        <v>1</v>
      </c>
      <c r="K2828" s="11" t="s">
        <v>25</v>
      </c>
      <c r="L2828" s="11" t="s">
        <v>2706</v>
      </c>
      <c r="M2828" s="9" t="s">
        <v>27</v>
      </c>
      <c r="N2828" s="9">
        <v>4</v>
      </c>
      <c r="O2828" s="9" t="s">
        <v>28</v>
      </c>
      <c r="P2828" s="9" t="s">
        <v>29</v>
      </c>
      <c r="Z2828" s="3" t="s">
        <v>6</v>
      </c>
    </row>
    <row r="2829" spans="1:26" ht="14.5" customHeight="1" x14ac:dyDescent="0.35">
      <c r="J2829" s="9">
        <v>2</v>
      </c>
      <c r="K2829" s="11" t="s">
        <v>2707</v>
      </c>
      <c r="L2829" s="11" t="s">
        <v>2708</v>
      </c>
      <c r="M2829" s="9" t="s">
        <v>32</v>
      </c>
      <c r="N2829" s="9" t="s">
        <v>28</v>
      </c>
      <c r="O2829" s="9" t="s">
        <v>28</v>
      </c>
      <c r="P2829" s="9" t="s">
        <v>29</v>
      </c>
      <c r="Z2829" s="3" t="s">
        <v>6</v>
      </c>
    </row>
    <row r="2830" spans="1:26" s="3" customFormat="1" ht="14.5" customHeight="1" collapsed="1" x14ac:dyDescent="0.35">
      <c r="A2830" s="1" t="s">
        <v>22</v>
      </c>
      <c r="B2830" s="1"/>
      <c r="C2830" s="1" t="s">
        <v>2709</v>
      </c>
      <c r="D2830" s="1"/>
      <c r="E2830" s="1"/>
      <c r="F2830" s="1"/>
      <c r="G2830" s="1"/>
      <c r="H2830" s="1"/>
      <c r="I2830" s="1" t="s">
        <v>8</v>
      </c>
      <c r="J2830" s="2" t="s">
        <v>2710</v>
      </c>
      <c r="K2830" s="4"/>
      <c r="L2830" s="4"/>
      <c r="M2830" s="4"/>
      <c r="N2830" s="4"/>
      <c r="O2830" s="4"/>
      <c r="P2830" s="4"/>
      <c r="Q2830" s="4"/>
      <c r="R2830" s="4"/>
      <c r="S2830" s="4"/>
      <c r="T2830" s="4"/>
      <c r="U2830" s="4"/>
      <c r="V2830" s="4"/>
      <c r="W2830" s="4"/>
      <c r="Z2830" s="3" t="s">
        <v>6</v>
      </c>
    </row>
    <row r="2831" spans="1:26" ht="14.5" customHeight="1" x14ac:dyDescent="0.35">
      <c r="J2831" s="9">
        <v>1</v>
      </c>
      <c r="K2831" s="11" t="s">
        <v>281</v>
      </c>
      <c r="L2831" s="11" t="s">
        <v>2711</v>
      </c>
      <c r="M2831" s="9" t="s">
        <v>283</v>
      </c>
      <c r="N2831" s="9" t="s">
        <v>284</v>
      </c>
      <c r="O2831" s="9" t="s">
        <v>285</v>
      </c>
      <c r="P2831" s="9" t="s">
        <v>29</v>
      </c>
      <c r="Z2831" s="3" t="s">
        <v>6</v>
      </c>
    </row>
    <row r="2832" spans="1:26" ht="14.5" customHeight="1" x14ac:dyDescent="0.35">
      <c r="J2832" s="296">
        <v>2</v>
      </c>
      <c r="K2832" s="318" t="s">
        <v>2712</v>
      </c>
      <c r="L2832" s="11" t="s">
        <v>2713</v>
      </c>
      <c r="M2832" s="296" t="s">
        <v>283</v>
      </c>
      <c r="N2832" s="296" t="s">
        <v>300</v>
      </c>
      <c r="O2832" s="296" t="s">
        <v>285</v>
      </c>
      <c r="P2832" s="296" t="s">
        <v>29</v>
      </c>
      <c r="Z2832" s="3" t="s">
        <v>6</v>
      </c>
    </row>
    <row r="2833" spans="1:26" ht="14.5" customHeight="1" x14ac:dyDescent="0.35">
      <c r="J2833" s="296"/>
      <c r="K2833" s="318"/>
      <c r="L2833" s="11" t="s">
        <v>2714</v>
      </c>
      <c r="M2833" s="296"/>
      <c r="N2833" s="296"/>
      <c r="O2833" s="296"/>
      <c r="P2833" s="296"/>
      <c r="Z2833" s="3" t="s">
        <v>6</v>
      </c>
    </row>
    <row r="2834" spans="1:26" ht="14.5" customHeight="1" x14ac:dyDescent="0.35">
      <c r="J2834" s="296"/>
      <c r="K2834" s="318"/>
      <c r="L2834" s="11" t="s">
        <v>2715</v>
      </c>
      <c r="M2834" s="296"/>
      <c r="N2834" s="296"/>
      <c r="O2834" s="296"/>
      <c r="P2834" s="296"/>
      <c r="Z2834" s="3" t="s">
        <v>6</v>
      </c>
    </row>
    <row r="2835" spans="1:26" s="3" customFormat="1" ht="14.5" customHeight="1" collapsed="1" x14ac:dyDescent="0.35">
      <c r="A2835" s="1" t="s">
        <v>22</v>
      </c>
      <c r="B2835" s="1"/>
      <c r="C2835" s="1"/>
      <c r="D2835" s="1" t="s">
        <v>2716</v>
      </c>
      <c r="E2835" s="1"/>
      <c r="F2835" s="1"/>
      <c r="G2835" s="1"/>
      <c r="H2835" s="1"/>
      <c r="I2835" s="1" t="s">
        <v>108</v>
      </c>
      <c r="J2835" s="2" t="s">
        <v>2717</v>
      </c>
      <c r="K2835" s="4"/>
      <c r="L2835" s="4"/>
      <c r="M2835" s="4"/>
      <c r="N2835" s="4"/>
      <c r="O2835" s="4"/>
      <c r="P2835" s="4"/>
      <c r="Q2835" s="4"/>
      <c r="R2835" s="4"/>
      <c r="S2835" s="4"/>
      <c r="T2835" s="4"/>
      <c r="U2835" s="4"/>
      <c r="V2835" s="4"/>
      <c r="W2835" s="4"/>
      <c r="Z2835" s="3" t="s">
        <v>6</v>
      </c>
    </row>
    <row r="2836" spans="1:26" ht="14.5" customHeight="1" x14ac:dyDescent="0.35">
      <c r="J2836" s="9">
        <v>1</v>
      </c>
      <c r="K2836" s="11" t="s">
        <v>281</v>
      </c>
      <c r="L2836" s="11" t="s">
        <v>2718</v>
      </c>
      <c r="M2836" s="9" t="s">
        <v>27</v>
      </c>
      <c r="N2836" s="9" t="s">
        <v>235</v>
      </c>
      <c r="O2836" s="9" t="s">
        <v>28</v>
      </c>
      <c r="P2836" s="24" t="s">
        <v>29</v>
      </c>
      <c r="Z2836" s="3" t="s">
        <v>6</v>
      </c>
    </row>
    <row r="2837" spans="1:26" ht="14.5" customHeight="1" x14ac:dyDescent="0.35">
      <c r="J2837" s="9">
        <v>2</v>
      </c>
      <c r="K2837" s="11" t="s">
        <v>2719</v>
      </c>
      <c r="L2837" s="11" t="s">
        <v>2720</v>
      </c>
      <c r="M2837" s="9" t="s">
        <v>32</v>
      </c>
      <c r="N2837" s="9" t="s">
        <v>40</v>
      </c>
      <c r="O2837" s="9" t="s">
        <v>28</v>
      </c>
      <c r="P2837" s="24" t="s">
        <v>29</v>
      </c>
      <c r="Z2837" s="3" t="s">
        <v>6</v>
      </c>
    </row>
    <row r="2838" spans="1:26" ht="14.5" customHeight="1" x14ac:dyDescent="0.35">
      <c r="J2838" s="9">
        <v>3</v>
      </c>
      <c r="K2838" s="11" t="s">
        <v>2721</v>
      </c>
      <c r="L2838" s="11" t="s">
        <v>2722</v>
      </c>
      <c r="M2838" s="9" t="s">
        <v>32</v>
      </c>
      <c r="N2838" s="9" t="s">
        <v>40</v>
      </c>
      <c r="O2838" s="9" t="s">
        <v>28</v>
      </c>
      <c r="P2838" s="24" t="s">
        <v>29</v>
      </c>
      <c r="Z2838" s="3" t="s">
        <v>6</v>
      </c>
    </row>
    <row r="2839" spans="1:26" ht="14.5" customHeight="1" x14ac:dyDescent="0.35">
      <c r="J2839" s="9">
        <v>4</v>
      </c>
      <c r="K2839" s="11" t="s">
        <v>2723</v>
      </c>
      <c r="L2839" s="11" t="s">
        <v>2724</v>
      </c>
      <c r="M2839" s="9" t="s">
        <v>32</v>
      </c>
      <c r="N2839" s="9" t="s">
        <v>28</v>
      </c>
      <c r="O2839" s="9">
        <v>2</v>
      </c>
      <c r="P2839" s="24" t="s">
        <v>29</v>
      </c>
      <c r="Z2839" s="3" t="s">
        <v>6</v>
      </c>
    </row>
    <row r="2840" spans="1:26" ht="14.5" customHeight="1" x14ac:dyDescent="0.35">
      <c r="J2840" s="9">
        <v>5</v>
      </c>
      <c r="K2840" s="11" t="s">
        <v>2725</v>
      </c>
      <c r="L2840" s="11" t="s">
        <v>2726</v>
      </c>
      <c r="M2840" s="9" t="s">
        <v>32</v>
      </c>
      <c r="N2840" s="9" t="s">
        <v>28</v>
      </c>
      <c r="O2840" s="9">
        <v>2</v>
      </c>
      <c r="P2840" s="24" t="s">
        <v>29</v>
      </c>
      <c r="Z2840" s="3" t="s">
        <v>6</v>
      </c>
    </row>
    <row r="2841" spans="1:26" ht="14.5" customHeight="1" x14ac:dyDescent="0.35">
      <c r="J2841" s="9">
        <v>6</v>
      </c>
      <c r="K2841" s="11" t="s">
        <v>2727</v>
      </c>
      <c r="L2841" s="11" t="s">
        <v>2728</v>
      </c>
      <c r="M2841" s="9" t="s">
        <v>32</v>
      </c>
      <c r="N2841" s="9" t="s">
        <v>28</v>
      </c>
      <c r="O2841" s="9">
        <v>2</v>
      </c>
      <c r="P2841" s="24" t="s">
        <v>29</v>
      </c>
      <c r="Z2841" s="3" t="s">
        <v>6</v>
      </c>
    </row>
    <row r="2842" spans="1:26" ht="14.5" customHeight="1" x14ac:dyDescent="0.35">
      <c r="J2842" s="9">
        <v>7</v>
      </c>
      <c r="K2842" s="11" t="s">
        <v>2729</v>
      </c>
      <c r="L2842" s="11" t="s">
        <v>2730</v>
      </c>
      <c r="M2842" s="9" t="s">
        <v>32</v>
      </c>
      <c r="N2842" s="9" t="s">
        <v>28</v>
      </c>
      <c r="O2842" s="9">
        <v>2</v>
      </c>
      <c r="P2842" s="24" t="s">
        <v>29</v>
      </c>
      <c r="Z2842" s="3" t="s">
        <v>6</v>
      </c>
    </row>
    <row r="2843" spans="1:26" ht="14.5" customHeight="1" x14ac:dyDescent="0.35">
      <c r="J2843" s="9">
        <v>8</v>
      </c>
      <c r="K2843" s="11" t="s">
        <v>2731</v>
      </c>
      <c r="L2843" s="11" t="s">
        <v>2732</v>
      </c>
      <c r="M2843" s="9" t="s">
        <v>32</v>
      </c>
      <c r="N2843" s="9" t="s">
        <v>28</v>
      </c>
      <c r="O2843" s="9">
        <v>8</v>
      </c>
      <c r="P2843" s="24" t="s">
        <v>29</v>
      </c>
      <c r="Z2843" s="3" t="s">
        <v>6</v>
      </c>
    </row>
    <row r="2844" spans="1:26" ht="14.5" customHeight="1" x14ac:dyDescent="0.35">
      <c r="J2844" s="9">
        <v>9</v>
      </c>
      <c r="K2844" s="11" t="s">
        <v>2733</v>
      </c>
      <c r="L2844" s="11" t="s">
        <v>2734</v>
      </c>
      <c r="M2844" s="9" t="s">
        <v>32</v>
      </c>
      <c r="N2844" s="9" t="s">
        <v>28</v>
      </c>
      <c r="O2844" s="9">
        <v>2</v>
      </c>
      <c r="P2844" s="24" t="s">
        <v>29</v>
      </c>
      <c r="Z2844" s="3" t="s">
        <v>6</v>
      </c>
    </row>
    <row r="2845" spans="1:26" ht="14.5" customHeight="1" x14ac:dyDescent="0.35">
      <c r="J2845" s="9">
        <v>10</v>
      </c>
      <c r="K2845" s="11" t="s">
        <v>2735</v>
      </c>
      <c r="L2845" s="11" t="s">
        <v>2736</v>
      </c>
      <c r="M2845" s="9" t="s">
        <v>32</v>
      </c>
      <c r="N2845" s="9" t="s">
        <v>28</v>
      </c>
      <c r="O2845" s="9">
        <v>2</v>
      </c>
      <c r="P2845" s="24" t="s">
        <v>29</v>
      </c>
      <c r="Z2845" s="3" t="s">
        <v>6</v>
      </c>
    </row>
    <row r="2846" spans="1:26" s="3" customFormat="1" ht="14.5" customHeight="1" collapsed="1" x14ac:dyDescent="0.35">
      <c r="A2846" s="1" t="s">
        <v>22</v>
      </c>
      <c r="B2846" s="1"/>
      <c r="C2846" s="1"/>
      <c r="D2846" s="1"/>
      <c r="E2846" s="1" t="s">
        <v>2737</v>
      </c>
      <c r="F2846" s="1"/>
      <c r="G2846" s="1"/>
      <c r="H2846" s="1"/>
      <c r="I2846" s="1" t="s">
        <v>144</v>
      </c>
      <c r="J2846" s="2" t="s">
        <v>2738</v>
      </c>
      <c r="K2846" s="4"/>
      <c r="L2846" s="4"/>
      <c r="M2846" s="4"/>
      <c r="N2846" s="4"/>
      <c r="O2846" s="4"/>
      <c r="P2846" s="4"/>
      <c r="Q2846" s="4"/>
      <c r="R2846" s="4"/>
      <c r="S2846" s="4"/>
      <c r="T2846" s="4"/>
      <c r="U2846" s="4"/>
      <c r="V2846" s="4"/>
      <c r="W2846" s="4"/>
      <c r="Z2846" s="3" t="s">
        <v>6</v>
      </c>
    </row>
    <row r="2847" spans="1:26" ht="14.5" customHeight="1" x14ac:dyDescent="0.35">
      <c r="J2847" s="9">
        <v>1</v>
      </c>
      <c r="K2847" s="11" t="s">
        <v>281</v>
      </c>
      <c r="L2847" s="11" t="s">
        <v>2739</v>
      </c>
      <c r="M2847" s="9" t="s">
        <v>283</v>
      </c>
      <c r="N2847" s="9" t="s">
        <v>284</v>
      </c>
      <c r="O2847" s="9" t="s">
        <v>285</v>
      </c>
      <c r="P2847" s="9" t="s">
        <v>29</v>
      </c>
      <c r="Z2847" s="3" t="s">
        <v>6</v>
      </c>
    </row>
    <row r="2848" spans="1:26" ht="14.5" customHeight="1" x14ac:dyDescent="0.35">
      <c r="J2848" s="9">
        <v>2</v>
      </c>
      <c r="K2848" s="11" t="s">
        <v>236</v>
      </c>
      <c r="L2848" s="11" t="s">
        <v>237</v>
      </c>
      <c r="M2848" s="9" t="s">
        <v>27</v>
      </c>
      <c r="N2848" s="9">
        <v>60</v>
      </c>
      <c r="O2848" s="9" t="s">
        <v>28</v>
      </c>
      <c r="P2848" s="9" t="s">
        <v>29</v>
      </c>
      <c r="Z2848" s="3" t="s">
        <v>6</v>
      </c>
    </row>
    <row r="2849" spans="10:26" ht="14.5" customHeight="1" x14ac:dyDescent="0.35">
      <c r="J2849" s="9">
        <v>3</v>
      </c>
      <c r="K2849" s="11" t="s">
        <v>2740</v>
      </c>
      <c r="L2849" s="11" t="s">
        <v>2741</v>
      </c>
      <c r="M2849" s="9" t="s">
        <v>288</v>
      </c>
      <c r="N2849" s="9" t="s">
        <v>313</v>
      </c>
      <c r="O2849" s="9" t="s">
        <v>285</v>
      </c>
      <c r="P2849" s="9" t="s">
        <v>2742</v>
      </c>
      <c r="Z2849" s="3" t="s">
        <v>6</v>
      </c>
    </row>
    <row r="2850" spans="10:26" ht="14.5" customHeight="1" x14ac:dyDescent="0.35">
      <c r="J2850" s="296">
        <v>4</v>
      </c>
      <c r="K2850" s="318" t="s">
        <v>2743</v>
      </c>
      <c r="L2850" s="11" t="s">
        <v>2744</v>
      </c>
      <c r="M2850" s="296" t="s">
        <v>283</v>
      </c>
      <c r="N2850" s="296" t="s">
        <v>291</v>
      </c>
      <c r="O2850" s="296" t="s">
        <v>285</v>
      </c>
      <c r="P2850" s="296" t="s">
        <v>2742</v>
      </c>
      <c r="Z2850" s="3" t="s">
        <v>6</v>
      </c>
    </row>
    <row r="2851" spans="10:26" ht="14.5" customHeight="1" x14ac:dyDescent="0.35">
      <c r="J2851" s="296"/>
      <c r="K2851" s="318"/>
      <c r="L2851" s="11" t="s">
        <v>2745</v>
      </c>
      <c r="M2851" s="296"/>
      <c r="N2851" s="296"/>
      <c r="O2851" s="296"/>
      <c r="P2851" s="296"/>
      <c r="Z2851" s="3" t="s">
        <v>6</v>
      </c>
    </row>
    <row r="2852" spans="10:26" ht="14.5" customHeight="1" x14ac:dyDescent="0.35">
      <c r="J2852" s="296"/>
      <c r="K2852" s="318"/>
      <c r="L2852" s="11" t="s">
        <v>2746</v>
      </c>
      <c r="M2852" s="296"/>
      <c r="N2852" s="296"/>
      <c r="O2852" s="296"/>
      <c r="P2852" s="296"/>
      <c r="Z2852" s="3" t="s">
        <v>6</v>
      </c>
    </row>
    <row r="2853" spans="10:26" ht="14.5" customHeight="1" x14ac:dyDescent="0.35">
      <c r="J2853" s="296"/>
      <c r="K2853" s="318"/>
      <c r="L2853" s="11" t="s">
        <v>2747</v>
      </c>
      <c r="M2853" s="296"/>
      <c r="N2853" s="296"/>
      <c r="O2853" s="296"/>
      <c r="P2853" s="296"/>
      <c r="Z2853" s="3" t="s">
        <v>6</v>
      </c>
    </row>
    <row r="2854" spans="10:26" ht="14.5" customHeight="1" x14ac:dyDescent="0.35">
      <c r="J2854" s="296"/>
      <c r="K2854" s="318"/>
      <c r="L2854" s="11" t="s">
        <v>2748</v>
      </c>
      <c r="M2854" s="296"/>
      <c r="N2854" s="296"/>
      <c r="O2854" s="296"/>
      <c r="P2854" s="296"/>
      <c r="Z2854" s="3" t="s">
        <v>6</v>
      </c>
    </row>
    <row r="2855" spans="10:26" ht="14.5" customHeight="1" x14ac:dyDescent="0.35">
      <c r="J2855" s="296"/>
      <c r="K2855" s="318"/>
      <c r="L2855" s="11" t="s">
        <v>2749</v>
      </c>
      <c r="M2855" s="296"/>
      <c r="N2855" s="296"/>
      <c r="O2855" s="296"/>
      <c r="P2855" s="296"/>
      <c r="Z2855" s="3" t="s">
        <v>6</v>
      </c>
    </row>
    <row r="2856" spans="10:26" ht="14.5" customHeight="1" x14ac:dyDescent="0.35">
      <c r="J2856" s="296"/>
      <c r="K2856" s="318"/>
      <c r="L2856" s="11" t="s">
        <v>2750</v>
      </c>
      <c r="M2856" s="296"/>
      <c r="N2856" s="296"/>
      <c r="O2856" s="296"/>
      <c r="P2856" s="296"/>
      <c r="Z2856" s="3" t="s">
        <v>6</v>
      </c>
    </row>
    <row r="2857" spans="10:26" ht="14.5" customHeight="1" x14ac:dyDescent="0.35">
      <c r="J2857" s="296"/>
      <c r="K2857" s="318"/>
      <c r="L2857" s="11" t="s">
        <v>2751</v>
      </c>
      <c r="M2857" s="296"/>
      <c r="N2857" s="296"/>
      <c r="O2857" s="296"/>
      <c r="P2857" s="296"/>
      <c r="Z2857" s="3" t="s">
        <v>6</v>
      </c>
    </row>
    <row r="2858" spans="10:26" ht="14.5" customHeight="1" x14ac:dyDescent="0.35">
      <c r="J2858" s="296"/>
      <c r="K2858" s="318"/>
      <c r="L2858" s="11" t="s">
        <v>2752</v>
      </c>
      <c r="M2858" s="296"/>
      <c r="N2858" s="296"/>
      <c r="O2858" s="296"/>
      <c r="P2858" s="296"/>
      <c r="Z2858" s="3" t="s">
        <v>6</v>
      </c>
    </row>
    <row r="2859" spans="10:26" ht="14.5" customHeight="1" x14ac:dyDescent="0.35">
      <c r="J2859" s="296"/>
      <c r="K2859" s="318"/>
      <c r="L2859" s="11" t="s">
        <v>2753</v>
      </c>
      <c r="M2859" s="296"/>
      <c r="N2859" s="296"/>
      <c r="O2859" s="296"/>
      <c r="P2859" s="296"/>
      <c r="Z2859" s="3" t="s">
        <v>6</v>
      </c>
    </row>
    <row r="2860" spans="10:26" ht="14.5" customHeight="1" x14ac:dyDescent="0.35">
      <c r="J2860" s="9">
        <v>5</v>
      </c>
      <c r="K2860" s="11" t="s">
        <v>2754</v>
      </c>
      <c r="L2860" s="11" t="s">
        <v>2755</v>
      </c>
      <c r="M2860" s="9" t="s">
        <v>32</v>
      </c>
      <c r="N2860" s="9" t="s">
        <v>28</v>
      </c>
      <c r="O2860" s="9">
        <v>2</v>
      </c>
      <c r="P2860" s="9" t="s">
        <v>48</v>
      </c>
      <c r="Z2860" s="3" t="s">
        <v>6</v>
      </c>
    </row>
    <row r="2861" spans="10:26" ht="14.5" customHeight="1" x14ac:dyDescent="0.35">
      <c r="J2861" s="9">
        <v>6</v>
      </c>
      <c r="K2861" s="11" t="s">
        <v>2756</v>
      </c>
      <c r="L2861" s="11" t="s">
        <v>2757</v>
      </c>
      <c r="M2861" s="9" t="s">
        <v>32</v>
      </c>
      <c r="N2861" s="9" t="s">
        <v>28</v>
      </c>
      <c r="O2861" s="9">
        <v>2</v>
      </c>
      <c r="P2861" s="9" t="s">
        <v>48</v>
      </c>
      <c r="Z2861" s="3" t="s">
        <v>6</v>
      </c>
    </row>
    <row r="2862" spans="10:26" ht="14.5" customHeight="1" x14ac:dyDescent="0.35">
      <c r="J2862" s="9">
        <v>7</v>
      </c>
      <c r="K2862" s="11" t="s">
        <v>2758</v>
      </c>
      <c r="L2862" s="11" t="s">
        <v>2759</v>
      </c>
      <c r="M2862" s="9" t="s">
        <v>32</v>
      </c>
      <c r="N2862" s="9" t="s">
        <v>28</v>
      </c>
      <c r="O2862" s="9">
        <v>2</v>
      </c>
      <c r="P2862" s="9" t="s">
        <v>48</v>
      </c>
      <c r="Z2862" s="3" t="s">
        <v>6</v>
      </c>
    </row>
    <row r="2863" spans="10:26" ht="14.5" customHeight="1" x14ac:dyDescent="0.35">
      <c r="J2863" s="9">
        <v>8</v>
      </c>
      <c r="K2863" s="11" t="s">
        <v>2760</v>
      </c>
      <c r="L2863" s="11" t="s">
        <v>2761</v>
      </c>
      <c r="M2863" s="9" t="s">
        <v>32</v>
      </c>
      <c r="N2863" s="9" t="s">
        <v>28</v>
      </c>
      <c r="O2863" s="9">
        <v>2</v>
      </c>
      <c r="P2863" s="9" t="s">
        <v>48</v>
      </c>
      <c r="Z2863" s="3" t="s">
        <v>6</v>
      </c>
    </row>
    <row r="2864" spans="10:26" ht="14.5" customHeight="1" x14ac:dyDescent="0.35">
      <c r="J2864" s="9">
        <v>9</v>
      </c>
      <c r="K2864" s="11" t="s">
        <v>762</v>
      </c>
      <c r="L2864" s="11" t="s">
        <v>2762</v>
      </c>
      <c r="M2864" s="9" t="s">
        <v>32</v>
      </c>
      <c r="N2864" s="9">
        <v>3</v>
      </c>
      <c r="O2864" s="9" t="s">
        <v>28</v>
      </c>
      <c r="P2864" s="9" t="s">
        <v>48</v>
      </c>
      <c r="Z2864" s="3" t="s">
        <v>6</v>
      </c>
    </row>
    <row r="2865" spans="1:26" ht="14.5" customHeight="1" x14ac:dyDescent="0.35">
      <c r="J2865" s="9">
        <v>10</v>
      </c>
      <c r="K2865" s="11" t="s">
        <v>2763</v>
      </c>
      <c r="L2865" s="11" t="s">
        <v>2764</v>
      </c>
      <c r="M2865" s="9" t="s">
        <v>32</v>
      </c>
      <c r="N2865" s="9" t="s">
        <v>28</v>
      </c>
      <c r="O2865" s="9">
        <v>2</v>
      </c>
      <c r="P2865" s="9" t="s">
        <v>48</v>
      </c>
      <c r="Z2865" s="3" t="s">
        <v>6</v>
      </c>
    </row>
    <row r="2866" spans="1:26" s="3" customFormat="1" ht="14.5" customHeight="1" collapsed="1" x14ac:dyDescent="0.35">
      <c r="A2866" s="1" t="s">
        <v>22</v>
      </c>
      <c r="B2866" s="1"/>
      <c r="C2866" s="1"/>
      <c r="D2866" s="1"/>
      <c r="E2866" s="1"/>
      <c r="F2866" s="1" t="s">
        <v>2765</v>
      </c>
      <c r="G2866" s="1"/>
      <c r="H2866" s="1"/>
      <c r="I2866" s="1" t="s">
        <v>144</v>
      </c>
      <c r="J2866" s="2" t="s">
        <v>2766</v>
      </c>
      <c r="K2866" s="4"/>
      <c r="L2866" s="4"/>
      <c r="M2866" s="4"/>
      <c r="N2866" s="4"/>
      <c r="O2866" s="4"/>
      <c r="P2866" s="4"/>
      <c r="Q2866" s="4"/>
      <c r="R2866" s="4"/>
      <c r="S2866" s="4"/>
      <c r="T2866" s="4"/>
      <c r="U2866" s="4"/>
      <c r="V2866" s="4"/>
      <c r="W2866" s="4"/>
      <c r="Z2866" s="3" t="s">
        <v>6</v>
      </c>
    </row>
    <row r="2867" spans="1:26" ht="14.5" customHeight="1" x14ac:dyDescent="0.35">
      <c r="J2867" s="9">
        <v>1</v>
      </c>
      <c r="K2867" s="11" t="s">
        <v>281</v>
      </c>
      <c r="L2867" s="11" t="s">
        <v>2767</v>
      </c>
      <c r="M2867" s="9" t="s">
        <v>27</v>
      </c>
      <c r="N2867" s="9" t="s">
        <v>235</v>
      </c>
      <c r="O2867" s="9" t="s">
        <v>28</v>
      </c>
      <c r="P2867" s="9" t="s">
        <v>29</v>
      </c>
      <c r="Z2867" s="3" t="s">
        <v>6</v>
      </c>
    </row>
    <row r="2868" spans="1:26" ht="14.5" customHeight="1" x14ac:dyDescent="0.35">
      <c r="J2868" s="9">
        <v>2</v>
      </c>
      <c r="K2868" s="11" t="s">
        <v>38</v>
      </c>
      <c r="L2868" s="11" t="s">
        <v>2768</v>
      </c>
      <c r="M2868" s="9" t="s">
        <v>32</v>
      </c>
      <c r="N2868" s="9" t="s">
        <v>40</v>
      </c>
      <c r="O2868" s="9" t="s">
        <v>28</v>
      </c>
      <c r="P2868" s="9" t="s">
        <v>29</v>
      </c>
      <c r="Z2868" s="3" t="s">
        <v>6</v>
      </c>
    </row>
    <row r="2869" spans="1:26" ht="14.5" customHeight="1" x14ac:dyDescent="0.35">
      <c r="J2869" s="9">
        <v>3</v>
      </c>
      <c r="K2869" s="11" t="s">
        <v>206</v>
      </c>
      <c r="L2869" s="11" t="s">
        <v>2769</v>
      </c>
      <c r="M2869" s="9" t="s">
        <v>32</v>
      </c>
      <c r="N2869" s="9" t="s">
        <v>40</v>
      </c>
      <c r="O2869" s="9"/>
      <c r="P2869" s="9" t="s">
        <v>29</v>
      </c>
      <c r="Z2869" s="3" t="s">
        <v>6</v>
      </c>
    </row>
    <row r="2870" spans="1:26" ht="14.5" customHeight="1" x14ac:dyDescent="0.35">
      <c r="J2870" s="9">
        <v>4</v>
      </c>
      <c r="K2870" s="11" t="s">
        <v>762</v>
      </c>
      <c r="L2870" s="11" t="s">
        <v>2762</v>
      </c>
      <c r="M2870" s="9" t="s">
        <v>32</v>
      </c>
      <c r="N2870" s="9">
        <v>3</v>
      </c>
      <c r="O2870" s="9" t="s">
        <v>28</v>
      </c>
      <c r="P2870" s="9" t="s">
        <v>29</v>
      </c>
      <c r="Z2870" s="3" t="s">
        <v>6</v>
      </c>
    </row>
    <row r="2871" spans="1:26" ht="14.5" customHeight="1" x14ac:dyDescent="0.35">
      <c r="J2871" s="9">
        <v>5</v>
      </c>
      <c r="K2871" s="11" t="s">
        <v>2763</v>
      </c>
      <c r="L2871" s="11" t="s">
        <v>2770</v>
      </c>
      <c r="M2871" s="9" t="s">
        <v>32</v>
      </c>
      <c r="N2871" s="9" t="s">
        <v>28</v>
      </c>
      <c r="O2871" s="9">
        <v>2</v>
      </c>
      <c r="P2871" s="9" t="s">
        <v>29</v>
      </c>
      <c r="Z2871" s="3" t="s">
        <v>6</v>
      </c>
    </row>
    <row r="2872" spans="1:26" ht="14.5" customHeight="1" x14ac:dyDescent="0.35">
      <c r="J2872" s="9">
        <v>6</v>
      </c>
      <c r="K2872" s="11" t="s">
        <v>2771</v>
      </c>
      <c r="L2872" s="11" t="s">
        <v>2772</v>
      </c>
      <c r="M2872" s="9" t="s">
        <v>32</v>
      </c>
      <c r="N2872" s="9" t="s">
        <v>28</v>
      </c>
      <c r="O2872" s="9">
        <v>2</v>
      </c>
      <c r="P2872" s="9" t="s">
        <v>29</v>
      </c>
      <c r="Z2872" s="3" t="s">
        <v>6</v>
      </c>
    </row>
    <row r="2873" spans="1:26" ht="14.5" customHeight="1" x14ac:dyDescent="0.35">
      <c r="J2873" s="9">
        <v>7</v>
      </c>
      <c r="K2873" s="11" t="s">
        <v>2729</v>
      </c>
      <c r="L2873" s="11" t="s">
        <v>2773</v>
      </c>
      <c r="M2873" s="9" t="s">
        <v>32</v>
      </c>
      <c r="N2873" s="9" t="s">
        <v>28</v>
      </c>
      <c r="O2873" s="9">
        <v>2</v>
      </c>
      <c r="P2873" s="9" t="s">
        <v>29</v>
      </c>
      <c r="Z2873" s="3" t="s">
        <v>6</v>
      </c>
    </row>
    <row r="2874" spans="1:26" ht="14.5" customHeight="1" x14ac:dyDescent="0.35">
      <c r="J2874" s="9">
        <v>8</v>
      </c>
      <c r="K2874" s="11" t="s">
        <v>2731</v>
      </c>
      <c r="L2874" s="11" t="s">
        <v>2732</v>
      </c>
      <c r="M2874" s="9" t="s">
        <v>32</v>
      </c>
      <c r="N2874" s="9" t="s">
        <v>28</v>
      </c>
      <c r="O2874" s="9">
        <v>8</v>
      </c>
      <c r="P2874" s="9" t="s">
        <v>29</v>
      </c>
      <c r="Z2874" s="3" t="s">
        <v>6</v>
      </c>
    </row>
    <row r="2875" spans="1:26" ht="14.5" customHeight="1" x14ac:dyDescent="0.35">
      <c r="J2875" s="9">
        <v>9</v>
      </c>
      <c r="K2875" s="11" t="s">
        <v>2774</v>
      </c>
      <c r="L2875" s="11" t="s">
        <v>2775</v>
      </c>
      <c r="M2875" s="9" t="s">
        <v>32</v>
      </c>
      <c r="N2875" s="9" t="s">
        <v>28</v>
      </c>
      <c r="O2875" s="9">
        <v>2</v>
      </c>
      <c r="P2875" s="9" t="s">
        <v>29</v>
      </c>
      <c r="Z2875" s="3" t="s">
        <v>6</v>
      </c>
    </row>
    <row r="2876" spans="1:26" s="3" customFormat="1" ht="14.5" customHeight="1" collapsed="1" x14ac:dyDescent="0.35">
      <c r="A2876" s="1" t="s">
        <v>22</v>
      </c>
      <c r="B2876" s="1"/>
      <c r="C2876" s="1"/>
      <c r="D2876" s="1"/>
      <c r="E2876" s="1"/>
      <c r="F2876" s="1" t="s">
        <v>2776</v>
      </c>
      <c r="G2876" s="1"/>
      <c r="H2876" s="1"/>
      <c r="I2876" s="1" t="s">
        <v>144</v>
      </c>
      <c r="J2876" s="2" t="s">
        <v>2777</v>
      </c>
      <c r="K2876" s="4"/>
      <c r="L2876" s="4"/>
      <c r="M2876" s="4"/>
      <c r="N2876" s="4"/>
      <c r="O2876" s="4"/>
      <c r="P2876" s="4"/>
      <c r="Q2876" s="4"/>
      <c r="R2876" s="4"/>
      <c r="S2876" s="4"/>
      <c r="T2876" s="4"/>
      <c r="U2876" s="4"/>
      <c r="V2876" s="4"/>
      <c r="W2876" s="4"/>
      <c r="Z2876" s="3" t="s">
        <v>6</v>
      </c>
    </row>
    <row r="2877" spans="1:26" ht="14.5" customHeight="1" x14ac:dyDescent="0.35">
      <c r="J2877" s="9">
        <v>1</v>
      </c>
      <c r="K2877" s="11" t="s">
        <v>25</v>
      </c>
      <c r="L2877" s="11" t="s">
        <v>2778</v>
      </c>
      <c r="M2877" s="9" t="s">
        <v>27</v>
      </c>
      <c r="N2877" s="9">
        <v>4</v>
      </c>
      <c r="O2877" s="9" t="s">
        <v>28</v>
      </c>
      <c r="P2877" s="9" t="s">
        <v>29</v>
      </c>
      <c r="Z2877" s="3" t="s">
        <v>6</v>
      </c>
    </row>
    <row r="2878" spans="1:26" ht="14.5" customHeight="1" x14ac:dyDescent="0.35">
      <c r="J2878" s="296">
        <v>2</v>
      </c>
      <c r="K2878" s="318" t="s">
        <v>336</v>
      </c>
      <c r="L2878" s="11" t="s">
        <v>337</v>
      </c>
      <c r="M2878" s="296" t="s">
        <v>27</v>
      </c>
      <c r="N2878" s="296" t="s">
        <v>240</v>
      </c>
      <c r="O2878" s="296" t="s">
        <v>28</v>
      </c>
      <c r="P2878" s="296" t="s">
        <v>29</v>
      </c>
      <c r="Z2878" s="3" t="s">
        <v>6</v>
      </c>
    </row>
    <row r="2879" spans="1:26" ht="14.5" customHeight="1" x14ac:dyDescent="0.35">
      <c r="J2879" s="296"/>
      <c r="K2879" s="318"/>
      <c r="L2879" s="11" t="s">
        <v>338</v>
      </c>
      <c r="M2879" s="296"/>
      <c r="N2879" s="296"/>
      <c r="O2879" s="296"/>
      <c r="P2879" s="296"/>
      <c r="Z2879" s="3" t="s">
        <v>6</v>
      </c>
    </row>
    <row r="2880" spans="1:26" ht="14.5" customHeight="1" x14ac:dyDescent="0.35">
      <c r="J2880" s="296"/>
      <c r="K2880" s="318"/>
      <c r="L2880" s="11" t="s">
        <v>339</v>
      </c>
      <c r="M2880" s="296"/>
      <c r="N2880" s="296"/>
      <c r="O2880" s="296"/>
      <c r="P2880" s="296"/>
      <c r="Z2880" s="3" t="s">
        <v>6</v>
      </c>
    </row>
    <row r="2881" spans="1:26" ht="14.5" customHeight="1" x14ac:dyDescent="0.35">
      <c r="J2881" s="296">
        <v>3</v>
      </c>
      <c r="K2881" s="318" t="s">
        <v>129</v>
      </c>
      <c r="L2881" s="11" t="s">
        <v>2779</v>
      </c>
      <c r="M2881" s="296" t="s">
        <v>27</v>
      </c>
      <c r="N2881" s="296">
        <v>60</v>
      </c>
      <c r="O2881" s="296" t="s">
        <v>28</v>
      </c>
      <c r="P2881" s="296" t="s">
        <v>29</v>
      </c>
      <c r="Z2881" s="3" t="s">
        <v>6</v>
      </c>
    </row>
    <row r="2882" spans="1:26" ht="14.5" customHeight="1" x14ac:dyDescent="0.35">
      <c r="J2882" s="296"/>
      <c r="K2882" s="318"/>
      <c r="L2882" s="11" t="s">
        <v>532</v>
      </c>
      <c r="M2882" s="296"/>
      <c r="N2882" s="296"/>
      <c r="O2882" s="296"/>
      <c r="P2882" s="296"/>
      <c r="Z2882" s="3" t="s">
        <v>6</v>
      </c>
    </row>
    <row r="2883" spans="1:26" ht="14.5" customHeight="1" x14ac:dyDescent="0.35">
      <c r="J2883" s="296"/>
      <c r="K2883" s="318"/>
      <c r="L2883" s="11" t="s">
        <v>533</v>
      </c>
      <c r="M2883" s="296"/>
      <c r="N2883" s="296"/>
      <c r="O2883" s="296"/>
      <c r="P2883" s="296"/>
      <c r="Z2883" s="3" t="s">
        <v>6</v>
      </c>
    </row>
    <row r="2884" spans="1:26" ht="14.5" customHeight="1" x14ac:dyDescent="0.35">
      <c r="J2884" s="9">
        <v>4</v>
      </c>
      <c r="K2884" s="11" t="s">
        <v>344</v>
      </c>
      <c r="L2884" s="11" t="s">
        <v>2780</v>
      </c>
      <c r="M2884" s="9" t="s">
        <v>27</v>
      </c>
      <c r="N2884" s="9" t="s">
        <v>54</v>
      </c>
      <c r="O2884" s="9" t="s">
        <v>28</v>
      </c>
      <c r="P2884" s="9" t="s">
        <v>29</v>
      </c>
      <c r="Z2884" s="3" t="s">
        <v>6</v>
      </c>
    </row>
    <row r="2885" spans="1:26" ht="14.5" customHeight="1" x14ac:dyDescent="0.35">
      <c r="J2885" s="9">
        <v>5</v>
      </c>
      <c r="K2885" s="11" t="s">
        <v>2781</v>
      </c>
      <c r="L2885" s="11" t="s">
        <v>349</v>
      </c>
      <c r="M2885" s="9" t="s">
        <v>27</v>
      </c>
      <c r="N2885" s="9">
        <v>3</v>
      </c>
      <c r="O2885" s="9" t="s">
        <v>28</v>
      </c>
      <c r="P2885" s="9" t="s">
        <v>48</v>
      </c>
      <c r="Z2885" s="3" t="s">
        <v>6</v>
      </c>
    </row>
    <row r="2886" spans="1:26" ht="14.5" customHeight="1" x14ac:dyDescent="0.35">
      <c r="J2886" s="9">
        <v>6</v>
      </c>
      <c r="K2886" s="11" t="s">
        <v>351</v>
      </c>
      <c r="L2886" s="11" t="s">
        <v>2782</v>
      </c>
      <c r="M2886" s="9" t="s">
        <v>32</v>
      </c>
      <c r="N2886" s="9">
        <v>9</v>
      </c>
      <c r="O2886" s="9" t="s">
        <v>28</v>
      </c>
      <c r="P2886" s="9" t="s">
        <v>29</v>
      </c>
      <c r="Z2886" s="3" t="s">
        <v>6</v>
      </c>
    </row>
    <row r="2887" spans="1:26" ht="14.5" customHeight="1" x14ac:dyDescent="0.35">
      <c r="J2887" s="9">
        <v>7</v>
      </c>
      <c r="K2887" s="11" t="s">
        <v>2783</v>
      </c>
      <c r="L2887" s="11" t="s">
        <v>2784</v>
      </c>
      <c r="M2887" s="9" t="s">
        <v>32</v>
      </c>
      <c r="N2887" s="9" t="s">
        <v>356</v>
      </c>
      <c r="O2887" s="9" t="s">
        <v>28</v>
      </c>
      <c r="P2887" s="9" t="s">
        <v>48</v>
      </c>
      <c r="Z2887" s="3" t="s">
        <v>6</v>
      </c>
    </row>
    <row r="2888" spans="1:26" ht="14.5" customHeight="1" x14ac:dyDescent="0.35">
      <c r="J2888" s="9">
        <v>8</v>
      </c>
      <c r="K2888" s="11" t="s">
        <v>357</v>
      </c>
      <c r="L2888" s="11" t="s">
        <v>667</v>
      </c>
      <c r="M2888" s="9" t="s">
        <v>32</v>
      </c>
      <c r="N2888" s="9" t="s">
        <v>40</v>
      </c>
      <c r="O2888" s="9" t="s">
        <v>28</v>
      </c>
      <c r="P2888" s="9" t="s">
        <v>29</v>
      </c>
      <c r="Z2888" s="3" t="s">
        <v>6</v>
      </c>
    </row>
    <row r="2889" spans="1:26" ht="14.5" customHeight="1" x14ac:dyDescent="0.35">
      <c r="J2889" s="90">
        <v>9</v>
      </c>
      <c r="K2889" s="91" t="s">
        <v>636</v>
      </c>
      <c r="L2889" s="91" t="s">
        <v>982</v>
      </c>
      <c r="M2889" s="90" t="s">
        <v>27</v>
      </c>
      <c r="N2889" s="90" t="s">
        <v>28</v>
      </c>
      <c r="O2889" s="90" t="s">
        <v>28</v>
      </c>
      <c r="P2889" s="90" t="s">
        <v>48</v>
      </c>
      <c r="Z2889" s="3"/>
    </row>
    <row r="2890" spans="1:26" s="3" customFormat="1" ht="14.5" customHeight="1" collapsed="1" x14ac:dyDescent="0.35">
      <c r="A2890" s="1" t="s">
        <v>22</v>
      </c>
      <c r="B2890" s="1"/>
      <c r="C2890" s="1"/>
      <c r="D2890" s="1"/>
      <c r="E2890" s="1"/>
      <c r="F2890" s="1"/>
      <c r="G2890" s="1" t="s">
        <v>2785</v>
      </c>
      <c r="H2890" s="1"/>
      <c r="I2890" s="1" t="s">
        <v>144</v>
      </c>
      <c r="J2890" s="2" t="s">
        <v>2786</v>
      </c>
      <c r="K2890" s="4"/>
      <c r="L2890" s="4"/>
      <c r="M2890" s="4"/>
      <c r="N2890" s="4"/>
      <c r="O2890" s="4"/>
      <c r="P2890" s="4"/>
      <c r="Q2890" s="4"/>
      <c r="R2890" s="4"/>
      <c r="S2890" s="4"/>
      <c r="T2890" s="4"/>
      <c r="U2890" s="4"/>
      <c r="V2890" s="4"/>
      <c r="W2890" s="4"/>
      <c r="Z2890" s="3" t="s">
        <v>6</v>
      </c>
    </row>
    <row r="2891" spans="1:26" ht="14.5" customHeight="1" x14ac:dyDescent="0.35">
      <c r="J2891" s="9">
        <v>1</v>
      </c>
      <c r="K2891" s="11" t="s">
        <v>25</v>
      </c>
      <c r="L2891" s="11" t="s">
        <v>2787</v>
      </c>
      <c r="M2891" s="9" t="s">
        <v>27</v>
      </c>
      <c r="N2891" s="9">
        <v>4</v>
      </c>
      <c r="O2891" s="9" t="s">
        <v>28</v>
      </c>
      <c r="P2891" s="9" t="s">
        <v>29</v>
      </c>
      <c r="Z2891" s="3" t="s">
        <v>6</v>
      </c>
    </row>
    <row r="2892" spans="1:26" ht="14.5" customHeight="1" x14ac:dyDescent="0.35">
      <c r="J2892" s="9">
        <v>2</v>
      </c>
      <c r="K2892" s="11" t="s">
        <v>799</v>
      </c>
      <c r="L2892" s="11" t="s">
        <v>800</v>
      </c>
      <c r="M2892" s="9" t="s">
        <v>32</v>
      </c>
      <c r="N2892" s="9">
        <v>3</v>
      </c>
      <c r="O2892" s="9" t="s">
        <v>28</v>
      </c>
      <c r="P2892" s="9" t="s">
        <v>29</v>
      </c>
      <c r="Z2892" s="3" t="s">
        <v>6</v>
      </c>
    </row>
    <row r="2893" spans="1:26" ht="14.5" customHeight="1" x14ac:dyDescent="0.35">
      <c r="J2893" s="9">
        <v>3</v>
      </c>
      <c r="K2893" s="11" t="s">
        <v>163</v>
      </c>
      <c r="L2893" s="11" t="s">
        <v>2788</v>
      </c>
      <c r="M2893" s="9" t="s">
        <v>27</v>
      </c>
      <c r="N2893" s="9">
        <v>60</v>
      </c>
      <c r="O2893" s="9" t="s">
        <v>28</v>
      </c>
      <c r="P2893" s="9" t="s">
        <v>29</v>
      </c>
      <c r="Z2893" s="3" t="s">
        <v>6</v>
      </c>
    </row>
    <row r="2894" spans="1:26" ht="14.5" customHeight="1" x14ac:dyDescent="0.35">
      <c r="J2894" s="90">
        <v>4</v>
      </c>
      <c r="K2894" s="91" t="s">
        <v>866</v>
      </c>
      <c r="L2894" s="91" t="s">
        <v>2789</v>
      </c>
      <c r="M2894" s="90" t="s">
        <v>32</v>
      </c>
      <c r="N2894" s="90" t="s">
        <v>28</v>
      </c>
      <c r="O2894" s="90">
        <v>5</v>
      </c>
      <c r="P2894" s="90" t="s">
        <v>29</v>
      </c>
      <c r="Z2894" s="3"/>
    </row>
    <row r="2895" spans="1:26" ht="14.5" customHeight="1" x14ac:dyDescent="0.35">
      <c r="J2895" s="90">
        <v>5</v>
      </c>
      <c r="K2895" s="91" t="s">
        <v>156</v>
      </c>
      <c r="L2895" s="91" t="s">
        <v>2790</v>
      </c>
      <c r="M2895" s="90" t="s">
        <v>27</v>
      </c>
      <c r="N2895" s="90">
        <v>6</v>
      </c>
      <c r="O2895" s="90" t="s">
        <v>28</v>
      </c>
      <c r="P2895" s="90" t="s">
        <v>29</v>
      </c>
      <c r="Z2895" s="3"/>
    </row>
    <row r="2896" spans="1:26" ht="14.5" customHeight="1" x14ac:dyDescent="0.35">
      <c r="J2896" s="90">
        <v>6</v>
      </c>
      <c r="K2896" s="91" t="s">
        <v>2791</v>
      </c>
      <c r="L2896" s="91" t="s">
        <v>2792</v>
      </c>
      <c r="M2896" s="90" t="s">
        <v>32</v>
      </c>
      <c r="N2896" s="90" t="s">
        <v>28</v>
      </c>
      <c r="O2896" s="90">
        <v>2</v>
      </c>
      <c r="P2896" s="90" t="s">
        <v>29</v>
      </c>
      <c r="Z2896" s="3"/>
    </row>
    <row r="2897" spans="1:26" ht="14.5" customHeight="1" x14ac:dyDescent="0.35">
      <c r="J2897" s="90">
        <v>7</v>
      </c>
      <c r="K2897" s="91" t="s">
        <v>2793</v>
      </c>
      <c r="L2897" s="91" t="s">
        <v>2794</v>
      </c>
      <c r="M2897" s="90" t="s">
        <v>32</v>
      </c>
      <c r="N2897" s="90" t="s">
        <v>28</v>
      </c>
      <c r="O2897" s="90">
        <v>2</v>
      </c>
      <c r="P2897" s="90" t="s">
        <v>29</v>
      </c>
      <c r="Z2897" s="3"/>
    </row>
    <row r="2898" spans="1:26" ht="14.5" customHeight="1" x14ac:dyDescent="0.35">
      <c r="J2898" s="90">
        <v>8</v>
      </c>
      <c r="K2898" s="91" t="s">
        <v>2795</v>
      </c>
      <c r="L2898" s="91" t="s">
        <v>2796</v>
      </c>
      <c r="M2898" s="90" t="s">
        <v>32</v>
      </c>
      <c r="N2898" s="90" t="s">
        <v>28</v>
      </c>
      <c r="O2898" s="90">
        <v>2</v>
      </c>
      <c r="P2898" s="90" t="s">
        <v>29</v>
      </c>
      <c r="Z2898" s="3"/>
    </row>
    <row r="2899" spans="1:26" ht="14.5" customHeight="1" x14ac:dyDescent="0.35">
      <c r="J2899" s="90">
        <v>9</v>
      </c>
      <c r="K2899" s="91" t="s">
        <v>2797</v>
      </c>
      <c r="L2899" s="91" t="s">
        <v>2798</v>
      </c>
      <c r="M2899" s="90" t="s">
        <v>32</v>
      </c>
      <c r="N2899" s="90" t="s">
        <v>28</v>
      </c>
      <c r="O2899" s="90">
        <v>2</v>
      </c>
      <c r="P2899" s="90" t="s">
        <v>29</v>
      </c>
      <c r="Z2899" s="3"/>
    </row>
    <row r="2900" spans="1:26" s="3" customFormat="1" ht="14.5" customHeight="1" collapsed="1" x14ac:dyDescent="0.35">
      <c r="A2900" s="1" t="s">
        <v>22</v>
      </c>
      <c r="B2900" s="1"/>
      <c r="C2900" s="1" t="s">
        <v>2799</v>
      </c>
      <c r="D2900" s="1"/>
      <c r="E2900" s="1"/>
      <c r="F2900" s="1"/>
      <c r="G2900" s="1"/>
      <c r="H2900" s="1"/>
      <c r="I2900" s="1" t="s">
        <v>8</v>
      </c>
      <c r="J2900" s="2" t="s">
        <v>2800</v>
      </c>
      <c r="K2900" s="4"/>
      <c r="L2900" s="4"/>
      <c r="M2900" s="4"/>
      <c r="N2900" s="4"/>
      <c r="O2900" s="4"/>
      <c r="P2900" s="4"/>
      <c r="Q2900" s="4"/>
      <c r="R2900" s="4"/>
      <c r="S2900" s="4"/>
      <c r="T2900" s="4"/>
      <c r="U2900" s="4"/>
      <c r="V2900" s="4"/>
      <c r="W2900" s="4"/>
      <c r="Z2900" s="3" t="s">
        <v>6</v>
      </c>
    </row>
    <row r="2901" spans="1:26" ht="14.5" customHeight="1" x14ac:dyDescent="0.35">
      <c r="J2901" s="9">
        <v>1</v>
      </c>
      <c r="K2901" s="11" t="s">
        <v>281</v>
      </c>
      <c r="L2901" s="11" t="s">
        <v>2801</v>
      </c>
      <c r="M2901" s="9" t="s">
        <v>283</v>
      </c>
      <c r="N2901" s="9" t="s">
        <v>284</v>
      </c>
      <c r="O2901" s="9" t="s">
        <v>285</v>
      </c>
      <c r="P2901" s="9" t="s">
        <v>29</v>
      </c>
      <c r="Z2901" s="3" t="s">
        <v>6</v>
      </c>
    </row>
    <row r="2902" spans="1:26" ht="14.5" customHeight="1" x14ac:dyDescent="0.35">
      <c r="J2902" s="9">
        <v>2</v>
      </c>
      <c r="K2902" s="11" t="s">
        <v>2802</v>
      </c>
      <c r="L2902" s="11" t="s">
        <v>2803</v>
      </c>
      <c r="M2902" s="9" t="s">
        <v>288</v>
      </c>
      <c r="N2902" s="9" t="s">
        <v>285</v>
      </c>
      <c r="O2902" s="9" t="s">
        <v>285</v>
      </c>
      <c r="P2902" s="9" t="s">
        <v>2742</v>
      </c>
      <c r="Z2902" s="3" t="s">
        <v>6</v>
      </c>
    </row>
    <row r="2903" spans="1:26" s="3" customFormat="1" ht="14.5" customHeight="1" collapsed="1" x14ac:dyDescent="0.35">
      <c r="A2903" s="1" t="s">
        <v>22</v>
      </c>
      <c r="B2903" s="1"/>
      <c r="C2903" s="1" t="s">
        <v>2804</v>
      </c>
      <c r="D2903" s="1"/>
      <c r="E2903" s="1"/>
      <c r="F2903" s="1"/>
      <c r="G2903" s="1"/>
      <c r="H2903" s="1"/>
      <c r="I2903" s="1" t="s">
        <v>8</v>
      </c>
      <c r="J2903" s="2" t="s">
        <v>2805</v>
      </c>
      <c r="K2903" s="4"/>
      <c r="L2903" s="4"/>
      <c r="M2903" s="4"/>
      <c r="N2903" s="4"/>
      <c r="O2903" s="4"/>
      <c r="P2903" s="4"/>
      <c r="Q2903" s="4"/>
      <c r="R2903" s="4"/>
      <c r="S2903" s="4"/>
      <c r="T2903" s="4"/>
      <c r="U2903" s="4"/>
      <c r="V2903" s="4"/>
      <c r="W2903" s="4"/>
      <c r="Z2903" s="3" t="s">
        <v>6</v>
      </c>
    </row>
    <row r="2904" spans="1:26" ht="14.5" customHeight="1" x14ac:dyDescent="0.35">
      <c r="J2904" s="9">
        <v>1</v>
      </c>
      <c r="K2904" s="11" t="s">
        <v>25</v>
      </c>
      <c r="L2904" s="11" t="s">
        <v>2806</v>
      </c>
      <c r="M2904" s="9" t="s">
        <v>27</v>
      </c>
      <c r="N2904" s="9">
        <v>4</v>
      </c>
      <c r="O2904" s="9" t="s">
        <v>28</v>
      </c>
      <c r="P2904" s="9" t="s">
        <v>29</v>
      </c>
      <c r="Z2904" s="3" t="s">
        <v>6</v>
      </c>
    </row>
    <row r="2905" spans="1:26" ht="14.5" customHeight="1" x14ac:dyDescent="0.35">
      <c r="J2905" s="296">
        <v>2</v>
      </c>
      <c r="K2905" s="318" t="s">
        <v>77</v>
      </c>
      <c r="L2905" s="11" t="s">
        <v>78</v>
      </c>
      <c r="M2905" s="296" t="s">
        <v>27</v>
      </c>
      <c r="N2905" s="296" t="s">
        <v>240</v>
      </c>
      <c r="O2905" s="296" t="s">
        <v>28</v>
      </c>
      <c r="P2905" s="296" t="s">
        <v>29</v>
      </c>
      <c r="Z2905" s="3" t="s">
        <v>6</v>
      </c>
    </row>
    <row r="2906" spans="1:26" ht="14.5" customHeight="1" x14ac:dyDescent="0.35">
      <c r="J2906" s="296"/>
      <c r="K2906" s="318"/>
      <c r="L2906" s="11" t="s">
        <v>79</v>
      </c>
      <c r="M2906" s="296"/>
      <c r="N2906" s="296"/>
      <c r="O2906" s="296"/>
      <c r="P2906" s="296"/>
      <c r="Z2906" s="3" t="s">
        <v>6</v>
      </c>
    </row>
    <row r="2907" spans="1:26" ht="14.5" customHeight="1" x14ac:dyDescent="0.35">
      <c r="J2907" s="296"/>
      <c r="K2907" s="318"/>
      <c r="L2907" s="11" t="s">
        <v>328</v>
      </c>
      <c r="M2907" s="296"/>
      <c r="N2907" s="296"/>
      <c r="O2907" s="296"/>
      <c r="P2907" s="296"/>
      <c r="Z2907" s="3" t="s">
        <v>6</v>
      </c>
    </row>
    <row r="2908" spans="1:26" s="3" customFormat="1" ht="14.5" customHeight="1" collapsed="1" x14ac:dyDescent="0.35">
      <c r="A2908" s="1" t="s">
        <v>22</v>
      </c>
      <c r="B2908" s="1"/>
      <c r="C2908" s="1"/>
      <c r="D2908" s="1" t="s">
        <v>2807</v>
      </c>
      <c r="E2908" s="1"/>
      <c r="F2908" s="1"/>
      <c r="G2908" s="1"/>
      <c r="H2908" s="1"/>
      <c r="I2908" s="1" t="s">
        <v>108</v>
      </c>
      <c r="J2908" s="2" t="s">
        <v>2808</v>
      </c>
      <c r="K2908" s="4"/>
      <c r="L2908" s="4"/>
      <c r="M2908" s="4"/>
      <c r="N2908" s="4"/>
      <c r="O2908" s="4"/>
      <c r="P2908" s="4"/>
      <c r="Q2908" s="4"/>
      <c r="R2908" s="4"/>
      <c r="S2908" s="4"/>
      <c r="T2908" s="4"/>
      <c r="U2908" s="4"/>
      <c r="V2908" s="4"/>
      <c r="W2908" s="4"/>
      <c r="Z2908" s="3" t="s">
        <v>6</v>
      </c>
    </row>
    <row r="2909" spans="1:26" ht="14.5" customHeight="1" x14ac:dyDescent="0.35">
      <c r="J2909" s="9">
        <v>1</v>
      </c>
      <c r="K2909" s="11" t="s">
        <v>25</v>
      </c>
      <c r="L2909" s="11" t="s">
        <v>2809</v>
      </c>
      <c r="M2909" s="9" t="s">
        <v>27</v>
      </c>
      <c r="N2909" s="9">
        <v>4</v>
      </c>
      <c r="O2909" s="9" t="s">
        <v>28</v>
      </c>
      <c r="P2909" s="9" t="s">
        <v>29</v>
      </c>
      <c r="Z2909" s="3" t="s">
        <v>6</v>
      </c>
    </row>
    <row r="2910" spans="1:26" ht="14.5" customHeight="1" x14ac:dyDescent="0.35">
      <c r="J2910" s="9">
        <v>2</v>
      </c>
      <c r="K2910" s="11" t="s">
        <v>2810</v>
      </c>
      <c r="L2910" s="11" t="s">
        <v>2811</v>
      </c>
      <c r="M2910" s="9" t="s">
        <v>32</v>
      </c>
      <c r="N2910" s="9" t="s">
        <v>40</v>
      </c>
      <c r="O2910" s="9" t="s">
        <v>28</v>
      </c>
      <c r="P2910" s="9" t="s">
        <v>29</v>
      </c>
      <c r="Z2910" s="3" t="s">
        <v>6</v>
      </c>
    </row>
    <row r="2911" spans="1:26" ht="14.5" customHeight="1" x14ac:dyDescent="0.35">
      <c r="J2911" s="9">
        <v>3</v>
      </c>
      <c r="K2911" s="11" t="s">
        <v>2812</v>
      </c>
      <c r="L2911" s="11" t="s">
        <v>2813</v>
      </c>
      <c r="M2911" s="9" t="s">
        <v>32</v>
      </c>
      <c r="N2911" s="9" t="s">
        <v>28</v>
      </c>
      <c r="O2911" s="9">
        <v>2</v>
      </c>
      <c r="P2911" s="9" t="s">
        <v>29</v>
      </c>
      <c r="Z2911" s="3" t="s">
        <v>6</v>
      </c>
    </row>
    <row r="2912" spans="1:26" ht="14.5" customHeight="1" x14ac:dyDescent="0.35">
      <c r="J2912" s="296">
        <v>4</v>
      </c>
      <c r="K2912" s="318" t="s">
        <v>2814</v>
      </c>
      <c r="L2912" s="11" t="s">
        <v>2815</v>
      </c>
      <c r="M2912" s="296" t="s">
        <v>27</v>
      </c>
      <c r="N2912" s="296" t="s">
        <v>54</v>
      </c>
      <c r="O2912" s="296" t="s">
        <v>28</v>
      </c>
      <c r="P2912" s="296" t="s">
        <v>29</v>
      </c>
      <c r="Z2912" s="3" t="s">
        <v>6</v>
      </c>
    </row>
    <row r="2913" spans="1:26" ht="14.5" customHeight="1" x14ac:dyDescent="0.35">
      <c r="J2913" s="296"/>
      <c r="K2913" s="318"/>
      <c r="L2913" s="11" t="s">
        <v>2816</v>
      </c>
      <c r="M2913" s="296"/>
      <c r="N2913" s="296"/>
      <c r="O2913" s="296"/>
      <c r="P2913" s="296"/>
      <c r="Z2913" s="3" t="s">
        <v>6</v>
      </c>
    </row>
    <row r="2914" spans="1:26" ht="14.5" customHeight="1" x14ac:dyDescent="0.35">
      <c r="J2914" s="296"/>
      <c r="K2914" s="318"/>
      <c r="L2914" s="11" t="s">
        <v>2817</v>
      </c>
      <c r="M2914" s="296"/>
      <c r="N2914" s="296"/>
      <c r="O2914" s="296"/>
      <c r="P2914" s="296"/>
      <c r="Z2914" s="3" t="s">
        <v>6</v>
      </c>
    </row>
    <row r="2915" spans="1:26" ht="14.5" customHeight="1" x14ac:dyDescent="0.35">
      <c r="J2915" s="296"/>
      <c r="K2915" s="318"/>
      <c r="L2915" s="11" t="s">
        <v>2818</v>
      </c>
      <c r="M2915" s="296"/>
      <c r="N2915" s="296"/>
      <c r="O2915" s="296"/>
      <c r="P2915" s="296"/>
      <c r="Z2915" s="3" t="s">
        <v>6</v>
      </c>
    </row>
    <row r="2916" spans="1:26" ht="14.5" customHeight="1" x14ac:dyDescent="0.35">
      <c r="J2916" s="296"/>
      <c r="K2916" s="318"/>
      <c r="L2916" s="11" t="s">
        <v>2819</v>
      </c>
      <c r="M2916" s="296"/>
      <c r="N2916" s="296"/>
      <c r="O2916" s="296"/>
      <c r="P2916" s="296"/>
      <c r="Z2916" s="3" t="s">
        <v>6</v>
      </c>
    </row>
    <row r="2917" spans="1:26" ht="14.5" customHeight="1" x14ac:dyDescent="0.35">
      <c r="J2917" s="296"/>
      <c r="K2917" s="318"/>
      <c r="L2917" s="11" t="s">
        <v>2820</v>
      </c>
      <c r="M2917" s="296"/>
      <c r="N2917" s="296"/>
      <c r="O2917" s="296"/>
      <c r="P2917" s="296"/>
      <c r="Z2917" s="3"/>
    </row>
    <row r="2918" spans="1:26" ht="14.5" customHeight="1" x14ac:dyDescent="0.35">
      <c r="J2918" s="296"/>
      <c r="K2918" s="318"/>
      <c r="L2918" s="91" t="s">
        <v>2821</v>
      </c>
      <c r="M2918" s="296"/>
      <c r="N2918" s="296"/>
      <c r="O2918" s="296"/>
      <c r="P2918" s="296"/>
      <c r="Z2918" s="3" t="s">
        <v>6</v>
      </c>
    </row>
    <row r="2919" spans="1:26" s="3" customFormat="1" ht="14.5" customHeight="1" collapsed="1" x14ac:dyDescent="0.35">
      <c r="A2919" s="1" t="s">
        <v>22</v>
      </c>
      <c r="B2919" s="1"/>
      <c r="C2919" s="1"/>
      <c r="D2919" s="1"/>
      <c r="E2919" s="1" t="s">
        <v>2822</v>
      </c>
      <c r="F2919" s="1"/>
      <c r="G2919" s="1"/>
      <c r="H2919" s="1"/>
      <c r="I2919" s="1" t="s">
        <v>144</v>
      </c>
      <c r="J2919" s="2" t="s">
        <v>2823</v>
      </c>
      <c r="K2919" s="4"/>
      <c r="L2919" s="4"/>
      <c r="M2919" s="4"/>
      <c r="N2919" s="4"/>
      <c r="O2919" s="4"/>
      <c r="P2919" s="4"/>
      <c r="Q2919" s="4"/>
      <c r="R2919" s="4"/>
      <c r="S2919" s="4"/>
      <c r="T2919" s="4"/>
      <c r="U2919" s="4"/>
      <c r="V2919" s="4"/>
      <c r="W2919" s="4"/>
      <c r="Z2919" s="3" t="s">
        <v>6</v>
      </c>
    </row>
    <row r="2920" spans="1:26" ht="14.5" customHeight="1" x14ac:dyDescent="0.35">
      <c r="J2920" s="9">
        <v>1</v>
      </c>
      <c r="K2920" s="11" t="s">
        <v>25</v>
      </c>
      <c r="L2920" s="11" t="s">
        <v>2824</v>
      </c>
      <c r="M2920" s="9" t="s">
        <v>27</v>
      </c>
      <c r="N2920" s="9">
        <v>4</v>
      </c>
      <c r="O2920" s="9" t="s">
        <v>28</v>
      </c>
      <c r="P2920" s="9" t="s">
        <v>29</v>
      </c>
      <c r="Z2920" s="3" t="s">
        <v>6</v>
      </c>
    </row>
    <row r="2921" spans="1:26" ht="14.5" customHeight="1" x14ac:dyDescent="0.35">
      <c r="J2921" s="9">
        <v>2</v>
      </c>
      <c r="K2921" s="11" t="s">
        <v>163</v>
      </c>
      <c r="L2921" s="11" t="s">
        <v>801</v>
      </c>
      <c r="M2921" s="9" t="s">
        <v>27</v>
      </c>
      <c r="N2921" s="9">
        <v>60</v>
      </c>
      <c r="O2921" s="9" t="s">
        <v>28</v>
      </c>
      <c r="P2921" s="9" t="s">
        <v>29</v>
      </c>
      <c r="Z2921" s="3" t="s">
        <v>6</v>
      </c>
    </row>
    <row r="2922" spans="1:26" ht="14.5" customHeight="1" x14ac:dyDescent="0.35">
      <c r="J2922" s="9">
        <v>3</v>
      </c>
      <c r="K2922" s="11" t="s">
        <v>156</v>
      </c>
      <c r="L2922" s="11" t="s">
        <v>2825</v>
      </c>
      <c r="M2922" s="9" t="s">
        <v>27</v>
      </c>
      <c r="N2922" s="9">
        <v>6</v>
      </c>
      <c r="O2922" s="9" t="s">
        <v>28</v>
      </c>
      <c r="P2922" s="9" t="s">
        <v>29</v>
      </c>
      <c r="Z2922" s="3" t="s">
        <v>6</v>
      </c>
    </row>
    <row r="2923" spans="1:26" ht="14.5" customHeight="1" x14ac:dyDescent="0.35">
      <c r="J2923" s="9">
        <v>4</v>
      </c>
      <c r="K2923" s="11" t="s">
        <v>804</v>
      </c>
      <c r="L2923" s="11" t="s">
        <v>805</v>
      </c>
      <c r="M2923" s="9" t="s">
        <v>32</v>
      </c>
      <c r="N2923" s="9" t="s">
        <v>28</v>
      </c>
      <c r="O2923" s="9">
        <v>3</v>
      </c>
      <c r="P2923" s="9" t="s">
        <v>29</v>
      </c>
      <c r="Z2923" s="3" t="s">
        <v>6</v>
      </c>
    </row>
    <row r="2924" spans="1:26" ht="14.5" customHeight="1" x14ac:dyDescent="0.35">
      <c r="J2924" s="9">
        <v>5</v>
      </c>
      <c r="K2924" s="11" t="s">
        <v>2826</v>
      </c>
      <c r="L2924" s="11" t="s">
        <v>2827</v>
      </c>
      <c r="M2924" s="9" t="s">
        <v>32</v>
      </c>
      <c r="N2924" s="9" t="s">
        <v>28</v>
      </c>
      <c r="O2924" s="9">
        <v>6</v>
      </c>
      <c r="P2924" s="9" t="s">
        <v>29</v>
      </c>
      <c r="Z2924" s="3" t="s">
        <v>6</v>
      </c>
    </row>
    <row r="2925" spans="1:26" ht="14.5" customHeight="1" x14ac:dyDescent="0.35">
      <c r="J2925" s="9">
        <v>6</v>
      </c>
      <c r="K2925" s="11" t="s">
        <v>807</v>
      </c>
      <c r="L2925" s="11" t="s">
        <v>1682</v>
      </c>
      <c r="M2925" s="9" t="s">
        <v>32</v>
      </c>
      <c r="N2925" s="9" t="s">
        <v>28</v>
      </c>
      <c r="O2925" s="9">
        <v>2</v>
      </c>
      <c r="P2925" s="9" t="s">
        <v>29</v>
      </c>
      <c r="Z2925" s="3" t="s">
        <v>6</v>
      </c>
    </row>
    <row r="2926" spans="1:26" ht="14.5" customHeight="1" x14ac:dyDescent="0.35">
      <c r="J2926" s="296">
        <v>7</v>
      </c>
      <c r="K2926" s="318" t="s">
        <v>2828</v>
      </c>
      <c r="L2926" s="11" t="s">
        <v>2829</v>
      </c>
      <c r="M2926" s="296" t="s">
        <v>27</v>
      </c>
      <c r="N2926" s="296" t="s">
        <v>240</v>
      </c>
      <c r="O2926" s="296" t="s">
        <v>28</v>
      </c>
      <c r="P2926" s="296" t="s">
        <v>29</v>
      </c>
      <c r="Z2926" s="3" t="s">
        <v>6</v>
      </c>
    </row>
    <row r="2927" spans="1:26" ht="14.5" customHeight="1" x14ac:dyDescent="0.35">
      <c r="J2927" s="296"/>
      <c r="K2927" s="318"/>
      <c r="L2927" s="11" t="s">
        <v>2830</v>
      </c>
      <c r="M2927" s="296"/>
      <c r="N2927" s="296"/>
      <c r="O2927" s="296"/>
      <c r="P2927" s="296"/>
      <c r="Z2927" s="3" t="s">
        <v>6</v>
      </c>
    </row>
    <row r="2928" spans="1:26" ht="14.5" customHeight="1" x14ac:dyDescent="0.35">
      <c r="J2928" s="296"/>
      <c r="K2928" s="318"/>
      <c r="L2928" s="11" t="s">
        <v>2831</v>
      </c>
      <c r="M2928" s="296"/>
      <c r="N2928" s="296"/>
      <c r="O2928" s="296"/>
      <c r="P2928" s="296"/>
      <c r="Z2928" s="3" t="s">
        <v>6</v>
      </c>
    </row>
    <row r="2929" spans="1:26" ht="14.5" customHeight="1" x14ac:dyDescent="0.35">
      <c r="J2929" s="296"/>
      <c r="K2929" s="318"/>
      <c r="L2929" s="11" t="s">
        <v>2832</v>
      </c>
      <c r="M2929" s="296"/>
      <c r="N2929" s="296"/>
      <c r="O2929" s="296"/>
      <c r="P2929" s="296"/>
      <c r="Z2929" s="3" t="s">
        <v>6</v>
      </c>
    </row>
    <row r="2930" spans="1:26" ht="14.5" customHeight="1" x14ac:dyDescent="0.35">
      <c r="J2930" s="331">
        <v>8</v>
      </c>
      <c r="K2930" s="334" t="s">
        <v>129</v>
      </c>
      <c r="L2930" s="27" t="s">
        <v>340</v>
      </c>
      <c r="M2930" s="331" t="s">
        <v>27</v>
      </c>
      <c r="N2930" s="331">
        <v>60</v>
      </c>
      <c r="O2930" s="331" t="s">
        <v>28</v>
      </c>
      <c r="P2930" s="331" t="s">
        <v>48</v>
      </c>
      <c r="Z2930" s="3" t="s">
        <v>6</v>
      </c>
    </row>
    <row r="2931" spans="1:26" ht="14.5" customHeight="1" x14ac:dyDescent="0.35">
      <c r="J2931" s="333"/>
      <c r="K2931" s="336"/>
      <c r="L2931" s="26" t="s">
        <v>2833</v>
      </c>
      <c r="M2931" s="333"/>
      <c r="N2931" s="333"/>
      <c r="O2931" s="333"/>
      <c r="P2931" s="333"/>
      <c r="Z2931" s="3" t="s">
        <v>6</v>
      </c>
    </row>
    <row r="2932" spans="1:26" ht="14.5" customHeight="1" x14ac:dyDescent="0.35">
      <c r="J2932" s="9">
        <v>9</v>
      </c>
      <c r="K2932" s="11" t="s">
        <v>2834</v>
      </c>
      <c r="L2932" s="11" t="s">
        <v>2835</v>
      </c>
      <c r="M2932" s="9" t="s">
        <v>27</v>
      </c>
      <c r="N2932" s="9" t="s">
        <v>28</v>
      </c>
      <c r="O2932" s="9" t="s">
        <v>28</v>
      </c>
      <c r="P2932" s="9" t="s">
        <v>48</v>
      </c>
      <c r="Z2932" s="3" t="s">
        <v>6</v>
      </c>
    </row>
    <row r="2933" spans="1:26" ht="14.5" customHeight="1" x14ac:dyDescent="0.35">
      <c r="J2933" s="9">
        <v>10</v>
      </c>
      <c r="K2933" s="11" t="s">
        <v>246</v>
      </c>
      <c r="L2933" s="11" t="s">
        <v>858</v>
      </c>
      <c r="M2933" s="9" t="s">
        <v>27</v>
      </c>
      <c r="N2933" s="9" t="s">
        <v>28</v>
      </c>
      <c r="O2933" s="9" t="s">
        <v>28</v>
      </c>
      <c r="P2933" s="9" t="s">
        <v>48</v>
      </c>
      <c r="Z2933" s="3" t="s">
        <v>6</v>
      </c>
    </row>
    <row r="2934" spans="1:26" ht="14.5" customHeight="1" x14ac:dyDescent="0.35">
      <c r="J2934" s="9">
        <v>11</v>
      </c>
      <c r="K2934" s="11" t="s">
        <v>2836</v>
      </c>
      <c r="L2934" s="11" t="s">
        <v>2837</v>
      </c>
      <c r="M2934" s="9" t="s">
        <v>32</v>
      </c>
      <c r="N2934" s="9" t="s">
        <v>28</v>
      </c>
      <c r="O2934" s="9">
        <v>2</v>
      </c>
      <c r="P2934" s="9" t="s">
        <v>48</v>
      </c>
      <c r="Z2934" s="3" t="s">
        <v>6</v>
      </c>
    </row>
    <row r="2935" spans="1:26" s="3" customFormat="1" ht="14.5" customHeight="1" collapsed="1" x14ac:dyDescent="0.35">
      <c r="A2935" s="1" t="s">
        <v>22</v>
      </c>
      <c r="B2935" s="1"/>
      <c r="C2935" s="1"/>
      <c r="D2935" s="1"/>
      <c r="E2935" s="1"/>
      <c r="F2935" s="1" t="s">
        <v>2838</v>
      </c>
      <c r="G2935" s="1"/>
      <c r="H2935" s="1"/>
      <c r="I2935" s="1" t="s">
        <v>144</v>
      </c>
      <c r="J2935" s="2" t="s">
        <v>2839</v>
      </c>
      <c r="K2935" s="4"/>
      <c r="L2935" s="4"/>
      <c r="M2935" s="4"/>
      <c r="N2935" s="4"/>
      <c r="O2935" s="4"/>
      <c r="P2935" s="4"/>
      <c r="Q2935" s="4"/>
      <c r="R2935" s="4"/>
      <c r="S2935" s="4"/>
      <c r="T2935" s="4"/>
      <c r="U2935" s="4"/>
      <c r="V2935" s="4"/>
      <c r="W2935" s="4"/>
      <c r="Z2935" s="3" t="s">
        <v>6</v>
      </c>
    </row>
    <row r="2936" spans="1:26" ht="14.5" customHeight="1" x14ac:dyDescent="0.35">
      <c r="J2936" s="9">
        <v>1</v>
      </c>
      <c r="K2936" s="11" t="s">
        <v>25</v>
      </c>
      <c r="L2936" s="11" t="s">
        <v>2840</v>
      </c>
      <c r="M2936" s="9" t="s">
        <v>27</v>
      </c>
      <c r="N2936" s="9">
        <v>4</v>
      </c>
      <c r="O2936" s="9" t="s">
        <v>28</v>
      </c>
      <c r="P2936" s="9" t="s">
        <v>29</v>
      </c>
      <c r="Z2936" s="3" t="s">
        <v>6</v>
      </c>
    </row>
    <row r="2937" spans="1:26" ht="14.5" customHeight="1" x14ac:dyDescent="0.35">
      <c r="J2937" s="9">
        <v>2</v>
      </c>
      <c r="K2937" s="11" t="s">
        <v>813</v>
      </c>
      <c r="L2937" s="11" t="s">
        <v>814</v>
      </c>
      <c r="M2937" s="9" t="s">
        <v>32</v>
      </c>
      <c r="N2937" s="9" t="s">
        <v>33</v>
      </c>
      <c r="O2937" s="9" t="s">
        <v>28</v>
      </c>
      <c r="P2937" s="9" t="s">
        <v>29</v>
      </c>
      <c r="Z2937" s="3" t="s">
        <v>6</v>
      </c>
    </row>
    <row r="2938" spans="1:26" ht="14.5" customHeight="1" x14ac:dyDescent="0.35">
      <c r="J2938" s="9">
        <v>3</v>
      </c>
      <c r="K2938" s="11" t="s">
        <v>2841</v>
      </c>
      <c r="L2938" s="11" t="s">
        <v>2842</v>
      </c>
      <c r="M2938" s="9" t="s">
        <v>32</v>
      </c>
      <c r="N2938" s="9" t="s">
        <v>28</v>
      </c>
      <c r="O2938" s="9">
        <v>2</v>
      </c>
      <c r="P2938" s="9" t="s">
        <v>29</v>
      </c>
      <c r="Z2938" s="3" t="s">
        <v>6</v>
      </c>
    </row>
    <row r="2939" spans="1:26" ht="14.5" customHeight="1" x14ac:dyDescent="0.35">
      <c r="J2939" s="9">
        <v>4</v>
      </c>
      <c r="K2939" s="11" t="s">
        <v>578</v>
      </c>
      <c r="L2939" s="11" t="s">
        <v>2843</v>
      </c>
      <c r="M2939" s="9" t="s">
        <v>32</v>
      </c>
      <c r="N2939" s="9"/>
      <c r="O2939" s="9">
        <v>2</v>
      </c>
      <c r="P2939" s="9" t="s">
        <v>29</v>
      </c>
      <c r="Z2939" s="3" t="s">
        <v>6</v>
      </c>
    </row>
    <row r="2940" spans="1:26" s="88" customFormat="1" ht="14.5" customHeight="1" collapsed="1" x14ac:dyDescent="0.35">
      <c r="A2940" s="85" t="s">
        <v>22</v>
      </c>
      <c r="B2940" s="85"/>
      <c r="C2940" s="85"/>
      <c r="D2940" s="85"/>
      <c r="E2940" s="85"/>
      <c r="F2940" s="85" t="s">
        <v>2844</v>
      </c>
      <c r="G2940" s="85"/>
      <c r="H2940" s="85"/>
      <c r="I2940" s="85" t="s">
        <v>209</v>
      </c>
      <c r="J2940" s="86" t="s">
        <v>2845</v>
      </c>
      <c r="K2940" s="87"/>
      <c r="L2940" s="87"/>
      <c r="M2940" s="87"/>
      <c r="N2940" s="87"/>
      <c r="O2940" s="87"/>
      <c r="P2940" s="87"/>
      <c r="Q2940" s="87"/>
      <c r="R2940" s="87"/>
      <c r="S2940" s="87"/>
      <c r="T2940" s="87"/>
      <c r="U2940" s="87"/>
      <c r="V2940" s="87"/>
      <c r="W2940" s="87"/>
    </row>
    <row r="2941" spans="1:26" s="93" customFormat="1" ht="14.5" customHeight="1" x14ac:dyDescent="0.35">
      <c r="A2941" s="89"/>
      <c r="B2941" s="89"/>
      <c r="C2941" s="89"/>
      <c r="D2941" s="89"/>
      <c r="E2941" s="89"/>
      <c r="F2941" s="89"/>
      <c r="G2941" s="89"/>
      <c r="H2941" s="89"/>
      <c r="I2941" s="89"/>
      <c r="J2941" s="90">
        <v>1</v>
      </c>
      <c r="K2941" s="91" t="s">
        <v>25</v>
      </c>
      <c r="L2941" s="91" t="s">
        <v>2846</v>
      </c>
      <c r="M2941" s="90" t="s">
        <v>27</v>
      </c>
      <c r="N2941" s="90">
        <v>4</v>
      </c>
      <c r="O2941" s="90" t="s">
        <v>28</v>
      </c>
      <c r="P2941" s="9" t="s">
        <v>29</v>
      </c>
      <c r="Q2941" s="92"/>
      <c r="R2941" s="92"/>
      <c r="S2941" s="92"/>
      <c r="T2941" s="92"/>
      <c r="U2941" s="92"/>
      <c r="V2941" s="92"/>
      <c r="W2941" s="92"/>
      <c r="Z2941" s="88"/>
    </row>
    <row r="2942" spans="1:26" s="93" customFormat="1" ht="14.5" customHeight="1" x14ac:dyDescent="0.35">
      <c r="A2942" s="89"/>
      <c r="B2942" s="89"/>
      <c r="C2942" s="89"/>
      <c r="D2942" s="89"/>
      <c r="E2942" s="89"/>
      <c r="F2942" s="89"/>
      <c r="G2942" s="89"/>
      <c r="H2942" s="89"/>
      <c r="I2942" s="89"/>
      <c r="J2942" s="90">
        <v>2</v>
      </c>
      <c r="K2942" s="91" t="s">
        <v>2847</v>
      </c>
      <c r="L2942" s="91" t="s">
        <v>2848</v>
      </c>
      <c r="M2942" s="90" t="s">
        <v>32</v>
      </c>
      <c r="N2942" s="90" t="s">
        <v>28</v>
      </c>
      <c r="O2942" s="90">
        <v>6</v>
      </c>
      <c r="P2942" s="9" t="s">
        <v>29</v>
      </c>
      <c r="Q2942" s="92"/>
      <c r="R2942" s="92"/>
      <c r="S2942" s="92"/>
      <c r="T2942" s="92"/>
      <c r="U2942" s="92"/>
      <c r="V2942" s="92"/>
      <c r="W2942" s="92"/>
      <c r="Z2942" s="88"/>
    </row>
    <row r="2943" spans="1:26" s="93" customFormat="1" ht="14.5" customHeight="1" x14ac:dyDescent="0.35">
      <c r="A2943" s="89"/>
      <c r="B2943" s="89"/>
      <c r="C2943" s="89"/>
      <c r="D2943" s="89"/>
      <c r="E2943" s="89"/>
      <c r="F2943" s="89"/>
      <c r="G2943" s="89"/>
      <c r="H2943" s="89"/>
      <c r="I2943" s="89"/>
      <c r="J2943" s="90">
        <v>3</v>
      </c>
      <c r="K2943" s="91" t="s">
        <v>580</v>
      </c>
      <c r="L2943" s="91" t="s">
        <v>2849</v>
      </c>
      <c r="M2943" s="90" t="s">
        <v>32</v>
      </c>
      <c r="N2943" s="90" t="s">
        <v>28</v>
      </c>
      <c r="O2943" s="90">
        <v>6</v>
      </c>
      <c r="P2943" s="9" t="s">
        <v>29</v>
      </c>
      <c r="Q2943" s="92"/>
      <c r="R2943" s="92"/>
      <c r="S2943" s="92"/>
      <c r="T2943" s="92"/>
      <c r="U2943" s="92"/>
      <c r="V2943" s="92"/>
      <c r="W2943" s="92"/>
      <c r="Z2943" s="88"/>
    </row>
    <row r="2944" spans="1:26" s="93" customFormat="1" ht="14.5" customHeight="1" x14ac:dyDescent="0.35">
      <c r="A2944" s="89"/>
      <c r="B2944" s="89"/>
      <c r="C2944" s="89"/>
      <c r="D2944" s="89"/>
      <c r="E2944" s="89"/>
      <c r="F2944" s="89"/>
      <c r="G2944" s="89"/>
      <c r="H2944" s="89"/>
      <c r="I2944" s="89"/>
      <c r="J2944" s="90">
        <v>4</v>
      </c>
      <c r="K2944" s="91" t="s">
        <v>582</v>
      </c>
      <c r="L2944" s="91" t="s">
        <v>2850</v>
      </c>
      <c r="M2944" s="90" t="s">
        <v>32</v>
      </c>
      <c r="N2944" s="90" t="s">
        <v>28</v>
      </c>
      <c r="O2944" s="90">
        <v>6</v>
      </c>
      <c r="P2944" s="9" t="s">
        <v>29</v>
      </c>
      <c r="Q2944" s="92"/>
      <c r="R2944" s="92"/>
      <c r="S2944" s="92"/>
      <c r="T2944" s="92"/>
      <c r="U2944" s="92"/>
      <c r="V2944" s="92"/>
      <c r="W2944" s="92"/>
      <c r="Z2944" s="88"/>
    </row>
    <row r="2945" spans="1:26" s="93" customFormat="1" ht="14.5" customHeight="1" x14ac:dyDescent="0.35">
      <c r="A2945" s="89"/>
      <c r="B2945" s="89"/>
      <c r="C2945" s="89"/>
      <c r="D2945" s="89"/>
      <c r="E2945" s="89"/>
      <c r="F2945" s="89"/>
      <c r="G2945" s="89"/>
      <c r="H2945" s="89"/>
      <c r="I2945" s="89"/>
      <c r="J2945" s="90">
        <v>5</v>
      </c>
      <c r="K2945" s="91" t="s">
        <v>2851</v>
      </c>
      <c r="L2945" s="91" t="s">
        <v>2852</v>
      </c>
      <c r="M2945" s="90" t="s">
        <v>32</v>
      </c>
      <c r="N2945" s="90" t="s">
        <v>28</v>
      </c>
      <c r="O2945" s="90">
        <v>6</v>
      </c>
      <c r="P2945" s="9" t="s">
        <v>29</v>
      </c>
      <c r="Q2945" s="92"/>
      <c r="R2945" s="92"/>
      <c r="S2945" s="92"/>
      <c r="T2945" s="92"/>
      <c r="U2945" s="92"/>
      <c r="V2945" s="92"/>
      <c r="W2945" s="92"/>
      <c r="Z2945" s="88"/>
    </row>
    <row r="2946" spans="1:26" s="3" customFormat="1" ht="14.5" customHeight="1" collapsed="1" x14ac:dyDescent="0.35">
      <c r="A2946" s="1" t="s">
        <v>22</v>
      </c>
      <c r="B2946" s="1"/>
      <c r="C2946" s="1" t="s">
        <v>2853</v>
      </c>
      <c r="D2946" s="1"/>
      <c r="E2946" s="1"/>
      <c r="F2946" s="1"/>
      <c r="G2946" s="1"/>
      <c r="H2946" s="1"/>
      <c r="I2946" s="1" t="s">
        <v>8</v>
      </c>
      <c r="J2946" s="2" t="s">
        <v>2854</v>
      </c>
      <c r="K2946" s="4"/>
      <c r="L2946" s="4"/>
      <c r="M2946" s="4"/>
      <c r="N2946" s="4"/>
      <c r="O2946" s="4"/>
      <c r="P2946" s="4"/>
      <c r="Q2946" s="4"/>
      <c r="R2946" s="4"/>
      <c r="S2946" s="4"/>
      <c r="T2946" s="4"/>
      <c r="U2946" s="4"/>
      <c r="V2946" s="4"/>
      <c r="W2946" s="4"/>
      <c r="Z2946" s="3" t="s">
        <v>6</v>
      </c>
    </row>
    <row r="2947" spans="1:26" ht="14.5" customHeight="1" x14ac:dyDescent="0.35">
      <c r="J2947" s="9">
        <v>1</v>
      </c>
      <c r="K2947" s="11" t="s">
        <v>25</v>
      </c>
      <c r="L2947" s="11" t="s">
        <v>2855</v>
      </c>
      <c r="M2947" s="9" t="s">
        <v>27</v>
      </c>
      <c r="N2947" s="9">
        <v>4</v>
      </c>
      <c r="O2947" s="9" t="s">
        <v>28</v>
      </c>
      <c r="P2947" s="9" t="s">
        <v>29</v>
      </c>
      <c r="Z2947" s="3" t="s">
        <v>6</v>
      </c>
    </row>
    <row r="2948" spans="1:26" ht="14.5" customHeight="1" x14ac:dyDescent="0.35">
      <c r="J2948" s="9">
        <v>2</v>
      </c>
      <c r="K2948" s="11" t="s">
        <v>2856</v>
      </c>
      <c r="L2948" s="11" t="s">
        <v>2857</v>
      </c>
      <c r="M2948" s="9" t="s">
        <v>32</v>
      </c>
      <c r="N2948" s="9" t="s">
        <v>28</v>
      </c>
      <c r="O2948" s="9" t="s">
        <v>28</v>
      </c>
      <c r="P2948" s="9" t="s">
        <v>29</v>
      </c>
      <c r="Z2948" s="3" t="s">
        <v>6</v>
      </c>
    </row>
    <row r="2949" spans="1:26" s="3" customFormat="1" ht="14.5" customHeight="1" collapsed="1" x14ac:dyDescent="0.35">
      <c r="A2949" s="1" t="s">
        <v>22</v>
      </c>
      <c r="B2949" s="1"/>
      <c r="C2949" s="1" t="s">
        <v>2858</v>
      </c>
      <c r="D2949" s="1"/>
      <c r="E2949" s="1"/>
      <c r="F2949" s="1"/>
      <c r="G2949" s="1"/>
      <c r="H2949" s="1"/>
      <c r="I2949" s="1" t="s">
        <v>8</v>
      </c>
      <c r="J2949" s="2" t="s">
        <v>2859</v>
      </c>
      <c r="K2949" s="4"/>
      <c r="L2949" s="4"/>
      <c r="M2949" s="4"/>
      <c r="N2949" s="4"/>
      <c r="O2949" s="4"/>
      <c r="P2949" s="4"/>
      <c r="Q2949" s="4"/>
      <c r="R2949" s="4"/>
      <c r="S2949" s="4"/>
      <c r="T2949" s="4"/>
      <c r="U2949" s="4"/>
      <c r="V2949" s="4"/>
      <c r="W2949" s="4"/>
      <c r="Z2949" s="3" t="s">
        <v>6</v>
      </c>
    </row>
    <row r="2950" spans="1:26" ht="14.5" customHeight="1" x14ac:dyDescent="0.35">
      <c r="J2950" s="9">
        <v>1</v>
      </c>
      <c r="K2950" s="11" t="s">
        <v>25</v>
      </c>
      <c r="L2950" s="11" t="s">
        <v>2860</v>
      </c>
      <c r="M2950" s="9" t="s">
        <v>27</v>
      </c>
      <c r="N2950" s="9">
        <v>4</v>
      </c>
      <c r="O2950" s="9" t="s">
        <v>28</v>
      </c>
      <c r="P2950" s="9" t="s">
        <v>29</v>
      </c>
      <c r="Z2950" s="3" t="s">
        <v>6</v>
      </c>
    </row>
    <row r="2951" spans="1:26" ht="14.5" customHeight="1" x14ac:dyDescent="0.35">
      <c r="J2951" s="296">
        <v>2</v>
      </c>
      <c r="K2951" s="318" t="s">
        <v>77</v>
      </c>
      <c r="L2951" s="11" t="s">
        <v>78</v>
      </c>
      <c r="M2951" s="296" t="s">
        <v>27</v>
      </c>
      <c r="N2951" s="296" t="s">
        <v>240</v>
      </c>
      <c r="O2951" s="296" t="s">
        <v>28</v>
      </c>
      <c r="P2951" s="296" t="s">
        <v>29</v>
      </c>
      <c r="Z2951" s="3" t="s">
        <v>6</v>
      </c>
    </row>
    <row r="2952" spans="1:26" ht="14.5" customHeight="1" x14ac:dyDescent="0.35">
      <c r="J2952" s="296"/>
      <c r="K2952" s="318"/>
      <c r="L2952" s="11" t="s">
        <v>79</v>
      </c>
      <c r="M2952" s="296"/>
      <c r="N2952" s="296"/>
      <c r="O2952" s="296"/>
      <c r="P2952" s="296"/>
      <c r="Z2952" s="3" t="s">
        <v>6</v>
      </c>
    </row>
    <row r="2953" spans="1:26" ht="14.5" customHeight="1" x14ac:dyDescent="0.35">
      <c r="J2953" s="296"/>
      <c r="K2953" s="318"/>
      <c r="L2953" s="11" t="s">
        <v>328</v>
      </c>
      <c r="M2953" s="296"/>
      <c r="N2953" s="296"/>
      <c r="O2953" s="296"/>
      <c r="P2953" s="296"/>
      <c r="Z2953" s="3" t="s">
        <v>6</v>
      </c>
    </row>
    <row r="2954" spans="1:26" s="3" customFormat="1" ht="14.5" customHeight="1" collapsed="1" x14ac:dyDescent="0.35">
      <c r="A2954" s="1" t="s">
        <v>22</v>
      </c>
      <c r="B2954" s="1"/>
      <c r="C2954" s="1"/>
      <c r="D2954" s="1" t="s">
        <v>2861</v>
      </c>
      <c r="E2954" s="1"/>
      <c r="F2954" s="1"/>
      <c r="G2954" s="1"/>
      <c r="H2954" s="1"/>
      <c r="I2954" s="1" t="s">
        <v>108</v>
      </c>
      <c r="J2954" s="2" t="s">
        <v>2862</v>
      </c>
      <c r="K2954" s="4"/>
      <c r="L2954" s="4"/>
      <c r="M2954" s="4"/>
      <c r="N2954" s="4"/>
      <c r="O2954" s="4"/>
      <c r="P2954" s="4"/>
      <c r="Q2954" s="4"/>
      <c r="R2954" s="4"/>
      <c r="S2954" s="4"/>
      <c r="T2954" s="4"/>
      <c r="U2954" s="4"/>
      <c r="V2954" s="4"/>
      <c r="W2954" s="4"/>
      <c r="Z2954" s="3" t="s">
        <v>6</v>
      </c>
    </row>
    <row r="2955" spans="1:26" ht="14.5" customHeight="1" x14ac:dyDescent="0.35">
      <c r="J2955" s="15">
        <v>1</v>
      </c>
      <c r="K2955" s="17" t="s">
        <v>25</v>
      </c>
      <c r="L2955" s="17" t="s">
        <v>2863</v>
      </c>
      <c r="M2955" s="15" t="s">
        <v>27</v>
      </c>
      <c r="N2955" s="15">
        <v>4</v>
      </c>
      <c r="O2955" s="15" t="s">
        <v>28</v>
      </c>
      <c r="P2955" s="15" t="s">
        <v>29</v>
      </c>
      <c r="Z2955" s="3" t="s">
        <v>6</v>
      </c>
    </row>
    <row r="2956" spans="1:26" ht="14.5" customHeight="1" x14ac:dyDescent="0.35">
      <c r="J2956" s="15">
        <v>2</v>
      </c>
      <c r="K2956" s="17" t="s">
        <v>38</v>
      </c>
      <c r="L2956" s="17" t="s">
        <v>2150</v>
      </c>
      <c r="M2956" s="15" t="s">
        <v>32</v>
      </c>
      <c r="N2956" s="15">
        <v>8</v>
      </c>
      <c r="O2956" s="15" t="s">
        <v>28</v>
      </c>
      <c r="P2956" s="15" t="s">
        <v>29</v>
      </c>
      <c r="Z2956" s="3" t="s">
        <v>6</v>
      </c>
    </row>
    <row r="2957" spans="1:26" ht="14.5" customHeight="1" x14ac:dyDescent="0.35">
      <c r="J2957" s="15">
        <v>3</v>
      </c>
      <c r="K2957" s="17" t="s">
        <v>41</v>
      </c>
      <c r="L2957" s="17" t="s">
        <v>2151</v>
      </c>
      <c r="M2957" s="15" t="s">
        <v>32</v>
      </c>
      <c r="N2957" s="15">
        <v>8</v>
      </c>
      <c r="O2957" s="15" t="s">
        <v>28</v>
      </c>
      <c r="P2957" s="15" t="s">
        <v>29</v>
      </c>
      <c r="Z2957" s="3" t="s">
        <v>6</v>
      </c>
    </row>
    <row r="2958" spans="1:26" s="3" customFormat="1" ht="14.5" customHeight="1" collapsed="1" x14ac:dyDescent="0.35">
      <c r="A2958" s="1" t="s">
        <v>22</v>
      </c>
      <c r="B2958" s="1"/>
      <c r="C2958" s="1"/>
      <c r="D2958" s="1"/>
      <c r="E2958" s="1" t="s">
        <v>2864</v>
      </c>
      <c r="F2958" s="1"/>
      <c r="G2958" s="1"/>
      <c r="H2958" s="1"/>
      <c r="I2958" s="1" t="s">
        <v>144</v>
      </c>
      <c r="J2958" s="2" t="s">
        <v>2865</v>
      </c>
      <c r="K2958" s="4"/>
      <c r="L2958" s="4"/>
      <c r="M2958" s="4"/>
      <c r="N2958" s="4"/>
      <c r="O2958" s="4"/>
      <c r="P2958" s="4"/>
      <c r="Q2958" s="4"/>
      <c r="R2958" s="4"/>
      <c r="S2958" s="4"/>
      <c r="T2958" s="4"/>
      <c r="U2958" s="4"/>
      <c r="V2958" s="4"/>
      <c r="W2958" s="4"/>
      <c r="Z2958" s="3" t="s">
        <v>6</v>
      </c>
    </row>
    <row r="2959" spans="1:26" ht="14.5" customHeight="1" x14ac:dyDescent="0.35">
      <c r="J2959" s="15">
        <v>1</v>
      </c>
      <c r="K2959" s="17" t="s">
        <v>25</v>
      </c>
      <c r="L2959" s="17" t="s">
        <v>2866</v>
      </c>
      <c r="M2959" s="15" t="s">
        <v>27</v>
      </c>
      <c r="N2959" s="15">
        <v>4</v>
      </c>
      <c r="O2959" s="15" t="s">
        <v>28</v>
      </c>
      <c r="P2959" s="15" t="s">
        <v>29</v>
      </c>
      <c r="Z2959" s="3" t="s">
        <v>6</v>
      </c>
    </row>
    <row r="2960" spans="1:26" ht="14.5" customHeight="1" x14ac:dyDescent="0.35">
      <c r="J2960" s="15">
        <v>2</v>
      </c>
      <c r="K2960" s="17" t="s">
        <v>2867</v>
      </c>
      <c r="L2960" s="17" t="s">
        <v>2868</v>
      </c>
      <c r="M2960" s="15" t="s">
        <v>32</v>
      </c>
      <c r="N2960" s="15">
        <v>8</v>
      </c>
      <c r="O2960" s="15" t="s">
        <v>28</v>
      </c>
      <c r="P2960" s="15" t="s">
        <v>29</v>
      </c>
      <c r="Z2960" s="3" t="s">
        <v>6</v>
      </c>
    </row>
    <row r="2961" spans="1:26" ht="14.5" customHeight="1" x14ac:dyDescent="0.35">
      <c r="J2961" s="15">
        <v>3</v>
      </c>
      <c r="K2961" s="17" t="s">
        <v>163</v>
      </c>
      <c r="L2961" s="17" t="s">
        <v>801</v>
      </c>
      <c r="M2961" s="15" t="s">
        <v>27</v>
      </c>
      <c r="N2961" s="15">
        <v>60</v>
      </c>
      <c r="O2961" s="15" t="s">
        <v>28</v>
      </c>
      <c r="P2961" s="15" t="s">
        <v>29</v>
      </c>
      <c r="Z2961" s="3" t="s">
        <v>6</v>
      </c>
    </row>
    <row r="2962" spans="1:26" ht="14.5" customHeight="1" x14ac:dyDescent="0.35">
      <c r="J2962" s="15">
        <v>4</v>
      </c>
      <c r="K2962" s="17" t="s">
        <v>804</v>
      </c>
      <c r="L2962" s="17" t="s">
        <v>2869</v>
      </c>
      <c r="M2962" s="15" t="s">
        <v>32</v>
      </c>
      <c r="N2962" s="15" t="s">
        <v>28</v>
      </c>
      <c r="O2962" s="15">
        <v>3</v>
      </c>
      <c r="P2962" s="15" t="s">
        <v>29</v>
      </c>
      <c r="Z2962" s="3" t="s">
        <v>6</v>
      </c>
    </row>
    <row r="2963" spans="1:26" ht="14.5" customHeight="1" x14ac:dyDescent="0.35">
      <c r="J2963" s="337">
        <v>5</v>
      </c>
      <c r="K2963" s="338" t="s">
        <v>2870</v>
      </c>
      <c r="L2963" s="17" t="s">
        <v>2871</v>
      </c>
      <c r="M2963" s="337" t="s">
        <v>27</v>
      </c>
      <c r="N2963" s="337">
        <v>1</v>
      </c>
      <c r="O2963" s="337" t="s">
        <v>28</v>
      </c>
      <c r="P2963" s="337" t="s">
        <v>29</v>
      </c>
      <c r="Z2963" s="3" t="s">
        <v>6</v>
      </c>
    </row>
    <row r="2964" spans="1:26" ht="14.5" customHeight="1" x14ac:dyDescent="0.35">
      <c r="J2964" s="337"/>
      <c r="K2964" s="338"/>
      <c r="L2964" s="17" t="s">
        <v>2872</v>
      </c>
      <c r="M2964" s="337"/>
      <c r="N2964" s="337"/>
      <c r="O2964" s="337"/>
      <c r="P2964" s="337"/>
      <c r="Z2964" s="3" t="s">
        <v>6</v>
      </c>
    </row>
    <row r="2965" spans="1:26" ht="14.5" customHeight="1" x14ac:dyDescent="0.35">
      <c r="J2965" s="337"/>
      <c r="K2965" s="338"/>
      <c r="L2965" s="17" t="s">
        <v>2873</v>
      </c>
      <c r="M2965" s="337"/>
      <c r="N2965" s="337"/>
      <c r="O2965" s="337"/>
      <c r="P2965" s="337"/>
      <c r="Z2965" s="3" t="s">
        <v>6</v>
      </c>
    </row>
    <row r="2966" spans="1:26" ht="14.5" customHeight="1" x14ac:dyDescent="0.35">
      <c r="J2966" s="337"/>
      <c r="K2966" s="338"/>
      <c r="L2966" s="17" t="s">
        <v>2874</v>
      </c>
      <c r="M2966" s="337"/>
      <c r="N2966" s="337"/>
      <c r="O2966" s="337"/>
      <c r="P2966" s="337"/>
      <c r="Z2966" s="3" t="s">
        <v>6</v>
      </c>
    </row>
    <row r="2967" spans="1:26" ht="14.5" customHeight="1" x14ac:dyDescent="0.35">
      <c r="J2967" s="337">
        <v>6</v>
      </c>
      <c r="K2967" s="338" t="s">
        <v>129</v>
      </c>
      <c r="L2967" s="16" t="s">
        <v>340</v>
      </c>
      <c r="M2967" s="337" t="s">
        <v>27</v>
      </c>
      <c r="N2967" s="337">
        <v>60</v>
      </c>
      <c r="O2967" s="337" t="s">
        <v>28</v>
      </c>
      <c r="P2967" s="337" t="s">
        <v>48</v>
      </c>
      <c r="Z2967" s="3" t="s">
        <v>6</v>
      </c>
    </row>
    <row r="2968" spans="1:26" ht="14.5" customHeight="1" x14ac:dyDescent="0.35">
      <c r="J2968" s="337"/>
      <c r="K2968" s="338"/>
      <c r="L2968" s="17" t="s">
        <v>2833</v>
      </c>
      <c r="M2968" s="337"/>
      <c r="N2968" s="337"/>
      <c r="O2968" s="337"/>
      <c r="P2968" s="337"/>
      <c r="Z2968" s="3" t="s">
        <v>6</v>
      </c>
    </row>
    <row r="2969" spans="1:26" s="3" customFormat="1" ht="14.5" customHeight="1" collapsed="1" x14ac:dyDescent="0.35">
      <c r="A2969" s="1" t="s">
        <v>22</v>
      </c>
      <c r="B2969" s="1"/>
      <c r="C2969" s="1"/>
      <c r="D2969" s="1"/>
      <c r="E2969" s="1" t="s">
        <v>2875</v>
      </c>
      <c r="F2969" s="1"/>
      <c r="G2969" s="1"/>
      <c r="H2969" s="1"/>
      <c r="I2969" s="1" t="s">
        <v>144</v>
      </c>
      <c r="J2969" s="2" t="s">
        <v>2876</v>
      </c>
      <c r="K2969" s="4"/>
      <c r="L2969" s="4"/>
      <c r="M2969" s="4"/>
      <c r="N2969" s="4"/>
      <c r="O2969" s="4"/>
      <c r="P2969" s="4"/>
      <c r="Q2969" s="4"/>
      <c r="R2969" s="4"/>
      <c r="S2969" s="4"/>
      <c r="T2969" s="4"/>
      <c r="U2969" s="4"/>
      <c r="V2969" s="4"/>
      <c r="W2969" s="4"/>
      <c r="Z2969" s="3" t="s">
        <v>6</v>
      </c>
    </row>
    <row r="2970" spans="1:26" ht="14.5" customHeight="1" x14ac:dyDescent="0.35">
      <c r="J2970" s="15">
        <v>1</v>
      </c>
      <c r="K2970" s="17" t="s">
        <v>25</v>
      </c>
      <c r="L2970" s="17" t="s">
        <v>2877</v>
      </c>
      <c r="M2970" s="15" t="s">
        <v>27</v>
      </c>
      <c r="N2970" s="15">
        <v>4</v>
      </c>
      <c r="O2970" s="15" t="s">
        <v>28</v>
      </c>
      <c r="P2970" s="15" t="s">
        <v>29</v>
      </c>
      <c r="Z2970" s="3" t="s">
        <v>6</v>
      </c>
    </row>
    <row r="2971" spans="1:26" ht="14.5" customHeight="1" x14ac:dyDescent="0.35">
      <c r="J2971" s="15">
        <v>2</v>
      </c>
      <c r="K2971" s="17" t="s">
        <v>2878</v>
      </c>
      <c r="L2971" s="17" t="s">
        <v>2879</v>
      </c>
      <c r="M2971" s="15" t="s">
        <v>32</v>
      </c>
      <c r="N2971" s="15" t="s">
        <v>40</v>
      </c>
      <c r="O2971" s="15" t="s">
        <v>28</v>
      </c>
      <c r="P2971" s="15" t="s">
        <v>48</v>
      </c>
      <c r="Z2971" s="3" t="s">
        <v>6</v>
      </c>
    </row>
    <row r="2972" spans="1:26" ht="14.5" customHeight="1" x14ac:dyDescent="0.35">
      <c r="J2972" s="15">
        <v>3</v>
      </c>
      <c r="K2972" s="17" t="s">
        <v>2880</v>
      </c>
      <c r="L2972" s="17" t="s">
        <v>2881</v>
      </c>
      <c r="M2972" s="15" t="s">
        <v>32</v>
      </c>
      <c r="N2972" s="15" t="s">
        <v>40</v>
      </c>
      <c r="O2972" s="15" t="s">
        <v>28</v>
      </c>
      <c r="P2972" s="15" t="s">
        <v>48</v>
      </c>
      <c r="Z2972" s="3" t="s">
        <v>6</v>
      </c>
    </row>
    <row r="2973" spans="1:26" ht="14.5" customHeight="1" x14ac:dyDescent="0.35">
      <c r="J2973" s="15">
        <v>4</v>
      </c>
      <c r="K2973" s="17" t="s">
        <v>2882</v>
      </c>
      <c r="L2973" s="17" t="s">
        <v>2883</v>
      </c>
      <c r="M2973" s="15" t="s">
        <v>27</v>
      </c>
      <c r="N2973" s="15">
        <v>30</v>
      </c>
      <c r="O2973" s="15" t="s">
        <v>28</v>
      </c>
      <c r="P2973" s="15" t="s">
        <v>48</v>
      </c>
      <c r="Z2973" s="3" t="s">
        <v>6</v>
      </c>
    </row>
    <row r="2974" spans="1:26" ht="14.5" customHeight="1" x14ac:dyDescent="0.35">
      <c r="J2974" s="15">
        <v>5</v>
      </c>
      <c r="K2974" s="17" t="s">
        <v>2884</v>
      </c>
      <c r="L2974" s="17" t="s">
        <v>2885</v>
      </c>
      <c r="M2974" s="15" t="s">
        <v>27</v>
      </c>
      <c r="N2974" s="15">
        <v>60</v>
      </c>
      <c r="O2974" s="15" t="s">
        <v>28</v>
      </c>
      <c r="P2974" s="15" t="s">
        <v>29</v>
      </c>
      <c r="Z2974" s="3" t="s">
        <v>6</v>
      </c>
    </row>
    <row r="2975" spans="1:26" ht="14.5" customHeight="1" x14ac:dyDescent="0.35">
      <c r="J2975" s="15">
        <v>6</v>
      </c>
      <c r="K2975" s="17" t="s">
        <v>2886</v>
      </c>
      <c r="L2975" s="17" t="s">
        <v>2887</v>
      </c>
      <c r="M2975" s="15" t="s">
        <v>32</v>
      </c>
      <c r="N2975" s="15" t="s">
        <v>28</v>
      </c>
      <c r="O2975" s="103">
        <v>6</v>
      </c>
      <c r="P2975" s="15" t="s">
        <v>29</v>
      </c>
      <c r="Z2975" s="3" t="s">
        <v>6</v>
      </c>
    </row>
    <row r="2976" spans="1:26" s="3" customFormat="1" ht="14.5" customHeight="1" collapsed="1" x14ac:dyDescent="0.35">
      <c r="A2976" s="1" t="s">
        <v>22</v>
      </c>
      <c r="B2976" s="1"/>
      <c r="C2976" s="1"/>
      <c r="D2976" s="1"/>
      <c r="E2976" s="1"/>
      <c r="F2976" s="1" t="s">
        <v>2888</v>
      </c>
      <c r="G2976" s="1"/>
      <c r="H2976" s="1"/>
      <c r="I2976" s="1" t="s">
        <v>144</v>
      </c>
      <c r="J2976" s="2" t="s">
        <v>2889</v>
      </c>
      <c r="K2976" s="4"/>
      <c r="L2976" s="4"/>
      <c r="M2976" s="4"/>
      <c r="N2976" s="4"/>
      <c r="O2976" s="4"/>
      <c r="P2976" s="4"/>
      <c r="Q2976" s="4"/>
      <c r="R2976" s="4"/>
      <c r="S2976" s="4"/>
      <c r="T2976" s="4"/>
      <c r="U2976" s="4"/>
      <c r="V2976" s="4"/>
      <c r="W2976" s="4"/>
      <c r="Z2976" s="3" t="s">
        <v>6</v>
      </c>
    </row>
    <row r="2977" spans="1:26" ht="14.5" customHeight="1" x14ac:dyDescent="0.35">
      <c r="J2977" s="15">
        <v>1</v>
      </c>
      <c r="K2977" s="17" t="s">
        <v>25</v>
      </c>
      <c r="L2977" s="17" t="s">
        <v>2890</v>
      </c>
      <c r="M2977" s="15" t="s">
        <v>27</v>
      </c>
      <c r="N2977" s="15">
        <v>4</v>
      </c>
      <c r="O2977" s="15" t="s">
        <v>28</v>
      </c>
      <c r="P2977" s="15" t="s">
        <v>29</v>
      </c>
      <c r="Z2977" s="3" t="s">
        <v>6</v>
      </c>
    </row>
    <row r="2978" spans="1:26" ht="14.5" customHeight="1" x14ac:dyDescent="0.35">
      <c r="J2978" s="15">
        <v>2</v>
      </c>
      <c r="K2978" s="17" t="s">
        <v>2891</v>
      </c>
      <c r="L2978" s="17" t="s">
        <v>2892</v>
      </c>
      <c r="M2978" s="15" t="s">
        <v>27</v>
      </c>
      <c r="N2978" s="15">
        <v>60</v>
      </c>
      <c r="O2978" s="15" t="s">
        <v>28</v>
      </c>
      <c r="P2978" s="15" t="s">
        <v>29</v>
      </c>
      <c r="Z2978" s="3" t="s">
        <v>6</v>
      </c>
    </row>
    <row r="2979" spans="1:26" ht="14.5" customHeight="1" x14ac:dyDescent="0.35">
      <c r="J2979" s="15">
        <v>3</v>
      </c>
      <c r="K2979" s="17" t="s">
        <v>2893</v>
      </c>
      <c r="L2979" s="17" t="s">
        <v>2894</v>
      </c>
      <c r="M2979" s="15" t="s">
        <v>32</v>
      </c>
      <c r="N2979" s="15" t="s">
        <v>28</v>
      </c>
      <c r="O2979" s="103">
        <v>6</v>
      </c>
      <c r="P2979" s="15" t="s">
        <v>29</v>
      </c>
      <c r="Z2979" s="3" t="s">
        <v>6</v>
      </c>
    </row>
    <row r="2980" spans="1:26" s="3" customFormat="1" ht="14.5" customHeight="1" collapsed="1" x14ac:dyDescent="0.35">
      <c r="A2980" s="1" t="s">
        <v>22</v>
      </c>
      <c r="B2980" s="1"/>
      <c r="C2980" s="1"/>
      <c r="D2980" s="1"/>
      <c r="E2980" s="1" t="s">
        <v>2895</v>
      </c>
      <c r="F2980" s="1"/>
      <c r="G2980" s="1"/>
      <c r="H2980" s="1"/>
      <c r="I2980" s="1" t="s">
        <v>144</v>
      </c>
      <c r="J2980" s="2" t="s">
        <v>2896</v>
      </c>
      <c r="K2980" s="4"/>
      <c r="L2980" s="4"/>
      <c r="M2980" s="4"/>
      <c r="N2980" s="4"/>
      <c r="O2980" s="4"/>
      <c r="P2980" s="4"/>
      <c r="Q2980" s="4"/>
      <c r="R2980" s="4"/>
      <c r="S2980" s="4"/>
      <c r="T2980" s="4"/>
      <c r="U2980" s="4"/>
      <c r="V2980" s="4"/>
      <c r="W2980" s="4"/>
      <c r="Z2980" s="3" t="s">
        <v>6</v>
      </c>
    </row>
    <row r="2981" spans="1:26" ht="14.5" customHeight="1" x14ac:dyDescent="0.35">
      <c r="J2981" s="15">
        <v>1</v>
      </c>
      <c r="K2981" s="17" t="s">
        <v>25</v>
      </c>
      <c r="L2981" s="17" t="s">
        <v>2897</v>
      </c>
      <c r="M2981" s="15" t="s">
        <v>27</v>
      </c>
      <c r="N2981" s="15">
        <v>4</v>
      </c>
      <c r="O2981" s="15" t="s">
        <v>28</v>
      </c>
      <c r="P2981" s="15" t="s">
        <v>29</v>
      </c>
      <c r="Z2981" s="3" t="s">
        <v>6</v>
      </c>
    </row>
    <row r="2982" spans="1:26" ht="14.5" customHeight="1" x14ac:dyDescent="0.35">
      <c r="J2982" s="15">
        <v>2</v>
      </c>
      <c r="K2982" s="17" t="s">
        <v>2898</v>
      </c>
      <c r="L2982" s="17" t="s">
        <v>2899</v>
      </c>
      <c r="M2982" s="15" t="s">
        <v>32</v>
      </c>
      <c r="N2982" s="15">
        <v>8</v>
      </c>
      <c r="O2982" s="15" t="s">
        <v>28</v>
      </c>
      <c r="P2982" s="15" t="s">
        <v>29</v>
      </c>
      <c r="Z2982" s="3" t="s">
        <v>6</v>
      </c>
    </row>
    <row r="2983" spans="1:26" ht="14.5" customHeight="1" x14ac:dyDescent="0.35">
      <c r="J2983" s="15">
        <v>3</v>
      </c>
      <c r="K2983" s="17" t="s">
        <v>2884</v>
      </c>
      <c r="L2983" s="17" t="s">
        <v>2885</v>
      </c>
      <c r="M2983" s="15" t="s">
        <v>27</v>
      </c>
      <c r="N2983" s="15">
        <v>60</v>
      </c>
      <c r="O2983" s="15" t="s">
        <v>28</v>
      </c>
      <c r="P2983" s="15" t="s">
        <v>29</v>
      </c>
      <c r="Z2983" s="3" t="s">
        <v>6</v>
      </c>
    </row>
    <row r="2984" spans="1:26" ht="14.5" customHeight="1" x14ac:dyDescent="0.35">
      <c r="J2984" s="15">
        <v>4</v>
      </c>
      <c r="K2984" s="17" t="s">
        <v>2900</v>
      </c>
      <c r="L2984" s="17" t="s">
        <v>2892</v>
      </c>
      <c r="M2984" s="15" t="s">
        <v>27</v>
      </c>
      <c r="N2984" s="15">
        <v>60</v>
      </c>
      <c r="O2984" s="15" t="s">
        <v>28</v>
      </c>
      <c r="P2984" s="15" t="s">
        <v>29</v>
      </c>
      <c r="Z2984" s="3" t="s">
        <v>6</v>
      </c>
    </row>
    <row r="2985" spans="1:26" ht="14.5" customHeight="1" x14ac:dyDescent="0.35">
      <c r="J2985" s="15">
        <v>5</v>
      </c>
      <c r="K2985" s="17" t="s">
        <v>2886</v>
      </c>
      <c r="L2985" s="17" t="s">
        <v>2901</v>
      </c>
      <c r="M2985" s="15" t="s">
        <v>32</v>
      </c>
      <c r="N2985" s="15" t="s">
        <v>28</v>
      </c>
      <c r="O2985" s="103">
        <v>6</v>
      </c>
      <c r="P2985" s="15" t="s">
        <v>29</v>
      </c>
      <c r="Z2985" s="3"/>
    </row>
    <row r="2986" spans="1:26" ht="14.5" customHeight="1" x14ac:dyDescent="0.35">
      <c r="J2986" s="15">
        <v>6</v>
      </c>
      <c r="K2986" s="17" t="s">
        <v>2902</v>
      </c>
      <c r="L2986" s="16" t="s">
        <v>2903</v>
      </c>
      <c r="M2986" s="15" t="s">
        <v>32</v>
      </c>
      <c r="N2986" s="15" t="s">
        <v>28</v>
      </c>
      <c r="O2986" s="103">
        <v>6</v>
      </c>
      <c r="P2986" s="15" t="s">
        <v>29</v>
      </c>
      <c r="Z2986" s="3" t="s">
        <v>6</v>
      </c>
    </row>
    <row r="2987" spans="1:26" s="3" customFormat="1" ht="14.5" customHeight="1" collapsed="1" x14ac:dyDescent="0.35">
      <c r="A2987" s="1" t="s">
        <v>22</v>
      </c>
      <c r="B2987" s="1"/>
      <c r="C2987" s="1"/>
      <c r="D2987" s="1"/>
      <c r="E2987" s="1" t="s">
        <v>2904</v>
      </c>
      <c r="F2987" s="1"/>
      <c r="G2987" s="1"/>
      <c r="H2987" s="1"/>
      <c r="I2987" s="1" t="s">
        <v>144</v>
      </c>
      <c r="J2987" s="2" t="s">
        <v>2905</v>
      </c>
      <c r="K2987" s="4"/>
      <c r="L2987" s="4"/>
      <c r="M2987" s="4"/>
      <c r="N2987" s="4"/>
      <c r="O2987" s="4"/>
      <c r="P2987" s="4"/>
      <c r="Q2987" s="4"/>
      <c r="R2987" s="4"/>
      <c r="S2987" s="4"/>
      <c r="T2987" s="4"/>
      <c r="U2987" s="4"/>
      <c r="V2987" s="4"/>
      <c r="W2987" s="4"/>
      <c r="Z2987" s="3" t="s">
        <v>6</v>
      </c>
    </row>
    <row r="2988" spans="1:26" ht="14.5" customHeight="1" x14ac:dyDescent="0.35">
      <c r="J2988" s="15">
        <v>1</v>
      </c>
      <c r="K2988" s="17" t="s">
        <v>25</v>
      </c>
      <c r="L2988" s="17" t="s">
        <v>2906</v>
      </c>
      <c r="M2988" s="15" t="s">
        <v>27</v>
      </c>
      <c r="N2988" s="15">
        <v>4</v>
      </c>
      <c r="O2988" s="15" t="s">
        <v>28</v>
      </c>
      <c r="P2988" s="15" t="s">
        <v>29</v>
      </c>
      <c r="Z2988" s="3" t="s">
        <v>6</v>
      </c>
    </row>
    <row r="2989" spans="1:26" ht="14.5" customHeight="1" x14ac:dyDescent="0.35">
      <c r="J2989" s="15">
        <v>2</v>
      </c>
      <c r="K2989" s="17" t="s">
        <v>2907</v>
      </c>
      <c r="L2989" s="17" t="s">
        <v>2908</v>
      </c>
      <c r="M2989" s="15" t="s">
        <v>32</v>
      </c>
      <c r="N2989" s="15">
        <v>8</v>
      </c>
      <c r="O2989" s="15" t="s">
        <v>28</v>
      </c>
      <c r="P2989" s="15" t="s">
        <v>48</v>
      </c>
      <c r="Z2989" s="3" t="s">
        <v>6</v>
      </c>
    </row>
    <row r="2990" spans="1:26" ht="14.5" customHeight="1" x14ac:dyDescent="0.35">
      <c r="J2990" s="15">
        <v>3</v>
      </c>
      <c r="K2990" s="17" t="s">
        <v>2909</v>
      </c>
      <c r="L2990" s="17" t="s">
        <v>2910</v>
      </c>
      <c r="M2990" s="15" t="s">
        <v>32</v>
      </c>
      <c r="N2990" s="15">
        <v>8</v>
      </c>
      <c r="O2990" s="15" t="s">
        <v>28</v>
      </c>
      <c r="P2990" s="15" t="s">
        <v>48</v>
      </c>
      <c r="Z2990" s="3" t="s">
        <v>6</v>
      </c>
    </row>
    <row r="2991" spans="1:26" ht="14.5" customHeight="1" x14ac:dyDescent="0.35">
      <c r="J2991" s="15">
        <v>4</v>
      </c>
      <c r="K2991" s="17" t="s">
        <v>2911</v>
      </c>
      <c r="L2991" s="17" t="s">
        <v>2912</v>
      </c>
      <c r="M2991" s="15" t="s">
        <v>27</v>
      </c>
      <c r="N2991" s="15">
        <v>30</v>
      </c>
      <c r="O2991" s="15" t="s">
        <v>28</v>
      </c>
      <c r="P2991" s="15" t="s">
        <v>48</v>
      </c>
      <c r="Z2991" s="3" t="s">
        <v>6</v>
      </c>
    </row>
    <row r="2992" spans="1:26" ht="14.5" customHeight="1" x14ac:dyDescent="0.35">
      <c r="J2992" s="15">
        <v>5</v>
      </c>
      <c r="K2992" s="17" t="s">
        <v>163</v>
      </c>
      <c r="L2992" s="17" t="s">
        <v>2913</v>
      </c>
      <c r="M2992" s="15" t="s">
        <v>27</v>
      </c>
      <c r="N2992" s="15">
        <v>60</v>
      </c>
      <c r="O2992" s="15" t="s">
        <v>28</v>
      </c>
      <c r="P2992" s="15" t="s">
        <v>29</v>
      </c>
      <c r="Z2992" s="3" t="s">
        <v>6</v>
      </c>
    </row>
    <row r="2993" spans="1:26" ht="14.5" customHeight="1" x14ac:dyDescent="0.35">
      <c r="J2993" s="15">
        <v>6</v>
      </c>
      <c r="K2993" s="17" t="s">
        <v>2914</v>
      </c>
      <c r="L2993" s="17" t="s">
        <v>2915</v>
      </c>
      <c r="M2993" s="15" t="s">
        <v>32</v>
      </c>
      <c r="N2993" s="15" t="s">
        <v>28</v>
      </c>
      <c r="O2993" s="103">
        <v>6</v>
      </c>
      <c r="P2993" s="15" t="s">
        <v>29</v>
      </c>
      <c r="Z2993" s="3" t="s">
        <v>6</v>
      </c>
    </row>
    <row r="2994" spans="1:26" s="3" customFormat="1" ht="14.5" customHeight="1" collapsed="1" x14ac:dyDescent="0.35">
      <c r="A2994" s="1" t="s">
        <v>22</v>
      </c>
      <c r="B2994" s="1"/>
      <c r="C2994" s="1"/>
      <c r="D2994" s="1"/>
      <c r="E2994" s="1"/>
      <c r="F2994" s="1" t="s">
        <v>2916</v>
      </c>
      <c r="G2994" s="1"/>
      <c r="H2994" s="1"/>
      <c r="I2994" s="1" t="s">
        <v>144</v>
      </c>
      <c r="J2994" s="2" t="s">
        <v>2917</v>
      </c>
      <c r="K2994" s="4"/>
      <c r="L2994" s="4"/>
      <c r="M2994" s="4"/>
      <c r="N2994" s="4"/>
      <c r="O2994" s="4"/>
      <c r="P2994" s="4"/>
      <c r="Q2994" s="4"/>
      <c r="R2994" s="4"/>
      <c r="S2994" s="4"/>
      <c r="T2994" s="4"/>
      <c r="U2994" s="4"/>
      <c r="V2994" s="4"/>
      <c r="W2994" s="4"/>
      <c r="Z2994" s="3" t="s">
        <v>6</v>
      </c>
    </row>
    <row r="2995" spans="1:26" ht="14.5" customHeight="1" x14ac:dyDescent="0.35">
      <c r="J2995" s="15">
        <v>1</v>
      </c>
      <c r="K2995" s="17" t="s">
        <v>25</v>
      </c>
      <c r="L2995" s="17" t="s">
        <v>2918</v>
      </c>
      <c r="M2995" s="15" t="s">
        <v>27</v>
      </c>
      <c r="N2995" s="15">
        <v>4</v>
      </c>
      <c r="O2995" s="15" t="s">
        <v>28</v>
      </c>
      <c r="P2995" s="15" t="s">
        <v>29</v>
      </c>
      <c r="Z2995" s="3" t="s">
        <v>6</v>
      </c>
    </row>
    <row r="2996" spans="1:26" ht="14.5" customHeight="1" x14ac:dyDescent="0.35">
      <c r="J2996" s="15">
        <v>2</v>
      </c>
      <c r="K2996" s="17" t="s">
        <v>2919</v>
      </c>
      <c r="L2996" s="17" t="s">
        <v>2920</v>
      </c>
      <c r="M2996" s="15" t="s">
        <v>32</v>
      </c>
      <c r="N2996" s="15">
        <v>8</v>
      </c>
      <c r="O2996" s="15" t="s">
        <v>28</v>
      </c>
      <c r="P2996" s="15" t="s">
        <v>29</v>
      </c>
      <c r="Z2996" s="3" t="s">
        <v>6</v>
      </c>
    </row>
    <row r="2997" spans="1:26" ht="14.5" customHeight="1" x14ac:dyDescent="0.35">
      <c r="J2997" s="15">
        <v>3</v>
      </c>
      <c r="K2997" s="17" t="s">
        <v>163</v>
      </c>
      <c r="L2997" s="17" t="s">
        <v>218</v>
      </c>
      <c r="M2997" s="15" t="s">
        <v>27</v>
      </c>
      <c r="N2997" s="15">
        <v>60</v>
      </c>
      <c r="O2997" s="15" t="s">
        <v>28</v>
      </c>
      <c r="P2997" s="15" t="s">
        <v>29</v>
      </c>
      <c r="Z2997" s="3" t="s">
        <v>6</v>
      </c>
    </row>
    <row r="2998" spans="1:26" ht="14.5" customHeight="1" x14ac:dyDescent="0.35">
      <c r="J2998" s="15">
        <v>4</v>
      </c>
      <c r="K2998" s="17" t="s">
        <v>804</v>
      </c>
      <c r="L2998" s="17" t="s">
        <v>2921</v>
      </c>
      <c r="M2998" s="15" t="s">
        <v>32</v>
      </c>
      <c r="N2998" s="15" t="s">
        <v>28</v>
      </c>
      <c r="O2998" s="103">
        <v>6</v>
      </c>
      <c r="P2998" s="15" t="s">
        <v>29</v>
      </c>
      <c r="Z2998" s="3" t="s">
        <v>6</v>
      </c>
    </row>
    <row r="2999" spans="1:26" ht="14.5" customHeight="1" x14ac:dyDescent="0.35">
      <c r="J2999" s="15">
        <v>5</v>
      </c>
      <c r="K2999" s="17" t="s">
        <v>2922</v>
      </c>
      <c r="L2999" s="17" t="s">
        <v>2923</v>
      </c>
      <c r="M2999" s="15" t="s">
        <v>27</v>
      </c>
      <c r="N2999" s="15">
        <v>60</v>
      </c>
      <c r="O2999" s="15" t="s">
        <v>28</v>
      </c>
      <c r="P2999" s="15" t="s">
        <v>48</v>
      </c>
      <c r="Z2999" s="3" t="s">
        <v>6</v>
      </c>
    </row>
    <row r="3000" spans="1:26" s="3" customFormat="1" ht="14.5" customHeight="1" collapsed="1" x14ac:dyDescent="0.35">
      <c r="A3000" s="1" t="s">
        <v>22</v>
      </c>
      <c r="B3000" s="1"/>
      <c r="C3000" s="1"/>
      <c r="D3000" s="1"/>
      <c r="E3000" s="1" t="s">
        <v>2924</v>
      </c>
      <c r="F3000" s="1"/>
      <c r="G3000" s="1"/>
      <c r="H3000" s="1"/>
      <c r="I3000" s="1" t="s">
        <v>144</v>
      </c>
      <c r="J3000" s="2" t="s">
        <v>2925</v>
      </c>
      <c r="K3000" s="4"/>
      <c r="L3000" s="4"/>
      <c r="M3000" s="4"/>
      <c r="N3000" s="4"/>
      <c r="O3000" s="4"/>
      <c r="P3000" s="4"/>
      <c r="Q3000" s="4"/>
      <c r="R3000" s="4"/>
      <c r="S3000" s="4"/>
      <c r="T3000" s="4"/>
      <c r="U3000" s="4"/>
      <c r="V3000" s="4"/>
      <c r="W3000" s="4"/>
      <c r="Z3000" s="3" t="s">
        <v>6</v>
      </c>
    </row>
    <row r="3001" spans="1:26" ht="14.5" customHeight="1" x14ac:dyDescent="0.35">
      <c r="J3001" s="15">
        <v>1</v>
      </c>
      <c r="K3001" s="17" t="s">
        <v>25</v>
      </c>
      <c r="L3001" s="17" t="s">
        <v>2926</v>
      </c>
      <c r="M3001" s="15" t="s">
        <v>27</v>
      </c>
      <c r="N3001" s="15">
        <v>4</v>
      </c>
      <c r="O3001" s="15" t="s">
        <v>28</v>
      </c>
      <c r="P3001" s="15" t="s">
        <v>29</v>
      </c>
      <c r="Z3001" s="3" t="s">
        <v>6</v>
      </c>
    </row>
    <row r="3002" spans="1:26" ht="14.5" customHeight="1" x14ac:dyDescent="0.35">
      <c r="J3002" s="15">
        <v>2</v>
      </c>
      <c r="K3002" s="17" t="s">
        <v>2927</v>
      </c>
      <c r="L3002" s="17" t="s">
        <v>2928</v>
      </c>
      <c r="M3002" s="15" t="s">
        <v>32</v>
      </c>
      <c r="N3002" s="15">
        <v>8</v>
      </c>
      <c r="O3002" s="15" t="s">
        <v>28</v>
      </c>
      <c r="P3002" s="15" t="s">
        <v>29</v>
      </c>
      <c r="Z3002" s="3" t="s">
        <v>6</v>
      </c>
    </row>
    <row r="3003" spans="1:26" ht="14.5" customHeight="1" x14ac:dyDescent="0.35">
      <c r="J3003" s="15">
        <v>3</v>
      </c>
      <c r="K3003" s="17" t="s">
        <v>163</v>
      </c>
      <c r="L3003" s="17" t="s">
        <v>2913</v>
      </c>
      <c r="M3003" s="15" t="s">
        <v>27</v>
      </c>
      <c r="N3003" s="15">
        <v>60</v>
      </c>
      <c r="O3003" s="15" t="s">
        <v>28</v>
      </c>
      <c r="P3003" s="15" t="s">
        <v>29</v>
      </c>
      <c r="Z3003" s="3" t="s">
        <v>6</v>
      </c>
    </row>
    <row r="3004" spans="1:26" ht="14.5" customHeight="1" x14ac:dyDescent="0.35">
      <c r="J3004" s="15">
        <v>4</v>
      </c>
      <c r="K3004" s="17" t="s">
        <v>804</v>
      </c>
      <c r="L3004" s="17" t="s">
        <v>2929</v>
      </c>
      <c r="M3004" s="15" t="s">
        <v>32</v>
      </c>
      <c r="N3004" s="15" t="s">
        <v>28</v>
      </c>
      <c r="O3004" s="103">
        <v>6</v>
      </c>
      <c r="P3004" s="15" t="s">
        <v>29</v>
      </c>
      <c r="Z3004" s="3" t="s">
        <v>6</v>
      </c>
    </row>
    <row r="3005" spans="1:26" s="3" customFormat="1" ht="14.5" customHeight="1" collapsed="1" x14ac:dyDescent="0.35">
      <c r="A3005" s="1" t="s">
        <v>22</v>
      </c>
      <c r="B3005" s="1"/>
      <c r="C3005" s="1"/>
      <c r="D3005" s="1"/>
      <c r="E3005" s="1"/>
      <c r="F3005" s="1" t="s">
        <v>2930</v>
      </c>
      <c r="G3005" s="1"/>
      <c r="H3005" s="1"/>
      <c r="I3005" s="1" t="s">
        <v>144</v>
      </c>
      <c r="J3005" s="2" t="s">
        <v>2931</v>
      </c>
      <c r="K3005" s="4"/>
      <c r="L3005" s="4"/>
      <c r="M3005" s="4"/>
      <c r="N3005" s="4"/>
      <c r="O3005" s="4"/>
      <c r="P3005" s="4"/>
      <c r="Q3005" s="4"/>
      <c r="R3005" s="4"/>
      <c r="S3005" s="4"/>
      <c r="T3005" s="4"/>
      <c r="U3005" s="4"/>
      <c r="V3005" s="4"/>
      <c r="W3005" s="4"/>
      <c r="Z3005" s="3" t="s">
        <v>6</v>
      </c>
    </row>
    <row r="3006" spans="1:26" ht="14.5" customHeight="1" x14ac:dyDescent="0.35">
      <c r="J3006" s="15">
        <v>1</v>
      </c>
      <c r="K3006" s="17" t="s">
        <v>25</v>
      </c>
      <c r="L3006" s="17" t="s">
        <v>2932</v>
      </c>
      <c r="M3006" s="15" t="s">
        <v>27</v>
      </c>
      <c r="N3006" s="15">
        <v>4</v>
      </c>
      <c r="O3006" s="15" t="s">
        <v>28</v>
      </c>
      <c r="P3006" s="15" t="s">
        <v>29</v>
      </c>
      <c r="Z3006" s="3" t="s">
        <v>6</v>
      </c>
    </row>
    <row r="3007" spans="1:26" ht="14.5" customHeight="1" x14ac:dyDescent="0.35">
      <c r="J3007" s="15">
        <v>2</v>
      </c>
      <c r="K3007" s="17" t="s">
        <v>2933</v>
      </c>
      <c r="L3007" s="17" t="s">
        <v>2934</v>
      </c>
      <c r="M3007" s="15" t="s">
        <v>32</v>
      </c>
      <c r="N3007" s="15">
        <v>8</v>
      </c>
      <c r="O3007" s="15" t="s">
        <v>28</v>
      </c>
      <c r="P3007" s="15" t="s">
        <v>29</v>
      </c>
      <c r="Z3007" s="3" t="s">
        <v>6</v>
      </c>
    </row>
    <row r="3008" spans="1:26" ht="14.5" customHeight="1" x14ac:dyDescent="0.35">
      <c r="J3008" s="15">
        <v>3</v>
      </c>
      <c r="K3008" s="17" t="s">
        <v>163</v>
      </c>
      <c r="L3008" s="17" t="s">
        <v>2935</v>
      </c>
      <c r="M3008" s="15" t="s">
        <v>27</v>
      </c>
      <c r="N3008" s="15">
        <v>60</v>
      </c>
      <c r="O3008" s="15" t="s">
        <v>28</v>
      </c>
      <c r="P3008" s="15" t="s">
        <v>29</v>
      </c>
      <c r="Z3008" s="3" t="s">
        <v>6</v>
      </c>
    </row>
    <row r="3009" spans="1:26" ht="14.5" customHeight="1" x14ac:dyDescent="0.35">
      <c r="J3009" s="15">
        <v>4</v>
      </c>
      <c r="K3009" s="17" t="s">
        <v>804</v>
      </c>
      <c r="L3009" s="17" t="s">
        <v>2936</v>
      </c>
      <c r="M3009" s="15" t="s">
        <v>32</v>
      </c>
      <c r="N3009" s="15" t="s">
        <v>28</v>
      </c>
      <c r="O3009" s="103">
        <v>6</v>
      </c>
      <c r="P3009" s="15" t="s">
        <v>29</v>
      </c>
      <c r="Z3009" s="3" t="s">
        <v>6</v>
      </c>
    </row>
    <row r="3010" spans="1:26" ht="14.5" customHeight="1" x14ac:dyDescent="0.35">
      <c r="J3010" s="15">
        <v>5</v>
      </c>
      <c r="K3010" s="17" t="s">
        <v>2922</v>
      </c>
      <c r="L3010" s="17" t="s">
        <v>2923</v>
      </c>
      <c r="M3010" s="15" t="s">
        <v>27</v>
      </c>
      <c r="N3010" s="15">
        <v>60</v>
      </c>
      <c r="O3010" s="15" t="s">
        <v>28</v>
      </c>
      <c r="P3010" s="15" t="s">
        <v>48</v>
      </c>
      <c r="Z3010" s="3" t="s">
        <v>6</v>
      </c>
    </row>
    <row r="3011" spans="1:26" s="3" customFormat="1" ht="14.5" customHeight="1" collapsed="1" x14ac:dyDescent="0.35">
      <c r="A3011" s="1" t="s">
        <v>22</v>
      </c>
      <c r="B3011" s="1"/>
      <c r="C3011" s="1"/>
      <c r="D3011" s="1"/>
      <c r="E3011" s="1" t="s">
        <v>2937</v>
      </c>
      <c r="F3011" s="1"/>
      <c r="G3011" s="1"/>
      <c r="H3011" s="1"/>
      <c r="I3011" s="1" t="s">
        <v>144</v>
      </c>
      <c r="J3011" s="2" t="s">
        <v>2938</v>
      </c>
      <c r="K3011" s="4"/>
      <c r="L3011" s="4"/>
      <c r="M3011" s="4"/>
      <c r="N3011" s="4"/>
      <c r="O3011" s="4"/>
      <c r="P3011" s="4"/>
      <c r="Q3011" s="4"/>
      <c r="R3011" s="4"/>
      <c r="S3011" s="4"/>
      <c r="T3011" s="4"/>
      <c r="U3011" s="4"/>
      <c r="V3011" s="4"/>
      <c r="W3011" s="4"/>
      <c r="Z3011" s="3" t="s">
        <v>6</v>
      </c>
    </row>
    <row r="3012" spans="1:26" ht="14.5" customHeight="1" x14ac:dyDescent="0.35">
      <c r="J3012" s="15">
        <v>1</v>
      </c>
      <c r="K3012" s="17" t="s">
        <v>25</v>
      </c>
      <c r="L3012" s="17" t="s">
        <v>2939</v>
      </c>
      <c r="M3012" s="15" t="s">
        <v>27</v>
      </c>
      <c r="N3012" s="15">
        <v>4</v>
      </c>
      <c r="O3012" s="15" t="s">
        <v>28</v>
      </c>
      <c r="P3012" s="15" t="s">
        <v>29</v>
      </c>
      <c r="Z3012" s="3" t="s">
        <v>6</v>
      </c>
    </row>
    <row r="3013" spans="1:26" ht="14.5" customHeight="1" x14ac:dyDescent="0.35">
      <c r="J3013" s="15">
        <v>2</v>
      </c>
      <c r="K3013" s="17" t="s">
        <v>2940</v>
      </c>
      <c r="L3013" s="17" t="s">
        <v>2941</v>
      </c>
      <c r="M3013" s="15" t="s">
        <v>27</v>
      </c>
      <c r="N3013" s="15">
        <v>30</v>
      </c>
      <c r="O3013" s="15" t="s">
        <v>28</v>
      </c>
      <c r="P3013" s="15" t="s">
        <v>48</v>
      </c>
      <c r="Z3013" s="3" t="s">
        <v>6</v>
      </c>
    </row>
    <row r="3014" spans="1:26" ht="14.5" customHeight="1" x14ac:dyDescent="0.35">
      <c r="J3014" s="15">
        <v>3</v>
      </c>
      <c r="K3014" s="17" t="s">
        <v>163</v>
      </c>
      <c r="L3014" s="17" t="s">
        <v>2942</v>
      </c>
      <c r="M3014" s="15" t="s">
        <v>27</v>
      </c>
      <c r="N3014" s="15">
        <v>60</v>
      </c>
      <c r="O3014" s="15" t="s">
        <v>28</v>
      </c>
      <c r="P3014" s="15" t="s">
        <v>29</v>
      </c>
      <c r="Z3014" s="3" t="s">
        <v>6</v>
      </c>
    </row>
    <row r="3015" spans="1:26" ht="14.5" customHeight="1" x14ac:dyDescent="0.35">
      <c r="J3015" s="15">
        <v>4</v>
      </c>
      <c r="K3015" s="17" t="s">
        <v>2919</v>
      </c>
      <c r="L3015" s="17" t="s">
        <v>2943</v>
      </c>
      <c r="M3015" s="15" t="s">
        <v>32</v>
      </c>
      <c r="N3015" s="15" t="s">
        <v>40</v>
      </c>
      <c r="O3015" s="15" t="s">
        <v>28</v>
      </c>
      <c r="P3015" s="15" t="s">
        <v>29</v>
      </c>
      <c r="Z3015" s="3" t="s">
        <v>6</v>
      </c>
    </row>
    <row r="3016" spans="1:26" ht="14.5" customHeight="1" x14ac:dyDescent="0.35">
      <c r="J3016" s="15">
        <v>5</v>
      </c>
      <c r="K3016" s="17" t="s">
        <v>2944</v>
      </c>
      <c r="L3016" s="17" t="s">
        <v>2945</v>
      </c>
      <c r="M3016" s="15" t="s">
        <v>32</v>
      </c>
      <c r="N3016" s="15" t="s">
        <v>28</v>
      </c>
      <c r="O3016" s="103">
        <v>6</v>
      </c>
      <c r="P3016" s="15" t="s">
        <v>29</v>
      </c>
      <c r="Z3016" s="3" t="s">
        <v>6</v>
      </c>
    </row>
    <row r="3017" spans="1:26" ht="14.5" customHeight="1" x14ac:dyDescent="0.35">
      <c r="J3017" s="15">
        <v>6</v>
      </c>
      <c r="K3017" s="17" t="s">
        <v>2946</v>
      </c>
      <c r="L3017" s="17" t="s">
        <v>2947</v>
      </c>
      <c r="M3017" s="15" t="s">
        <v>32</v>
      </c>
      <c r="N3017" s="15" t="s">
        <v>40</v>
      </c>
      <c r="O3017" s="15" t="s">
        <v>28</v>
      </c>
      <c r="P3017" s="15" t="s">
        <v>48</v>
      </c>
      <c r="Z3017" s="3" t="s">
        <v>6</v>
      </c>
    </row>
    <row r="3018" spans="1:26" ht="14.5" customHeight="1" x14ac:dyDescent="0.35">
      <c r="J3018" s="15">
        <v>7</v>
      </c>
      <c r="K3018" s="17" t="s">
        <v>2948</v>
      </c>
      <c r="L3018" s="17" t="s">
        <v>2949</v>
      </c>
      <c r="M3018" s="15" t="s">
        <v>32</v>
      </c>
      <c r="N3018" s="15" t="s">
        <v>28</v>
      </c>
      <c r="O3018" s="103">
        <v>6</v>
      </c>
      <c r="P3018" s="15" t="s">
        <v>48</v>
      </c>
      <c r="Z3018" s="3" t="s">
        <v>6</v>
      </c>
    </row>
    <row r="3019" spans="1:26" s="3" customFormat="1" ht="14.5" customHeight="1" collapsed="1" x14ac:dyDescent="0.35">
      <c r="A3019" s="1" t="s">
        <v>22</v>
      </c>
      <c r="B3019" s="1"/>
      <c r="C3019" s="1"/>
      <c r="D3019" s="1"/>
      <c r="E3019" s="1"/>
      <c r="F3019" s="1" t="s">
        <v>2950</v>
      </c>
      <c r="G3019" s="1"/>
      <c r="H3019" s="1"/>
      <c r="I3019" s="1" t="s">
        <v>144</v>
      </c>
      <c r="J3019" s="2" t="s">
        <v>2951</v>
      </c>
      <c r="K3019" s="4"/>
      <c r="L3019" s="4"/>
      <c r="M3019" s="4"/>
      <c r="N3019" s="4"/>
      <c r="O3019" s="4"/>
      <c r="P3019" s="4"/>
      <c r="Q3019" s="4"/>
      <c r="R3019" s="4"/>
      <c r="S3019" s="4"/>
      <c r="T3019" s="4"/>
      <c r="U3019" s="4"/>
      <c r="V3019" s="4"/>
      <c r="W3019" s="4"/>
      <c r="Z3019" s="3" t="s">
        <v>6</v>
      </c>
    </row>
    <row r="3020" spans="1:26" ht="14.5" customHeight="1" x14ac:dyDescent="0.35">
      <c r="J3020" s="15">
        <v>1</v>
      </c>
      <c r="K3020" s="17" t="s">
        <v>25</v>
      </c>
      <c r="L3020" s="17" t="s">
        <v>2952</v>
      </c>
      <c r="M3020" s="15" t="s">
        <v>27</v>
      </c>
      <c r="N3020" s="15">
        <v>4</v>
      </c>
      <c r="O3020" s="15" t="s">
        <v>28</v>
      </c>
      <c r="P3020" s="15" t="s">
        <v>29</v>
      </c>
      <c r="Z3020" s="3" t="s">
        <v>6</v>
      </c>
    </row>
    <row r="3021" spans="1:26" ht="14.5" customHeight="1" x14ac:dyDescent="0.35">
      <c r="J3021" s="15">
        <v>2</v>
      </c>
      <c r="K3021" s="17" t="s">
        <v>163</v>
      </c>
      <c r="L3021" s="17" t="s">
        <v>2953</v>
      </c>
      <c r="M3021" s="15" t="s">
        <v>27</v>
      </c>
      <c r="N3021" s="15">
        <v>60</v>
      </c>
      <c r="O3021" s="15" t="s">
        <v>28</v>
      </c>
      <c r="P3021" s="15" t="s">
        <v>29</v>
      </c>
      <c r="Z3021" s="3" t="s">
        <v>6</v>
      </c>
    </row>
    <row r="3022" spans="1:26" ht="14.5" customHeight="1" x14ac:dyDescent="0.35">
      <c r="J3022" s="15">
        <v>3</v>
      </c>
      <c r="K3022" s="17" t="s">
        <v>1710</v>
      </c>
      <c r="L3022" s="17" t="s">
        <v>2954</v>
      </c>
      <c r="M3022" s="15" t="s">
        <v>32</v>
      </c>
      <c r="N3022" s="15" t="s">
        <v>28</v>
      </c>
      <c r="O3022" s="103">
        <v>6</v>
      </c>
      <c r="P3022" s="15" t="s">
        <v>2955</v>
      </c>
      <c r="Z3022" s="3" t="s">
        <v>6</v>
      </c>
    </row>
    <row r="3023" spans="1:26" ht="14.5" customHeight="1" x14ac:dyDescent="0.35">
      <c r="J3023" s="15">
        <v>4</v>
      </c>
      <c r="K3023" s="17" t="s">
        <v>2948</v>
      </c>
      <c r="L3023" s="17" t="s">
        <v>2956</v>
      </c>
      <c r="M3023" s="15" t="s">
        <v>32</v>
      </c>
      <c r="N3023" s="15" t="s">
        <v>28</v>
      </c>
      <c r="O3023" s="103">
        <v>6</v>
      </c>
      <c r="P3023" s="15" t="s">
        <v>2955</v>
      </c>
      <c r="Z3023" s="3" t="s">
        <v>6</v>
      </c>
    </row>
    <row r="3024" spans="1:26" s="3" customFormat="1" ht="14.5" customHeight="1" collapsed="1" x14ac:dyDescent="0.35">
      <c r="A3024" s="1" t="s">
        <v>22</v>
      </c>
      <c r="B3024" s="1"/>
      <c r="C3024" s="1"/>
      <c r="D3024" s="1"/>
      <c r="E3024" s="1" t="s">
        <v>2957</v>
      </c>
      <c r="F3024" s="1"/>
      <c r="G3024" s="1"/>
      <c r="H3024" s="1"/>
      <c r="I3024" s="1" t="s">
        <v>144</v>
      </c>
      <c r="J3024" s="2" t="s">
        <v>2958</v>
      </c>
      <c r="K3024" s="4"/>
      <c r="L3024" s="4"/>
      <c r="M3024" s="4"/>
      <c r="N3024" s="4"/>
      <c r="O3024" s="4"/>
      <c r="P3024" s="4"/>
      <c r="Q3024" s="4"/>
      <c r="R3024" s="4"/>
      <c r="S3024" s="4"/>
      <c r="T3024" s="4"/>
      <c r="U3024" s="4"/>
      <c r="V3024" s="4"/>
      <c r="W3024" s="4"/>
      <c r="Z3024" s="3" t="s">
        <v>6</v>
      </c>
    </row>
    <row r="3025" spans="10:26" ht="14.5" customHeight="1" x14ac:dyDescent="0.35">
      <c r="J3025" s="15">
        <v>1</v>
      </c>
      <c r="K3025" s="17" t="s">
        <v>25</v>
      </c>
      <c r="L3025" s="17" t="s">
        <v>2959</v>
      </c>
      <c r="M3025" s="15" t="s">
        <v>27</v>
      </c>
      <c r="N3025" s="15">
        <v>4</v>
      </c>
      <c r="O3025" s="15" t="s">
        <v>28</v>
      </c>
      <c r="P3025" s="15" t="s">
        <v>29</v>
      </c>
      <c r="Z3025" s="3" t="s">
        <v>6</v>
      </c>
    </row>
    <row r="3026" spans="10:26" ht="14.5" customHeight="1" x14ac:dyDescent="0.35">
      <c r="J3026" s="15">
        <v>2</v>
      </c>
      <c r="K3026" s="17" t="s">
        <v>2960</v>
      </c>
      <c r="L3026" s="17" t="s">
        <v>2961</v>
      </c>
      <c r="M3026" s="15" t="s">
        <v>32</v>
      </c>
      <c r="N3026" s="15" t="s">
        <v>40</v>
      </c>
      <c r="O3026" s="15" t="s">
        <v>28</v>
      </c>
      <c r="P3026" s="15" t="s">
        <v>48</v>
      </c>
      <c r="Z3026" s="3" t="s">
        <v>6</v>
      </c>
    </row>
    <row r="3027" spans="10:26" ht="14.5" customHeight="1" x14ac:dyDescent="0.35">
      <c r="J3027" s="15">
        <v>3</v>
      </c>
      <c r="K3027" s="17" t="s">
        <v>2962</v>
      </c>
      <c r="L3027" s="17" t="s">
        <v>2963</v>
      </c>
      <c r="M3027" s="15" t="s">
        <v>32</v>
      </c>
      <c r="N3027" s="15" t="s">
        <v>40</v>
      </c>
      <c r="O3027" s="15" t="s">
        <v>28</v>
      </c>
      <c r="P3027" s="15" t="s">
        <v>48</v>
      </c>
      <c r="Z3027" s="3" t="s">
        <v>6</v>
      </c>
    </row>
    <row r="3028" spans="10:26" ht="14.5" customHeight="1" x14ac:dyDescent="0.35">
      <c r="J3028" s="15">
        <v>4</v>
      </c>
      <c r="K3028" s="17" t="s">
        <v>2940</v>
      </c>
      <c r="L3028" s="17" t="s">
        <v>2964</v>
      </c>
      <c r="M3028" s="15" t="s">
        <v>27</v>
      </c>
      <c r="N3028" s="15">
        <v>30</v>
      </c>
      <c r="O3028" s="15" t="s">
        <v>28</v>
      </c>
      <c r="P3028" s="15" t="s">
        <v>48</v>
      </c>
      <c r="Z3028" s="3" t="s">
        <v>6</v>
      </c>
    </row>
    <row r="3029" spans="10:26" ht="14.5" customHeight="1" x14ac:dyDescent="0.35">
      <c r="J3029" s="15">
        <v>5</v>
      </c>
      <c r="K3029" s="17" t="s">
        <v>163</v>
      </c>
      <c r="L3029" s="17" t="s">
        <v>2965</v>
      </c>
      <c r="M3029" s="15" t="s">
        <v>27</v>
      </c>
      <c r="N3029" s="15">
        <v>60</v>
      </c>
      <c r="O3029" s="15" t="s">
        <v>28</v>
      </c>
      <c r="P3029" s="15" t="s">
        <v>29</v>
      </c>
      <c r="Z3029" s="3" t="s">
        <v>6</v>
      </c>
    </row>
    <row r="3030" spans="10:26" ht="14.5" customHeight="1" x14ac:dyDescent="0.35">
      <c r="J3030" s="15">
        <v>6</v>
      </c>
      <c r="K3030" s="17" t="s">
        <v>2966</v>
      </c>
      <c r="L3030" s="17" t="s">
        <v>2967</v>
      </c>
      <c r="M3030" s="15" t="s">
        <v>32</v>
      </c>
      <c r="N3030" s="15" t="s">
        <v>28</v>
      </c>
      <c r="O3030" s="103">
        <v>6</v>
      </c>
      <c r="P3030" s="15" t="s">
        <v>48</v>
      </c>
      <c r="Z3030" s="3" t="s">
        <v>6</v>
      </c>
    </row>
    <row r="3031" spans="10:26" ht="14.5" customHeight="1" x14ac:dyDescent="0.35">
      <c r="J3031" s="15">
        <v>7</v>
      </c>
      <c r="K3031" s="17" t="s">
        <v>2968</v>
      </c>
      <c r="L3031" s="17" t="s">
        <v>2969</v>
      </c>
      <c r="M3031" s="15" t="s">
        <v>32</v>
      </c>
      <c r="N3031" s="15" t="s">
        <v>28</v>
      </c>
      <c r="O3031" s="103">
        <v>6</v>
      </c>
      <c r="P3031" s="15" t="s">
        <v>48</v>
      </c>
      <c r="Z3031" s="3" t="s">
        <v>6</v>
      </c>
    </row>
    <row r="3032" spans="10:26" ht="14.5" customHeight="1" x14ac:dyDescent="0.35">
      <c r="J3032" s="39">
        <v>8</v>
      </c>
      <c r="K3032" s="40" t="s">
        <v>2970</v>
      </c>
      <c r="L3032" s="40" t="s">
        <v>2971</v>
      </c>
      <c r="M3032" s="39" t="s">
        <v>27</v>
      </c>
      <c r="N3032" s="39">
        <v>1</v>
      </c>
      <c r="O3032" s="39" t="s">
        <v>28</v>
      </c>
      <c r="P3032" s="39" t="s">
        <v>29</v>
      </c>
      <c r="Z3032" s="3" t="s">
        <v>6</v>
      </c>
    </row>
    <row r="3033" spans="10:26" ht="14.5" customHeight="1" x14ac:dyDescent="0.35">
      <c r="J3033" s="41"/>
      <c r="K3033" s="42"/>
      <c r="L3033" s="42" t="s">
        <v>2972</v>
      </c>
      <c r="M3033" s="41"/>
      <c r="N3033" s="41"/>
      <c r="O3033" s="41"/>
      <c r="P3033" s="41"/>
      <c r="Z3033" s="3" t="s">
        <v>6</v>
      </c>
    </row>
    <row r="3034" spans="10:26" ht="14.5" customHeight="1" x14ac:dyDescent="0.35">
      <c r="J3034" s="41"/>
      <c r="K3034" s="42"/>
      <c r="L3034" s="42" t="s">
        <v>2973</v>
      </c>
      <c r="M3034" s="41"/>
      <c r="N3034" s="41"/>
      <c r="O3034" s="41"/>
      <c r="P3034" s="41"/>
      <c r="Z3034" s="3" t="s">
        <v>6</v>
      </c>
    </row>
    <row r="3035" spans="10:26" ht="14.5" customHeight="1" x14ac:dyDescent="0.35">
      <c r="J3035" s="41"/>
      <c r="K3035" s="42"/>
      <c r="L3035" s="42" t="s">
        <v>2974</v>
      </c>
      <c r="M3035" s="41"/>
      <c r="N3035" s="41"/>
      <c r="O3035" s="41"/>
      <c r="P3035" s="41"/>
      <c r="Z3035" s="3" t="s">
        <v>6</v>
      </c>
    </row>
    <row r="3036" spans="10:26" ht="14.5" customHeight="1" x14ac:dyDescent="0.35">
      <c r="J3036" s="41"/>
      <c r="K3036" s="42"/>
      <c r="L3036" s="42" t="s">
        <v>2975</v>
      </c>
      <c r="M3036" s="41"/>
      <c r="N3036" s="41"/>
      <c r="O3036" s="41"/>
      <c r="P3036" s="41"/>
      <c r="Z3036" s="3"/>
    </row>
    <row r="3037" spans="10:26" ht="14.5" customHeight="1" x14ac:dyDescent="0.35">
      <c r="J3037" s="41"/>
      <c r="K3037" s="42"/>
      <c r="L3037" s="150" t="s">
        <v>2976</v>
      </c>
      <c r="M3037" s="41"/>
      <c r="N3037" s="41"/>
      <c r="O3037" s="41"/>
      <c r="P3037" s="41"/>
      <c r="Z3037" s="3"/>
    </row>
    <row r="3038" spans="10:26" ht="14.5" customHeight="1" x14ac:dyDescent="0.35">
      <c r="J3038" s="41"/>
      <c r="K3038" s="42"/>
      <c r="L3038" s="150" t="s">
        <v>2977</v>
      </c>
      <c r="M3038" s="41"/>
      <c r="N3038" s="41"/>
      <c r="O3038" s="41"/>
      <c r="P3038" s="41"/>
      <c r="Z3038" s="3"/>
    </row>
    <row r="3039" spans="10:26" ht="14.5" customHeight="1" x14ac:dyDescent="0.35">
      <c r="J3039" s="41"/>
      <c r="K3039" s="42"/>
      <c r="L3039" s="150" t="s">
        <v>2978</v>
      </c>
      <c r="M3039" s="41"/>
      <c r="N3039" s="41"/>
      <c r="O3039" s="41"/>
      <c r="P3039" s="41"/>
      <c r="Z3039" s="3"/>
    </row>
    <row r="3040" spans="10:26" ht="14.5" customHeight="1" x14ac:dyDescent="0.35">
      <c r="J3040" s="43"/>
      <c r="K3040" s="44"/>
      <c r="L3040" s="151" t="s">
        <v>2979</v>
      </c>
      <c r="M3040" s="43"/>
      <c r="N3040" s="43"/>
      <c r="O3040" s="43"/>
      <c r="P3040" s="43"/>
      <c r="Z3040" s="3" t="s">
        <v>6</v>
      </c>
    </row>
    <row r="3041" spans="1:26" s="3" customFormat="1" ht="14.5" customHeight="1" collapsed="1" x14ac:dyDescent="0.35">
      <c r="A3041" s="1" t="s">
        <v>22</v>
      </c>
      <c r="B3041" s="1"/>
      <c r="C3041" s="1"/>
      <c r="D3041" s="1"/>
      <c r="E3041" s="1"/>
      <c r="F3041" s="1" t="s">
        <v>2980</v>
      </c>
      <c r="G3041" s="1"/>
      <c r="H3041" s="1"/>
      <c r="I3041" s="1" t="s">
        <v>144</v>
      </c>
      <c r="J3041" s="2" t="s">
        <v>2981</v>
      </c>
      <c r="K3041" s="4"/>
      <c r="L3041" s="4"/>
      <c r="M3041" s="4"/>
      <c r="N3041" s="4"/>
      <c r="O3041" s="4"/>
      <c r="P3041" s="4"/>
      <c r="Q3041" s="4"/>
      <c r="R3041" s="4"/>
      <c r="S3041" s="4"/>
      <c r="T3041" s="4"/>
      <c r="U3041" s="4"/>
      <c r="V3041" s="4"/>
      <c r="W3041" s="4"/>
      <c r="Z3041" s="3" t="s">
        <v>6</v>
      </c>
    </row>
    <row r="3042" spans="1:26" ht="14.5" customHeight="1" x14ac:dyDescent="0.35">
      <c r="J3042" s="15">
        <v>1</v>
      </c>
      <c r="K3042" s="17" t="s">
        <v>25</v>
      </c>
      <c r="L3042" s="17" t="s">
        <v>2982</v>
      </c>
      <c r="M3042" s="15" t="s">
        <v>27</v>
      </c>
      <c r="N3042" s="15">
        <v>4</v>
      </c>
      <c r="O3042" s="15" t="s">
        <v>28</v>
      </c>
      <c r="P3042" s="15" t="s">
        <v>29</v>
      </c>
      <c r="Z3042" s="3" t="s">
        <v>6</v>
      </c>
    </row>
    <row r="3043" spans="1:26" ht="14.5" customHeight="1" x14ac:dyDescent="0.35">
      <c r="J3043" s="15">
        <v>2</v>
      </c>
      <c r="K3043" s="17" t="s">
        <v>163</v>
      </c>
      <c r="L3043" s="17" t="s">
        <v>2953</v>
      </c>
      <c r="M3043" s="15" t="s">
        <v>27</v>
      </c>
      <c r="N3043" s="15">
        <v>60</v>
      </c>
      <c r="O3043" s="15" t="s">
        <v>28</v>
      </c>
      <c r="P3043" s="15" t="s">
        <v>29</v>
      </c>
      <c r="Z3043" s="3" t="s">
        <v>6</v>
      </c>
    </row>
    <row r="3044" spans="1:26" ht="14.5" customHeight="1" x14ac:dyDescent="0.35">
      <c r="J3044" s="15">
        <v>3</v>
      </c>
      <c r="K3044" s="17" t="s">
        <v>2966</v>
      </c>
      <c r="L3044" s="17" t="s">
        <v>2967</v>
      </c>
      <c r="M3044" s="15" t="s">
        <v>32</v>
      </c>
      <c r="N3044" s="15" t="s">
        <v>28</v>
      </c>
      <c r="O3044" s="103">
        <v>6</v>
      </c>
      <c r="P3044" s="15" t="s">
        <v>48</v>
      </c>
      <c r="Z3044" s="3" t="s">
        <v>6</v>
      </c>
    </row>
    <row r="3045" spans="1:26" ht="14.5" customHeight="1" x14ac:dyDescent="0.35">
      <c r="J3045" s="15">
        <v>4</v>
      </c>
      <c r="K3045" s="17" t="s">
        <v>2968</v>
      </c>
      <c r="L3045" s="17" t="s">
        <v>2969</v>
      </c>
      <c r="M3045" s="15" t="s">
        <v>32</v>
      </c>
      <c r="N3045" s="15" t="s">
        <v>28</v>
      </c>
      <c r="O3045" s="103">
        <v>6</v>
      </c>
      <c r="P3045" s="15" t="s">
        <v>48</v>
      </c>
      <c r="Z3045" s="3" t="s">
        <v>6</v>
      </c>
    </row>
    <row r="3046" spans="1:26" ht="14.5" customHeight="1" x14ac:dyDescent="0.35">
      <c r="J3046" s="15">
        <v>5</v>
      </c>
      <c r="K3046" s="17" t="s">
        <v>2922</v>
      </c>
      <c r="L3046" s="17" t="s">
        <v>2983</v>
      </c>
      <c r="M3046" s="15" t="s">
        <v>27</v>
      </c>
      <c r="N3046" s="15">
        <v>60</v>
      </c>
      <c r="O3046" s="15" t="s">
        <v>28</v>
      </c>
      <c r="P3046" s="15" t="s">
        <v>48</v>
      </c>
      <c r="Z3046" s="3" t="s">
        <v>6</v>
      </c>
    </row>
    <row r="3047" spans="1:26" s="3" customFormat="1" ht="14.5" customHeight="1" collapsed="1" x14ac:dyDescent="0.35">
      <c r="A3047" s="1" t="s">
        <v>22</v>
      </c>
      <c r="B3047" s="1"/>
      <c r="C3047" s="1"/>
      <c r="D3047" s="1"/>
      <c r="E3047" s="1" t="s">
        <v>2984</v>
      </c>
      <c r="F3047" s="1"/>
      <c r="G3047" s="1"/>
      <c r="H3047" s="1"/>
      <c r="I3047" s="1" t="s">
        <v>144</v>
      </c>
      <c r="J3047" s="2" t="s">
        <v>2985</v>
      </c>
      <c r="K3047" s="4"/>
      <c r="L3047" s="4"/>
      <c r="M3047" s="4"/>
      <c r="N3047" s="4"/>
      <c r="O3047" s="4"/>
      <c r="P3047" s="4"/>
      <c r="Q3047" s="4"/>
      <c r="R3047" s="4"/>
      <c r="S3047" s="4"/>
      <c r="T3047" s="4"/>
      <c r="U3047" s="4"/>
      <c r="V3047" s="4"/>
      <c r="W3047" s="4"/>
      <c r="Z3047" s="3" t="s">
        <v>6</v>
      </c>
    </row>
    <row r="3048" spans="1:26" ht="14.5" customHeight="1" x14ac:dyDescent="0.35">
      <c r="J3048" s="18">
        <v>1</v>
      </c>
      <c r="K3048" s="25" t="s">
        <v>25</v>
      </c>
      <c r="L3048" s="25" t="s">
        <v>2986</v>
      </c>
      <c r="M3048" s="15" t="s">
        <v>27</v>
      </c>
      <c r="N3048" s="15">
        <v>4</v>
      </c>
      <c r="O3048" s="15" t="s">
        <v>28</v>
      </c>
      <c r="P3048" s="15" t="s">
        <v>29</v>
      </c>
      <c r="Z3048" s="3" t="s">
        <v>6</v>
      </c>
    </row>
    <row r="3049" spans="1:26" ht="14.5" customHeight="1" x14ac:dyDescent="0.35">
      <c r="J3049" s="18">
        <v>2</v>
      </c>
      <c r="K3049" s="25" t="s">
        <v>2867</v>
      </c>
      <c r="L3049" s="25" t="s">
        <v>2987</v>
      </c>
      <c r="M3049" s="15" t="s">
        <v>32</v>
      </c>
      <c r="N3049" s="15" t="s">
        <v>40</v>
      </c>
      <c r="O3049" s="15" t="s">
        <v>28</v>
      </c>
      <c r="P3049" s="15" t="s">
        <v>29</v>
      </c>
      <c r="Z3049" s="3" t="s">
        <v>6</v>
      </c>
    </row>
    <row r="3050" spans="1:26" ht="14.5" customHeight="1" x14ac:dyDescent="0.35">
      <c r="J3050" s="18">
        <v>3</v>
      </c>
      <c r="K3050" s="25" t="s">
        <v>163</v>
      </c>
      <c r="L3050" s="25" t="s">
        <v>801</v>
      </c>
      <c r="M3050" s="15" t="s">
        <v>27</v>
      </c>
      <c r="N3050" s="15">
        <v>60</v>
      </c>
      <c r="O3050" s="15" t="s">
        <v>28</v>
      </c>
      <c r="P3050" s="15" t="s">
        <v>29</v>
      </c>
      <c r="Z3050" s="3" t="s">
        <v>6</v>
      </c>
    </row>
    <row r="3051" spans="1:26" ht="14.5" customHeight="1" x14ac:dyDescent="0.35">
      <c r="J3051" s="18">
        <v>4</v>
      </c>
      <c r="K3051" s="25" t="s">
        <v>2966</v>
      </c>
      <c r="L3051" s="25" t="s">
        <v>2967</v>
      </c>
      <c r="M3051" s="15" t="s">
        <v>32</v>
      </c>
      <c r="N3051" s="15" t="s">
        <v>28</v>
      </c>
      <c r="O3051" s="20">
        <v>3</v>
      </c>
      <c r="P3051" s="15" t="s">
        <v>48</v>
      </c>
      <c r="Z3051" s="3" t="s">
        <v>6</v>
      </c>
    </row>
    <row r="3052" spans="1:26" ht="14.5" customHeight="1" x14ac:dyDescent="0.35">
      <c r="J3052" s="18">
        <v>5</v>
      </c>
      <c r="K3052" s="25" t="s">
        <v>2968</v>
      </c>
      <c r="L3052" s="25" t="s">
        <v>2969</v>
      </c>
      <c r="M3052" s="15" t="s">
        <v>32</v>
      </c>
      <c r="N3052" s="15" t="s">
        <v>28</v>
      </c>
      <c r="O3052" s="20">
        <v>3</v>
      </c>
      <c r="P3052" s="15" t="s">
        <v>48</v>
      </c>
      <c r="Z3052" s="3" t="s">
        <v>6</v>
      </c>
    </row>
    <row r="3053" spans="1:26" ht="14.5" customHeight="1" x14ac:dyDescent="0.35">
      <c r="J3053" s="45">
        <v>6</v>
      </c>
      <c r="K3053" s="46" t="s">
        <v>2870</v>
      </c>
      <c r="L3053" s="46" t="s">
        <v>2871</v>
      </c>
      <c r="M3053" s="39" t="s">
        <v>27</v>
      </c>
      <c r="N3053" s="39">
        <v>1</v>
      </c>
      <c r="O3053" s="39" t="s">
        <v>28</v>
      </c>
      <c r="P3053" s="39" t="s">
        <v>29</v>
      </c>
      <c r="Z3053" s="3" t="s">
        <v>6</v>
      </c>
    </row>
    <row r="3054" spans="1:26" ht="14.5" customHeight="1" x14ac:dyDescent="0.35">
      <c r="J3054" s="47"/>
      <c r="K3054" s="48"/>
      <c r="L3054" s="48" t="s">
        <v>2872</v>
      </c>
      <c r="M3054" s="41"/>
      <c r="N3054" s="41"/>
      <c r="O3054" s="41"/>
      <c r="P3054" s="41"/>
      <c r="Z3054" s="3" t="s">
        <v>6</v>
      </c>
    </row>
    <row r="3055" spans="1:26" ht="14.5" customHeight="1" x14ac:dyDescent="0.35">
      <c r="J3055" s="47"/>
      <c r="K3055" s="48"/>
      <c r="L3055" s="48" t="s">
        <v>2873</v>
      </c>
      <c r="M3055" s="41"/>
      <c r="N3055" s="41"/>
      <c r="O3055" s="41"/>
      <c r="P3055" s="41"/>
      <c r="Z3055" s="3" t="s">
        <v>6</v>
      </c>
    </row>
    <row r="3056" spans="1:26" ht="14.5" customHeight="1" x14ac:dyDescent="0.35">
      <c r="J3056" s="49"/>
      <c r="K3056" s="50"/>
      <c r="L3056" s="50" t="s">
        <v>2874</v>
      </c>
      <c r="M3056" s="43"/>
      <c r="N3056" s="43"/>
      <c r="O3056" s="43"/>
      <c r="P3056" s="43"/>
      <c r="Z3056" s="3" t="s">
        <v>6</v>
      </c>
    </row>
    <row r="3057" spans="1:26" ht="14.5" customHeight="1" x14ac:dyDescent="0.35">
      <c r="J3057" s="45">
        <v>7</v>
      </c>
      <c r="K3057" s="46" t="s">
        <v>129</v>
      </c>
      <c r="L3057" s="46" t="s">
        <v>340</v>
      </c>
      <c r="M3057" s="39" t="s">
        <v>27</v>
      </c>
      <c r="N3057" s="39">
        <v>60</v>
      </c>
      <c r="O3057" s="39" t="s">
        <v>28</v>
      </c>
      <c r="P3057" s="39" t="s">
        <v>48</v>
      </c>
      <c r="Z3057" s="3" t="s">
        <v>6</v>
      </c>
    </row>
    <row r="3058" spans="1:26" ht="14.5" customHeight="1" x14ac:dyDescent="0.35">
      <c r="J3058" s="49"/>
      <c r="K3058" s="50"/>
      <c r="L3058" s="50" t="s">
        <v>2833</v>
      </c>
      <c r="M3058" s="43"/>
      <c r="N3058" s="43"/>
      <c r="O3058" s="43"/>
      <c r="P3058" s="43"/>
      <c r="Z3058" s="3" t="s">
        <v>6</v>
      </c>
    </row>
    <row r="3059" spans="1:26" ht="14.5" customHeight="1" collapsed="1" x14ac:dyDescent="0.35">
      <c r="A3059" s="1" t="s">
        <v>22</v>
      </c>
      <c r="E3059" s="1" t="s">
        <v>2988</v>
      </c>
      <c r="F3059" s="1"/>
      <c r="G3059" s="1"/>
      <c r="H3059" s="1"/>
      <c r="I3059" s="1" t="s">
        <v>144</v>
      </c>
      <c r="J3059" s="2" t="s">
        <v>2989</v>
      </c>
      <c r="K3059" s="64"/>
      <c r="L3059" s="64"/>
      <c r="M3059" s="65"/>
      <c r="N3059" s="65"/>
      <c r="O3059" s="65"/>
      <c r="P3059" s="65"/>
      <c r="Z3059" s="3"/>
    </row>
    <row r="3060" spans="1:26" ht="14.5" customHeight="1" x14ac:dyDescent="0.35">
      <c r="J3060" s="18">
        <v>1</v>
      </c>
      <c r="K3060" s="25" t="s">
        <v>25</v>
      </c>
      <c r="L3060" s="25" t="s">
        <v>2990</v>
      </c>
      <c r="M3060" s="15" t="s">
        <v>27</v>
      </c>
      <c r="N3060" s="15">
        <v>4</v>
      </c>
      <c r="O3060" s="15" t="s">
        <v>28</v>
      </c>
      <c r="P3060" s="15" t="s">
        <v>29</v>
      </c>
      <c r="Z3060" s="3"/>
    </row>
    <row r="3061" spans="1:26" ht="14.5" customHeight="1" x14ac:dyDescent="0.35">
      <c r="J3061" s="18">
        <v>2</v>
      </c>
      <c r="K3061" s="25" t="s">
        <v>2907</v>
      </c>
      <c r="L3061" s="25" t="s">
        <v>2908</v>
      </c>
      <c r="M3061" s="15" t="s">
        <v>32</v>
      </c>
      <c r="N3061" s="15">
        <v>8</v>
      </c>
      <c r="O3061" s="15" t="s">
        <v>28</v>
      </c>
      <c r="P3061" s="15" t="s">
        <v>48</v>
      </c>
      <c r="Z3061" s="3"/>
    </row>
    <row r="3062" spans="1:26" ht="14.5" customHeight="1" x14ac:dyDescent="0.35">
      <c r="J3062" s="18">
        <v>3</v>
      </c>
      <c r="K3062" s="25" t="s">
        <v>2909</v>
      </c>
      <c r="L3062" s="25" t="s">
        <v>2910</v>
      </c>
      <c r="M3062" s="15" t="s">
        <v>32</v>
      </c>
      <c r="N3062" s="15">
        <v>8</v>
      </c>
      <c r="O3062" s="15" t="s">
        <v>28</v>
      </c>
      <c r="P3062" s="15" t="s">
        <v>48</v>
      </c>
      <c r="Z3062" s="3"/>
    </row>
    <row r="3063" spans="1:26" ht="14.5" customHeight="1" x14ac:dyDescent="0.35">
      <c r="J3063" s="18">
        <v>4</v>
      </c>
      <c r="K3063" s="25" t="s">
        <v>2911</v>
      </c>
      <c r="L3063" s="25" t="s">
        <v>2912</v>
      </c>
      <c r="M3063" s="15" t="s">
        <v>27</v>
      </c>
      <c r="N3063" s="15">
        <v>30</v>
      </c>
      <c r="O3063" s="15" t="s">
        <v>28</v>
      </c>
      <c r="P3063" s="15" t="s">
        <v>48</v>
      </c>
      <c r="Z3063" s="3"/>
    </row>
    <row r="3064" spans="1:26" ht="14.5" customHeight="1" collapsed="1" x14ac:dyDescent="0.35">
      <c r="A3064" s="1" t="s">
        <v>22</v>
      </c>
      <c r="E3064" s="7"/>
      <c r="F3064" s="1" t="s">
        <v>2991</v>
      </c>
      <c r="G3064" s="1"/>
      <c r="H3064" s="1"/>
      <c r="I3064" s="1" t="s">
        <v>144</v>
      </c>
      <c r="J3064" s="2" t="s">
        <v>2992</v>
      </c>
      <c r="K3064" s="64"/>
      <c r="L3064" s="64"/>
      <c r="M3064" s="65"/>
      <c r="N3064" s="65"/>
      <c r="O3064" s="65"/>
      <c r="P3064" s="65"/>
      <c r="Z3064" s="3"/>
    </row>
    <row r="3065" spans="1:26" ht="14.5" customHeight="1" x14ac:dyDescent="0.35">
      <c r="J3065" s="18">
        <v>1</v>
      </c>
      <c r="K3065" s="25" t="s">
        <v>25</v>
      </c>
      <c r="L3065" s="25" t="s">
        <v>2993</v>
      </c>
      <c r="M3065" s="15" t="s">
        <v>27</v>
      </c>
      <c r="N3065" s="15">
        <v>4</v>
      </c>
      <c r="O3065" s="15" t="s">
        <v>28</v>
      </c>
      <c r="P3065" s="15" t="s">
        <v>29</v>
      </c>
      <c r="Z3065" s="3"/>
    </row>
    <row r="3066" spans="1:26" ht="14.5" customHeight="1" x14ac:dyDescent="0.35">
      <c r="J3066" s="18">
        <v>2</v>
      </c>
      <c r="K3066" s="25" t="s">
        <v>163</v>
      </c>
      <c r="L3066" s="25" t="s">
        <v>2913</v>
      </c>
      <c r="M3066" s="15" t="s">
        <v>27</v>
      </c>
      <c r="N3066" s="15">
        <v>60</v>
      </c>
      <c r="O3066" s="15" t="s">
        <v>28</v>
      </c>
      <c r="P3066" s="15" t="s">
        <v>29</v>
      </c>
      <c r="Z3066" s="3"/>
    </row>
    <row r="3067" spans="1:26" ht="14.5" customHeight="1" x14ac:dyDescent="0.35">
      <c r="J3067" s="18">
        <v>3</v>
      </c>
      <c r="K3067" s="25" t="s">
        <v>804</v>
      </c>
      <c r="L3067" s="25" t="s">
        <v>2915</v>
      </c>
      <c r="M3067" s="15" t="s">
        <v>32</v>
      </c>
      <c r="N3067" s="15" t="s">
        <v>28</v>
      </c>
      <c r="O3067" s="103">
        <v>6</v>
      </c>
      <c r="P3067" s="15" t="s">
        <v>29</v>
      </c>
      <c r="Z3067" s="3"/>
    </row>
    <row r="3068" spans="1:26" ht="14.5" customHeight="1" collapsed="1" x14ac:dyDescent="0.35">
      <c r="A3068" s="1" t="s">
        <v>22</v>
      </c>
      <c r="E3068" s="7"/>
      <c r="F3068" s="1" t="s">
        <v>2994</v>
      </c>
      <c r="G3068" s="1"/>
      <c r="H3068" s="1"/>
      <c r="I3068" s="1" t="s">
        <v>144</v>
      </c>
      <c r="J3068" s="2" t="s">
        <v>2995</v>
      </c>
      <c r="K3068" s="64"/>
      <c r="L3068" s="64"/>
      <c r="M3068" s="65"/>
      <c r="N3068" s="65"/>
      <c r="O3068" s="65"/>
      <c r="P3068" s="65"/>
      <c r="Z3068" s="3"/>
    </row>
    <row r="3069" spans="1:26" ht="14.5" customHeight="1" x14ac:dyDescent="0.35">
      <c r="J3069" s="18">
        <v>1</v>
      </c>
      <c r="K3069" s="25" t="s">
        <v>25</v>
      </c>
      <c r="L3069" s="25" t="s">
        <v>2996</v>
      </c>
      <c r="M3069" s="15" t="s">
        <v>27</v>
      </c>
      <c r="N3069" s="15">
        <v>4</v>
      </c>
      <c r="O3069" s="15" t="s">
        <v>28</v>
      </c>
      <c r="P3069" s="15" t="s">
        <v>29</v>
      </c>
      <c r="Z3069" s="3"/>
    </row>
    <row r="3070" spans="1:26" ht="14.5" customHeight="1" x14ac:dyDescent="0.35">
      <c r="J3070" s="18">
        <v>2</v>
      </c>
      <c r="K3070" s="25" t="s">
        <v>163</v>
      </c>
      <c r="L3070" s="25" t="s">
        <v>2997</v>
      </c>
      <c r="M3070" s="15" t="s">
        <v>27</v>
      </c>
      <c r="N3070" s="15">
        <v>60</v>
      </c>
      <c r="O3070" s="15" t="s">
        <v>28</v>
      </c>
      <c r="P3070" s="15" t="s">
        <v>29</v>
      </c>
      <c r="Z3070" s="3"/>
    </row>
    <row r="3071" spans="1:26" ht="14.5" customHeight="1" x14ac:dyDescent="0.35">
      <c r="J3071" s="18">
        <v>3</v>
      </c>
      <c r="K3071" s="25" t="s">
        <v>804</v>
      </c>
      <c r="L3071" s="25" t="s">
        <v>2998</v>
      </c>
      <c r="M3071" s="15" t="s">
        <v>32</v>
      </c>
      <c r="N3071" s="15" t="s">
        <v>28</v>
      </c>
      <c r="O3071" s="103">
        <v>6</v>
      </c>
      <c r="P3071" s="15" t="s">
        <v>29</v>
      </c>
      <c r="Z3071" s="3"/>
    </row>
    <row r="3072" spans="1:26" ht="14.5" customHeight="1" collapsed="1" x14ac:dyDescent="0.35">
      <c r="A3072" s="1" t="s">
        <v>22</v>
      </c>
      <c r="E3072" s="1" t="s">
        <v>2999</v>
      </c>
      <c r="F3072" s="1"/>
      <c r="G3072" s="1"/>
      <c r="H3072" s="1"/>
      <c r="I3072" s="1" t="s">
        <v>144</v>
      </c>
      <c r="J3072" s="2" t="s">
        <v>3000</v>
      </c>
      <c r="K3072" s="64"/>
      <c r="L3072" s="64"/>
      <c r="M3072" s="65"/>
      <c r="N3072" s="65"/>
      <c r="O3072" s="65"/>
      <c r="P3072" s="65"/>
      <c r="Z3072" s="3"/>
    </row>
    <row r="3073" spans="1:26" ht="14.5" customHeight="1" x14ac:dyDescent="0.35">
      <c r="J3073" s="18">
        <v>1</v>
      </c>
      <c r="K3073" s="25" t="s">
        <v>25</v>
      </c>
      <c r="L3073" s="25" t="s">
        <v>3001</v>
      </c>
      <c r="M3073" s="15" t="s">
        <v>27</v>
      </c>
      <c r="N3073" s="15">
        <v>4</v>
      </c>
      <c r="O3073" s="15" t="s">
        <v>28</v>
      </c>
      <c r="P3073" s="15" t="s">
        <v>29</v>
      </c>
      <c r="Z3073" s="3"/>
    </row>
    <row r="3074" spans="1:26" ht="14.5" customHeight="1" x14ac:dyDescent="0.35">
      <c r="J3074" s="18">
        <v>2</v>
      </c>
      <c r="K3074" s="25" t="s">
        <v>2927</v>
      </c>
      <c r="L3074" s="25" t="s">
        <v>2928</v>
      </c>
      <c r="M3074" s="15" t="s">
        <v>32</v>
      </c>
      <c r="N3074" s="15">
        <v>8</v>
      </c>
      <c r="O3074" s="15" t="s">
        <v>28</v>
      </c>
      <c r="P3074" s="15" t="s">
        <v>29</v>
      </c>
      <c r="Z3074" s="3"/>
    </row>
    <row r="3075" spans="1:26" ht="14.5" customHeight="1" collapsed="1" x14ac:dyDescent="0.35">
      <c r="A3075" s="1" t="s">
        <v>22</v>
      </c>
      <c r="E3075" s="7"/>
      <c r="F3075" s="1" t="s">
        <v>3002</v>
      </c>
      <c r="G3075" s="1"/>
      <c r="H3075" s="1"/>
      <c r="I3075" s="1" t="s">
        <v>144</v>
      </c>
      <c r="J3075" s="2" t="s">
        <v>3003</v>
      </c>
      <c r="K3075" s="64"/>
      <c r="L3075" s="64"/>
      <c r="M3075" s="65"/>
      <c r="N3075" s="65"/>
      <c r="O3075" s="65"/>
      <c r="P3075" s="65"/>
      <c r="Z3075" s="3"/>
    </row>
    <row r="3076" spans="1:26" ht="14.5" customHeight="1" x14ac:dyDescent="0.35">
      <c r="J3076" s="18">
        <v>1</v>
      </c>
      <c r="K3076" s="25" t="s">
        <v>25</v>
      </c>
      <c r="L3076" s="25" t="s">
        <v>3004</v>
      </c>
      <c r="M3076" s="15" t="s">
        <v>27</v>
      </c>
      <c r="N3076" s="15">
        <v>4</v>
      </c>
      <c r="O3076" s="15" t="s">
        <v>28</v>
      </c>
      <c r="P3076" s="15" t="s">
        <v>29</v>
      </c>
      <c r="Z3076" s="3"/>
    </row>
    <row r="3077" spans="1:26" ht="14.5" customHeight="1" x14ac:dyDescent="0.35">
      <c r="J3077" s="18">
        <v>2</v>
      </c>
      <c r="K3077" s="25" t="s">
        <v>163</v>
      </c>
      <c r="L3077" s="25" t="s">
        <v>2913</v>
      </c>
      <c r="M3077" s="15" t="s">
        <v>27</v>
      </c>
      <c r="N3077" s="15">
        <v>60</v>
      </c>
      <c r="O3077" s="15" t="s">
        <v>28</v>
      </c>
      <c r="P3077" s="15" t="s">
        <v>29</v>
      </c>
      <c r="Z3077" s="3"/>
    </row>
    <row r="3078" spans="1:26" ht="14.5" customHeight="1" x14ac:dyDescent="0.35">
      <c r="J3078" s="18">
        <v>3</v>
      </c>
      <c r="K3078" s="25" t="s">
        <v>804</v>
      </c>
      <c r="L3078" s="25" t="s">
        <v>2929</v>
      </c>
      <c r="M3078" s="15" t="s">
        <v>32</v>
      </c>
      <c r="N3078" s="15" t="s">
        <v>28</v>
      </c>
      <c r="O3078" s="103">
        <v>6</v>
      </c>
      <c r="P3078" s="15" t="s">
        <v>29</v>
      </c>
      <c r="Z3078" s="3"/>
    </row>
    <row r="3079" spans="1:26" ht="14.5" customHeight="1" collapsed="1" x14ac:dyDescent="0.35">
      <c r="A3079" s="1" t="s">
        <v>22</v>
      </c>
      <c r="E3079" s="7"/>
      <c r="F3079" s="1" t="s">
        <v>3005</v>
      </c>
      <c r="G3079" s="1"/>
      <c r="H3079" s="1"/>
      <c r="I3079" s="1" t="s">
        <v>144</v>
      </c>
      <c r="J3079" s="2" t="s">
        <v>3006</v>
      </c>
      <c r="K3079" s="64"/>
      <c r="L3079" s="64"/>
      <c r="M3079" s="65"/>
      <c r="N3079" s="65"/>
      <c r="O3079" s="65"/>
      <c r="P3079" s="65"/>
      <c r="Z3079" s="3"/>
    </row>
    <row r="3080" spans="1:26" ht="14.5" customHeight="1" x14ac:dyDescent="0.35">
      <c r="J3080" s="18">
        <v>1</v>
      </c>
      <c r="K3080" s="25" t="s">
        <v>25</v>
      </c>
      <c r="L3080" s="25" t="s">
        <v>3007</v>
      </c>
      <c r="M3080" s="15" t="s">
        <v>27</v>
      </c>
      <c r="N3080" s="15">
        <v>4</v>
      </c>
      <c r="O3080" s="15" t="s">
        <v>28</v>
      </c>
      <c r="P3080" s="15" t="s">
        <v>29</v>
      </c>
      <c r="Z3080" s="3"/>
    </row>
    <row r="3081" spans="1:26" ht="14.5" customHeight="1" x14ac:dyDescent="0.35">
      <c r="J3081" s="18">
        <v>2</v>
      </c>
      <c r="K3081" s="25" t="s">
        <v>163</v>
      </c>
      <c r="L3081" s="25" t="s">
        <v>2935</v>
      </c>
      <c r="M3081" s="15" t="s">
        <v>27</v>
      </c>
      <c r="N3081" s="15">
        <v>60</v>
      </c>
      <c r="O3081" s="15" t="s">
        <v>28</v>
      </c>
      <c r="P3081" s="15" t="s">
        <v>29</v>
      </c>
      <c r="Z3081" s="3"/>
    </row>
    <row r="3082" spans="1:26" ht="14.5" customHeight="1" x14ac:dyDescent="0.35">
      <c r="J3082" s="18">
        <v>3</v>
      </c>
      <c r="K3082" s="25" t="s">
        <v>804</v>
      </c>
      <c r="L3082" s="25" t="s">
        <v>2998</v>
      </c>
      <c r="M3082" s="15" t="s">
        <v>32</v>
      </c>
      <c r="N3082" s="15" t="s">
        <v>28</v>
      </c>
      <c r="O3082" s="103">
        <v>6</v>
      </c>
      <c r="P3082" s="15" t="s">
        <v>29</v>
      </c>
      <c r="Z3082" s="3"/>
    </row>
    <row r="3083" spans="1:26" s="3" customFormat="1" ht="14.5" customHeight="1" collapsed="1" x14ac:dyDescent="0.35">
      <c r="A3083" s="1" t="s">
        <v>22</v>
      </c>
      <c r="B3083" s="1"/>
      <c r="C3083" s="1" t="s">
        <v>3008</v>
      </c>
      <c r="D3083" s="1"/>
      <c r="E3083" s="1"/>
      <c r="F3083" s="1"/>
      <c r="G3083" s="1"/>
      <c r="H3083" s="1"/>
      <c r="I3083" s="1" t="s">
        <v>8</v>
      </c>
      <c r="J3083" s="2" t="s">
        <v>3009</v>
      </c>
      <c r="K3083" s="4"/>
      <c r="L3083" s="4"/>
      <c r="M3083" s="4"/>
      <c r="N3083" s="4"/>
      <c r="O3083" s="4"/>
      <c r="P3083" s="4"/>
      <c r="Q3083" s="4"/>
      <c r="R3083" s="4"/>
      <c r="S3083" s="4"/>
      <c r="T3083" s="4"/>
      <c r="U3083" s="4"/>
      <c r="V3083" s="4"/>
      <c r="W3083" s="4"/>
      <c r="Z3083" s="3" t="s">
        <v>6</v>
      </c>
    </row>
    <row r="3084" spans="1:26" ht="14.5" customHeight="1" x14ac:dyDescent="0.35">
      <c r="J3084" s="18">
        <v>1</v>
      </c>
      <c r="K3084" s="25" t="s">
        <v>25</v>
      </c>
      <c r="L3084" s="25" t="s">
        <v>3010</v>
      </c>
      <c r="M3084" s="15" t="s">
        <v>27</v>
      </c>
      <c r="N3084" s="15">
        <v>4</v>
      </c>
      <c r="O3084" s="15" t="s">
        <v>28</v>
      </c>
      <c r="P3084" s="15" t="s">
        <v>29</v>
      </c>
      <c r="Z3084" s="3" t="s">
        <v>6</v>
      </c>
    </row>
    <row r="3085" spans="1:26" ht="14.5" customHeight="1" x14ac:dyDescent="0.35">
      <c r="J3085" s="15">
        <v>2</v>
      </c>
      <c r="K3085" s="16" t="s">
        <v>2856</v>
      </c>
      <c r="L3085" s="16" t="s">
        <v>3011</v>
      </c>
      <c r="M3085" s="15" t="s">
        <v>32</v>
      </c>
      <c r="N3085" s="15" t="s">
        <v>28</v>
      </c>
      <c r="O3085" s="15" t="s">
        <v>28</v>
      </c>
      <c r="P3085" s="15" t="s">
        <v>29</v>
      </c>
      <c r="Z3085" s="3" t="s">
        <v>6</v>
      </c>
    </row>
    <row r="3086" spans="1:26" s="3" customFormat="1" ht="14.5" customHeight="1" collapsed="1" x14ac:dyDescent="0.35">
      <c r="A3086" s="1" t="s">
        <v>22</v>
      </c>
      <c r="B3086" s="1"/>
      <c r="C3086" s="1" t="s">
        <v>3012</v>
      </c>
      <c r="D3086" s="1"/>
      <c r="E3086" s="1"/>
      <c r="F3086" s="1"/>
      <c r="G3086" s="1"/>
      <c r="H3086" s="1"/>
      <c r="I3086" s="1" t="s">
        <v>8</v>
      </c>
      <c r="J3086" s="2" t="s">
        <v>3013</v>
      </c>
      <c r="K3086" s="4"/>
      <c r="L3086" s="4"/>
      <c r="M3086" s="4"/>
      <c r="N3086" s="4"/>
      <c r="O3086" s="4"/>
      <c r="P3086" s="4"/>
      <c r="Q3086" s="4"/>
      <c r="R3086" s="4"/>
      <c r="S3086" s="4"/>
      <c r="T3086" s="4"/>
      <c r="U3086" s="4"/>
      <c r="V3086" s="4"/>
      <c r="W3086" s="4"/>
      <c r="Z3086" s="3" t="s">
        <v>6</v>
      </c>
    </row>
    <row r="3087" spans="1:26" ht="14.5" customHeight="1" x14ac:dyDescent="0.35">
      <c r="J3087" s="9">
        <v>1</v>
      </c>
      <c r="K3087" s="11" t="s">
        <v>25</v>
      </c>
      <c r="L3087" s="11" t="s">
        <v>3014</v>
      </c>
      <c r="M3087" s="9" t="s">
        <v>27</v>
      </c>
      <c r="N3087" s="9">
        <v>4</v>
      </c>
      <c r="O3087" s="9" t="s">
        <v>28</v>
      </c>
      <c r="P3087" s="9" t="s">
        <v>29</v>
      </c>
      <c r="Z3087" s="3" t="s">
        <v>6</v>
      </c>
    </row>
    <row r="3088" spans="1:26" ht="14.5" customHeight="1" x14ac:dyDescent="0.35">
      <c r="J3088" s="296">
        <v>2</v>
      </c>
      <c r="K3088" s="318" t="s">
        <v>77</v>
      </c>
      <c r="L3088" s="11" t="s">
        <v>78</v>
      </c>
      <c r="M3088" s="296" t="s">
        <v>32</v>
      </c>
      <c r="N3088" s="296" t="s">
        <v>240</v>
      </c>
      <c r="O3088" s="296" t="s">
        <v>28</v>
      </c>
      <c r="P3088" s="296" t="s">
        <v>29</v>
      </c>
      <c r="Z3088" s="3" t="s">
        <v>6</v>
      </c>
    </row>
    <row r="3089" spans="1:26" ht="14.5" customHeight="1" x14ac:dyDescent="0.35">
      <c r="J3089" s="296"/>
      <c r="K3089" s="318"/>
      <c r="L3089" s="11" t="s">
        <v>79</v>
      </c>
      <c r="M3089" s="296"/>
      <c r="N3089" s="296"/>
      <c r="O3089" s="296"/>
      <c r="P3089" s="296"/>
      <c r="Z3089" s="3" t="s">
        <v>6</v>
      </c>
    </row>
    <row r="3090" spans="1:26" ht="14.5" customHeight="1" x14ac:dyDescent="0.35">
      <c r="J3090" s="296"/>
      <c r="K3090" s="318"/>
      <c r="L3090" s="11" t="s">
        <v>328</v>
      </c>
      <c r="M3090" s="296"/>
      <c r="N3090" s="296"/>
      <c r="O3090" s="296"/>
      <c r="P3090" s="296"/>
      <c r="Z3090" s="3" t="s">
        <v>6</v>
      </c>
    </row>
    <row r="3091" spans="1:26" s="3" customFormat="1" ht="14.5" customHeight="1" collapsed="1" x14ac:dyDescent="0.35">
      <c r="A3091" s="1" t="s">
        <v>22</v>
      </c>
      <c r="B3091" s="1"/>
      <c r="C3091" s="1"/>
      <c r="D3091" s="1" t="s">
        <v>3015</v>
      </c>
      <c r="E3091" s="1"/>
      <c r="F3091" s="1"/>
      <c r="G3091" s="1"/>
      <c r="H3091" s="1"/>
      <c r="I3091" s="1" t="s">
        <v>8</v>
      </c>
      <c r="J3091" s="2" t="s">
        <v>3016</v>
      </c>
      <c r="K3091" s="4"/>
      <c r="L3091" s="4"/>
      <c r="M3091" s="4"/>
      <c r="N3091" s="4"/>
      <c r="O3091" s="4"/>
      <c r="P3091" s="4"/>
      <c r="Q3091" s="4"/>
      <c r="R3091" s="4"/>
      <c r="S3091" s="4"/>
      <c r="T3091" s="4"/>
      <c r="U3091" s="4"/>
      <c r="V3091" s="4"/>
      <c r="W3091" s="4"/>
      <c r="Z3091" s="3" t="s">
        <v>6</v>
      </c>
    </row>
    <row r="3092" spans="1:26" ht="14.5" customHeight="1" x14ac:dyDescent="0.35">
      <c r="J3092" s="9">
        <v>1</v>
      </c>
      <c r="K3092" s="11" t="s">
        <v>25</v>
      </c>
      <c r="L3092" s="11" t="s">
        <v>3017</v>
      </c>
      <c r="M3092" s="9" t="s">
        <v>27</v>
      </c>
      <c r="N3092" s="9" t="s">
        <v>235</v>
      </c>
      <c r="O3092" s="9" t="s">
        <v>28</v>
      </c>
      <c r="P3092" s="9" t="s">
        <v>29</v>
      </c>
      <c r="Z3092" s="3" t="s">
        <v>6</v>
      </c>
    </row>
    <row r="3093" spans="1:26" ht="14.5" customHeight="1" x14ac:dyDescent="0.35">
      <c r="J3093" s="296">
        <v>2</v>
      </c>
      <c r="K3093" s="318" t="s">
        <v>3018</v>
      </c>
      <c r="L3093" s="11" t="s">
        <v>3019</v>
      </c>
      <c r="M3093" s="296" t="s">
        <v>27</v>
      </c>
      <c r="N3093" s="296" t="s">
        <v>240</v>
      </c>
      <c r="O3093" s="296" t="s">
        <v>28</v>
      </c>
      <c r="P3093" s="296" t="s">
        <v>29</v>
      </c>
      <c r="Z3093" s="3" t="s">
        <v>6</v>
      </c>
    </row>
    <row r="3094" spans="1:26" ht="14.5" customHeight="1" x14ac:dyDescent="0.35">
      <c r="J3094" s="296"/>
      <c r="K3094" s="318"/>
      <c r="L3094" s="11" t="s">
        <v>3020</v>
      </c>
      <c r="M3094" s="296"/>
      <c r="N3094" s="296"/>
      <c r="O3094" s="296"/>
      <c r="P3094" s="296"/>
      <c r="Z3094" s="3" t="s">
        <v>6</v>
      </c>
    </row>
    <row r="3095" spans="1:26" ht="14.5" customHeight="1" x14ac:dyDescent="0.35">
      <c r="J3095" s="296"/>
      <c r="K3095" s="318"/>
      <c r="L3095" s="11" t="s">
        <v>3021</v>
      </c>
      <c r="M3095" s="296"/>
      <c r="N3095" s="296"/>
      <c r="O3095" s="296"/>
      <c r="P3095" s="296"/>
      <c r="Z3095" s="3" t="s">
        <v>6</v>
      </c>
    </row>
    <row r="3096" spans="1:26" ht="14.5" customHeight="1" x14ac:dyDescent="0.35">
      <c r="J3096" s="296">
        <v>3</v>
      </c>
      <c r="K3096" s="318" t="s">
        <v>3022</v>
      </c>
      <c r="L3096" s="11" t="s">
        <v>3023</v>
      </c>
      <c r="M3096" s="296" t="s">
        <v>27</v>
      </c>
      <c r="N3096" s="296" t="s">
        <v>240</v>
      </c>
      <c r="O3096" s="296" t="s">
        <v>28</v>
      </c>
      <c r="P3096" s="296" t="s">
        <v>29</v>
      </c>
      <c r="Z3096" s="3" t="s">
        <v>6</v>
      </c>
    </row>
    <row r="3097" spans="1:26" ht="14.5" customHeight="1" x14ac:dyDescent="0.35">
      <c r="J3097" s="296"/>
      <c r="K3097" s="318"/>
      <c r="L3097" s="11" t="s">
        <v>3020</v>
      </c>
      <c r="M3097" s="296"/>
      <c r="N3097" s="296"/>
      <c r="O3097" s="296"/>
      <c r="P3097" s="296"/>
      <c r="Z3097" s="3" t="s">
        <v>6</v>
      </c>
    </row>
    <row r="3098" spans="1:26" ht="14.5" customHeight="1" x14ac:dyDescent="0.35">
      <c r="J3098" s="296"/>
      <c r="K3098" s="318"/>
      <c r="L3098" s="11" t="s">
        <v>3021</v>
      </c>
      <c r="M3098" s="296"/>
      <c r="N3098" s="296"/>
      <c r="O3098" s="296"/>
      <c r="P3098" s="296"/>
      <c r="Z3098" s="3" t="s">
        <v>6</v>
      </c>
    </row>
    <row r="3099" spans="1:26" ht="14.5" customHeight="1" x14ac:dyDescent="0.35">
      <c r="J3099" s="296">
        <v>4</v>
      </c>
      <c r="K3099" s="318" t="s">
        <v>3024</v>
      </c>
      <c r="L3099" s="11" t="s">
        <v>3025</v>
      </c>
      <c r="M3099" s="296" t="s">
        <v>27</v>
      </c>
      <c r="N3099" s="296" t="s">
        <v>240</v>
      </c>
      <c r="O3099" s="296" t="s">
        <v>28</v>
      </c>
      <c r="P3099" s="296" t="s">
        <v>29</v>
      </c>
      <c r="Z3099" s="3" t="s">
        <v>6</v>
      </c>
    </row>
    <row r="3100" spans="1:26" ht="14.5" customHeight="1" x14ac:dyDescent="0.35">
      <c r="J3100" s="296"/>
      <c r="K3100" s="318"/>
      <c r="L3100" s="11" t="s">
        <v>3020</v>
      </c>
      <c r="M3100" s="296"/>
      <c r="N3100" s="296"/>
      <c r="O3100" s="296"/>
      <c r="P3100" s="296"/>
      <c r="Z3100" s="3" t="s">
        <v>6</v>
      </c>
    </row>
    <row r="3101" spans="1:26" ht="14.5" customHeight="1" x14ac:dyDescent="0.35">
      <c r="J3101" s="296"/>
      <c r="K3101" s="318"/>
      <c r="L3101" s="11" t="s">
        <v>3021</v>
      </c>
      <c r="M3101" s="296"/>
      <c r="N3101" s="296"/>
      <c r="O3101" s="296"/>
      <c r="P3101" s="296"/>
      <c r="Z3101" s="3" t="s">
        <v>6</v>
      </c>
    </row>
    <row r="3102" spans="1:26" ht="14.5" customHeight="1" x14ac:dyDescent="0.35">
      <c r="J3102" s="296">
        <v>5</v>
      </c>
      <c r="K3102" s="318" t="s">
        <v>3026</v>
      </c>
      <c r="L3102" s="11" t="s">
        <v>3027</v>
      </c>
      <c r="M3102" s="296" t="s">
        <v>27</v>
      </c>
      <c r="N3102" s="296" t="s">
        <v>240</v>
      </c>
      <c r="O3102" s="296" t="s">
        <v>28</v>
      </c>
      <c r="P3102" s="296" t="s">
        <v>29</v>
      </c>
      <c r="Z3102" s="3" t="s">
        <v>6</v>
      </c>
    </row>
    <row r="3103" spans="1:26" ht="14.5" customHeight="1" x14ac:dyDescent="0.35">
      <c r="J3103" s="296"/>
      <c r="K3103" s="318"/>
      <c r="L3103" s="11" t="s">
        <v>3028</v>
      </c>
      <c r="M3103" s="296"/>
      <c r="N3103" s="296"/>
      <c r="O3103" s="296"/>
      <c r="P3103" s="296"/>
      <c r="Z3103" s="3" t="s">
        <v>6</v>
      </c>
    </row>
    <row r="3104" spans="1:26" ht="14.5" customHeight="1" x14ac:dyDescent="0.35">
      <c r="J3104" s="296"/>
      <c r="K3104" s="318"/>
      <c r="L3104" s="11" t="s">
        <v>3021</v>
      </c>
      <c r="M3104" s="296"/>
      <c r="N3104" s="296"/>
      <c r="O3104" s="296"/>
      <c r="P3104" s="296"/>
      <c r="Z3104" s="3" t="s">
        <v>6</v>
      </c>
    </row>
    <row r="3105" spans="1:26" ht="14.5" customHeight="1" x14ac:dyDescent="0.35">
      <c r="J3105" s="296">
        <v>6</v>
      </c>
      <c r="K3105" s="318" t="s">
        <v>3029</v>
      </c>
      <c r="L3105" s="11" t="s">
        <v>3030</v>
      </c>
      <c r="M3105" s="296" t="s">
        <v>27</v>
      </c>
      <c r="N3105" s="296" t="s">
        <v>240</v>
      </c>
      <c r="O3105" s="296" t="s">
        <v>28</v>
      </c>
      <c r="P3105" s="296" t="s">
        <v>29</v>
      </c>
      <c r="Z3105" s="3" t="s">
        <v>6</v>
      </c>
    </row>
    <row r="3106" spans="1:26" ht="14.5" customHeight="1" x14ac:dyDescent="0.35">
      <c r="J3106" s="296"/>
      <c r="K3106" s="318"/>
      <c r="L3106" s="11" t="s">
        <v>3031</v>
      </c>
      <c r="M3106" s="296"/>
      <c r="N3106" s="296"/>
      <c r="O3106" s="296"/>
      <c r="P3106" s="296"/>
      <c r="Z3106" s="3" t="s">
        <v>6</v>
      </c>
    </row>
    <row r="3107" spans="1:26" ht="14.5" customHeight="1" x14ac:dyDescent="0.35">
      <c r="J3107" s="296"/>
      <c r="K3107" s="318"/>
      <c r="L3107" s="11" t="s">
        <v>3021</v>
      </c>
      <c r="M3107" s="296"/>
      <c r="N3107" s="296"/>
      <c r="O3107" s="296"/>
      <c r="P3107" s="296"/>
      <c r="Z3107" s="3" t="s">
        <v>6</v>
      </c>
    </row>
    <row r="3108" spans="1:26" ht="14.5" customHeight="1" x14ac:dyDescent="0.35">
      <c r="J3108" s="296">
        <v>7</v>
      </c>
      <c r="K3108" s="318" t="s">
        <v>3032</v>
      </c>
      <c r="L3108" s="11" t="s">
        <v>3033</v>
      </c>
      <c r="M3108" s="296" t="s">
        <v>27</v>
      </c>
      <c r="N3108" s="296" t="s">
        <v>240</v>
      </c>
      <c r="O3108" s="296" t="s">
        <v>28</v>
      </c>
      <c r="P3108" s="296" t="s">
        <v>29</v>
      </c>
      <c r="Z3108" s="3" t="s">
        <v>6</v>
      </c>
    </row>
    <row r="3109" spans="1:26" ht="14.5" customHeight="1" x14ac:dyDescent="0.35">
      <c r="J3109" s="296"/>
      <c r="K3109" s="318"/>
      <c r="L3109" s="11" t="s">
        <v>3031</v>
      </c>
      <c r="M3109" s="296"/>
      <c r="N3109" s="296"/>
      <c r="O3109" s="296"/>
      <c r="P3109" s="296"/>
      <c r="Z3109" s="3" t="s">
        <v>6</v>
      </c>
    </row>
    <row r="3110" spans="1:26" ht="14.5" customHeight="1" x14ac:dyDescent="0.35">
      <c r="J3110" s="296"/>
      <c r="K3110" s="318"/>
      <c r="L3110" s="11" t="s">
        <v>3021</v>
      </c>
      <c r="M3110" s="296"/>
      <c r="N3110" s="296"/>
      <c r="O3110" s="296"/>
      <c r="P3110" s="296"/>
      <c r="Z3110" s="3" t="s">
        <v>6</v>
      </c>
    </row>
    <row r="3111" spans="1:26" ht="14.5" customHeight="1" x14ac:dyDescent="0.35">
      <c r="J3111" s="296">
        <v>8</v>
      </c>
      <c r="K3111" s="318" t="s">
        <v>3034</v>
      </c>
      <c r="L3111" s="94" t="s">
        <v>3035</v>
      </c>
      <c r="M3111" s="296" t="s">
        <v>27</v>
      </c>
      <c r="N3111" s="296" t="s">
        <v>240</v>
      </c>
      <c r="O3111" s="296" t="s">
        <v>28</v>
      </c>
      <c r="P3111" s="296" t="s">
        <v>29</v>
      </c>
      <c r="Z3111" s="3" t="s">
        <v>6</v>
      </c>
    </row>
    <row r="3112" spans="1:26" ht="14.5" customHeight="1" x14ac:dyDescent="0.35">
      <c r="J3112" s="296"/>
      <c r="K3112" s="318"/>
      <c r="L3112" s="11" t="s">
        <v>3036</v>
      </c>
      <c r="M3112" s="296"/>
      <c r="N3112" s="296"/>
      <c r="O3112" s="296"/>
      <c r="P3112" s="296"/>
      <c r="Z3112" s="3" t="s">
        <v>6</v>
      </c>
    </row>
    <row r="3113" spans="1:26" ht="14.5" customHeight="1" x14ac:dyDescent="0.35">
      <c r="J3113" s="296"/>
      <c r="K3113" s="318"/>
      <c r="L3113" s="11" t="s">
        <v>3021</v>
      </c>
      <c r="M3113" s="296"/>
      <c r="N3113" s="296"/>
      <c r="O3113" s="296"/>
      <c r="P3113" s="296"/>
      <c r="Z3113" s="3" t="s">
        <v>6</v>
      </c>
    </row>
    <row r="3114" spans="1:26" ht="14.5" customHeight="1" x14ac:dyDescent="0.35">
      <c r="J3114" s="296">
        <v>9</v>
      </c>
      <c r="K3114" s="318" t="s">
        <v>3037</v>
      </c>
      <c r="L3114" s="11" t="s">
        <v>3038</v>
      </c>
      <c r="M3114" s="296" t="s">
        <v>27</v>
      </c>
      <c r="N3114" s="296" t="s">
        <v>240</v>
      </c>
      <c r="O3114" s="296" t="s">
        <v>28</v>
      </c>
      <c r="P3114" s="296" t="s">
        <v>29</v>
      </c>
      <c r="Z3114" s="3" t="s">
        <v>6</v>
      </c>
    </row>
    <row r="3115" spans="1:26" ht="14.5" customHeight="1" x14ac:dyDescent="0.35">
      <c r="J3115" s="296"/>
      <c r="K3115" s="318"/>
      <c r="L3115" s="11" t="s">
        <v>3028</v>
      </c>
      <c r="M3115" s="296"/>
      <c r="N3115" s="296"/>
      <c r="O3115" s="296"/>
      <c r="P3115" s="296"/>
      <c r="Z3115" s="3" t="s">
        <v>6</v>
      </c>
    </row>
    <row r="3116" spans="1:26" ht="14.5" customHeight="1" x14ac:dyDescent="0.35">
      <c r="J3116" s="296"/>
      <c r="K3116" s="318"/>
      <c r="L3116" s="11" t="s">
        <v>3039</v>
      </c>
      <c r="M3116" s="296"/>
      <c r="N3116" s="296"/>
      <c r="O3116" s="296"/>
      <c r="P3116" s="296"/>
      <c r="Z3116" s="3" t="s">
        <v>6</v>
      </c>
    </row>
    <row r="3117" spans="1:26" ht="14.5" customHeight="1" x14ac:dyDescent="0.35">
      <c r="J3117" s="296">
        <v>10</v>
      </c>
      <c r="K3117" s="318" t="s">
        <v>3040</v>
      </c>
      <c r="L3117" s="11" t="s">
        <v>3041</v>
      </c>
      <c r="M3117" s="296" t="s">
        <v>27</v>
      </c>
      <c r="N3117" s="296" t="s">
        <v>240</v>
      </c>
      <c r="O3117" s="296" t="s">
        <v>28</v>
      </c>
      <c r="P3117" s="296" t="s">
        <v>29</v>
      </c>
      <c r="Z3117" s="3" t="s">
        <v>6</v>
      </c>
    </row>
    <row r="3118" spans="1:26" ht="14.5" customHeight="1" x14ac:dyDescent="0.35">
      <c r="J3118" s="296"/>
      <c r="K3118" s="318"/>
      <c r="L3118" s="11" t="s">
        <v>3020</v>
      </c>
      <c r="M3118" s="296"/>
      <c r="N3118" s="296"/>
      <c r="O3118" s="296"/>
      <c r="P3118" s="296"/>
      <c r="Z3118" s="3" t="s">
        <v>6</v>
      </c>
    </row>
    <row r="3119" spans="1:26" ht="14.5" customHeight="1" x14ac:dyDescent="0.35">
      <c r="J3119" s="296"/>
      <c r="K3119" s="318"/>
      <c r="L3119" s="11" t="s">
        <v>3021</v>
      </c>
      <c r="M3119" s="296"/>
      <c r="N3119" s="296"/>
      <c r="O3119" s="296"/>
      <c r="P3119" s="296"/>
      <c r="Z3119" s="3" t="s">
        <v>6</v>
      </c>
    </row>
    <row r="3120" spans="1:26" s="93" customFormat="1" ht="14.5" customHeight="1" x14ac:dyDescent="0.35">
      <c r="A3120" s="89"/>
      <c r="B3120" s="89"/>
      <c r="C3120" s="89"/>
      <c r="D3120" s="89"/>
      <c r="E3120" s="89"/>
      <c r="F3120" s="89"/>
      <c r="G3120" s="89"/>
      <c r="H3120" s="89"/>
      <c r="I3120" s="89"/>
      <c r="J3120" s="305">
        <v>11</v>
      </c>
      <c r="K3120" s="306" t="s">
        <v>3042</v>
      </c>
      <c r="L3120" s="91" t="s">
        <v>3043</v>
      </c>
      <c r="M3120" s="305" t="s">
        <v>27</v>
      </c>
      <c r="N3120" s="305" t="s">
        <v>240</v>
      </c>
      <c r="O3120" s="305" t="s">
        <v>28</v>
      </c>
      <c r="P3120" s="305" t="s">
        <v>29</v>
      </c>
      <c r="Q3120" s="115" t="s">
        <v>3044</v>
      </c>
      <c r="R3120" s="92"/>
      <c r="S3120" s="92"/>
      <c r="T3120" s="92"/>
      <c r="U3120" s="92"/>
      <c r="V3120" s="92"/>
      <c r="W3120" s="92"/>
      <c r="Z3120" s="88" t="s">
        <v>6</v>
      </c>
    </row>
    <row r="3121" spans="1:26" s="93" customFormat="1" ht="14.5" customHeight="1" x14ac:dyDescent="0.35">
      <c r="A3121" s="89"/>
      <c r="B3121" s="89"/>
      <c r="C3121" s="89"/>
      <c r="D3121" s="89"/>
      <c r="E3121" s="89"/>
      <c r="F3121" s="89"/>
      <c r="G3121" s="89"/>
      <c r="H3121" s="89"/>
      <c r="I3121" s="89"/>
      <c r="J3121" s="305"/>
      <c r="K3121" s="306"/>
      <c r="L3121" s="91" t="s">
        <v>3020</v>
      </c>
      <c r="M3121" s="305"/>
      <c r="N3121" s="305"/>
      <c r="O3121" s="305"/>
      <c r="P3121" s="305"/>
      <c r="Q3121" s="92"/>
      <c r="R3121" s="92"/>
      <c r="S3121" s="92"/>
      <c r="T3121" s="92"/>
      <c r="U3121" s="92"/>
      <c r="V3121" s="92"/>
      <c r="W3121" s="92"/>
      <c r="Z3121" s="88" t="s">
        <v>6</v>
      </c>
    </row>
    <row r="3122" spans="1:26" s="93" customFormat="1" ht="14.5" customHeight="1" x14ac:dyDescent="0.35">
      <c r="A3122" s="89"/>
      <c r="B3122" s="89"/>
      <c r="C3122" s="89"/>
      <c r="D3122" s="89"/>
      <c r="E3122" s="89"/>
      <c r="F3122" s="89"/>
      <c r="G3122" s="89"/>
      <c r="H3122" s="89"/>
      <c r="I3122" s="89"/>
      <c r="J3122" s="305"/>
      <c r="K3122" s="306"/>
      <c r="L3122" s="91" t="s">
        <v>3021</v>
      </c>
      <c r="M3122" s="305"/>
      <c r="N3122" s="305"/>
      <c r="O3122" s="305"/>
      <c r="P3122" s="305"/>
      <c r="Q3122" s="92"/>
      <c r="R3122" s="92"/>
      <c r="S3122" s="92"/>
      <c r="T3122" s="92"/>
      <c r="U3122" s="92"/>
      <c r="V3122" s="92"/>
      <c r="W3122" s="92"/>
      <c r="Z3122" s="88" t="s">
        <v>6</v>
      </c>
    </row>
    <row r="3123" spans="1:26" s="93" customFormat="1" ht="14.5" customHeight="1" x14ac:dyDescent="0.35">
      <c r="A3123" s="89"/>
      <c r="B3123" s="89"/>
      <c r="C3123" s="89"/>
      <c r="D3123" s="89"/>
      <c r="E3123" s="89"/>
      <c r="F3123" s="89"/>
      <c r="G3123" s="89"/>
      <c r="H3123" s="89"/>
      <c r="I3123" s="89"/>
      <c r="J3123" s="305">
        <v>12</v>
      </c>
      <c r="K3123" s="306" t="s">
        <v>3045</v>
      </c>
      <c r="L3123" s="91" t="s">
        <v>3046</v>
      </c>
      <c r="M3123" s="305" t="s">
        <v>27</v>
      </c>
      <c r="N3123" s="305" t="s">
        <v>240</v>
      </c>
      <c r="O3123" s="305" t="s">
        <v>28</v>
      </c>
      <c r="P3123" s="305" t="s">
        <v>29</v>
      </c>
      <c r="Q3123" s="115" t="s">
        <v>3044</v>
      </c>
      <c r="R3123" s="92"/>
      <c r="S3123" s="92"/>
      <c r="T3123" s="92"/>
      <c r="U3123" s="92"/>
      <c r="V3123" s="92"/>
      <c r="W3123" s="92"/>
      <c r="Z3123" s="88" t="s">
        <v>6</v>
      </c>
    </row>
    <row r="3124" spans="1:26" s="93" customFormat="1" ht="14.5" customHeight="1" x14ac:dyDescent="0.35">
      <c r="A3124" s="89"/>
      <c r="B3124" s="89"/>
      <c r="C3124" s="89"/>
      <c r="D3124" s="89"/>
      <c r="E3124" s="89"/>
      <c r="F3124" s="89"/>
      <c r="G3124" s="89"/>
      <c r="H3124" s="89"/>
      <c r="I3124" s="89"/>
      <c r="J3124" s="305"/>
      <c r="K3124" s="306"/>
      <c r="L3124" s="91" t="s">
        <v>3020</v>
      </c>
      <c r="M3124" s="305"/>
      <c r="N3124" s="305"/>
      <c r="O3124" s="305"/>
      <c r="P3124" s="305"/>
      <c r="Q3124" s="92"/>
      <c r="R3124" s="92"/>
      <c r="S3124" s="92"/>
      <c r="T3124" s="92"/>
      <c r="U3124" s="92"/>
      <c r="V3124" s="92"/>
      <c r="W3124" s="92"/>
      <c r="Z3124" s="88" t="s">
        <v>6</v>
      </c>
    </row>
    <row r="3125" spans="1:26" s="93" customFormat="1" ht="14.5" customHeight="1" x14ac:dyDescent="0.35">
      <c r="A3125" s="89"/>
      <c r="B3125" s="89"/>
      <c r="C3125" s="89"/>
      <c r="D3125" s="89"/>
      <c r="E3125" s="89"/>
      <c r="F3125" s="89"/>
      <c r="G3125" s="89"/>
      <c r="H3125" s="89"/>
      <c r="I3125" s="89"/>
      <c r="J3125" s="305"/>
      <c r="K3125" s="306"/>
      <c r="L3125" s="91" t="s">
        <v>3021</v>
      </c>
      <c r="M3125" s="305"/>
      <c r="N3125" s="305"/>
      <c r="O3125" s="305"/>
      <c r="P3125" s="305"/>
      <c r="Q3125" s="92"/>
      <c r="R3125" s="92"/>
      <c r="S3125" s="92"/>
      <c r="T3125" s="92"/>
      <c r="U3125" s="92"/>
      <c r="V3125" s="92"/>
      <c r="W3125" s="92"/>
      <c r="Z3125" s="88" t="s">
        <v>6</v>
      </c>
    </row>
    <row r="3126" spans="1:26" s="93" customFormat="1" ht="14.5" customHeight="1" x14ac:dyDescent="0.35">
      <c r="A3126" s="89"/>
      <c r="B3126" s="89"/>
      <c r="C3126" s="89"/>
      <c r="D3126" s="89"/>
      <c r="E3126" s="89"/>
      <c r="F3126" s="89"/>
      <c r="G3126" s="89"/>
      <c r="H3126" s="89"/>
      <c r="I3126" s="89"/>
      <c r="J3126" s="305">
        <v>13</v>
      </c>
      <c r="K3126" s="306" t="s">
        <v>3047</v>
      </c>
      <c r="L3126" s="91" t="s">
        <v>3048</v>
      </c>
      <c r="M3126" s="305" t="s">
        <v>27</v>
      </c>
      <c r="N3126" s="305" t="s">
        <v>240</v>
      </c>
      <c r="O3126" s="305" t="s">
        <v>28</v>
      </c>
      <c r="P3126" s="305" t="s">
        <v>29</v>
      </c>
      <c r="Q3126" s="115" t="s">
        <v>3044</v>
      </c>
      <c r="R3126" s="92"/>
      <c r="S3126" s="92"/>
      <c r="T3126" s="92"/>
      <c r="U3126" s="92"/>
      <c r="V3126" s="92"/>
      <c r="W3126" s="92"/>
      <c r="Z3126" s="88" t="s">
        <v>6</v>
      </c>
    </row>
    <row r="3127" spans="1:26" s="93" customFormat="1" ht="14.5" customHeight="1" x14ac:dyDescent="0.35">
      <c r="A3127" s="89"/>
      <c r="B3127" s="89"/>
      <c r="C3127" s="89"/>
      <c r="D3127" s="89"/>
      <c r="E3127" s="89"/>
      <c r="F3127" s="89"/>
      <c r="G3127" s="89"/>
      <c r="H3127" s="89"/>
      <c r="I3127" s="89"/>
      <c r="J3127" s="305"/>
      <c r="K3127" s="306"/>
      <c r="L3127" s="91" t="s">
        <v>3020</v>
      </c>
      <c r="M3127" s="305"/>
      <c r="N3127" s="305"/>
      <c r="O3127" s="305"/>
      <c r="P3127" s="305"/>
      <c r="Q3127" s="92"/>
      <c r="R3127" s="92"/>
      <c r="S3127" s="92"/>
      <c r="T3127" s="92"/>
      <c r="U3127" s="92"/>
      <c r="V3127" s="92"/>
      <c r="W3127" s="92"/>
      <c r="Z3127" s="88" t="s">
        <v>6</v>
      </c>
    </row>
    <row r="3128" spans="1:26" s="93" customFormat="1" ht="14.5" customHeight="1" x14ac:dyDescent="0.35">
      <c r="A3128" s="89"/>
      <c r="B3128" s="89"/>
      <c r="C3128" s="89"/>
      <c r="D3128" s="89"/>
      <c r="E3128" s="89"/>
      <c r="F3128" s="89"/>
      <c r="G3128" s="89"/>
      <c r="H3128" s="89"/>
      <c r="I3128" s="89"/>
      <c r="J3128" s="305"/>
      <c r="K3128" s="306"/>
      <c r="L3128" s="91" t="s">
        <v>3021</v>
      </c>
      <c r="M3128" s="305"/>
      <c r="N3128" s="305"/>
      <c r="O3128" s="305"/>
      <c r="P3128" s="305"/>
      <c r="Q3128" s="92"/>
      <c r="R3128" s="92"/>
      <c r="S3128" s="92"/>
      <c r="T3128" s="92"/>
      <c r="U3128" s="92"/>
      <c r="V3128" s="92"/>
      <c r="W3128" s="92"/>
      <c r="Z3128" s="88" t="s">
        <v>6</v>
      </c>
    </row>
    <row r="3129" spans="1:26" s="93" customFormat="1" ht="14.5" customHeight="1" x14ac:dyDescent="0.35">
      <c r="A3129" s="89"/>
      <c r="B3129" s="89"/>
      <c r="C3129" s="89"/>
      <c r="D3129" s="89"/>
      <c r="E3129" s="89"/>
      <c r="F3129" s="89"/>
      <c r="G3129" s="89"/>
      <c r="H3129" s="89"/>
      <c r="I3129" s="89"/>
      <c r="J3129" s="305">
        <v>14</v>
      </c>
      <c r="K3129" s="346" t="s">
        <v>3049</v>
      </c>
      <c r="L3129" s="91" t="s">
        <v>3050</v>
      </c>
      <c r="M3129" s="305" t="s">
        <v>27</v>
      </c>
      <c r="N3129" s="305" t="s">
        <v>240</v>
      </c>
      <c r="O3129" s="305" t="s">
        <v>28</v>
      </c>
      <c r="P3129" s="305" t="s">
        <v>29</v>
      </c>
      <c r="Q3129" s="115" t="s">
        <v>3051</v>
      </c>
      <c r="R3129" s="92"/>
      <c r="S3129" s="92"/>
      <c r="T3129" s="92"/>
      <c r="U3129" s="92"/>
      <c r="V3129" s="92"/>
      <c r="W3129" s="92"/>
      <c r="Z3129" s="88" t="s">
        <v>6</v>
      </c>
    </row>
    <row r="3130" spans="1:26" s="93" customFormat="1" ht="14.5" customHeight="1" x14ac:dyDescent="0.35">
      <c r="A3130" s="89"/>
      <c r="B3130" s="89"/>
      <c r="C3130" s="89"/>
      <c r="D3130" s="89"/>
      <c r="E3130" s="89"/>
      <c r="F3130" s="89"/>
      <c r="G3130" s="89"/>
      <c r="H3130" s="89"/>
      <c r="I3130" s="89"/>
      <c r="J3130" s="305"/>
      <c r="K3130" s="347"/>
      <c r="L3130" s="91" t="s">
        <v>3020</v>
      </c>
      <c r="M3130" s="305"/>
      <c r="N3130" s="305"/>
      <c r="O3130" s="305"/>
      <c r="P3130" s="305"/>
      <c r="Q3130" s="92"/>
      <c r="R3130" s="92"/>
      <c r="S3130" s="92"/>
      <c r="T3130" s="92"/>
      <c r="U3130" s="92"/>
      <c r="V3130" s="92"/>
      <c r="W3130" s="92"/>
      <c r="Z3130" s="88" t="s">
        <v>6</v>
      </c>
    </row>
    <row r="3131" spans="1:26" s="93" customFormat="1" ht="14.5" customHeight="1" x14ac:dyDescent="0.35">
      <c r="A3131" s="89"/>
      <c r="B3131" s="89"/>
      <c r="C3131" s="89"/>
      <c r="D3131" s="89"/>
      <c r="E3131" s="89"/>
      <c r="F3131" s="89"/>
      <c r="G3131" s="89"/>
      <c r="H3131" s="89"/>
      <c r="I3131" s="89"/>
      <c r="J3131" s="305"/>
      <c r="K3131" s="348"/>
      <c r="L3131" s="91" t="s">
        <v>3021</v>
      </c>
      <c r="M3131" s="305"/>
      <c r="N3131" s="305"/>
      <c r="O3131" s="305"/>
      <c r="P3131" s="305"/>
      <c r="Q3131" s="92"/>
      <c r="R3131" s="92"/>
      <c r="S3131" s="92"/>
      <c r="T3131" s="92"/>
      <c r="U3131" s="92"/>
      <c r="V3131" s="92"/>
      <c r="W3131" s="92"/>
      <c r="Z3131" s="88" t="s">
        <v>6</v>
      </c>
    </row>
    <row r="3132" spans="1:26" s="88" customFormat="1" ht="14.5" customHeight="1" collapsed="1" x14ac:dyDescent="0.35">
      <c r="A3132" s="85" t="s">
        <v>3052</v>
      </c>
      <c r="B3132" s="85"/>
      <c r="C3132" s="85"/>
      <c r="D3132" s="85" t="s">
        <v>3053</v>
      </c>
      <c r="E3132" s="85"/>
      <c r="F3132" s="85"/>
      <c r="G3132" s="85"/>
      <c r="H3132" s="85"/>
      <c r="I3132" s="85" t="s">
        <v>209</v>
      </c>
      <c r="J3132" s="86" t="s">
        <v>3054</v>
      </c>
      <c r="K3132" s="87"/>
      <c r="L3132" s="87"/>
      <c r="M3132" s="87"/>
      <c r="N3132" s="87"/>
      <c r="O3132" s="87"/>
      <c r="P3132" s="87"/>
      <c r="Q3132" s="87"/>
      <c r="R3132" s="87"/>
      <c r="S3132" s="87"/>
      <c r="T3132" s="87"/>
      <c r="U3132" s="87"/>
      <c r="V3132" s="87"/>
      <c r="W3132" s="87"/>
    </row>
    <row r="3133" spans="1:26" s="93" customFormat="1" ht="14.5" customHeight="1" x14ac:dyDescent="0.35">
      <c r="A3133" s="89"/>
      <c r="B3133" s="89"/>
      <c r="C3133" s="89"/>
      <c r="D3133" s="89"/>
      <c r="E3133" s="89"/>
      <c r="F3133" s="89"/>
      <c r="G3133" s="89"/>
      <c r="H3133" s="89"/>
      <c r="I3133" s="89"/>
      <c r="J3133" s="90">
        <v>1</v>
      </c>
      <c r="K3133" s="94" t="s">
        <v>25</v>
      </c>
      <c r="L3133" s="91" t="s">
        <v>3055</v>
      </c>
      <c r="M3133" s="90" t="s">
        <v>27</v>
      </c>
      <c r="N3133" s="90">
        <v>4</v>
      </c>
      <c r="O3133" s="90" t="s">
        <v>28</v>
      </c>
      <c r="P3133" s="90" t="s">
        <v>29</v>
      </c>
      <c r="Q3133" s="92"/>
      <c r="R3133" s="92"/>
      <c r="S3133" s="92"/>
      <c r="T3133" s="92"/>
      <c r="U3133" s="92"/>
      <c r="V3133" s="92"/>
      <c r="W3133" s="92"/>
      <c r="Z3133" s="88"/>
    </row>
    <row r="3134" spans="1:26" s="93" customFormat="1" ht="14.5" customHeight="1" x14ac:dyDescent="0.35">
      <c r="A3134" s="89"/>
      <c r="B3134" s="89"/>
      <c r="C3134" s="89"/>
      <c r="D3134" s="89"/>
      <c r="E3134" s="89"/>
      <c r="F3134" s="89"/>
      <c r="G3134" s="89"/>
      <c r="H3134" s="89"/>
      <c r="I3134" s="89"/>
      <c r="J3134" s="90">
        <v>2</v>
      </c>
      <c r="K3134" s="94" t="s">
        <v>3056</v>
      </c>
      <c r="L3134" s="91" t="s">
        <v>3057</v>
      </c>
      <c r="M3134" s="90"/>
      <c r="N3134" s="90"/>
      <c r="O3134" s="90"/>
      <c r="P3134" s="90"/>
      <c r="Q3134" s="92"/>
      <c r="R3134" s="92"/>
      <c r="S3134" s="92"/>
      <c r="T3134" s="92"/>
      <c r="U3134" s="92"/>
      <c r="V3134" s="92"/>
      <c r="W3134" s="92"/>
      <c r="Z3134" s="88"/>
    </row>
    <row r="3135" spans="1:26" s="93" customFormat="1" ht="14.5" customHeight="1" x14ac:dyDescent="0.35">
      <c r="A3135" s="89"/>
      <c r="B3135" s="89"/>
      <c r="C3135" s="89"/>
      <c r="D3135" s="89"/>
      <c r="E3135" s="89"/>
      <c r="F3135" s="89"/>
      <c r="G3135" s="89"/>
      <c r="H3135" s="89"/>
      <c r="I3135" s="89"/>
      <c r="J3135" s="90">
        <v>3</v>
      </c>
      <c r="K3135" s="94" t="s">
        <v>3058</v>
      </c>
      <c r="L3135" s="91" t="s">
        <v>3059</v>
      </c>
      <c r="M3135" s="90"/>
      <c r="N3135" s="90"/>
      <c r="O3135" s="90"/>
      <c r="P3135" s="90"/>
      <c r="Q3135" s="92"/>
      <c r="R3135" s="92"/>
      <c r="S3135" s="92"/>
      <c r="T3135" s="92"/>
      <c r="U3135" s="92"/>
      <c r="V3135" s="92"/>
      <c r="W3135" s="92"/>
      <c r="Z3135" s="88"/>
    </row>
    <row r="3136" spans="1:26" s="93" customFormat="1" ht="14.5" customHeight="1" x14ac:dyDescent="0.35">
      <c r="A3136" s="89"/>
      <c r="B3136" s="89"/>
      <c r="C3136" s="89"/>
      <c r="D3136" s="89"/>
      <c r="E3136" s="89"/>
      <c r="F3136" s="89"/>
      <c r="G3136" s="89"/>
      <c r="H3136" s="89"/>
      <c r="I3136" s="89"/>
      <c r="J3136" s="90">
        <v>4</v>
      </c>
      <c r="K3136" s="94" t="s">
        <v>3060</v>
      </c>
      <c r="L3136" s="91" t="s">
        <v>3061</v>
      </c>
      <c r="M3136" s="90"/>
      <c r="N3136" s="90"/>
      <c r="O3136" s="90"/>
      <c r="P3136" s="90"/>
      <c r="Q3136" s="92"/>
      <c r="R3136" s="92"/>
      <c r="S3136" s="92"/>
      <c r="T3136" s="92"/>
      <c r="U3136" s="92"/>
      <c r="V3136" s="92"/>
      <c r="W3136" s="92"/>
      <c r="Z3136" s="88"/>
    </row>
    <row r="3137" spans="1:26" s="93" customFormat="1" ht="14.5" customHeight="1" x14ac:dyDescent="0.35">
      <c r="A3137" s="89"/>
      <c r="B3137" s="89"/>
      <c r="C3137" s="89"/>
      <c r="D3137" s="89"/>
      <c r="E3137" s="89"/>
      <c r="F3137" s="89"/>
      <c r="G3137" s="89"/>
      <c r="H3137" s="89"/>
      <c r="I3137" s="89"/>
      <c r="J3137" s="90">
        <v>5</v>
      </c>
      <c r="K3137" s="94" t="s">
        <v>3062</v>
      </c>
      <c r="L3137" s="91" t="s">
        <v>3063</v>
      </c>
      <c r="M3137" s="90"/>
      <c r="N3137" s="90"/>
      <c r="O3137" s="90"/>
      <c r="P3137" s="90"/>
      <c r="Q3137" s="92"/>
      <c r="R3137" s="92"/>
      <c r="S3137" s="92"/>
      <c r="T3137" s="92"/>
      <c r="U3137" s="92"/>
      <c r="V3137" s="92"/>
      <c r="W3137" s="92"/>
      <c r="Z3137" s="88"/>
    </row>
    <row r="3138" spans="1:26" s="93" customFormat="1" ht="14.5" customHeight="1" x14ac:dyDescent="0.35">
      <c r="A3138" s="89"/>
      <c r="B3138" s="89"/>
      <c r="C3138" s="89"/>
      <c r="D3138" s="89"/>
      <c r="E3138" s="89"/>
      <c r="F3138" s="89"/>
      <c r="G3138" s="89"/>
      <c r="H3138" s="89"/>
      <c r="I3138" s="89"/>
      <c r="J3138" s="90">
        <v>6</v>
      </c>
      <c r="K3138" s="94" t="s">
        <v>3064</v>
      </c>
      <c r="L3138" s="91" t="s">
        <v>3065</v>
      </c>
      <c r="M3138" s="90"/>
      <c r="N3138" s="90"/>
      <c r="O3138" s="90"/>
      <c r="P3138" s="90"/>
      <c r="Q3138" s="92"/>
      <c r="R3138" s="92"/>
      <c r="S3138" s="92"/>
      <c r="T3138" s="92"/>
      <c r="U3138" s="92"/>
      <c r="V3138" s="92"/>
      <c r="W3138" s="92"/>
      <c r="Z3138" s="88"/>
    </row>
    <row r="3139" spans="1:26" s="88" customFormat="1" ht="14.5" customHeight="1" collapsed="1" x14ac:dyDescent="0.35">
      <c r="A3139" s="85" t="s">
        <v>22</v>
      </c>
      <c r="B3139" s="85"/>
      <c r="C3139" s="85"/>
      <c r="D3139" s="85"/>
      <c r="E3139" s="85" t="s">
        <v>3066</v>
      </c>
      <c r="F3139" s="85"/>
      <c r="G3139" s="85"/>
      <c r="H3139" s="85"/>
      <c r="I3139" s="85" t="s">
        <v>144</v>
      </c>
      <c r="J3139" s="86" t="s">
        <v>3067</v>
      </c>
      <c r="K3139" s="87"/>
      <c r="L3139" s="87"/>
      <c r="M3139" s="87"/>
      <c r="N3139" s="87"/>
      <c r="O3139" s="87"/>
      <c r="P3139" s="87"/>
      <c r="Q3139" s="87"/>
      <c r="R3139" s="87"/>
      <c r="S3139" s="87"/>
      <c r="T3139" s="87"/>
      <c r="U3139" s="87"/>
      <c r="V3139" s="87"/>
      <c r="W3139" s="87"/>
    </row>
    <row r="3140" spans="1:26" s="93" customFormat="1" ht="14.5" customHeight="1" x14ac:dyDescent="0.35">
      <c r="A3140" s="89"/>
      <c r="B3140" s="89"/>
      <c r="C3140" s="89"/>
      <c r="D3140" s="89"/>
      <c r="E3140" s="89"/>
      <c r="F3140" s="89"/>
      <c r="G3140" s="89"/>
      <c r="H3140" s="89"/>
      <c r="I3140" s="89"/>
      <c r="J3140" s="90">
        <v>1</v>
      </c>
      <c r="K3140" s="94" t="s">
        <v>25</v>
      </c>
      <c r="L3140" s="91" t="s">
        <v>3068</v>
      </c>
      <c r="M3140" s="90" t="s">
        <v>27</v>
      </c>
      <c r="N3140" s="90">
        <v>4</v>
      </c>
      <c r="O3140" s="90" t="s">
        <v>28</v>
      </c>
      <c r="P3140" s="90" t="s">
        <v>29</v>
      </c>
      <c r="Q3140" s="92"/>
      <c r="R3140" s="92"/>
      <c r="S3140" s="92"/>
      <c r="T3140" s="92"/>
      <c r="U3140" s="92"/>
      <c r="V3140" s="92"/>
      <c r="W3140" s="92"/>
      <c r="Z3140" s="88"/>
    </row>
    <row r="3141" spans="1:26" s="93" customFormat="1" ht="14.5" customHeight="1" x14ac:dyDescent="0.35">
      <c r="A3141" s="89"/>
      <c r="B3141" s="89"/>
      <c r="C3141" s="89"/>
      <c r="D3141" s="89"/>
      <c r="E3141" s="89"/>
      <c r="F3141" s="89"/>
      <c r="G3141" s="89"/>
      <c r="H3141" s="89"/>
      <c r="I3141" s="89"/>
      <c r="J3141" s="90">
        <v>2</v>
      </c>
      <c r="K3141" s="94" t="s">
        <v>1042</v>
      </c>
      <c r="L3141" s="91" t="s">
        <v>1043</v>
      </c>
      <c r="M3141" s="90" t="s">
        <v>27</v>
      </c>
      <c r="N3141" s="90" t="s">
        <v>1044</v>
      </c>
      <c r="O3141" s="90">
        <v>2</v>
      </c>
      <c r="P3141" s="90" t="s">
        <v>29</v>
      </c>
      <c r="Q3141" s="92"/>
      <c r="R3141" s="92"/>
      <c r="S3141" s="92"/>
      <c r="T3141" s="92"/>
      <c r="U3141" s="92"/>
      <c r="V3141" s="92"/>
      <c r="W3141" s="92"/>
      <c r="Z3141" s="88"/>
    </row>
    <row r="3142" spans="1:26" s="93" customFormat="1" ht="14.5" customHeight="1" x14ac:dyDescent="0.35">
      <c r="A3142" s="89"/>
      <c r="B3142" s="89"/>
      <c r="C3142" s="89"/>
      <c r="D3142" s="89"/>
      <c r="E3142" s="89"/>
      <c r="F3142" s="89"/>
      <c r="G3142" s="89"/>
      <c r="H3142" s="89"/>
      <c r="I3142" s="89"/>
      <c r="J3142" s="90">
        <v>3</v>
      </c>
      <c r="K3142" s="94" t="s">
        <v>3069</v>
      </c>
      <c r="L3142" s="91" t="s">
        <v>3070</v>
      </c>
      <c r="M3142" s="90" t="s">
        <v>32</v>
      </c>
      <c r="N3142" s="90" t="s">
        <v>28</v>
      </c>
      <c r="O3142" s="90">
        <v>2</v>
      </c>
      <c r="P3142" s="90" t="s">
        <v>29</v>
      </c>
      <c r="Q3142" s="92"/>
      <c r="R3142" s="92"/>
      <c r="S3142" s="92"/>
      <c r="T3142" s="92"/>
      <c r="U3142" s="92"/>
      <c r="V3142" s="92"/>
      <c r="W3142" s="92"/>
      <c r="Z3142" s="88"/>
    </row>
    <row r="3143" spans="1:26" s="93" customFormat="1" ht="14.5" customHeight="1" x14ac:dyDescent="0.35">
      <c r="A3143" s="89"/>
      <c r="B3143" s="89"/>
      <c r="C3143" s="89"/>
      <c r="D3143" s="89"/>
      <c r="E3143" s="89"/>
      <c r="F3143" s="89"/>
      <c r="G3143" s="89"/>
      <c r="H3143" s="89"/>
      <c r="I3143" s="89"/>
      <c r="J3143" s="90">
        <v>4</v>
      </c>
      <c r="K3143" s="94" t="s">
        <v>3071</v>
      </c>
      <c r="L3143" s="91" t="s">
        <v>3072</v>
      </c>
      <c r="M3143" s="90" t="s">
        <v>32</v>
      </c>
      <c r="N3143" s="90" t="s">
        <v>28</v>
      </c>
      <c r="O3143" s="90">
        <v>2</v>
      </c>
      <c r="P3143" s="90" t="s">
        <v>29</v>
      </c>
      <c r="Q3143" s="92"/>
      <c r="R3143" s="92"/>
      <c r="S3143" s="92"/>
      <c r="T3143" s="92"/>
      <c r="U3143" s="92"/>
      <c r="V3143" s="92"/>
      <c r="W3143" s="92"/>
      <c r="Z3143" s="88"/>
    </row>
    <row r="3144" spans="1:26" s="93" customFormat="1" ht="14.5" customHeight="1" x14ac:dyDescent="0.35">
      <c r="A3144" s="89"/>
      <c r="B3144" s="89"/>
      <c r="C3144" s="89"/>
      <c r="D3144" s="89"/>
      <c r="E3144" s="89"/>
      <c r="F3144" s="89"/>
      <c r="G3144" s="89"/>
      <c r="H3144" s="89"/>
      <c r="I3144" s="89"/>
      <c r="J3144" s="90">
        <v>5</v>
      </c>
      <c r="K3144" s="94" t="s">
        <v>3073</v>
      </c>
      <c r="L3144" s="91" t="s">
        <v>3074</v>
      </c>
      <c r="M3144" s="90" t="s">
        <v>32</v>
      </c>
      <c r="N3144" s="90" t="s">
        <v>28</v>
      </c>
      <c r="O3144" s="90">
        <v>2</v>
      </c>
      <c r="P3144" s="90" t="s">
        <v>29</v>
      </c>
      <c r="Q3144" s="92"/>
      <c r="R3144" s="92"/>
      <c r="S3144" s="92"/>
      <c r="T3144" s="92"/>
      <c r="U3144" s="92"/>
      <c r="V3144" s="92"/>
      <c r="W3144" s="92"/>
      <c r="Z3144" s="88"/>
    </row>
    <row r="3145" spans="1:26" s="93" customFormat="1" ht="14.5" customHeight="1" x14ac:dyDescent="0.35">
      <c r="A3145" s="89"/>
      <c r="B3145" s="89"/>
      <c r="C3145" s="89"/>
      <c r="D3145" s="89"/>
      <c r="E3145" s="89"/>
      <c r="F3145" s="89"/>
      <c r="G3145" s="89"/>
      <c r="H3145" s="89"/>
      <c r="I3145" s="89"/>
      <c r="J3145" s="90">
        <v>6</v>
      </c>
      <c r="K3145" s="94" t="s">
        <v>3075</v>
      </c>
      <c r="L3145" s="91" t="s">
        <v>3076</v>
      </c>
      <c r="M3145" s="90" t="s">
        <v>32</v>
      </c>
      <c r="N3145" s="90" t="s">
        <v>28</v>
      </c>
      <c r="O3145" s="90">
        <v>2</v>
      </c>
      <c r="P3145" s="90" t="s">
        <v>29</v>
      </c>
      <c r="Q3145" s="92"/>
      <c r="R3145" s="92"/>
      <c r="S3145" s="92"/>
      <c r="T3145" s="92"/>
      <c r="U3145" s="92"/>
      <c r="V3145" s="92"/>
      <c r="W3145" s="92"/>
      <c r="Z3145" s="88"/>
    </row>
    <row r="3146" spans="1:26" s="93" customFormat="1" ht="14.5" customHeight="1" x14ac:dyDescent="0.35">
      <c r="A3146" s="89"/>
      <c r="B3146" s="89"/>
      <c r="C3146" s="89"/>
      <c r="D3146" s="89"/>
      <c r="E3146" s="89"/>
      <c r="F3146" s="89"/>
      <c r="G3146" s="89"/>
      <c r="H3146" s="89"/>
      <c r="I3146" s="89"/>
      <c r="J3146" s="90">
        <v>7</v>
      </c>
      <c r="K3146" s="94" t="s">
        <v>3077</v>
      </c>
      <c r="L3146" s="91" t="s">
        <v>3078</v>
      </c>
      <c r="M3146" s="90" t="s">
        <v>32</v>
      </c>
      <c r="N3146" s="90" t="s">
        <v>28</v>
      </c>
      <c r="O3146" s="90">
        <v>2</v>
      </c>
      <c r="P3146" s="90" t="s">
        <v>29</v>
      </c>
      <c r="Q3146" s="92"/>
      <c r="R3146" s="92"/>
      <c r="S3146" s="92"/>
      <c r="T3146" s="92"/>
      <c r="U3146" s="92"/>
      <c r="V3146" s="92"/>
      <c r="W3146" s="92"/>
      <c r="Z3146" s="88"/>
    </row>
    <row r="3147" spans="1:26" s="3" customFormat="1" ht="14.5" customHeight="1" collapsed="1" x14ac:dyDescent="0.35">
      <c r="A3147" s="1" t="s">
        <v>22</v>
      </c>
      <c r="B3147" s="1"/>
      <c r="C3147" s="1"/>
      <c r="D3147" s="1" t="s">
        <v>3079</v>
      </c>
      <c r="E3147" s="1"/>
      <c r="F3147" s="1"/>
      <c r="G3147" s="1"/>
      <c r="H3147" s="1"/>
      <c r="I3147" s="1" t="s">
        <v>108</v>
      </c>
      <c r="J3147" s="2" t="s">
        <v>3080</v>
      </c>
      <c r="K3147" s="4"/>
      <c r="L3147" s="4"/>
      <c r="M3147" s="4"/>
      <c r="N3147" s="4"/>
      <c r="O3147" s="4"/>
      <c r="P3147" s="4"/>
      <c r="Q3147" s="4"/>
      <c r="R3147" s="4"/>
      <c r="S3147" s="4"/>
      <c r="T3147" s="4"/>
      <c r="U3147" s="4"/>
      <c r="V3147" s="4"/>
      <c r="W3147" s="4"/>
      <c r="Z3147" s="3" t="s">
        <v>6</v>
      </c>
    </row>
    <row r="3148" spans="1:26" ht="14.5" customHeight="1" x14ac:dyDescent="0.35">
      <c r="J3148" s="9">
        <v>1</v>
      </c>
      <c r="K3148" s="11" t="s">
        <v>25</v>
      </c>
      <c r="L3148" s="11" t="s">
        <v>3081</v>
      </c>
      <c r="M3148" s="9" t="s">
        <v>27</v>
      </c>
      <c r="N3148" s="9">
        <v>4</v>
      </c>
      <c r="O3148" s="9" t="s">
        <v>28</v>
      </c>
      <c r="P3148" s="9" t="s">
        <v>29</v>
      </c>
      <c r="Z3148" s="3" t="s">
        <v>6</v>
      </c>
    </row>
    <row r="3149" spans="1:26" ht="14.5" customHeight="1" x14ac:dyDescent="0.35">
      <c r="J3149" s="331">
        <v>2</v>
      </c>
      <c r="K3149" s="334" t="s">
        <v>2691</v>
      </c>
      <c r="L3149" s="11" t="s">
        <v>3082</v>
      </c>
      <c r="M3149" s="331" t="s">
        <v>32</v>
      </c>
      <c r="N3149" s="331" t="s">
        <v>240</v>
      </c>
      <c r="O3149" s="331" t="s">
        <v>28</v>
      </c>
      <c r="P3149" s="331" t="s">
        <v>29</v>
      </c>
      <c r="Z3149" s="3" t="s">
        <v>6</v>
      </c>
    </row>
    <row r="3150" spans="1:26" ht="14.5" customHeight="1" x14ac:dyDescent="0.35">
      <c r="J3150" s="332"/>
      <c r="K3150" s="335"/>
      <c r="L3150" s="11" t="s">
        <v>3083</v>
      </c>
      <c r="M3150" s="332"/>
      <c r="N3150" s="332"/>
      <c r="O3150" s="332"/>
      <c r="P3150" s="332"/>
      <c r="Z3150" s="3" t="s">
        <v>6</v>
      </c>
    </row>
    <row r="3151" spans="1:26" ht="14.5" customHeight="1" x14ac:dyDescent="0.35">
      <c r="J3151" s="332"/>
      <c r="K3151" s="335"/>
      <c r="L3151" s="11" t="s">
        <v>3084</v>
      </c>
      <c r="M3151" s="332"/>
      <c r="N3151" s="332"/>
      <c r="O3151" s="332"/>
      <c r="P3151" s="332"/>
      <c r="Z3151" s="3" t="s">
        <v>6</v>
      </c>
    </row>
    <row r="3152" spans="1:26" ht="14.5" customHeight="1" x14ac:dyDescent="0.35">
      <c r="J3152" s="333"/>
      <c r="K3152" s="336"/>
      <c r="L3152" s="11" t="s">
        <v>3085</v>
      </c>
      <c r="M3152" s="333"/>
      <c r="N3152" s="333"/>
      <c r="O3152" s="333"/>
      <c r="P3152" s="333"/>
      <c r="Z3152" s="3"/>
    </row>
    <row r="3153" spans="10:26" ht="14.5" customHeight="1" x14ac:dyDescent="0.35">
      <c r="J3153" s="9">
        <v>3</v>
      </c>
      <c r="K3153" s="11" t="s">
        <v>3086</v>
      </c>
      <c r="L3153" s="11" t="s">
        <v>3087</v>
      </c>
      <c r="M3153" s="9" t="s">
        <v>27</v>
      </c>
      <c r="N3153" s="9">
        <v>14</v>
      </c>
      <c r="O3153" s="9" t="s">
        <v>28</v>
      </c>
      <c r="P3153" s="9" t="s">
        <v>29</v>
      </c>
      <c r="Z3153" s="3" t="s">
        <v>6</v>
      </c>
    </row>
    <row r="3154" spans="10:26" ht="14.5" customHeight="1" x14ac:dyDescent="0.35">
      <c r="J3154" s="9">
        <v>4</v>
      </c>
      <c r="K3154" s="11" t="s">
        <v>3088</v>
      </c>
      <c r="L3154" s="11" t="s">
        <v>3089</v>
      </c>
      <c r="M3154" s="9" t="s">
        <v>32</v>
      </c>
      <c r="N3154" s="9" t="s">
        <v>40</v>
      </c>
      <c r="O3154" s="9" t="s">
        <v>28</v>
      </c>
      <c r="P3154" s="9" t="s">
        <v>29</v>
      </c>
      <c r="Z3154" s="3" t="s">
        <v>6</v>
      </c>
    </row>
    <row r="3155" spans="10:26" ht="14.5" customHeight="1" x14ac:dyDescent="0.35">
      <c r="J3155" s="296">
        <v>5</v>
      </c>
      <c r="K3155" s="318" t="s">
        <v>3090</v>
      </c>
      <c r="L3155" s="11" t="s">
        <v>3091</v>
      </c>
      <c r="M3155" s="296" t="s">
        <v>32</v>
      </c>
      <c r="N3155" s="296" t="s">
        <v>240</v>
      </c>
      <c r="O3155" s="296" t="s">
        <v>28</v>
      </c>
      <c r="P3155" s="296" t="s">
        <v>29</v>
      </c>
      <c r="Z3155" s="3" t="s">
        <v>6</v>
      </c>
    </row>
    <row r="3156" spans="10:26" ht="14.5" customHeight="1" x14ac:dyDescent="0.35">
      <c r="J3156" s="296"/>
      <c r="K3156" s="318"/>
      <c r="L3156" s="11" t="s">
        <v>3092</v>
      </c>
      <c r="M3156" s="296"/>
      <c r="N3156" s="296"/>
      <c r="O3156" s="296"/>
      <c r="P3156" s="296"/>
      <c r="Z3156" s="3" t="s">
        <v>6</v>
      </c>
    </row>
    <row r="3157" spans="10:26" ht="14.5" customHeight="1" x14ac:dyDescent="0.35">
      <c r="J3157" s="296"/>
      <c r="K3157" s="318"/>
      <c r="L3157" s="11" t="s">
        <v>3093</v>
      </c>
      <c r="M3157" s="296"/>
      <c r="N3157" s="296"/>
      <c r="O3157" s="296"/>
      <c r="P3157" s="296"/>
      <c r="Z3157" s="3" t="s">
        <v>6</v>
      </c>
    </row>
    <row r="3158" spans="10:26" ht="14.5" customHeight="1" x14ac:dyDescent="0.35">
      <c r="J3158" s="9">
        <v>6</v>
      </c>
      <c r="K3158" s="11" t="s">
        <v>3094</v>
      </c>
      <c r="L3158" s="11" t="s">
        <v>3095</v>
      </c>
      <c r="M3158" s="9" t="s">
        <v>32</v>
      </c>
      <c r="N3158" s="9">
        <v>12</v>
      </c>
      <c r="O3158" s="9" t="s">
        <v>28</v>
      </c>
      <c r="P3158" s="9" t="s">
        <v>48</v>
      </c>
      <c r="Z3158" s="3" t="s">
        <v>6</v>
      </c>
    </row>
    <row r="3159" spans="10:26" ht="14.5" customHeight="1" x14ac:dyDescent="0.35">
      <c r="J3159" s="9">
        <v>7</v>
      </c>
      <c r="K3159" s="11" t="s">
        <v>3096</v>
      </c>
      <c r="L3159" s="11" t="s">
        <v>3097</v>
      </c>
      <c r="M3159" s="9" t="s">
        <v>32</v>
      </c>
      <c r="N3159" s="9" t="s">
        <v>40</v>
      </c>
      <c r="O3159" s="9" t="s">
        <v>28</v>
      </c>
      <c r="P3159" s="9" t="s">
        <v>48</v>
      </c>
      <c r="Z3159" s="3" t="s">
        <v>6</v>
      </c>
    </row>
    <row r="3160" spans="10:26" ht="14.5" customHeight="1" x14ac:dyDescent="0.35">
      <c r="J3160" s="9">
        <v>8</v>
      </c>
      <c r="K3160" s="11" t="s">
        <v>3098</v>
      </c>
      <c r="L3160" s="11" t="s">
        <v>3099</v>
      </c>
      <c r="M3160" s="9" t="s">
        <v>27</v>
      </c>
      <c r="N3160" s="9">
        <v>18</v>
      </c>
      <c r="O3160" s="9" t="s">
        <v>28</v>
      </c>
      <c r="P3160" s="9" t="s">
        <v>48</v>
      </c>
      <c r="Z3160" s="3" t="s">
        <v>6</v>
      </c>
    </row>
    <row r="3161" spans="10:26" ht="14.5" customHeight="1" x14ac:dyDescent="0.35">
      <c r="J3161" s="9">
        <v>9</v>
      </c>
      <c r="K3161" s="11" t="s">
        <v>3100</v>
      </c>
      <c r="L3161" s="11" t="s">
        <v>3101</v>
      </c>
      <c r="M3161" s="9" t="s">
        <v>32</v>
      </c>
      <c r="N3161" s="9" t="s">
        <v>40</v>
      </c>
      <c r="O3161" s="9" t="s">
        <v>28</v>
      </c>
      <c r="P3161" s="9" t="s">
        <v>48</v>
      </c>
      <c r="Z3161" s="3" t="s">
        <v>6</v>
      </c>
    </row>
    <row r="3162" spans="10:26" ht="14.5" customHeight="1" x14ac:dyDescent="0.35">
      <c r="J3162" s="9">
        <v>10</v>
      </c>
      <c r="K3162" s="11" t="s">
        <v>3102</v>
      </c>
      <c r="L3162" s="11" t="s">
        <v>3103</v>
      </c>
      <c r="M3162" s="9" t="s">
        <v>32</v>
      </c>
      <c r="N3162" s="9" t="s">
        <v>40</v>
      </c>
      <c r="O3162" s="9" t="s">
        <v>28</v>
      </c>
      <c r="P3162" s="9" t="s">
        <v>29</v>
      </c>
      <c r="Z3162" s="3" t="s">
        <v>6</v>
      </c>
    </row>
    <row r="3163" spans="10:26" ht="14.5" customHeight="1" x14ac:dyDescent="0.35">
      <c r="J3163" s="296">
        <v>11</v>
      </c>
      <c r="K3163" s="318" t="s">
        <v>3104</v>
      </c>
      <c r="L3163" s="11" t="s">
        <v>3105</v>
      </c>
      <c r="M3163" s="296" t="s">
        <v>32</v>
      </c>
      <c r="N3163" s="296" t="s">
        <v>54</v>
      </c>
      <c r="O3163" s="296" t="s">
        <v>28</v>
      </c>
      <c r="P3163" s="296" t="s">
        <v>29</v>
      </c>
      <c r="Z3163" s="3" t="s">
        <v>6</v>
      </c>
    </row>
    <row r="3164" spans="10:26" ht="14.5" customHeight="1" x14ac:dyDescent="0.35">
      <c r="J3164" s="296"/>
      <c r="K3164" s="318"/>
      <c r="L3164" s="11" t="s">
        <v>3106</v>
      </c>
      <c r="M3164" s="296"/>
      <c r="N3164" s="296"/>
      <c r="O3164" s="296"/>
      <c r="P3164" s="296"/>
      <c r="Z3164" s="3" t="s">
        <v>6</v>
      </c>
    </row>
    <row r="3165" spans="10:26" ht="14.5" customHeight="1" x14ac:dyDescent="0.35">
      <c r="J3165" s="296"/>
      <c r="K3165" s="318"/>
      <c r="L3165" s="11" t="s">
        <v>3107</v>
      </c>
      <c r="M3165" s="296"/>
      <c r="N3165" s="296"/>
      <c r="O3165" s="296"/>
      <c r="P3165" s="296"/>
      <c r="Z3165" s="3" t="s">
        <v>6</v>
      </c>
    </row>
    <row r="3166" spans="10:26" ht="14.5" customHeight="1" x14ac:dyDescent="0.35">
      <c r="J3166" s="296"/>
      <c r="K3166" s="318"/>
      <c r="L3166" s="11" t="s">
        <v>3108</v>
      </c>
      <c r="M3166" s="296"/>
      <c r="N3166" s="296"/>
      <c r="O3166" s="296"/>
      <c r="P3166" s="296"/>
      <c r="Z3166" s="3" t="s">
        <v>6</v>
      </c>
    </row>
    <row r="3167" spans="10:26" ht="14.5" customHeight="1" x14ac:dyDescent="0.35">
      <c r="J3167" s="296"/>
      <c r="K3167" s="318"/>
      <c r="L3167" s="11" t="s">
        <v>3109</v>
      </c>
      <c r="M3167" s="296"/>
      <c r="N3167" s="296"/>
      <c r="O3167" s="296"/>
      <c r="P3167" s="296"/>
      <c r="Z3167" s="3" t="s">
        <v>6</v>
      </c>
    </row>
    <row r="3168" spans="10:26" ht="14.5" customHeight="1" x14ac:dyDescent="0.35">
      <c r="J3168" s="296"/>
      <c r="K3168" s="318"/>
      <c r="L3168" s="11" t="s">
        <v>3110</v>
      </c>
      <c r="M3168" s="296"/>
      <c r="N3168" s="296"/>
      <c r="O3168" s="296"/>
      <c r="P3168" s="296"/>
      <c r="Z3168" s="3" t="s">
        <v>6</v>
      </c>
    </row>
    <row r="3169" spans="10:26" ht="14.5" customHeight="1" x14ac:dyDescent="0.35">
      <c r="J3169" s="296"/>
      <c r="K3169" s="318"/>
      <c r="L3169" s="11" t="s">
        <v>3111</v>
      </c>
      <c r="M3169" s="296"/>
      <c r="N3169" s="296"/>
      <c r="O3169" s="296"/>
      <c r="P3169" s="296"/>
      <c r="Z3169" s="3" t="s">
        <v>6</v>
      </c>
    </row>
    <row r="3170" spans="10:26" ht="14.5" customHeight="1" x14ac:dyDescent="0.35">
      <c r="J3170" s="296"/>
      <c r="K3170" s="318"/>
      <c r="L3170" s="11" t="s">
        <v>3112</v>
      </c>
      <c r="M3170" s="296"/>
      <c r="N3170" s="296"/>
      <c r="O3170" s="296"/>
      <c r="P3170" s="296"/>
      <c r="Z3170" s="3" t="s">
        <v>6</v>
      </c>
    </row>
    <row r="3171" spans="10:26" ht="14.5" customHeight="1" x14ac:dyDescent="0.35">
      <c r="J3171" s="296"/>
      <c r="K3171" s="318"/>
      <c r="L3171" s="11" t="s">
        <v>3113</v>
      </c>
      <c r="M3171" s="296"/>
      <c r="N3171" s="296"/>
      <c r="O3171" s="296"/>
      <c r="P3171" s="296"/>
      <c r="Z3171" s="3" t="s">
        <v>6</v>
      </c>
    </row>
    <row r="3172" spans="10:26" ht="14.5" customHeight="1" x14ac:dyDescent="0.35">
      <c r="J3172" s="296"/>
      <c r="K3172" s="318"/>
      <c r="L3172" s="11" t="s">
        <v>3114</v>
      </c>
      <c r="M3172" s="296"/>
      <c r="N3172" s="296"/>
      <c r="O3172" s="296"/>
      <c r="P3172" s="296"/>
      <c r="Z3172" s="3" t="s">
        <v>6</v>
      </c>
    </row>
    <row r="3173" spans="10:26" ht="14.5" customHeight="1" x14ac:dyDescent="0.35">
      <c r="J3173" s="296"/>
      <c r="K3173" s="318"/>
      <c r="L3173" s="11" t="s">
        <v>3115</v>
      </c>
      <c r="M3173" s="296"/>
      <c r="N3173" s="296"/>
      <c r="O3173" s="296"/>
      <c r="P3173" s="296"/>
      <c r="Z3173" s="3" t="s">
        <v>6</v>
      </c>
    </row>
    <row r="3174" spans="10:26" ht="14.5" customHeight="1" x14ac:dyDescent="0.35">
      <c r="J3174" s="296"/>
      <c r="K3174" s="318"/>
      <c r="L3174" s="11" t="s">
        <v>3116</v>
      </c>
      <c r="M3174" s="296"/>
      <c r="N3174" s="296"/>
      <c r="O3174" s="296"/>
      <c r="P3174" s="296"/>
      <c r="Z3174" s="3" t="s">
        <v>6</v>
      </c>
    </row>
    <row r="3175" spans="10:26" ht="14.5" customHeight="1" x14ac:dyDescent="0.35">
      <c r="J3175" s="296"/>
      <c r="K3175" s="318"/>
      <c r="L3175" s="11" t="s">
        <v>3117</v>
      </c>
      <c r="M3175" s="296"/>
      <c r="N3175" s="296"/>
      <c r="O3175" s="296"/>
      <c r="P3175" s="296"/>
      <c r="Z3175" s="3" t="s">
        <v>6</v>
      </c>
    </row>
    <row r="3176" spans="10:26" ht="14.5" customHeight="1" x14ac:dyDescent="0.35">
      <c r="J3176" s="296"/>
      <c r="K3176" s="318"/>
      <c r="L3176" s="11" t="s">
        <v>3118</v>
      </c>
      <c r="M3176" s="296"/>
      <c r="N3176" s="296"/>
      <c r="O3176" s="296"/>
      <c r="P3176" s="296"/>
      <c r="Z3176" s="3" t="s">
        <v>6</v>
      </c>
    </row>
    <row r="3177" spans="10:26" ht="14.5" customHeight="1" x14ac:dyDescent="0.35">
      <c r="J3177" s="296"/>
      <c r="K3177" s="318"/>
      <c r="L3177" s="11" t="s">
        <v>3119</v>
      </c>
      <c r="M3177" s="296"/>
      <c r="N3177" s="296"/>
      <c r="O3177" s="296"/>
      <c r="P3177" s="296"/>
      <c r="Z3177" s="3" t="s">
        <v>6</v>
      </c>
    </row>
    <row r="3178" spans="10:26" ht="14.5" customHeight="1" x14ac:dyDescent="0.35">
      <c r="J3178" s="296"/>
      <c r="K3178" s="318"/>
      <c r="L3178" s="11" t="s">
        <v>3120</v>
      </c>
      <c r="M3178" s="296"/>
      <c r="N3178" s="296"/>
      <c r="O3178" s="296"/>
      <c r="P3178" s="296"/>
      <c r="Z3178" s="3" t="s">
        <v>6</v>
      </c>
    </row>
    <row r="3179" spans="10:26" ht="14.5" customHeight="1" x14ac:dyDescent="0.35">
      <c r="J3179" s="296"/>
      <c r="K3179" s="318"/>
      <c r="L3179" s="11" t="s">
        <v>3121</v>
      </c>
      <c r="M3179" s="296"/>
      <c r="N3179" s="296"/>
      <c r="O3179" s="296"/>
      <c r="P3179" s="296"/>
      <c r="Z3179" s="3" t="s">
        <v>6</v>
      </c>
    </row>
    <row r="3180" spans="10:26" ht="14.5" customHeight="1" x14ac:dyDescent="0.35">
      <c r="J3180" s="296"/>
      <c r="K3180" s="318"/>
      <c r="L3180" s="11" t="s">
        <v>3122</v>
      </c>
      <c r="M3180" s="296"/>
      <c r="N3180" s="296"/>
      <c r="O3180" s="296"/>
      <c r="P3180" s="296"/>
      <c r="Z3180" s="3" t="s">
        <v>6</v>
      </c>
    </row>
    <row r="3181" spans="10:26" ht="14.5" customHeight="1" x14ac:dyDescent="0.35">
      <c r="J3181" s="296"/>
      <c r="K3181" s="318"/>
      <c r="L3181" s="11" t="s">
        <v>3123</v>
      </c>
      <c r="M3181" s="296"/>
      <c r="N3181" s="296"/>
      <c r="O3181" s="296"/>
      <c r="P3181" s="296"/>
      <c r="Z3181" s="3" t="s">
        <v>6</v>
      </c>
    </row>
    <row r="3182" spans="10:26" ht="14.5" customHeight="1" x14ac:dyDescent="0.35">
      <c r="J3182" s="296"/>
      <c r="K3182" s="318"/>
      <c r="L3182" s="11" t="s">
        <v>3124</v>
      </c>
      <c r="M3182" s="296"/>
      <c r="N3182" s="296"/>
      <c r="O3182" s="296"/>
      <c r="P3182" s="296"/>
      <c r="Z3182" s="3" t="s">
        <v>6</v>
      </c>
    </row>
    <row r="3183" spans="10:26" ht="14.5" customHeight="1" x14ac:dyDescent="0.35">
      <c r="J3183" s="296"/>
      <c r="K3183" s="318"/>
      <c r="L3183" s="11" t="s">
        <v>3125</v>
      </c>
      <c r="M3183" s="296"/>
      <c r="N3183" s="296"/>
      <c r="O3183" s="296"/>
      <c r="P3183" s="296"/>
      <c r="Z3183" s="3" t="s">
        <v>6</v>
      </c>
    </row>
    <row r="3184" spans="10:26" ht="14.5" customHeight="1" x14ac:dyDescent="0.35">
      <c r="J3184" s="296"/>
      <c r="K3184" s="318"/>
      <c r="L3184" s="11" t="s">
        <v>3126</v>
      </c>
      <c r="M3184" s="296"/>
      <c r="N3184" s="296"/>
      <c r="O3184" s="296"/>
      <c r="P3184" s="296"/>
      <c r="Z3184" s="3" t="s">
        <v>6</v>
      </c>
    </row>
    <row r="3185" spans="1:26" ht="14.5" customHeight="1" x14ac:dyDescent="0.35">
      <c r="J3185" s="296"/>
      <c r="K3185" s="318"/>
      <c r="L3185" s="11" t="s">
        <v>3127</v>
      </c>
      <c r="M3185" s="296"/>
      <c r="N3185" s="296"/>
      <c r="O3185" s="296"/>
      <c r="P3185" s="296"/>
      <c r="Z3185" s="3" t="s">
        <v>6</v>
      </c>
    </row>
    <row r="3186" spans="1:26" ht="14.5" customHeight="1" x14ac:dyDescent="0.35">
      <c r="J3186" s="9">
        <v>12</v>
      </c>
      <c r="K3186" s="11" t="s">
        <v>3128</v>
      </c>
      <c r="L3186" s="11" t="s">
        <v>3129</v>
      </c>
      <c r="M3186" s="9" t="s">
        <v>32</v>
      </c>
      <c r="N3186" s="9">
        <v>3</v>
      </c>
      <c r="O3186" s="9" t="s">
        <v>28</v>
      </c>
      <c r="P3186" s="9" t="s">
        <v>29</v>
      </c>
      <c r="Z3186" s="3" t="s">
        <v>6</v>
      </c>
    </row>
    <row r="3187" spans="1:26" s="3" customFormat="1" ht="14.5" customHeight="1" collapsed="1" x14ac:dyDescent="0.35">
      <c r="A3187" s="1" t="s">
        <v>22</v>
      </c>
      <c r="B3187" s="1"/>
      <c r="C3187" s="1"/>
      <c r="D3187" s="1"/>
      <c r="E3187" s="1" t="s">
        <v>3130</v>
      </c>
      <c r="F3187" s="1"/>
      <c r="G3187" s="1"/>
      <c r="H3187" s="1"/>
      <c r="I3187" s="1" t="s">
        <v>144</v>
      </c>
      <c r="J3187" s="2" t="s">
        <v>3131</v>
      </c>
      <c r="K3187" s="4"/>
      <c r="L3187" s="4"/>
      <c r="M3187" s="4"/>
      <c r="N3187" s="4"/>
      <c r="O3187" s="4"/>
      <c r="P3187" s="4"/>
      <c r="Q3187" s="4"/>
      <c r="R3187" s="4"/>
      <c r="S3187" s="4"/>
      <c r="T3187" s="4"/>
      <c r="U3187" s="4"/>
      <c r="V3187" s="4"/>
      <c r="W3187" s="4"/>
      <c r="Z3187" s="3" t="s">
        <v>6</v>
      </c>
    </row>
    <row r="3188" spans="1:26" ht="14.5" customHeight="1" x14ac:dyDescent="0.35">
      <c r="J3188" s="9">
        <v>1</v>
      </c>
      <c r="K3188" s="11" t="s">
        <v>25</v>
      </c>
      <c r="L3188" s="11" t="s">
        <v>3132</v>
      </c>
      <c r="M3188" s="9" t="s">
        <v>27</v>
      </c>
      <c r="N3188" s="9">
        <v>4</v>
      </c>
      <c r="O3188" s="9" t="s">
        <v>28</v>
      </c>
      <c r="P3188" s="9" t="s">
        <v>29</v>
      </c>
      <c r="Z3188" s="3" t="s">
        <v>6</v>
      </c>
    </row>
    <row r="3189" spans="1:26" ht="14.5" customHeight="1" x14ac:dyDescent="0.35">
      <c r="J3189" s="9">
        <v>2</v>
      </c>
      <c r="K3189" s="11" t="s">
        <v>344</v>
      </c>
      <c r="L3189" s="11" t="s">
        <v>3133</v>
      </c>
      <c r="M3189" s="9" t="s">
        <v>27</v>
      </c>
      <c r="N3189" s="9" t="s">
        <v>54</v>
      </c>
      <c r="O3189" s="9" t="s">
        <v>28</v>
      </c>
      <c r="P3189" s="9" t="s">
        <v>29</v>
      </c>
      <c r="Z3189" s="3" t="s">
        <v>6</v>
      </c>
    </row>
    <row r="3190" spans="1:26" ht="14.5" customHeight="1" x14ac:dyDescent="0.35">
      <c r="J3190" s="9">
        <v>3</v>
      </c>
      <c r="K3190" s="11" t="s">
        <v>2781</v>
      </c>
      <c r="L3190" s="11" t="s">
        <v>3134</v>
      </c>
      <c r="M3190" s="9" t="s">
        <v>27</v>
      </c>
      <c r="N3190" s="9">
        <v>3</v>
      </c>
      <c r="O3190" s="9" t="s">
        <v>28</v>
      </c>
      <c r="P3190" s="9" t="s">
        <v>48</v>
      </c>
      <c r="Z3190" s="3" t="s">
        <v>6</v>
      </c>
    </row>
    <row r="3191" spans="1:26" ht="14.5" customHeight="1" x14ac:dyDescent="0.35">
      <c r="J3191" s="9">
        <v>4</v>
      </c>
      <c r="K3191" s="11" t="s">
        <v>351</v>
      </c>
      <c r="L3191" s="11" t="s">
        <v>3135</v>
      </c>
      <c r="M3191" s="9" t="s">
        <v>32</v>
      </c>
      <c r="N3191" s="9">
        <v>9</v>
      </c>
      <c r="O3191" s="9" t="s">
        <v>28</v>
      </c>
      <c r="P3191" s="9" t="s">
        <v>29</v>
      </c>
      <c r="Z3191" s="3" t="s">
        <v>6</v>
      </c>
    </row>
    <row r="3192" spans="1:26" ht="14.5" customHeight="1" x14ac:dyDescent="0.35">
      <c r="J3192" s="9">
        <v>5</v>
      </c>
      <c r="K3192" s="11" t="s">
        <v>354</v>
      </c>
      <c r="L3192" s="11" t="s">
        <v>355</v>
      </c>
      <c r="M3192" s="9" t="s">
        <v>32</v>
      </c>
      <c r="N3192" s="9" t="s">
        <v>356</v>
      </c>
      <c r="O3192" s="9" t="s">
        <v>28</v>
      </c>
      <c r="P3192" s="9" t="s">
        <v>48</v>
      </c>
      <c r="Z3192" s="3" t="s">
        <v>6</v>
      </c>
    </row>
    <row r="3193" spans="1:26" ht="14.5" customHeight="1" x14ac:dyDescent="0.35">
      <c r="J3193" s="9">
        <v>6</v>
      </c>
      <c r="K3193" s="11" t="s">
        <v>357</v>
      </c>
      <c r="L3193" s="11" t="s">
        <v>3136</v>
      </c>
      <c r="M3193" s="9" t="s">
        <v>32</v>
      </c>
      <c r="N3193" s="9" t="s">
        <v>40</v>
      </c>
      <c r="O3193" s="9" t="s">
        <v>28</v>
      </c>
      <c r="P3193" s="9" t="s">
        <v>29</v>
      </c>
      <c r="Z3193" s="3" t="s">
        <v>6</v>
      </c>
    </row>
    <row r="3194" spans="1:26" ht="14.5" customHeight="1" x14ac:dyDescent="0.35">
      <c r="J3194" s="9">
        <v>7</v>
      </c>
      <c r="K3194" s="11" t="s">
        <v>163</v>
      </c>
      <c r="L3194" s="11" t="s">
        <v>801</v>
      </c>
      <c r="M3194" s="9" t="s">
        <v>27</v>
      </c>
      <c r="N3194" s="9">
        <v>60</v>
      </c>
      <c r="O3194" s="9" t="s">
        <v>28</v>
      </c>
      <c r="P3194" s="9" t="s">
        <v>29</v>
      </c>
      <c r="Z3194" s="3" t="s">
        <v>6</v>
      </c>
    </row>
    <row r="3195" spans="1:26" s="3" customFormat="1" ht="14.5" customHeight="1" collapsed="1" x14ac:dyDescent="0.35">
      <c r="A3195" s="1" t="s">
        <v>22</v>
      </c>
      <c r="B3195" s="1"/>
      <c r="C3195" s="1"/>
      <c r="D3195" s="1"/>
      <c r="E3195" s="1"/>
      <c r="F3195" s="1" t="s">
        <v>3137</v>
      </c>
      <c r="G3195" s="1"/>
      <c r="H3195" s="1"/>
      <c r="I3195" s="1" t="s">
        <v>144</v>
      </c>
      <c r="J3195" s="2" t="s">
        <v>3138</v>
      </c>
      <c r="K3195" s="4"/>
      <c r="L3195" s="4"/>
      <c r="M3195" s="4"/>
      <c r="N3195" s="4"/>
      <c r="O3195" s="4"/>
      <c r="P3195" s="4"/>
      <c r="Q3195" s="4"/>
      <c r="R3195" s="4"/>
      <c r="S3195" s="4"/>
      <c r="T3195" s="4"/>
      <c r="U3195" s="4"/>
      <c r="V3195" s="4"/>
      <c r="W3195" s="4"/>
      <c r="Z3195" s="3" t="s">
        <v>6</v>
      </c>
    </row>
    <row r="3196" spans="1:26" ht="14.5" customHeight="1" x14ac:dyDescent="0.35">
      <c r="J3196" s="9">
        <v>1</v>
      </c>
      <c r="K3196" s="11" t="s">
        <v>25</v>
      </c>
      <c r="L3196" s="11" t="s">
        <v>3139</v>
      </c>
      <c r="M3196" s="9" t="s">
        <v>27</v>
      </c>
      <c r="N3196" s="9">
        <v>4</v>
      </c>
      <c r="O3196" s="9" t="s">
        <v>28</v>
      </c>
      <c r="P3196" s="9" t="s">
        <v>29</v>
      </c>
      <c r="Z3196" s="3" t="s">
        <v>6</v>
      </c>
    </row>
    <row r="3197" spans="1:26" ht="14.5" customHeight="1" x14ac:dyDescent="0.35">
      <c r="J3197" s="9">
        <v>2</v>
      </c>
      <c r="K3197" s="11" t="s">
        <v>129</v>
      </c>
      <c r="L3197" s="11" t="s">
        <v>3140</v>
      </c>
      <c r="M3197" s="9" t="s">
        <v>27</v>
      </c>
      <c r="N3197" s="9">
        <v>60</v>
      </c>
      <c r="O3197" s="9" t="s">
        <v>28</v>
      </c>
      <c r="P3197" s="9" t="s">
        <v>29</v>
      </c>
      <c r="Z3197" s="3" t="s">
        <v>6</v>
      </c>
    </row>
    <row r="3198" spans="1:26" ht="14.5" customHeight="1" x14ac:dyDescent="0.35">
      <c r="J3198" s="9">
        <v>3</v>
      </c>
      <c r="K3198" s="11" t="s">
        <v>344</v>
      </c>
      <c r="L3198" s="11" t="s">
        <v>653</v>
      </c>
      <c r="M3198" s="9" t="s">
        <v>27</v>
      </c>
      <c r="N3198" s="9" t="s">
        <v>54</v>
      </c>
      <c r="O3198" s="9"/>
      <c r="P3198" s="9" t="s">
        <v>29</v>
      </c>
      <c r="Z3198" s="3" t="s">
        <v>6</v>
      </c>
    </row>
    <row r="3199" spans="1:26" ht="14.5" customHeight="1" x14ac:dyDescent="0.35">
      <c r="J3199" s="9">
        <v>4</v>
      </c>
      <c r="K3199" s="11" t="s">
        <v>348</v>
      </c>
      <c r="L3199" s="11" t="s">
        <v>3141</v>
      </c>
      <c r="M3199" s="9" t="s">
        <v>27</v>
      </c>
      <c r="N3199" s="9">
        <v>4</v>
      </c>
      <c r="O3199" s="9" t="s">
        <v>28</v>
      </c>
      <c r="P3199" s="9" t="s">
        <v>48</v>
      </c>
      <c r="Z3199" s="3" t="s">
        <v>6</v>
      </c>
    </row>
    <row r="3200" spans="1:26" ht="14.5" customHeight="1" x14ac:dyDescent="0.35">
      <c r="J3200" s="9">
        <v>5</v>
      </c>
      <c r="K3200" s="11" t="s">
        <v>351</v>
      </c>
      <c r="L3200" s="11" t="s">
        <v>3142</v>
      </c>
      <c r="M3200" s="9" t="s">
        <v>32</v>
      </c>
      <c r="N3200" s="9">
        <v>9</v>
      </c>
      <c r="O3200" s="9" t="s">
        <v>28</v>
      </c>
      <c r="P3200" s="9" t="s">
        <v>29</v>
      </c>
      <c r="Z3200" s="3" t="s">
        <v>6</v>
      </c>
    </row>
    <row r="3201" spans="1:26" ht="14.5" customHeight="1" x14ac:dyDescent="0.35">
      <c r="J3201" s="9">
        <v>6</v>
      </c>
      <c r="K3201" s="11" t="s">
        <v>357</v>
      </c>
      <c r="L3201" s="11" t="s">
        <v>3143</v>
      </c>
      <c r="M3201" s="9" t="s">
        <v>32</v>
      </c>
      <c r="N3201" s="9" t="s">
        <v>40</v>
      </c>
      <c r="O3201" s="9" t="s">
        <v>28</v>
      </c>
      <c r="P3201" s="9" t="s">
        <v>29</v>
      </c>
      <c r="Z3201" s="3" t="s">
        <v>6</v>
      </c>
    </row>
    <row r="3202" spans="1:26" ht="14.5" customHeight="1" x14ac:dyDescent="0.35">
      <c r="J3202" s="9">
        <v>7</v>
      </c>
      <c r="K3202" s="11" t="s">
        <v>354</v>
      </c>
      <c r="L3202" s="11" t="s">
        <v>355</v>
      </c>
      <c r="M3202" s="9" t="s">
        <v>32</v>
      </c>
      <c r="N3202" s="9" t="s">
        <v>356</v>
      </c>
      <c r="O3202" s="9" t="s">
        <v>28</v>
      </c>
      <c r="P3202" s="9" t="s">
        <v>48</v>
      </c>
      <c r="Z3202" s="3" t="s">
        <v>6</v>
      </c>
    </row>
    <row r="3203" spans="1:26" ht="14.5" customHeight="1" x14ac:dyDescent="0.35">
      <c r="J3203" s="9">
        <v>8</v>
      </c>
      <c r="K3203" s="11" t="s">
        <v>3144</v>
      </c>
      <c r="L3203" s="11" t="s">
        <v>3145</v>
      </c>
      <c r="M3203" s="9" t="s">
        <v>32</v>
      </c>
      <c r="N3203" s="9"/>
      <c r="O3203" s="9"/>
      <c r="P3203" s="9" t="s">
        <v>48</v>
      </c>
      <c r="Z3203" s="3" t="s">
        <v>6</v>
      </c>
    </row>
    <row r="3204" spans="1:26" ht="14.5" customHeight="1" x14ac:dyDescent="0.35">
      <c r="J3204" s="9">
        <v>9</v>
      </c>
      <c r="K3204" s="11" t="s">
        <v>804</v>
      </c>
      <c r="L3204" s="11" t="s">
        <v>3146</v>
      </c>
      <c r="M3204" s="9" t="s">
        <v>32</v>
      </c>
      <c r="N3204" s="9" t="s">
        <v>28</v>
      </c>
      <c r="O3204" s="9">
        <v>3</v>
      </c>
      <c r="P3204" s="9" t="s">
        <v>29</v>
      </c>
      <c r="Z3204" s="3" t="s">
        <v>6</v>
      </c>
    </row>
    <row r="3205" spans="1:26" ht="14.5" customHeight="1" x14ac:dyDescent="0.35">
      <c r="J3205" s="9">
        <v>10</v>
      </c>
      <c r="K3205" s="11" t="s">
        <v>156</v>
      </c>
      <c r="L3205" s="11" t="s">
        <v>1590</v>
      </c>
      <c r="M3205" s="9" t="s">
        <v>27</v>
      </c>
      <c r="N3205" s="9">
        <v>6</v>
      </c>
      <c r="O3205" s="9" t="s">
        <v>28</v>
      </c>
      <c r="P3205" s="9" t="s">
        <v>29</v>
      </c>
      <c r="Z3205" s="3" t="s">
        <v>6</v>
      </c>
    </row>
    <row r="3206" spans="1:26" s="3" customFormat="1" ht="14.5" customHeight="1" collapsed="1" x14ac:dyDescent="0.35">
      <c r="A3206" s="1" t="s">
        <v>22</v>
      </c>
      <c r="B3206" s="1"/>
      <c r="C3206" s="1"/>
      <c r="D3206" s="1" t="s">
        <v>3147</v>
      </c>
      <c r="E3206" s="1"/>
      <c r="F3206" s="1"/>
      <c r="G3206" s="1"/>
      <c r="H3206" s="1"/>
      <c r="I3206" s="1" t="s">
        <v>108</v>
      </c>
      <c r="J3206" s="2" t="s">
        <v>3148</v>
      </c>
      <c r="K3206" s="4"/>
      <c r="L3206" s="4"/>
      <c r="M3206" s="4"/>
      <c r="N3206" s="4"/>
      <c r="O3206" s="4"/>
      <c r="P3206" s="4"/>
      <c r="Q3206" s="4"/>
      <c r="R3206" s="4"/>
      <c r="S3206" s="4"/>
      <c r="T3206" s="4"/>
      <c r="U3206" s="4"/>
      <c r="V3206" s="4"/>
      <c r="W3206" s="4"/>
      <c r="Z3206" s="3" t="s">
        <v>6</v>
      </c>
    </row>
    <row r="3207" spans="1:26" ht="14.5" customHeight="1" x14ac:dyDescent="0.35">
      <c r="J3207" s="9">
        <v>1</v>
      </c>
      <c r="K3207" s="11" t="s">
        <v>25</v>
      </c>
      <c r="L3207" s="11" t="s">
        <v>3149</v>
      </c>
      <c r="M3207" s="9" t="s">
        <v>27</v>
      </c>
      <c r="N3207" s="9">
        <v>4</v>
      </c>
      <c r="O3207" s="9" t="s">
        <v>28</v>
      </c>
      <c r="P3207" s="9" t="s">
        <v>29</v>
      </c>
      <c r="Z3207" s="3" t="s">
        <v>6</v>
      </c>
    </row>
    <row r="3208" spans="1:26" ht="14.5" customHeight="1" x14ac:dyDescent="0.35">
      <c r="J3208" s="29">
        <v>2</v>
      </c>
      <c r="K3208" s="11" t="s">
        <v>2287</v>
      </c>
      <c r="L3208" s="11" t="s">
        <v>3150</v>
      </c>
      <c r="M3208" s="9" t="s">
        <v>27</v>
      </c>
      <c r="N3208" s="9" t="s">
        <v>40</v>
      </c>
      <c r="O3208" s="9" t="s">
        <v>28</v>
      </c>
      <c r="P3208" s="9" t="s">
        <v>29</v>
      </c>
      <c r="Z3208" s="3" t="s">
        <v>6</v>
      </c>
    </row>
    <row r="3209" spans="1:26" ht="14.5" customHeight="1" x14ac:dyDescent="0.35">
      <c r="J3209" s="32"/>
      <c r="K3209" s="73" t="s">
        <v>1163</v>
      </c>
      <c r="L3209" s="74" t="s">
        <v>1164</v>
      </c>
      <c r="M3209" s="320" t="s">
        <v>1165</v>
      </c>
      <c r="N3209" s="320"/>
      <c r="O3209" s="321" t="s">
        <v>1166</v>
      </c>
      <c r="P3209" s="322"/>
      <c r="Z3209" s="3"/>
    </row>
    <row r="3210" spans="1:26" ht="14.5" customHeight="1" x14ac:dyDescent="0.35">
      <c r="J3210" s="32"/>
      <c r="K3210" s="75" t="s">
        <v>2289</v>
      </c>
      <c r="L3210" s="76" t="s">
        <v>2290</v>
      </c>
      <c r="M3210" s="303">
        <v>41275</v>
      </c>
      <c r="N3210" s="303"/>
      <c r="O3210" s="303">
        <v>41851</v>
      </c>
      <c r="P3210" s="304"/>
      <c r="Z3210" s="3"/>
    </row>
    <row r="3211" spans="1:26" ht="14.5" customHeight="1" x14ac:dyDescent="0.35">
      <c r="J3211" s="32"/>
      <c r="K3211" s="75" t="s">
        <v>2291</v>
      </c>
      <c r="L3211" s="76" t="s">
        <v>2292</v>
      </c>
      <c r="M3211" s="303">
        <v>41640</v>
      </c>
      <c r="N3211" s="303"/>
      <c r="O3211" s="303">
        <v>41851</v>
      </c>
      <c r="P3211" s="304"/>
      <c r="Z3211" s="3"/>
    </row>
    <row r="3212" spans="1:26" ht="14.5" customHeight="1" x14ac:dyDescent="0.35">
      <c r="J3212" s="32"/>
      <c r="K3212" s="75" t="s">
        <v>2293</v>
      </c>
      <c r="L3212" s="76" t="s">
        <v>2294</v>
      </c>
      <c r="M3212" s="303">
        <v>41852</v>
      </c>
      <c r="N3212" s="303"/>
      <c r="O3212" s="303"/>
      <c r="P3212" s="304"/>
      <c r="Z3212" s="3"/>
    </row>
    <row r="3213" spans="1:26" ht="14.5" customHeight="1" x14ac:dyDescent="0.35">
      <c r="J3213" s="32"/>
      <c r="K3213" s="75" t="s">
        <v>2295</v>
      </c>
      <c r="L3213" s="76" t="s">
        <v>2296</v>
      </c>
      <c r="M3213" s="303">
        <v>41852</v>
      </c>
      <c r="N3213" s="303"/>
      <c r="O3213" s="303"/>
      <c r="P3213" s="304"/>
      <c r="Z3213" s="3"/>
    </row>
    <row r="3214" spans="1:26" ht="14.5" customHeight="1" x14ac:dyDescent="0.35">
      <c r="J3214" s="32"/>
      <c r="K3214" s="75" t="s">
        <v>2297</v>
      </c>
      <c r="L3214" s="76" t="s">
        <v>2298</v>
      </c>
      <c r="M3214" s="303">
        <v>41852</v>
      </c>
      <c r="N3214" s="303"/>
      <c r="O3214" s="303"/>
      <c r="P3214" s="304"/>
      <c r="Z3214" s="3"/>
    </row>
    <row r="3215" spans="1:26" ht="14.5" customHeight="1" x14ac:dyDescent="0.35">
      <c r="J3215" s="32"/>
      <c r="K3215" s="75" t="s">
        <v>2299</v>
      </c>
      <c r="L3215" s="76" t="s">
        <v>2300</v>
      </c>
      <c r="M3215" s="303">
        <v>41852</v>
      </c>
      <c r="N3215" s="303"/>
      <c r="O3215" s="303"/>
      <c r="P3215" s="304"/>
      <c r="Z3215" s="3"/>
    </row>
    <row r="3216" spans="1:26" ht="14.5" customHeight="1" x14ac:dyDescent="0.35">
      <c r="J3216" s="32"/>
      <c r="K3216" s="75" t="s">
        <v>2301</v>
      </c>
      <c r="L3216" s="76" t="s">
        <v>2302</v>
      </c>
      <c r="M3216" s="303">
        <v>41852</v>
      </c>
      <c r="N3216" s="303"/>
      <c r="O3216" s="303"/>
      <c r="P3216" s="304"/>
      <c r="Z3216" s="3"/>
    </row>
    <row r="3217" spans="10:26" ht="14.5" customHeight="1" x14ac:dyDescent="0.35">
      <c r="J3217" s="32"/>
      <c r="K3217" s="75" t="s">
        <v>2303</v>
      </c>
      <c r="L3217" s="76" t="s">
        <v>2304</v>
      </c>
      <c r="M3217" s="303">
        <v>41852</v>
      </c>
      <c r="N3217" s="303"/>
      <c r="O3217" s="303"/>
      <c r="P3217" s="304"/>
      <c r="Z3217" s="3"/>
    </row>
    <row r="3218" spans="10:26" ht="14.5" customHeight="1" x14ac:dyDescent="0.35">
      <c r="J3218" s="32"/>
      <c r="K3218" s="75" t="s">
        <v>2305</v>
      </c>
      <c r="L3218" s="76" t="s">
        <v>2306</v>
      </c>
      <c r="M3218" s="303">
        <v>41852</v>
      </c>
      <c r="N3218" s="303"/>
      <c r="O3218" s="303">
        <v>41852</v>
      </c>
      <c r="P3218" s="304"/>
      <c r="Z3218" s="3"/>
    </row>
    <row r="3219" spans="10:26" ht="14.5" customHeight="1" x14ac:dyDescent="0.35">
      <c r="J3219" s="32"/>
      <c r="K3219" s="75" t="s">
        <v>2305</v>
      </c>
      <c r="L3219" s="76" t="s">
        <v>2307</v>
      </c>
      <c r="M3219" s="303">
        <v>41853</v>
      </c>
      <c r="N3219" s="303"/>
      <c r="O3219" s="303"/>
      <c r="P3219" s="304"/>
      <c r="Z3219" s="3"/>
    </row>
    <row r="3220" spans="10:26" ht="14.5" customHeight="1" x14ac:dyDescent="0.35">
      <c r="J3220" s="32"/>
      <c r="K3220" s="75" t="s">
        <v>2308</v>
      </c>
      <c r="L3220" s="76" t="s">
        <v>2309</v>
      </c>
      <c r="M3220" s="303">
        <v>41852</v>
      </c>
      <c r="N3220" s="303"/>
      <c r="O3220" s="303"/>
      <c r="P3220" s="304"/>
      <c r="Z3220" s="3"/>
    </row>
    <row r="3221" spans="10:26" ht="14.5" customHeight="1" x14ac:dyDescent="0.35">
      <c r="J3221" s="32"/>
      <c r="K3221" s="75" t="s">
        <v>2310</v>
      </c>
      <c r="L3221" s="76" t="s">
        <v>2311</v>
      </c>
      <c r="M3221" s="303">
        <v>41852</v>
      </c>
      <c r="N3221" s="303"/>
      <c r="O3221" s="303"/>
      <c r="P3221" s="304"/>
      <c r="Z3221" s="3"/>
    </row>
    <row r="3222" spans="10:26" ht="14.5" customHeight="1" x14ac:dyDescent="0.35">
      <c r="J3222" s="32"/>
      <c r="K3222" s="75" t="s">
        <v>2312</v>
      </c>
      <c r="L3222" s="76" t="s">
        <v>2313</v>
      </c>
      <c r="M3222" s="303">
        <v>41852</v>
      </c>
      <c r="N3222" s="303"/>
      <c r="O3222" s="303"/>
      <c r="P3222" s="304"/>
      <c r="Z3222" s="3"/>
    </row>
    <row r="3223" spans="10:26" ht="14.5" customHeight="1" x14ac:dyDescent="0.35">
      <c r="J3223" s="32"/>
      <c r="K3223" s="75" t="s">
        <v>2314</v>
      </c>
      <c r="L3223" s="76" t="s">
        <v>2315</v>
      </c>
      <c r="M3223" s="303">
        <v>42278</v>
      </c>
      <c r="N3223" s="303"/>
      <c r="O3223" s="303"/>
      <c r="P3223" s="304"/>
      <c r="Z3223" s="3"/>
    </row>
    <row r="3224" spans="10:26" ht="14.5" customHeight="1" x14ac:dyDescent="0.35">
      <c r="J3224" s="32"/>
      <c r="K3224" s="75" t="s">
        <v>2316</v>
      </c>
      <c r="L3224" s="76" t="s">
        <v>2317</v>
      </c>
      <c r="M3224" s="303">
        <v>42278</v>
      </c>
      <c r="N3224" s="303"/>
      <c r="O3224" s="303"/>
      <c r="P3224" s="304"/>
      <c r="Z3224" s="3"/>
    </row>
    <row r="3225" spans="10:26" ht="14.5" customHeight="1" x14ac:dyDescent="0.35">
      <c r="J3225" s="32"/>
      <c r="K3225" s="75" t="s">
        <v>2318</v>
      </c>
      <c r="L3225" s="76" t="s">
        <v>2319</v>
      </c>
      <c r="M3225" s="303">
        <v>42278</v>
      </c>
      <c r="N3225" s="303"/>
      <c r="O3225" s="303"/>
      <c r="P3225" s="304"/>
      <c r="Z3225" s="3"/>
    </row>
    <row r="3226" spans="10:26" ht="14.5" customHeight="1" x14ac:dyDescent="0.35">
      <c r="J3226" s="32"/>
      <c r="K3226" s="75" t="s">
        <v>2320</v>
      </c>
      <c r="L3226" s="76" t="s">
        <v>2321</v>
      </c>
      <c r="M3226" s="303">
        <v>41852</v>
      </c>
      <c r="N3226" s="303"/>
      <c r="O3226" s="303"/>
      <c r="P3226" s="304"/>
      <c r="Z3226" s="3"/>
    </row>
    <row r="3227" spans="10:26" ht="14.5" customHeight="1" x14ac:dyDescent="0.35">
      <c r="J3227" s="32"/>
      <c r="K3227" s="75" t="s">
        <v>2322</v>
      </c>
      <c r="L3227" s="76" t="s">
        <v>2323</v>
      </c>
      <c r="M3227" s="303">
        <v>41852</v>
      </c>
      <c r="N3227" s="303"/>
      <c r="O3227" s="303"/>
      <c r="P3227" s="304"/>
      <c r="Z3227" s="3"/>
    </row>
    <row r="3228" spans="10:26" ht="14.5" customHeight="1" x14ac:dyDescent="0.35">
      <c r="J3228" s="32"/>
      <c r="K3228" s="75" t="s">
        <v>2324</v>
      </c>
      <c r="L3228" s="76" t="s">
        <v>2325</v>
      </c>
      <c r="M3228" s="303">
        <v>41852</v>
      </c>
      <c r="N3228" s="303"/>
      <c r="O3228" s="303"/>
      <c r="P3228" s="304"/>
      <c r="Z3228" s="3"/>
    </row>
    <row r="3229" spans="10:26" ht="14.5" customHeight="1" x14ac:dyDescent="0.35">
      <c r="J3229" s="32"/>
      <c r="K3229" s="75" t="s">
        <v>2326</v>
      </c>
      <c r="L3229" s="76" t="s">
        <v>2327</v>
      </c>
      <c r="M3229" s="303">
        <v>42614</v>
      </c>
      <c r="N3229" s="303"/>
      <c r="O3229" s="303"/>
      <c r="P3229" s="304"/>
      <c r="Z3229" s="3"/>
    </row>
    <row r="3230" spans="10:26" ht="14.5" customHeight="1" x14ac:dyDescent="0.35">
      <c r="J3230" s="32"/>
      <c r="K3230" s="75" t="s">
        <v>2328</v>
      </c>
      <c r="L3230" s="76" t="s">
        <v>2329</v>
      </c>
      <c r="M3230" s="303">
        <v>42614</v>
      </c>
      <c r="N3230" s="303"/>
      <c r="O3230" s="303"/>
      <c r="P3230" s="304"/>
      <c r="Z3230" s="3"/>
    </row>
    <row r="3231" spans="10:26" ht="14.5" customHeight="1" x14ac:dyDescent="0.35">
      <c r="J3231" s="32"/>
      <c r="K3231" s="107" t="s">
        <v>2330</v>
      </c>
      <c r="L3231" s="104" t="s">
        <v>2331</v>
      </c>
      <c r="M3231" s="303">
        <v>43344</v>
      </c>
      <c r="N3231" s="303"/>
      <c r="O3231" s="127"/>
      <c r="P3231" s="128"/>
      <c r="Z3231" s="3"/>
    </row>
    <row r="3232" spans="10:26" ht="14.5" customHeight="1" x14ac:dyDescent="0.35">
      <c r="J3232" s="32"/>
      <c r="K3232" s="75" t="s">
        <v>2332</v>
      </c>
      <c r="L3232" s="76" t="s">
        <v>2333</v>
      </c>
      <c r="M3232" s="303">
        <v>41852</v>
      </c>
      <c r="N3232" s="303"/>
      <c r="O3232" s="303"/>
      <c r="P3232" s="304"/>
      <c r="Z3232" s="3"/>
    </row>
    <row r="3233" spans="1:26" ht="14.5" customHeight="1" x14ac:dyDescent="0.35">
      <c r="J3233" s="32"/>
      <c r="K3233" s="75" t="s">
        <v>2334</v>
      </c>
      <c r="L3233" s="76" t="s">
        <v>2335</v>
      </c>
      <c r="M3233" s="303">
        <v>41852</v>
      </c>
      <c r="N3233" s="303"/>
      <c r="O3233" s="303"/>
      <c r="P3233" s="304"/>
      <c r="Z3233" s="3"/>
    </row>
    <row r="3234" spans="1:26" ht="14.5" customHeight="1" x14ac:dyDescent="0.35">
      <c r="J3234" s="32"/>
      <c r="K3234" s="75" t="s">
        <v>2336</v>
      </c>
      <c r="L3234" s="76" t="s">
        <v>2337</v>
      </c>
      <c r="M3234" s="303">
        <v>41852</v>
      </c>
      <c r="N3234" s="303"/>
      <c r="O3234" s="303"/>
      <c r="P3234" s="304"/>
      <c r="Z3234" s="3"/>
    </row>
    <row r="3235" spans="1:26" ht="14.5" customHeight="1" x14ac:dyDescent="0.35">
      <c r="J3235" s="32"/>
      <c r="K3235" s="75" t="s">
        <v>2338</v>
      </c>
      <c r="L3235" s="76" t="s">
        <v>2339</v>
      </c>
      <c r="M3235" s="303">
        <v>41852</v>
      </c>
      <c r="N3235" s="303"/>
      <c r="O3235" s="303"/>
      <c r="P3235" s="304"/>
      <c r="Z3235" s="3"/>
    </row>
    <row r="3236" spans="1:26" ht="14.5" customHeight="1" x14ac:dyDescent="0.35">
      <c r="J3236" s="32"/>
      <c r="K3236" s="75" t="s">
        <v>2340</v>
      </c>
      <c r="L3236" s="76" t="s">
        <v>2341</v>
      </c>
      <c r="M3236" s="303">
        <v>41852</v>
      </c>
      <c r="N3236" s="303"/>
      <c r="O3236" s="303"/>
      <c r="P3236" s="304"/>
      <c r="Z3236" s="3"/>
    </row>
    <row r="3237" spans="1:26" ht="14.5" customHeight="1" x14ac:dyDescent="0.35">
      <c r="J3237" s="32"/>
      <c r="K3237" s="75" t="s">
        <v>2342</v>
      </c>
      <c r="L3237" s="76" t="s">
        <v>2343</v>
      </c>
      <c r="M3237" s="303">
        <v>41852</v>
      </c>
      <c r="N3237" s="303"/>
      <c r="O3237" s="303"/>
      <c r="P3237" s="304"/>
      <c r="Z3237" s="3"/>
    </row>
    <row r="3238" spans="1:26" ht="14.5" customHeight="1" x14ac:dyDescent="0.35">
      <c r="J3238" s="32"/>
      <c r="K3238" s="75" t="s">
        <v>2344</v>
      </c>
      <c r="L3238" s="76" t="s">
        <v>2345</v>
      </c>
      <c r="M3238" s="303">
        <v>41852</v>
      </c>
      <c r="N3238" s="303"/>
      <c r="O3238" s="303"/>
      <c r="P3238" s="304"/>
      <c r="Z3238" s="3"/>
    </row>
    <row r="3239" spans="1:26" ht="14.5" customHeight="1" x14ac:dyDescent="0.35">
      <c r="J3239" s="32"/>
      <c r="K3239" s="75" t="s">
        <v>2346</v>
      </c>
      <c r="L3239" s="76" t="s">
        <v>2347</v>
      </c>
      <c r="M3239" s="303">
        <v>41852</v>
      </c>
      <c r="N3239" s="303"/>
      <c r="O3239" s="303">
        <v>42185</v>
      </c>
      <c r="P3239" s="304"/>
      <c r="Z3239" s="3"/>
    </row>
    <row r="3240" spans="1:26" ht="14.5" customHeight="1" x14ac:dyDescent="0.35">
      <c r="J3240" s="30"/>
      <c r="K3240" s="75" t="s">
        <v>2346</v>
      </c>
      <c r="L3240" s="76" t="s">
        <v>2348</v>
      </c>
      <c r="M3240" s="303">
        <v>42186</v>
      </c>
      <c r="N3240" s="303"/>
      <c r="O3240" s="303"/>
      <c r="P3240" s="304"/>
      <c r="Z3240" s="3"/>
    </row>
    <row r="3241" spans="1:26" ht="14.5" customHeight="1" x14ac:dyDescent="0.35">
      <c r="J3241" s="9">
        <v>3</v>
      </c>
      <c r="K3241" s="11" t="s">
        <v>3151</v>
      </c>
      <c r="L3241" s="11" t="s">
        <v>3152</v>
      </c>
      <c r="M3241" s="9" t="s">
        <v>32</v>
      </c>
      <c r="N3241" s="9" t="s">
        <v>28</v>
      </c>
      <c r="O3241" s="9">
        <v>2</v>
      </c>
      <c r="P3241" s="9" t="s">
        <v>29</v>
      </c>
      <c r="Z3241" s="3" t="s">
        <v>6</v>
      </c>
    </row>
    <row r="3242" spans="1:26" ht="14.5" customHeight="1" x14ac:dyDescent="0.35">
      <c r="J3242" s="9">
        <v>4</v>
      </c>
      <c r="K3242" s="11" t="s">
        <v>3153</v>
      </c>
      <c r="L3242" s="11" t="s">
        <v>3154</v>
      </c>
      <c r="M3242" s="9" t="s">
        <v>32</v>
      </c>
      <c r="N3242" s="9" t="s">
        <v>28</v>
      </c>
      <c r="O3242" s="9">
        <v>2</v>
      </c>
      <c r="P3242" s="9" t="s">
        <v>29</v>
      </c>
      <c r="Z3242" s="3" t="s">
        <v>6</v>
      </c>
    </row>
    <row r="3243" spans="1:26" ht="14.5" customHeight="1" x14ac:dyDescent="0.35">
      <c r="J3243" s="9">
        <v>5</v>
      </c>
      <c r="K3243" s="11" t="s">
        <v>3155</v>
      </c>
      <c r="L3243" s="11" t="s">
        <v>3156</v>
      </c>
      <c r="M3243" s="9" t="s">
        <v>32</v>
      </c>
      <c r="N3243" s="9" t="s">
        <v>28</v>
      </c>
      <c r="O3243" s="9">
        <v>2</v>
      </c>
      <c r="P3243" s="9" t="s">
        <v>29</v>
      </c>
      <c r="Z3243" s="3" t="s">
        <v>6</v>
      </c>
    </row>
    <row r="3244" spans="1:26" ht="14.5" customHeight="1" x14ac:dyDescent="0.35">
      <c r="J3244" s="9">
        <v>6</v>
      </c>
      <c r="K3244" s="11" t="s">
        <v>3157</v>
      </c>
      <c r="L3244" s="11" t="s">
        <v>3158</v>
      </c>
      <c r="M3244" s="9" t="s">
        <v>32</v>
      </c>
      <c r="N3244" s="9" t="s">
        <v>28</v>
      </c>
      <c r="O3244" s="9">
        <v>2</v>
      </c>
      <c r="P3244" s="9" t="s">
        <v>29</v>
      </c>
      <c r="Z3244" s="3" t="s">
        <v>6</v>
      </c>
    </row>
    <row r="3245" spans="1:26" ht="14.5" customHeight="1" x14ac:dyDescent="0.35">
      <c r="J3245" s="9">
        <v>7</v>
      </c>
      <c r="K3245" s="11" t="s">
        <v>3159</v>
      </c>
      <c r="L3245" s="11" t="s">
        <v>3160</v>
      </c>
      <c r="M3245" s="9" t="s">
        <v>32</v>
      </c>
      <c r="N3245" s="9" t="s">
        <v>28</v>
      </c>
      <c r="O3245" s="9">
        <v>2</v>
      </c>
      <c r="P3245" s="9" t="s">
        <v>29</v>
      </c>
      <c r="Z3245" s="3" t="s">
        <v>6</v>
      </c>
    </row>
    <row r="3246" spans="1:26" s="3" customFormat="1" ht="14.5" customHeight="1" collapsed="1" x14ac:dyDescent="0.35">
      <c r="A3246" s="1" t="s">
        <v>22</v>
      </c>
      <c r="B3246" s="1"/>
      <c r="C3246" s="1"/>
      <c r="D3246" s="1"/>
      <c r="E3246" s="1" t="s">
        <v>3161</v>
      </c>
      <c r="F3246" s="1"/>
      <c r="G3246" s="1"/>
      <c r="H3246" s="1"/>
      <c r="I3246" s="1" t="s">
        <v>144</v>
      </c>
      <c r="J3246" s="2" t="s">
        <v>3162</v>
      </c>
      <c r="K3246" s="4"/>
      <c r="L3246" s="4"/>
      <c r="M3246" s="4"/>
      <c r="N3246" s="4"/>
      <c r="O3246" s="4"/>
      <c r="P3246" s="4"/>
      <c r="Q3246" s="4"/>
      <c r="R3246" s="4"/>
      <c r="S3246" s="4"/>
      <c r="T3246" s="4"/>
      <c r="U3246" s="4"/>
      <c r="V3246" s="4"/>
      <c r="W3246" s="4"/>
      <c r="Z3246" s="3" t="s">
        <v>6</v>
      </c>
    </row>
    <row r="3247" spans="1:26" ht="14.5" customHeight="1" x14ac:dyDescent="0.35">
      <c r="J3247" s="9">
        <v>1</v>
      </c>
      <c r="K3247" s="11" t="s">
        <v>25</v>
      </c>
      <c r="L3247" s="11" t="s">
        <v>3163</v>
      </c>
      <c r="M3247" s="9" t="s">
        <v>27</v>
      </c>
      <c r="N3247" s="9">
        <v>4</v>
      </c>
      <c r="O3247" s="9" t="s">
        <v>28</v>
      </c>
      <c r="P3247" s="9" t="s">
        <v>29</v>
      </c>
      <c r="Z3247" s="3" t="s">
        <v>6</v>
      </c>
    </row>
    <row r="3248" spans="1:26" ht="14.5" customHeight="1" x14ac:dyDescent="0.35">
      <c r="J3248" s="29">
        <v>2</v>
      </c>
      <c r="K3248" s="11" t="s">
        <v>3164</v>
      </c>
      <c r="L3248" s="11" t="s">
        <v>3165</v>
      </c>
      <c r="M3248" s="9" t="s">
        <v>27</v>
      </c>
      <c r="N3248" s="9" t="s">
        <v>235</v>
      </c>
      <c r="O3248" s="9" t="s">
        <v>28</v>
      </c>
      <c r="P3248" s="9" t="s">
        <v>29</v>
      </c>
      <c r="Z3248" s="3" t="s">
        <v>6</v>
      </c>
    </row>
    <row r="3249" spans="1:26" ht="14.5" customHeight="1" x14ac:dyDescent="0.35">
      <c r="J3249" s="32"/>
      <c r="K3249" s="73" t="s">
        <v>3166</v>
      </c>
      <c r="L3249" s="74" t="s">
        <v>1164</v>
      </c>
      <c r="M3249" s="320" t="s">
        <v>1165</v>
      </c>
      <c r="N3249" s="320"/>
      <c r="O3249" s="321" t="s">
        <v>1166</v>
      </c>
      <c r="P3249" s="322"/>
      <c r="Z3249" s="3"/>
    </row>
    <row r="3250" spans="1:26" ht="14.5" customHeight="1" x14ac:dyDescent="0.35">
      <c r="J3250" s="32"/>
      <c r="K3250" s="75" t="s">
        <v>3167</v>
      </c>
      <c r="L3250" s="76" t="s">
        <v>3168</v>
      </c>
      <c r="M3250" s="303">
        <v>39814</v>
      </c>
      <c r="N3250" s="303"/>
      <c r="O3250" s="303">
        <v>42004</v>
      </c>
      <c r="P3250" s="304"/>
      <c r="Z3250" s="3"/>
    </row>
    <row r="3251" spans="1:26" ht="14.5" customHeight="1" x14ac:dyDescent="0.35">
      <c r="J3251" s="32"/>
      <c r="K3251" s="75" t="s">
        <v>3169</v>
      </c>
      <c r="L3251" s="76" t="s">
        <v>3170</v>
      </c>
      <c r="M3251" s="303">
        <v>41852</v>
      </c>
      <c r="N3251" s="303"/>
      <c r="O3251" s="303"/>
      <c r="P3251" s="304"/>
      <c r="Z3251" s="3"/>
    </row>
    <row r="3252" spans="1:26" ht="14.5" customHeight="1" x14ac:dyDescent="0.35">
      <c r="J3252" s="32"/>
      <c r="K3252" s="75" t="s">
        <v>3171</v>
      </c>
      <c r="L3252" s="76" t="s">
        <v>3172</v>
      </c>
      <c r="M3252" s="303">
        <v>41852</v>
      </c>
      <c r="N3252" s="303"/>
      <c r="O3252" s="303">
        <v>42185</v>
      </c>
      <c r="P3252" s="304"/>
      <c r="Z3252" s="3"/>
    </row>
    <row r="3253" spans="1:26" ht="14.5" customHeight="1" x14ac:dyDescent="0.35">
      <c r="J3253" s="32"/>
      <c r="K3253" s="75" t="s">
        <v>3171</v>
      </c>
      <c r="L3253" s="76" t="s">
        <v>3173</v>
      </c>
      <c r="M3253" s="303">
        <v>42186</v>
      </c>
      <c r="N3253" s="303"/>
      <c r="O3253" s="303"/>
      <c r="P3253" s="304"/>
      <c r="Z3253" s="3"/>
    </row>
    <row r="3254" spans="1:26" s="93" customFormat="1" ht="14.5" customHeight="1" x14ac:dyDescent="0.35">
      <c r="A3254" s="89"/>
      <c r="B3254" s="89"/>
      <c r="C3254" s="89"/>
      <c r="D3254" s="89"/>
      <c r="E3254" s="89"/>
      <c r="F3254" s="89"/>
      <c r="G3254" s="89"/>
      <c r="H3254" s="89"/>
      <c r="I3254" s="89"/>
      <c r="J3254" s="125"/>
      <c r="K3254" s="107" t="s">
        <v>3171</v>
      </c>
      <c r="L3254" s="104" t="s">
        <v>3174</v>
      </c>
      <c r="M3254" s="311">
        <v>43101</v>
      </c>
      <c r="N3254" s="311"/>
      <c r="O3254" s="129"/>
      <c r="P3254" s="130"/>
      <c r="Q3254" s="92"/>
      <c r="R3254" s="92"/>
      <c r="S3254" s="92"/>
      <c r="T3254" s="92"/>
      <c r="U3254" s="92"/>
      <c r="V3254" s="92"/>
      <c r="W3254" s="92"/>
      <c r="Z3254" s="88"/>
    </row>
    <row r="3255" spans="1:26" ht="14.5" customHeight="1" x14ac:dyDescent="0.35">
      <c r="J3255" s="32"/>
      <c r="K3255" s="75" t="s">
        <v>3175</v>
      </c>
      <c r="L3255" s="76" t="s">
        <v>3176</v>
      </c>
      <c r="M3255" s="303">
        <v>42614</v>
      </c>
      <c r="N3255" s="303"/>
      <c r="O3255" s="303"/>
      <c r="P3255" s="304"/>
      <c r="Z3255" s="3"/>
    </row>
    <row r="3256" spans="1:26" ht="14.5" customHeight="1" x14ac:dyDescent="0.35">
      <c r="J3256" s="32"/>
      <c r="K3256" s="75" t="s">
        <v>3177</v>
      </c>
      <c r="L3256" s="76" t="s">
        <v>3178</v>
      </c>
      <c r="M3256" s="303">
        <v>42614</v>
      </c>
      <c r="N3256" s="303"/>
      <c r="O3256" s="303"/>
      <c r="P3256" s="304"/>
      <c r="Z3256" s="3"/>
    </row>
    <row r="3257" spans="1:26" ht="14.5" customHeight="1" x14ac:dyDescent="0.35">
      <c r="J3257" s="32"/>
      <c r="K3257" s="75" t="s">
        <v>3179</v>
      </c>
      <c r="L3257" s="76" t="s">
        <v>3180</v>
      </c>
      <c r="M3257" s="303">
        <v>39814</v>
      </c>
      <c r="N3257" s="303"/>
      <c r="O3257" s="303">
        <v>42004</v>
      </c>
      <c r="P3257" s="304"/>
      <c r="Z3257" s="3"/>
    </row>
    <row r="3258" spans="1:26" ht="14.5" customHeight="1" x14ac:dyDescent="0.35">
      <c r="J3258" s="32"/>
      <c r="K3258" s="75" t="s">
        <v>3181</v>
      </c>
      <c r="L3258" s="76" t="s">
        <v>3182</v>
      </c>
      <c r="M3258" s="303">
        <v>41852</v>
      </c>
      <c r="N3258" s="303"/>
      <c r="O3258" s="303"/>
      <c r="P3258" s="304"/>
      <c r="Z3258" s="3"/>
    </row>
    <row r="3259" spans="1:26" ht="14.5" customHeight="1" x14ac:dyDescent="0.35">
      <c r="J3259" s="32"/>
      <c r="K3259" s="75" t="s">
        <v>3183</v>
      </c>
      <c r="L3259" s="76" t="s">
        <v>3184</v>
      </c>
      <c r="M3259" s="303">
        <v>41852</v>
      </c>
      <c r="N3259" s="303"/>
      <c r="O3259" s="303"/>
      <c r="P3259" s="304"/>
      <c r="Z3259" s="3"/>
    </row>
    <row r="3260" spans="1:26" ht="14.5" customHeight="1" x14ac:dyDescent="0.35">
      <c r="J3260" s="32"/>
      <c r="K3260" s="75" t="s">
        <v>3185</v>
      </c>
      <c r="L3260" s="76" t="s">
        <v>3186</v>
      </c>
      <c r="M3260" s="303">
        <v>41852</v>
      </c>
      <c r="N3260" s="303"/>
      <c r="O3260" s="303"/>
      <c r="P3260" s="304"/>
      <c r="Z3260" s="3"/>
    </row>
    <row r="3261" spans="1:26" ht="14.5" customHeight="1" x14ac:dyDescent="0.35">
      <c r="J3261" s="32"/>
      <c r="K3261" s="75" t="s">
        <v>3187</v>
      </c>
      <c r="L3261" s="76" t="s">
        <v>3188</v>
      </c>
      <c r="M3261" s="303">
        <v>39814</v>
      </c>
      <c r="N3261" s="303"/>
      <c r="O3261" s="303">
        <v>42004</v>
      </c>
      <c r="P3261" s="304"/>
      <c r="Z3261" s="3"/>
    </row>
    <row r="3262" spans="1:26" ht="14.5" customHeight="1" x14ac:dyDescent="0.35">
      <c r="J3262" s="32"/>
      <c r="K3262" s="75" t="s">
        <v>3189</v>
      </c>
      <c r="L3262" s="76" t="s">
        <v>3190</v>
      </c>
      <c r="M3262" s="303">
        <v>41852</v>
      </c>
      <c r="N3262" s="303"/>
      <c r="O3262" s="303"/>
      <c r="P3262" s="304"/>
      <c r="Z3262" s="3"/>
    </row>
    <row r="3263" spans="1:26" ht="14.5" customHeight="1" x14ac:dyDescent="0.35">
      <c r="J3263" s="32"/>
      <c r="K3263" s="75" t="s">
        <v>3191</v>
      </c>
      <c r="L3263" s="76" t="s">
        <v>3192</v>
      </c>
      <c r="M3263" s="303">
        <v>41852</v>
      </c>
      <c r="N3263" s="303"/>
      <c r="O3263" s="303"/>
      <c r="P3263" s="304"/>
      <c r="Z3263" s="3"/>
    </row>
    <row r="3264" spans="1:26" ht="14.5" customHeight="1" x14ac:dyDescent="0.35">
      <c r="J3264" s="32"/>
      <c r="K3264" s="75" t="s">
        <v>3193</v>
      </c>
      <c r="L3264" s="76" t="s">
        <v>3194</v>
      </c>
      <c r="M3264" s="303">
        <v>41852</v>
      </c>
      <c r="N3264" s="303"/>
      <c r="O3264" s="303"/>
      <c r="P3264" s="304"/>
      <c r="Z3264" s="3"/>
    </row>
    <row r="3265" spans="1:26" ht="14.5" customHeight="1" x14ac:dyDescent="0.35">
      <c r="J3265" s="32"/>
      <c r="K3265" s="75" t="s">
        <v>3195</v>
      </c>
      <c r="L3265" s="76" t="s">
        <v>3196</v>
      </c>
      <c r="M3265" s="303">
        <v>41852</v>
      </c>
      <c r="N3265" s="303"/>
      <c r="O3265" s="303"/>
      <c r="P3265" s="304"/>
      <c r="Z3265" s="3"/>
    </row>
    <row r="3266" spans="1:26" ht="14.5" customHeight="1" x14ac:dyDescent="0.35">
      <c r="J3266" s="32"/>
      <c r="K3266" s="75" t="s">
        <v>3197</v>
      </c>
      <c r="L3266" s="76" t="s">
        <v>3198</v>
      </c>
      <c r="M3266" s="303">
        <v>41852</v>
      </c>
      <c r="N3266" s="303"/>
      <c r="O3266" s="303"/>
      <c r="P3266" s="304"/>
      <c r="Z3266" s="3"/>
    </row>
    <row r="3267" spans="1:26" ht="14.5" customHeight="1" x14ac:dyDescent="0.35">
      <c r="J3267" s="32"/>
      <c r="K3267" s="75" t="s">
        <v>3199</v>
      </c>
      <c r="L3267" s="76" t="s">
        <v>3200</v>
      </c>
      <c r="M3267" s="303">
        <v>41852</v>
      </c>
      <c r="N3267" s="303"/>
      <c r="O3267" s="303"/>
      <c r="P3267" s="304"/>
      <c r="Z3267" s="3"/>
    </row>
    <row r="3268" spans="1:26" ht="14.5" customHeight="1" x14ac:dyDescent="0.35">
      <c r="J3268" s="32"/>
      <c r="K3268" s="75" t="s">
        <v>3201</v>
      </c>
      <c r="L3268" s="76" t="s">
        <v>3202</v>
      </c>
      <c r="M3268" s="303">
        <v>41852</v>
      </c>
      <c r="N3268" s="303"/>
      <c r="O3268" s="303"/>
      <c r="P3268" s="304"/>
      <c r="Z3268" s="3"/>
    </row>
    <row r="3269" spans="1:26" ht="14.5" customHeight="1" x14ac:dyDescent="0.35">
      <c r="J3269" s="32"/>
      <c r="K3269" s="75" t="s">
        <v>3203</v>
      </c>
      <c r="L3269" s="76" t="s">
        <v>3204</v>
      </c>
      <c r="M3269" s="303">
        <v>41852</v>
      </c>
      <c r="N3269" s="303"/>
      <c r="O3269" s="303"/>
      <c r="P3269" s="304"/>
      <c r="Z3269" s="3"/>
    </row>
    <row r="3270" spans="1:26" ht="14.5" customHeight="1" x14ac:dyDescent="0.35">
      <c r="J3270" s="32"/>
      <c r="K3270" s="75" t="s">
        <v>3205</v>
      </c>
      <c r="L3270" s="76" t="s">
        <v>3206</v>
      </c>
      <c r="M3270" s="303">
        <v>41852</v>
      </c>
      <c r="N3270" s="303"/>
      <c r="O3270" s="303"/>
      <c r="P3270" s="304"/>
      <c r="Z3270" s="3"/>
    </row>
    <row r="3271" spans="1:26" ht="14.5" customHeight="1" x14ac:dyDescent="0.35">
      <c r="J3271" s="32"/>
      <c r="K3271" s="75" t="s">
        <v>3207</v>
      </c>
      <c r="L3271" s="76" t="s">
        <v>3208</v>
      </c>
      <c r="M3271" s="303">
        <v>41852</v>
      </c>
      <c r="N3271" s="303"/>
      <c r="O3271" s="303"/>
      <c r="P3271" s="304"/>
      <c r="Z3271" s="3"/>
    </row>
    <row r="3272" spans="1:26" ht="14.5" customHeight="1" x14ac:dyDescent="0.35">
      <c r="J3272" s="32"/>
      <c r="K3272" s="75" t="s">
        <v>3209</v>
      </c>
      <c r="L3272" s="76" t="s">
        <v>3210</v>
      </c>
      <c r="M3272" s="303">
        <v>41852</v>
      </c>
      <c r="N3272" s="303"/>
      <c r="O3272" s="303"/>
      <c r="P3272" s="304"/>
      <c r="Z3272" s="3"/>
    </row>
    <row r="3273" spans="1:26" ht="14.5" customHeight="1" x14ac:dyDescent="0.35">
      <c r="J3273" s="32"/>
      <c r="K3273" s="75" t="s">
        <v>3211</v>
      </c>
      <c r="L3273" s="76" t="s">
        <v>3212</v>
      </c>
      <c r="M3273" s="303">
        <v>41852</v>
      </c>
      <c r="N3273" s="303"/>
      <c r="O3273" s="303">
        <v>42947</v>
      </c>
      <c r="P3273" s="304"/>
      <c r="Z3273" s="3"/>
    </row>
    <row r="3274" spans="1:26" ht="14.5" customHeight="1" x14ac:dyDescent="0.35">
      <c r="J3274" s="32"/>
      <c r="K3274" s="75" t="s">
        <v>3213</v>
      </c>
      <c r="L3274" s="76" t="s">
        <v>3214</v>
      </c>
      <c r="M3274" s="303">
        <v>39814</v>
      </c>
      <c r="N3274" s="303"/>
      <c r="O3274" s="303">
        <v>42004</v>
      </c>
      <c r="P3274" s="304"/>
      <c r="Z3274" s="3"/>
    </row>
    <row r="3275" spans="1:26" ht="14.5" customHeight="1" x14ac:dyDescent="0.35">
      <c r="J3275" s="32"/>
      <c r="K3275" s="75" t="s">
        <v>3215</v>
      </c>
      <c r="L3275" s="76" t="s">
        <v>3216</v>
      </c>
      <c r="M3275" s="303">
        <v>39814</v>
      </c>
      <c r="N3275" s="303"/>
      <c r="O3275" s="303"/>
      <c r="P3275" s="304"/>
      <c r="Z3275" s="3"/>
    </row>
    <row r="3276" spans="1:26" ht="14.5" customHeight="1" x14ac:dyDescent="0.35">
      <c r="J3276" s="30"/>
      <c r="K3276" s="75" t="s">
        <v>3217</v>
      </c>
      <c r="L3276" s="76" t="s">
        <v>3218</v>
      </c>
      <c r="M3276" s="303">
        <v>39814</v>
      </c>
      <c r="N3276" s="303"/>
      <c r="O3276" s="303">
        <v>42004</v>
      </c>
      <c r="P3276" s="304"/>
      <c r="Z3276" s="3"/>
    </row>
    <row r="3277" spans="1:26" ht="14.5" customHeight="1" x14ac:dyDescent="0.35">
      <c r="J3277" s="9">
        <v>3</v>
      </c>
      <c r="K3277" s="11" t="s">
        <v>3219</v>
      </c>
      <c r="L3277" s="11" t="s">
        <v>3220</v>
      </c>
      <c r="M3277" s="9" t="s">
        <v>27</v>
      </c>
      <c r="N3277" s="9" t="s">
        <v>28</v>
      </c>
      <c r="O3277" s="9" t="s">
        <v>28</v>
      </c>
      <c r="P3277" s="9" t="s">
        <v>48</v>
      </c>
      <c r="Z3277" s="3" t="s">
        <v>6</v>
      </c>
    </row>
    <row r="3278" spans="1:26" ht="14.5" customHeight="1" x14ac:dyDescent="0.35">
      <c r="J3278" s="9">
        <v>4</v>
      </c>
      <c r="K3278" s="11" t="s">
        <v>3221</v>
      </c>
      <c r="L3278" s="11" t="s">
        <v>3222</v>
      </c>
      <c r="M3278" s="9" t="s">
        <v>32</v>
      </c>
      <c r="N3278" s="9" t="s">
        <v>28</v>
      </c>
      <c r="O3278" s="9">
        <v>2</v>
      </c>
      <c r="P3278" s="9" t="s">
        <v>29</v>
      </c>
      <c r="Z3278" s="3" t="s">
        <v>6</v>
      </c>
    </row>
    <row r="3279" spans="1:26" ht="14.5" customHeight="1" x14ac:dyDescent="0.35">
      <c r="J3279" s="9">
        <v>5</v>
      </c>
      <c r="K3279" s="11" t="s">
        <v>657</v>
      </c>
      <c r="L3279" s="11" t="s">
        <v>658</v>
      </c>
      <c r="M3279" s="9" t="s">
        <v>32</v>
      </c>
      <c r="N3279" s="9" t="s">
        <v>356</v>
      </c>
      <c r="O3279" s="9" t="s">
        <v>28</v>
      </c>
      <c r="P3279" s="9" t="s">
        <v>48</v>
      </c>
      <c r="Z3279" s="3" t="s">
        <v>6</v>
      </c>
    </row>
    <row r="3280" spans="1:26" s="3" customFormat="1" ht="14.5" customHeight="1" collapsed="1" x14ac:dyDescent="0.35">
      <c r="A3280" s="1" t="s">
        <v>22</v>
      </c>
      <c r="B3280" s="1"/>
      <c r="C3280" s="1"/>
      <c r="D3280" s="1" t="s">
        <v>3223</v>
      </c>
      <c r="E3280" s="1"/>
      <c r="F3280" s="1"/>
      <c r="G3280" s="1"/>
      <c r="H3280" s="1"/>
      <c r="I3280" s="1" t="s">
        <v>108</v>
      </c>
      <c r="J3280" s="2" t="s">
        <v>3224</v>
      </c>
      <c r="K3280" s="4"/>
      <c r="L3280" s="4"/>
      <c r="M3280" s="4"/>
      <c r="N3280" s="4"/>
      <c r="O3280" s="4"/>
      <c r="P3280" s="4"/>
      <c r="Q3280" s="4"/>
      <c r="R3280" s="4"/>
      <c r="S3280" s="4"/>
      <c r="T3280" s="4"/>
      <c r="U3280" s="4"/>
      <c r="V3280" s="4"/>
      <c r="W3280" s="4"/>
      <c r="Z3280" s="3" t="s">
        <v>6</v>
      </c>
    </row>
    <row r="3281" spans="1:26" ht="14.5" customHeight="1" x14ac:dyDescent="0.35">
      <c r="J3281" s="9">
        <v>1</v>
      </c>
      <c r="K3281" s="11" t="s">
        <v>25</v>
      </c>
      <c r="L3281" s="11" t="s">
        <v>3225</v>
      </c>
      <c r="M3281" s="9" t="s">
        <v>27</v>
      </c>
      <c r="N3281" s="9">
        <v>4</v>
      </c>
      <c r="O3281" s="9" t="s">
        <v>28</v>
      </c>
      <c r="P3281" s="9" t="s">
        <v>29</v>
      </c>
      <c r="Z3281" s="3" t="s">
        <v>6</v>
      </c>
    </row>
    <row r="3282" spans="1:26" ht="14.5" customHeight="1" x14ac:dyDescent="0.35">
      <c r="J3282" s="9">
        <v>2</v>
      </c>
      <c r="K3282" s="11" t="s">
        <v>163</v>
      </c>
      <c r="L3282" s="11" t="s">
        <v>3226</v>
      </c>
      <c r="M3282" s="9" t="s">
        <v>27</v>
      </c>
      <c r="N3282" s="9">
        <v>60</v>
      </c>
      <c r="O3282" s="9" t="s">
        <v>28</v>
      </c>
      <c r="P3282" s="9" t="s">
        <v>29</v>
      </c>
      <c r="Z3282" s="3" t="s">
        <v>6</v>
      </c>
    </row>
    <row r="3283" spans="1:26" ht="14.5" customHeight="1" x14ac:dyDescent="0.35">
      <c r="J3283" s="9">
        <v>3</v>
      </c>
      <c r="K3283" s="11" t="s">
        <v>3227</v>
      </c>
      <c r="L3283" s="11" t="s">
        <v>3228</v>
      </c>
      <c r="M3283" s="9" t="s">
        <v>32</v>
      </c>
      <c r="N3283" s="9" t="s">
        <v>40</v>
      </c>
      <c r="O3283" s="9" t="s">
        <v>28</v>
      </c>
      <c r="P3283" s="9" t="s">
        <v>29</v>
      </c>
      <c r="Z3283" s="3" t="s">
        <v>6</v>
      </c>
    </row>
    <row r="3284" spans="1:26" ht="14.5" customHeight="1" x14ac:dyDescent="0.35">
      <c r="J3284" s="9">
        <v>4</v>
      </c>
      <c r="K3284" s="11" t="s">
        <v>3229</v>
      </c>
      <c r="L3284" s="11" t="s">
        <v>3230</v>
      </c>
      <c r="M3284" s="9" t="s">
        <v>32</v>
      </c>
      <c r="N3284" s="9" t="s">
        <v>28</v>
      </c>
      <c r="O3284" s="9">
        <v>3</v>
      </c>
      <c r="P3284" s="9" t="s">
        <v>29</v>
      </c>
      <c r="Z3284" s="3" t="s">
        <v>6</v>
      </c>
    </row>
    <row r="3285" spans="1:26" ht="14.5" customHeight="1" x14ac:dyDescent="0.35">
      <c r="J3285" s="9">
        <v>5</v>
      </c>
      <c r="K3285" s="11" t="s">
        <v>3231</v>
      </c>
      <c r="L3285" s="11" t="s">
        <v>3232</v>
      </c>
      <c r="M3285" s="9" t="s">
        <v>32</v>
      </c>
      <c r="N3285" s="9" t="s">
        <v>28</v>
      </c>
      <c r="O3285" s="9">
        <v>3</v>
      </c>
      <c r="P3285" s="9" t="s">
        <v>29</v>
      </c>
      <c r="Z3285" s="3" t="s">
        <v>6</v>
      </c>
    </row>
    <row r="3286" spans="1:26" ht="14.5" customHeight="1" x14ac:dyDescent="0.35">
      <c r="J3286" s="9">
        <v>6</v>
      </c>
      <c r="K3286" s="11" t="s">
        <v>3233</v>
      </c>
      <c r="L3286" s="11" t="s">
        <v>3234</v>
      </c>
      <c r="M3286" s="9" t="s">
        <v>32</v>
      </c>
      <c r="N3286" s="9" t="s">
        <v>28</v>
      </c>
      <c r="O3286" s="9">
        <v>3</v>
      </c>
      <c r="P3286" s="9" t="s">
        <v>29</v>
      </c>
      <c r="Z3286" s="3" t="s">
        <v>6</v>
      </c>
    </row>
    <row r="3287" spans="1:26" ht="14.5" customHeight="1" x14ac:dyDescent="0.35">
      <c r="J3287" s="9">
        <v>7</v>
      </c>
      <c r="K3287" s="11" t="s">
        <v>3235</v>
      </c>
      <c r="L3287" s="11" t="s">
        <v>3236</v>
      </c>
      <c r="M3287" s="9" t="s">
        <v>32</v>
      </c>
      <c r="N3287" s="9" t="s">
        <v>28</v>
      </c>
      <c r="O3287" s="9">
        <v>3</v>
      </c>
      <c r="P3287" s="9" t="s">
        <v>29</v>
      </c>
      <c r="Z3287" s="3" t="s">
        <v>6</v>
      </c>
    </row>
    <row r="3288" spans="1:26" ht="14.5" customHeight="1" x14ac:dyDescent="0.35">
      <c r="J3288" s="9">
        <v>8</v>
      </c>
      <c r="K3288" s="11" t="s">
        <v>3237</v>
      </c>
      <c r="L3288" s="11" t="s">
        <v>3238</v>
      </c>
      <c r="M3288" s="9" t="s">
        <v>32</v>
      </c>
      <c r="N3288" s="9" t="s">
        <v>28</v>
      </c>
      <c r="O3288" s="9">
        <v>3</v>
      </c>
      <c r="P3288" s="9" t="s">
        <v>29</v>
      </c>
      <c r="Z3288" s="3" t="s">
        <v>6</v>
      </c>
    </row>
    <row r="3289" spans="1:26" ht="14.5" customHeight="1" x14ac:dyDescent="0.35">
      <c r="J3289" s="9">
        <v>9</v>
      </c>
      <c r="K3289" s="11" t="s">
        <v>3239</v>
      </c>
      <c r="L3289" s="11" t="s">
        <v>3240</v>
      </c>
      <c r="M3289" s="9" t="s">
        <v>32</v>
      </c>
      <c r="N3289" s="9" t="s">
        <v>28</v>
      </c>
      <c r="O3289" s="9">
        <v>3</v>
      </c>
      <c r="P3289" s="9" t="s">
        <v>29</v>
      </c>
      <c r="Z3289" s="3" t="s">
        <v>6</v>
      </c>
    </row>
    <row r="3290" spans="1:26" ht="14.5" customHeight="1" x14ac:dyDescent="0.35">
      <c r="J3290" s="9">
        <v>10</v>
      </c>
      <c r="K3290" s="11" t="s">
        <v>3241</v>
      </c>
      <c r="L3290" s="11" t="s">
        <v>3242</v>
      </c>
      <c r="M3290" s="9" t="s">
        <v>32</v>
      </c>
      <c r="N3290" s="9" t="s">
        <v>28</v>
      </c>
      <c r="O3290" s="9">
        <v>3</v>
      </c>
      <c r="P3290" s="9" t="s">
        <v>29</v>
      </c>
      <c r="Z3290" s="3" t="s">
        <v>6</v>
      </c>
    </row>
    <row r="3291" spans="1:26" ht="14.5" customHeight="1" x14ac:dyDescent="0.35">
      <c r="J3291" s="9">
        <v>11</v>
      </c>
      <c r="K3291" s="11" t="s">
        <v>3243</v>
      </c>
      <c r="L3291" s="11" t="s">
        <v>3244</v>
      </c>
      <c r="M3291" s="9" t="s">
        <v>32</v>
      </c>
      <c r="N3291" s="9" t="s">
        <v>28</v>
      </c>
      <c r="O3291" s="9">
        <v>3</v>
      </c>
      <c r="P3291" s="9" t="s">
        <v>29</v>
      </c>
      <c r="Z3291" s="3" t="s">
        <v>6</v>
      </c>
    </row>
    <row r="3292" spans="1:26" s="3" customFormat="1" ht="14.5" customHeight="1" collapsed="1" x14ac:dyDescent="0.35">
      <c r="A3292" s="1" t="s">
        <v>22</v>
      </c>
      <c r="B3292" s="1"/>
      <c r="C3292" s="1"/>
      <c r="D3292" s="1"/>
      <c r="E3292" s="1" t="s">
        <v>3245</v>
      </c>
      <c r="F3292" s="1"/>
      <c r="G3292" s="1"/>
      <c r="H3292" s="1"/>
      <c r="I3292" s="1" t="s">
        <v>144</v>
      </c>
      <c r="J3292" s="2" t="s">
        <v>3246</v>
      </c>
      <c r="K3292" s="4"/>
      <c r="L3292" s="4"/>
      <c r="M3292" s="4"/>
      <c r="N3292" s="4"/>
      <c r="O3292" s="4"/>
      <c r="P3292" s="4"/>
      <c r="Q3292" s="4"/>
      <c r="R3292" s="4"/>
      <c r="S3292" s="4"/>
      <c r="T3292" s="4"/>
      <c r="U3292" s="4"/>
      <c r="V3292" s="4"/>
      <c r="W3292" s="4"/>
      <c r="Z3292" s="3" t="s">
        <v>6</v>
      </c>
    </row>
    <row r="3293" spans="1:26" ht="14.5" customHeight="1" x14ac:dyDescent="0.35">
      <c r="J3293" s="9">
        <v>1</v>
      </c>
      <c r="K3293" s="11" t="s">
        <v>25</v>
      </c>
      <c r="L3293" s="11" t="s">
        <v>3247</v>
      </c>
      <c r="M3293" s="9" t="s">
        <v>27</v>
      </c>
      <c r="N3293" s="9">
        <v>4</v>
      </c>
      <c r="O3293" s="9" t="s">
        <v>28</v>
      </c>
      <c r="P3293" s="9" t="s">
        <v>29</v>
      </c>
      <c r="Z3293" s="3" t="s">
        <v>6</v>
      </c>
    </row>
    <row r="3294" spans="1:26" ht="14.5" customHeight="1" x14ac:dyDescent="0.35">
      <c r="J3294" s="9">
        <v>2</v>
      </c>
      <c r="K3294" s="11" t="s">
        <v>864</v>
      </c>
      <c r="L3294" s="11" t="s">
        <v>3248</v>
      </c>
      <c r="M3294" s="9" t="s">
        <v>27</v>
      </c>
      <c r="N3294" s="9">
        <v>3</v>
      </c>
      <c r="O3294" s="9" t="s">
        <v>28</v>
      </c>
      <c r="P3294" s="9" t="s">
        <v>29</v>
      </c>
      <c r="Z3294" s="3" t="s">
        <v>6</v>
      </c>
    </row>
    <row r="3295" spans="1:26" ht="14.5" customHeight="1" x14ac:dyDescent="0.35">
      <c r="J3295" s="9">
        <v>3</v>
      </c>
      <c r="K3295" s="11" t="s">
        <v>3229</v>
      </c>
      <c r="L3295" s="11" t="s">
        <v>3230</v>
      </c>
      <c r="M3295" s="9" t="s">
        <v>32</v>
      </c>
      <c r="N3295" s="9" t="s">
        <v>28</v>
      </c>
      <c r="O3295" s="9">
        <v>3</v>
      </c>
      <c r="P3295" s="9" t="s">
        <v>29</v>
      </c>
      <c r="Z3295" s="3" t="s">
        <v>6</v>
      </c>
    </row>
    <row r="3296" spans="1:26" ht="14.5" customHeight="1" x14ac:dyDescent="0.35">
      <c r="J3296" s="9">
        <v>4</v>
      </c>
      <c r="K3296" s="11" t="s">
        <v>3231</v>
      </c>
      <c r="L3296" s="11" t="s">
        <v>3232</v>
      </c>
      <c r="M3296" s="9" t="s">
        <v>32</v>
      </c>
      <c r="N3296" s="9" t="s">
        <v>28</v>
      </c>
      <c r="O3296" s="9">
        <v>3</v>
      </c>
      <c r="P3296" s="9" t="s">
        <v>29</v>
      </c>
      <c r="Z3296" s="3" t="s">
        <v>6</v>
      </c>
    </row>
    <row r="3297" spans="1:26" ht="14.5" customHeight="1" x14ac:dyDescent="0.35">
      <c r="J3297" s="9">
        <v>5</v>
      </c>
      <c r="K3297" s="11" t="s">
        <v>3233</v>
      </c>
      <c r="L3297" s="11" t="s">
        <v>3249</v>
      </c>
      <c r="M3297" s="9" t="s">
        <v>32</v>
      </c>
      <c r="N3297" s="9" t="s">
        <v>28</v>
      </c>
      <c r="O3297" s="9">
        <v>3</v>
      </c>
      <c r="P3297" s="9" t="s">
        <v>29</v>
      </c>
      <c r="Z3297" s="3" t="s">
        <v>6</v>
      </c>
    </row>
    <row r="3298" spans="1:26" ht="14.5" customHeight="1" x14ac:dyDescent="0.35">
      <c r="J3298" s="9">
        <v>6</v>
      </c>
      <c r="K3298" s="11" t="s">
        <v>3235</v>
      </c>
      <c r="L3298" s="11" t="s">
        <v>3236</v>
      </c>
      <c r="M3298" s="9" t="s">
        <v>32</v>
      </c>
      <c r="N3298" s="9" t="s">
        <v>28</v>
      </c>
      <c r="O3298" s="9">
        <v>3</v>
      </c>
      <c r="P3298" s="9" t="s">
        <v>29</v>
      </c>
      <c r="Z3298" s="3" t="s">
        <v>6</v>
      </c>
    </row>
    <row r="3299" spans="1:26" ht="14.5" customHeight="1" x14ac:dyDescent="0.35">
      <c r="J3299" s="9">
        <v>7</v>
      </c>
      <c r="K3299" s="11" t="s">
        <v>3237</v>
      </c>
      <c r="L3299" s="11" t="s">
        <v>3250</v>
      </c>
      <c r="M3299" s="9" t="s">
        <v>32</v>
      </c>
      <c r="N3299" s="9" t="s">
        <v>28</v>
      </c>
      <c r="O3299" s="9">
        <v>3</v>
      </c>
      <c r="P3299" s="9" t="s">
        <v>29</v>
      </c>
      <c r="Z3299" s="3" t="s">
        <v>6</v>
      </c>
    </row>
    <row r="3300" spans="1:26" ht="14.5" customHeight="1" x14ac:dyDescent="0.35">
      <c r="J3300" s="9">
        <v>8</v>
      </c>
      <c r="K3300" s="11" t="s">
        <v>3239</v>
      </c>
      <c r="L3300" s="11" t="s">
        <v>3240</v>
      </c>
      <c r="M3300" s="9" t="s">
        <v>32</v>
      </c>
      <c r="N3300" s="9" t="s">
        <v>28</v>
      </c>
      <c r="O3300" s="9">
        <v>3</v>
      </c>
      <c r="P3300" s="9" t="s">
        <v>29</v>
      </c>
      <c r="Z3300" s="3" t="s">
        <v>6</v>
      </c>
    </row>
    <row r="3301" spans="1:26" ht="14.5" customHeight="1" x14ac:dyDescent="0.35">
      <c r="J3301" s="9">
        <v>9</v>
      </c>
      <c r="K3301" s="11" t="s">
        <v>3241</v>
      </c>
      <c r="L3301" s="11" t="s">
        <v>3242</v>
      </c>
      <c r="M3301" s="9" t="s">
        <v>32</v>
      </c>
      <c r="N3301" s="9" t="s">
        <v>28</v>
      </c>
      <c r="O3301" s="9">
        <v>3</v>
      </c>
      <c r="P3301" s="9" t="s">
        <v>29</v>
      </c>
      <c r="Z3301" s="3" t="s">
        <v>6</v>
      </c>
    </row>
    <row r="3302" spans="1:26" ht="14.5" customHeight="1" x14ac:dyDescent="0.35">
      <c r="J3302" s="9">
        <v>10</v>
      </c>
      <c r="K3302" s="11" t="s">
        <v>3243</v>
      </c>
      <c r="L3302" s="11" t="s">
        <v>3251</v>
      </c>
      <c r="M3302" s="9" t="s">
        <v>32</v>
      </c>
      <c r="N3302" s="9" t="s">
        <v>28</v>
      </c>
      <c r="O3302" s="9">
        <v>3</v>
      </c>
      <c r="P3302" s="9" t="s">
        <v>29</v>
      </c>
      <c r="Z3302" s="3" t="s">
        <v>6</v>
      </c>
    </row>
    <row r="3303" spans="1:26" s="3" customFormat="1" ht="14.5" customHeight="1" collapsed="1" x14ac:dyDescent="0.35">
      <c r="A3303" s="1" t="s">
        <v>22</v>
      </c>
      <c r="B3303" s="1"/>
      <c r="C3303" s="1"/>
      <c r="D3303" s="1"/>
      <c r="E3303" s="1"/>
      <c r="F3303" s="1" t="s">
        <v>3252</v>
      </c>
      <c r="G3303" s="1"/>
      <c r="H3303" s="1"/>
      <c r="I3303" s="1" t="s">
        <v>144</v>
      </c>
      <c r="J3303" s="2" t="s">
        <v>3253</v>
      </c>
      <c r="K3303" s="4"/>
      <c r="L3303" s="4"/>
      <c r="M3303" s="4"/>
      <c r="N3303" s="4"/>
      <c r="O3303" s="4"/>
      <c r="P3303" s="4"/>
      <c r="Q3303" s="4"/>
      <c r="R3303" s="4"/>
      <c r="S3303" s="4"/>
      <c r="T3303" s="4"/>
      <c r="U3303" s="4"/>
      <c r="V3303" s="4"/>
      <c r="W3303" s="4"/>
      <c r="Z3303" s="3" t="s">
        <v>6</v>
      </c>
    </row>
    <row r="3304" spans="1:26" ht="14.5" customHeight="1" x14ac:dyDescent="0.35">
      <c r="J3304" s="9">
        <v>1</v>
      </c>
      <c r="K3304" s="11" t="s">
        <v>25</v>
      </c>
      <c r="L3304" s="11" t="s">
        <v>3254</v>
      </c>
      <c r="M3304" s="9" t="s">
        <v>27</v>
      </c>
      <c r="N3304" s="9">
        <v>4</v>
      </c>
      <c r="O3304" s="9" t="s">
        <v>28</v>
      </c>
      <c r="P3304" s="9" t="s">
        <v>29</v>
      </c>
      <c r="Z3304" s="3" t="s">
        <v>6</v>
      </c>
    </row>
    <row r="3305" spans="1:26" ht="14.5" customHeight="1" x14ac:dyDescent="0.35">
      <c r="J3305" s="9">
        <v>2</v>
      </c>
      <c r="K3305" s="11" t="s">
        <v>3255</v>
      </c>
      <c r="L3305" s="11" t="s">
        <v>3256</v>
      </c>
      <c r="M3305" s="9" t="s">
        <v>32</v>
      </c>
      <c r="N3305" s="9" t="s">
        <v>28</v>
      </c>
      <c r="O3305" s="9" t="s">
        <v>28</v>
      </c>
      <c r="P3305" s="9" t="s">
        <v>29</v>
      </c>
      <c r="Z3305" s="3" t="s">
        <v>6</v>
      </c>
    </row>
    <row r="3306" spans="1:26" ht="14.5" customHeight="1" x14ac:dyDescent="0.35">
      <c r="J3306" s="9">
        <v>3</v>
      </c>
      <c r="K3306" s="11" t="s">
        <v>3257</v>
      </c>
      <c r="L3306" s="11" t="s">
        <v>3258</v>
      </c>
      <c r="M3306" s="9" t="s">
        <v>32</v>
      </c>
      <c r="N3306" s="9" t="s">
        <v>28</v>
      </c>
      <c r="O3306" s="9" t="s">
        <v>28</v>
      </c>
      <c r="P3306" s="9" t="s">
        <v>48</v>
      </c>
      <c r="Z3306" s="3" t="s">
        <v>6</v>
      </c>
    </row>
    <row r="3307" spans="1:26" ht="14.5" customHeight="1" x14ac:dyDescent="0.35">
      <c r="J3307" s="9">
        <v>4</v>
      </c>
      <c r="K3307" s="11" t="s">
        <v>3259</v>
      </c>
      <c r="L3307" s="11" t="s">
        <v>3260</v>
      </c>
      <c r="M3307" s="9" t="s">
        <v>27</v>
      </c>
      <c r="N3307" s="9">
        <v>50</v>
      </c>
      <c r="O3307" s="9" t="s">
        <v>28</v>
      </c>
      <c r="P3307" s="9" t="s">
        <v>48</v>
      </c>
      <c r="Z3307" s="3" t="s">
        <v>6</v>
      </c>
    </row>
    <row r="3308" spans="1:26" ht="14.5" customHeight="1" x14ac:dyDescent="0.35">
      <c r="J3308" s="9">
        <v>5</v>
      </c>
      <c r="K3308" s="11" t="s">
        <v>3261</v>
      </c>
      <c r="L3308" s="11" t="s">
        <v>3262</v>
      </c>
      <c r="M3308" s="9" t="s">
        <v>27</v>
      </c>
      <c r="N3308" s="9">
        <v>30</v>
      </c>
      <c r="O3308" s="9" t="s">
        <v>28</v>
      </c>
      <c r="P3308" s="9" t="s">
        <v>48</v>
      </c>
      <c r="Z3308" s="3" t="s">
        <v>6</v>
      </c>
    </row>
    <row r="3309" spans="1:26" ht="14.5" customHeight="1" x14ac:dyDescent="0.35">
      <c r="J3309" s="9">
        <v>6</v>
      </c>
      <c r="K3309" s="11" t="s">
        <v>3263</v>
      </c>
      <c r="L3309" s="11" t="s">
        <v>3264</v>
      </c>
      <c r="M3309" s="9" t="s">
        <v>32</v>
      </c>
      <c r="N3309" s="9" t="s">
        <v>47</v>
      </c>
      <c r="O3309" s="9" t="s">
        <v>28</v>
      </c>
      <c r="P3309" s="9" t="s">
        <v>48</v>
      </c>
      <c r="Z3309" s="3" t="s">
        <v>6</v>
      </c>
    </row>
    <row r="3310" spans="1:26" ht="14.5" customHeight="1" x14ac:dyDescent="0.35">
      <c r="J3310" s="9">
        <v>7</v>
      </c>
      <c r="K3310" s="11" t="s">
        <v>3265</v>
      </c>
      <c r="L3310" s="11" t="s">
        <v>3266</v>
      </c>
      <c r="M3310" s="9" t="s">
        <v>32</v>
      </c>
      <c r="N3310" s="9" t="s">
        <v>51</v>
      </c>
      <c r="O3310" s="9" t="s">
        <v>28</v>
      </c>
      <c r="P3310" s="9" t="s">
        <v>48</v>
      </c>
      <c r="Z3310" s="3" t="s">
        <v>6</v>
      </c>
    </row>
    <row r="3311" spans="1:26" ht="14.5" customHeight="1" x14ac:dyDescent="0.35">
      <c r="J3311" s="9">
        <v>8</v>
      </c>
      <c r="K3311" s="11" t="s">
        <v>3267</v>
      </c>
      <c r="L3311" s="11" t="s">
        <v>3268</v>
      </c>
      <c r="M3311" s="9" t="s">
        <v>32</v>
      </c>
      <c r="N3311" s="9" t="s">
        <v>28</v>
      </c>
      <c r="O3311" s="9">
        <v>3</v>
      </c>
      <c r="P3311" s="9" t="s">
        <v>29</v>
      </c>
      <c r="Z3311" s="3" t="s">
        <v>6</v>
      </c>
    </row>
    <row r="3312" spans="1:26" ht="14.5" customHeight="1" x14ac:dyDescent="0.35">
      <c r="J3312" s="9">
        <v>9</v>
      </c>
      <c r="K3312" s="11" t="s">
        <v>3269</v>
      </c>
      <c r="L3312" s="11" t="s">
        <v>3270</v>
      </c>
      <c r="M3312" s="9" t="s">
        <v>32</v>
      </c>
      <c r="N3312" s="9" t="s">
        <v>28</v>
      </c>
      <c r="O3312" s="9">
        <v>3</v>
      </c>
      <c r="P3312" s="9" t="s">
        <v>29</v>
      </c>
      <c r="Z3312" s="3" t="s">
        <v>6</v>
      </c>
    </row>
    <row r="3313" spans="1:26" ht="14.5" customHeight="1" x14ac:dyDescent="0.35">
      <c r="J3313" s="9">
        <v>10</v>
      </c>
      <c r="K3313" s="11" t="s">
        <v>3271</v>
      </c>
      <c r="L3313" s="11" t="s">
        <v>3272</v>
      </c>
      <c r="M3313" s="9" t="s">
        <v>32</v>
      </c>
      <c r="N3313" s="9" t="s">
        <v>28</v>
      </c>
      <c r="O3313" s="9">
        <v>3</v>
      </c>
      <c r="P3313" s="9" t="s">
        <v>48</v>
      </c>
      <c r="Z3313" s="3" t="s">
        <v>6</v>
      </c>
    </row>
    <row r="3314" spans="1:26" ht="14.5" customHeight="1" x14ac:dyDescent="0.35">
      <c r="J3314" s="9">
        <v>11</v>
      </c>
      <c r="K3314" s="11" t="s">
        <v>3273</v>
      </c>
      <c r="L3314" s="11" t="s">
        <v>3274</v>
      </c>
      <c r="M3314" s="9" t="s">
        <v>32</v>
      </c>
      <c r="N3314" s="9" t="s">
        <v>28</v>
      </c>
      <c r="O3314" s="9">
        <v>3</v>
      </c>
      <c r="P3314" s="9" t="s">
        <v>29</v>
      </c>
      <c r="Z3314" s="3" t="s">
        <v>6</v>
      </c>
    </row>
    <row r="3315" spans="1:26" s="3" customFormat="1" ht="14.5" customHeight="1" collapsed="1" x14ac:dyDescent="0.35">
      <c r="A3315" s="1" t="s">
        <v>22</v>
      </c>
      <c r="B3315" s="1"/>
      <c r="C3315" s="1"/>
      <c r="D3315" s="1" t="s">
        <v>3275</v>
      </c>
      <c r="E3315" s="1"/>
      <c r="F3315" s="1"/>
      <c r="G3315" s="1"/>
      <c r="H3315" s="1"/>
      <c r="I3315" s="1" t="s">
        <v>108</v>
      </c>
      <c r="J3315" s="2" t="s">
        <v>3276</v>
      </c>
      <c r="K3315" s="4"/>
      <c r="L3315" s="4"/>
      <c r="M3315" s="4"/>
      <c r="N3315" s="4"/>
      <c r="O3315" s="4"/>
      <c r="P3315" s="4"/>
      <c r="Q3315" s="4"/>
      <c r="R3315" s="4"/>
      <c r="S3315" s="4"/>
      <c r="T3315" s="4"/>
      <c r="U3315" s="4"/>
      <c r="V3315" s="4"/>
      <c r="W3315" s="4"/>
      <c r="Z3315" s="3" t="s">
        <v>6</v>
      </c>
    </row>
    <row r="3316" spans="1:26" ht="14.5" customHeight="1" x14ac:dyDescent="0.35">
      <c r="J3316" s="9">
        <v>1</v>
      </c>
      <c r="K3316" s="11" t="s">
        <v>25</v>
      </c>
      <c r="L3316" s="11" t="s">
        <v>3277</v>
      </c>
      <c r="M3316" s="9" t="s">
        <v>27</v>
      </c>
      <c r="N3316" s="9">
        <v>4</v>
      </c>
      <c r="O3316" s="9" t="s">
        <v>28</v>
      </c>
      <c r="P3316" s="9" t="s">
        <v>29</v>
      </c>
      <c r="Z3316" s="3" t="s">
        <v>6</v>
      </c>
    </row>
    <row r="3317" spans="1:26" ht="14.5" customHeight="1" x14ac:dyDescent="0.35">
      <c r="J3317" s="9">
        <v>2</v>
      </c>
      <c r="K3317" s="11" t="s">
        <v>2781</v>
      </c>
      <c r="L3317" s="11" t="s">
        <v>3278</v>
      </c>
      <c r="M3317" s="9" t="s">
        <v>27</v>
      </c>
      <c r="N3317" s="9" t="s">
        <v>28</v>
      </c>
      <c r="O3317" s="9" t="s">
        <v>28</v>
      </c>
      <c r="P3317" s="9" t="s">
        <v>29</v>
      </c>
      <c r="Z3317" s="3" t="s">
        <v>6</v>
      </c>
    </row>
    <row r="3318" spans="1:26" ht="14.5" customHeight="1" x14ac:dyDescent="0.35">
      <c r="J3318" s="9">
        <v>3</v>
      </c>
      <c r="K3318" s="11" t="s">
        <v>3279</v>
      </c>
      <c r="L3318" s="11" t="s">
        <v>3280</v>
      </c>
      <c r="M3318" s="9" t="s">
        <v>27</v>
      </c>
      <c r="N3318" s="9">
        <v>60</v>
      </c>
      <c r="O3318" s="9" t="s">
        <v>28</v>
      </c>
      <c r="P3318" s="9" t="s">
        <v>29</v>
      </c>
      <c r="Z3318" s="3" t="s">
        <v>6</v>
      </c>
    </row>
    <row r="3319" spans="1:26" ht="14.5" customHeight="1" x14ac:dyDescent="0.35">
      <c r="J3319" s="9">
        <v>4</v>
      </c>
      <c r="K3319" s="11" t="s">
        <v>3281</v>
      </c>
      <c r="L3319" s="11" t="s">
        <v>3282</v>
      </c>
      <c r="M3319" s="9" t="s">
        <v>27</v>
      </c>
      <c r="N3319" s="9" t="s">
        <v>28</v>
      </c>
      <c r="O3319" s="9" t="s">
        <v>28</v>
      </c>
      <c r="P3319" s="9" t="s">
        <v>29</v>
      </c>
      <c r="Z3319" s="3" t="s">
        <v>6</v>
      </c>
    </row>
    <row r="3320" spans="1:26" ht="14.5" customHeight="1" x14ac:dyDescent="0.35">
      <c r="J3320" s="296">
        <v>5</v>
      </c>
      <c r="K3320" s="318" t="s">
        <v>3283</v>
      </c>
      <c r="L3320" s="11" t="s">
        <v>3284</v>
      </c>
      <c r="M3320" s="296" t="s">
        <v>27</v>
      </c>
      <c r="N3320" s="296">
        <v>1</v>
      </c>
      <c r="O3320" s="296" t="s">
        <v>28</v>
      </c>
      <c r="P3320" s="296" t="s">
        <v>29</v>
      </c>
      <c r="Z3320" s="3" t="s">
        <v>6</v>
      </c>
    </row>
    <row r="3321" spans="1:26" ht="14.5" customHeight="1" x14ac:dyDescent="0.35">
      <c r="J3321" s="296"/>
      <c r="K3321" s="318"/>
      <c r="L3321" s="11" t="s">
        <v>3285</v>
      </c>
      <c r="M3321" s="296"/>
      <c r="N3321" s="296"/>
      <c r="O3321" s="296"/>
      <c r="P3321" s="296"/>
      <c r="Z3321" s="3" t="s">
        <v>6</v>
      </c>
    </row>
    <row r="3322" spans="1:26" ht="14.5" customHeight="1" x14ac:dyDescent="0.35">
      <c r="J3322" s="296"/>
      <c r="K3322" s="318"/>
      <c r="L3322" s="11" t="s">
        <v>3286</v>
      </c>
      <c r="M3322" s="296"/>
      <c r="N3322" s="296"/>
      <c r="O3322" s="296"/>
      <c r="P3322" s="296"/>
      <c r="Z3322" s="3" t="s">
        <v>6</v>
      </c>
    </row>
    <row r="3323" spans="1:26" s="3" customFormat="1" ht="14.5" customHeight="1" collapsed="1" x14ac:dyDescent="0.35">
      <c r="A3323" s="1" t="s">
        <v>22</v>
      </c>
      <c r="B3323" s="1"/>
      <c r="C3323" s="1"/>
      <c r="D3323" s="1"/>
      <c r="E3323" s="1" t="s">
        <v>3287</v>
      </c>
      <c r="F3323" s="1"/>
      <c r="G3323" s="1"/>
      <c r="H3323" s="1"/>
      <c r="I3323" s="1" t="s">
        <v>144</v>
      </c>
      <c r="J3323" s="2" t="s">
        <v>3288</v>
      </c>
      <c r="K3323" s="4"/>
      <c r="L3323" s="4"/>
      <c r="M3323" s="4"/>
      <c r="N3323" s="4"/>
      <c r="O3323" s="4"/>
      <c r="P3323" s="4"/>
      <c r="Q3323" s="4"/>
      <c r="R3323" s="4"/>
      <c r="S3323" s="4"/>
      <c r="T3323" s="4"/>
      <c r="U3323" s="4"/>
      <c r="V3323" s="4"/>
      <c r="W3323" s="4"/>
      <c r="Z3323" s="3" t="s">
        <v>6</v>
      </c>
    </row>
    <row r="3324" spans="1:26" ht="14.5" customHeight="1" x14ac:dyDescent="0.35">
      <c r="J3324" s="9">
        <v>1</v>
      </c>
      <c r="K3324" s="11" t="s">
        <v>25</v>
      </c>
      <c r="L3324" s="11" t="s">
        <v>3289</v>
      </c>
      <c r="M3324" s="9" t="s">
        <v>27</v>
      </c>
      <c r="N3324" s="9">
        <v>4</v>
      </c>
      <c r="O3324" s="9" t="s">
        <v>28</v>
      </c>
      <c r="P3324" s="9" t="s">
        <v>29</v>
      </c>
      <c r="Z3324" s="3" t="s">
        <v>6</v>
      </c>
    </row>
    <row r="3325" spans="1:26" ht="14.5" customHeight="1" x14ac:dyDescent="0.35">
      <c r="J3325" s="9">
        <v>2</v>
      </c>
      <c r="K3325" s="11" t="s">
        <v>3290</v>
      </c>
      <c r="L3325" s="11" t="s">
        <v>3291</v>
      </c>
      <c r="M3325" s="9" t="s">
        <v>27</v>
      </c>
      <c r="N3325" s="9">
        <v>20</v>
      </c>
      <c r="O3325" s="9" t="s">
        <v>28</v>
      </c>
      <c r="P3325" s="9" t="s">
        <v>29</v>
      </c>
      <c r="Z3325" s="3" t="s">
        <v>6</v>
      </c>
    </row>
    <row r="3326" spans="1:26" ht="14.5" customHeight="1" x14ac:dyDescent="0.35">
      <c r="J3326" s="9">
        <v>3</v>
      </c>
      <c r="K3326" s="11" t="s">
        <v>3292</v>
      </c>
      <c r="L3326" s="11" t="s">
        <v>3293</v>
      </c>
      <c r="M3326" s="9" t="s">
        <v>32</v>
      </c>
      <c r="N3326" s="9" t="s">
        <v>40</v>
      </c>
      <c r="O3326" s="9" t="s">
        <v>28</v>
      </c>
      <c r="P3326" s="9" t="s">
        <v>29</v>
      </c>
      <c r="Z3326" s="3" t="s">
        <v>6</v>
      </c>
    </row>
    <row r="3327" spans="1:26" s="3" customFormat="1" ht="14.5" customHeight="1" collapsed="1" x14ac:dyDescent="0.35">
      <c r="A3327" s="1" t="s">
        <v>22</v>
      </c>
      <c r="B3327" s="1"/>
      <c r="C3327" s="1"/>
      <c r="D3327" s="1"/>
      <c r="E3327" s="1" t="s">
        <v>3294</v>
      </c>
      <c r="F3327" s="1"/>
      <c r="G3327" s="1"/>
      <c r="H3327" s="1"/>
      <c r="I3327" s="1" t="s">
        <v>144</v>
      </c>
      <c r="J3327" s="2" t="s">
        <v>3295</v>
      </c>
      <c r="K3327" s="4"/>
      <c r="L3327" s="4"/>
      <c r="M3327" s="4"/>
      <c r="N3327" s="4"/>
      <c r="O3327" s="4"/>
      <c r="P3327" s="4"/>
      <c r="Q3327" s="4"/>
      <c r="R3327" s="4"/>
      <c r="S3327" s="4"/>
      <c r="T3327" s="4"/>
      <c r="U3327" s="4"/>
      <c r="V3327" s="4"/>
      <c r="W3327" s="4"/>
      <c r="Z3327" s="3" t="s">
        <v>6</v>
      </c>
    </row>
    <row r="3328" spans="1:26" ht="14.5" customHeight="1" x14ac:dyDescent="0.35">
      <c r="J3328" s="9">
        <v>1</v>
      </c>
      <c r="K3328" s="11" t="s">
        <v>25</v>
      </c>
      <c r="L3328" s="11" t="s">
        <v>3296</v>
      </c>
      <c r="M3328" s="9" t="s">
        <v>27</v>
      </c>
      <c r="N3328" s="9">
        <v>4</v>
      </c>
      <c r="O3328" s="9" t="s">
        <v>28</v>
      </c>
      <c r="P3328" s="9" t="s">
        <v>29</v>
      </c>
      <c r="Z3328" s="3" t="s">
        <v>6</v>
      </c>
    </row>
    <row r="3329" spans="1:26" ht="14.5" customHeight="1" x14ac:dyDescent="0.35">
      <c r="J3329" s="9">
        <v>2</v>
      </c>
      <c r="K3329" s="11" t="s">
        <v>3255</v>
      </c>
      <c r="L3329" s="11" t="s">
        <v>3297</v>
      </c>
      <c r="M3329" s="9" t="s">
        <v>32</v>
      </c>
      <c r="N3329" s="9">
        <v>3</v>
      </c>
      <c r="O3329" s="9" t="s">
        <v>28</v>
      </c>
      <c r="P3329" s="9" t="s">
        <v>29</v>
      </c>
      <c r="Z3329" s="3" t="s">
        <v>6</v>
      </c>
    </row>
    <row r="3330" spans="1:26" ht="14.5" customHeight="1" x14ac:dyDescent="0.35">
      <c r="J3330" s="9">
        <v>3</v>
      </c>
      <c r="K3330" s="11" t="s">
        <v>163</v>
      </c>
      <c r="L3330" s="11" t="s">
        <v>3226</v>
      </c>
      <c r="M3330" s="9" t="s">
        <v>27</v>
      </c>
      <c r="N3330" s="9">
        <v>60</v>
      </c>
      <c r="O3330" s="9" t="s">
        <v>28</v>
      </c>
      <c r="P3330" s="9" t="s">
        <v>29</v>
      </c>
      <c r="Z3330" s="3" t="s">
        <v>6</v>
      </c>
    </row>
    <row r="3331" spans="1:26" ht="14.5" customHeight="1" x14ac:dyDescent="0.35">
      <c r="J3331" s="9">
        <v>4</v>
      </c>
      <c r="K3331" s="11" t="s">
        <v>864</v>
      </c>
      <c r="L3331" s="11" t="s">
        <v>3248</v>
      </c>
      <c r="M3331" s="9" t="s">
        <v>27</v>
      </c>
      <c r="N3331" s="9">
        <v>3</v>
      </c>
      <c r="O3331" s="9" t="s">
        <v>28</v>
      </c>
      <c r="P3331" s="9" t="s">
        <v>29</v>
      </c>
      <c r="Z3331" s="3" t="s">
        <v>6</v>
      </c>
    </row>
    <row r="3332" spans="1:26" s="3" customFormat="1" ht="14.5" customHeight="1" collapsed="1" x14ac:dyDescent="0.35">
      <c r="A3332" s="1" t="s">
        <v>22</v>
      </c>
      <c r="B3332" s="1"/>
      <c r="C3332" s="1"/>
      <c r="D3332" s="1" t="s">
        <v>3298</v>
      </c>
      <c r="E3332" s="1"/>
      <c r="F3332" s="1"/>
      <c r="G3332" s="1"/>
      <c r="H3332" s="1"/>
      <c r="I3332" s="85" t="s">
        <v>144</v>
      </c>
      <c r="J3332" s="2" t="s">
        <v>3299</v>
      </c>
      <c r="K3332" s="4"/>
      <c r="L3332" s="4"/>
      <c r="M3332" s="4"/>
      <c r="N3332" s="4"/>
      <c r="O3332" s="4"/>
      <c r="P3332" s="4"/>
      <c r="Q3332" s="4"/>
      <c r="R3332" s="4"/>
      <c r="S3332" s="4"/>
      <c r="T3332" s="4"/>
      <c r="U3332" s="4"/>
      <c r="V3332" s="4"/>
      <c r="W3332" s="4"/>
      <c r="Z3332" s="3" t="s">
        <v>6</v>
      </c>
    </row>
    <row r="3333" spans="1:26" ht="14.5" customHeight="1" x14ac:dyDescent="0.35">
      <c r="J3333" s="9">
        <v>1</v>
      </c>
      <c r="K3333" s="11" t="s">
        <v>25</v>
      </c>
      <c r="L3333" s="11" t="s">
        <v>3300</v>
      </c>
      <c r="M3333" s="9" t="s">
        <v>27</v>
      </c>
      <c r="N3333" s="9">
        <v>4</v>
      </c>
      <c r="O3333" s="9" t="s">
        <v>28</v>
      </c>
      <c r="P3333" s="9" t="s">
        <v>29</v>
      </c>
      <c r="Z3333" s="3" t="s">
        <v>6</v>
      </c>
    </row>
    <row r="3334" spans="1:26" ht="14.5" customHeight="1" x14ac:dyDescent="0.35">
      <c r="J3334" s="90">
        <v>2</v>
      </c>
      <c r="K3334" s="91" t="s">
        <v>3301</v>
      </c>
      <c r="L3334" s="91" t="s">
        <v>3302</v>
      </c>
      <c r="M3334" s="90" t="s">
        <v>32</v>
      </c>
      <c r="N3334" s="90" t="s">
        <v>54</v>
      </c>
      <c r="O3334" s="90" t="s">
        <v>28</v>
      </c>
      <c r="P3334" s="90" t="s">
        <v>29</v>
      </c>
      <c r="Z3334" s="3"/>
    </row>
    <row r="3335" spans="1:26" s="3" customFormat="1" ht="14.5" customHeight="1" collapsed="1" x14ac:dyDescent="0.35">
      <c r="A3335" s="1" t="s">
        <v>22</v>
      </c>
      <c r="B3335" s="1"/>
      <c r="C3335" s="1"/>
      <c r="D3335" s="1"/>
      <c r="E3335" s="1" t="s">
        <v>3303</v>
      </c>
      <c r="F3335" s="1"/>
      <c r="G3335" s="1"/>
      <c r="H3335" s="1"/>
      <c r="I3335" s="1" t="s">
        <v>144</v>
      </c>
      <c r="J3335" s="2" t="s">
        <v>3304</v>
      </c>
      <c r="K3335" s="4"/>
      <c r="L3335" s="4"/>
      <c r="M3335" s="4"/>
      <c r="N3335" s="4"/>
      <c r="O3335" s="4"/>
      <c r="P3335" s="4"/>
      <c r="Q3335" s="4"/>
      <c r="R3335" s="4"/>
      <c r="S3335" s="4"/>
      <c r="T3335" s="4"/>
      <c r="U3335" s="4"/>
      <c r="V3335" s="4"/>
      <c r="W3335" s="4"/>
      <c r="Z3335" s="3" t="s">
        <v>6</v>
      </c>
    </row>
    <row r="3336" spans="1:26" ht="14.5" customHeight="1" x14ac:dyDescent="0.35">
      <c r="J3336" s="9">
        <v>1</v>
      </c>
      <c r="K3336" s="11" t="s">
        <v>25</v>
      </c>
      <c r="L3336" s="11" t="s">
        <v>3305</v>
      </c>
      <c r="M3336" s="9" t="s">
        <v>27</v>
      </c>
      <c r="N3336" s="9">
        <v>4</v>
      </c>
      <c r="O3336" s="9" t="s">
        <v>28</v>
      </c>
      <c r="P3336" s="9" t="s">
        <v>29</v>
      </c>
      <c r="Z3336" s="3" t="s">
        <v>6</v>
      </c>
    </row>
    <row r="3337" spans="1:26" ht="14.5" customHeight="1" x14ac:dyDescent="0.35">
      <c r="J3337" s="9">
        <v>2</v>
      </c>
      <c r="K3337" s="11" t="s">
        <v>3306</v>
      </c>
      <c r="L3337" s="11" t="s">
        <v>3307</v>
      </c>
      <c r="M3337" s="9" t="s">
        <v>27</v>
      </c>
      <c r="N3337" s="9" t="s">
        <v>40</v>
      </c>
      <c r="O3337" s="9" t="s">
        <v>28</v>
      </c>
      <c r="P3337" s="9" t="s">
        <v>29</v>
      </c>
      <c r="Z3337" s="3" t="s">
        <v>6</v>
      </c>
    </row>
    <row r="3338" spans="1:26" ht="14.5" customHeight="1" x14ac:dyDescent="0.35">
      <c r="J3338" s="9">
        <v>3</v>
      </c>
      <c r="K3338" s="11" t="s">
        <v>3308</v>
      </c>
      <c r="L3338" s="91" t="s">
        <v>3309</v>
      </c>
      <c r="M3338" s="9" t="s">
        <v>32</v>
      </c>
      <c r="N3338" s="9" t="s">
        <v>28</v>
      </c>
      <c r="O3338" s="9">
        <v>2</v>
      </c>
      <c r="P3338" s="9" t="s">
        <v>48</v>
      </c>
      <c r="Z3338" s="3" t="s">
        <v>6</v>
      </c>
    </row>
    <row r="3339" spans="1:26" ht="14.5" customHeight="1" x14ac:dyDescent="0.35">
      <c r="J3339" s="9">
        <v>4</v>
      </c>
      <c r="K3339" s="11" t="s">
        <v>3310</v>
      </c>
      <c r="L3339" s="11" t="s">
        <v>3311</v>
      </c>
      <c r="M3339" s="9" t="s">
        <v>32</v>
      </c>
      <c r="N3339" s="9" t="s">
        <v>28</v>
      </c>
      <c r="O3339" s="9">
        <v>2</v>
      </c>
      <c r="P3339" s="9" t="s">
        <v>29</v>
      </c>
      <c r="Z3339" s="3" t="s">
        <v>6</v>
      </c>
    </row>
    <row r="3340" spans="1:26" ht="14.5" customHeight="1" x14ac:dyDescent="0.35">
      <c r="J3340" s="9">
        <v>5</v>
      </c>
      <c r="K3340" s="11" t="s">
        <v>3312</v>
      </c>
      <c r="L3340" s="11" t="s">
        <v>3313</v>
      </c>
      <c r="M3340" s="9" t="s">
        <v>32</v>
      </c>
      <c r="N3340" s="9" t="s">
        <v>28</v>
      </c>
      <c r="O3340" s="9">
        <v>2</v>
      </c>
      <c r="P3340" s="9" t="s">
        <v>48</v>
      </c>
      <c r="Z3340" s="3" t="s">
        <v>6</v>
      </c>
    </row>
    <row r="3341" spans="1:26" ht="14.5" customHeight="1" x14ac:dyDescent="0.35">
      <c r="J3341" s="296">
        <v>6</v>
      </c>
      <c r="K3341" s="318" t="s">
        <v>3314</v>
      </c>
      <c r="L3341" s="11" t="s">
        <v>3315</v>
      </c>
      <c r="M3341" s="296" t="s">
        <v>32</v>
      </c>
      <c r="N3341" s="296" t="s">
        <v>28</v>
      </c>
      <c r="O3341" s="296">
        <v>2</v>
      </c>
      <c r="P3341" s="296" t="s">
        <v>48</v>
      </c>
      <c r="Z3341" s="3" t="s">
        <v>6</v>
      </c>
    </row>
    <row r="3342" spans="1:26" ht="14.5" customHeight="1" x14ac:dyDescent="0.35">
      <c r="J3342" s="296"/>
      <c r="K3342" s="318"/>
      <c r="L3342" s="11" t="s">
        <v>3316</v>
      </c>
      <c r="M3342" s="296"/>
      <c r="N3342" s="296"/>
      <c r="O3342" s="296"/>
      <c r="P3342" s="296"/>
      <c r="Z3342" s="3" t="s">
        <v>6</v>
      </c>
    </row>
    <row r="3343" spans="1:26" ht="14.5" customHeight="1" x14ac:dyDescent="0.35">
      <c r="J3343" s="9">
        <v>7</v>
      </c>
      <c r="K3343" s="11" t="s">
        <v>3317</v>
      </c>
      <c r="L3343" s="11" t="s">
        <v>3318</v>
      </c>
      <c r="M3343" s="9" t="s">
        <v>32</v>
      </c>
      <c r="N3343" s="9" t="s">
        <v>28</v>
      </c>
      <c r="O3343" s="9">
        <v>2</v>
      </c>
      <c r="P3343" s="9" t="s">
        <v>48</v>
      </c>
      <c r="Z3343" s="3" t="s">
        <v>6</v>
      </c>
    </row>
    <row r="3344" spans="1:26" ht="14.5" customHeight="1" x14ac:dyDescent="0.35">
      <c r="J3344" s="9">
        <v>8</v>
      </c>
      <c r="K3344" s="11" t="s">
        <v>221</v>
      </c>
      <c r="L3344" s="11" t="s">
        <v>3319</v>
      </c>
      <c r="M3344" s="9" t="s">
        <v>32</v>
      </c>
      <c r="N3344" s="9" t="s">
        <v>28</v>
      </c>
      <c r="O3344" s="9">
        <v>2</v>
      </c>
      <c r="P3344" s="9" t="s">
        <v>48</v>
      </c>
      <c r="Z3344" s="3" t="s">
        <v>6</v>
      </c>
    </row>
    <row r="3345" spans="1:26" ht="14.5" customHeight="1" x14ac:dyDescent="0.35">
      <c r="J3345" s="9">
        <v>9</v>
      </c>
      <c r="K3345" s="11" t="s">
        <v>1714</v>
      </c>
      <c r="L3345" s="11" t="s">
        <v>3320</v>
      </c>
      <c r="M3345" s="9" t="s">
        <v>32</v>
      </c>
      <c r="N3345" s="9" t="s">
        <v>28</v>
      </c>
      <c r="O3345" s="9">
        <v>2</v>
      </c>
      <c r="P3345" s="9" t="s">
        <v>48</v>
      </c>
      <c r="Z3345" s="3" t="s">
        <v>6</v>
      </c>
    </row>
    <row r="3346" spans="1:26" ht="14.5" customHeight="1" x14ac:dyDescent="0.35">
      <c r="J3346" s="9">
        <v>10</v>
      </c>
      <c r="K3346" s="11" t="s">
        <v>3321</v>
      </c>
      <c r="L3346" s="11" t="s">
        <v>3322</v>
      </c>
      <c r="M3346" s="9" t="s">
        <v>32</v>
      </c>
      <c r="N3346" s="9" t="s">
        <v>28</v>
      </c>
      <c r="O3346" s="9">
        <v>2</v>
      </c>
      <c r="P3346" s="9" t="s">
        <v>48</v>
      </c>
      <c r="Z3346" s="3" t="s">
        <v>6</v>
      </c>
    </row>
    <row r="3347" spans="1:26" ht="14.5" customHeight="1" x14ac:dyDescent="0.35">
      <c r="J3347" s="9">
        <v>11</v>
      </c>
      <c r="K3347" s="11" t="s">
        <v>3323</v>
      </c>
      <c r="L3347" s="11" t="s">
        <v>3324</v>
      </c>
      <c r="M3347" s="90" t="s">
        <v>32</v>
      </c>
      <c r="N3347" s="90" t="s">
        <v>28</v>
      </c>
      <c r="O3347" s="90">
        <v>2</v>
      </c>
      <c r="P3347" s="90" t="s">
        <v>48</v>
      </c>
      <c r="Z3347" s="3" t="s">
        <v>6</v>
      </c>
    </row>
    <row r="3348" spans="1:26" ht="14.5" customHeight="1" x14ac:dyDescent="0.35">
      <c r="J3348" s="9">
        <v>12</v>
      </c>
      <c r="K3348" s="11" t="s">
        <v>3325</v>
      </c>
      <c r="L3348" s="11" t="s">
        <v>3326</v>
      </c>
      <c r="M3348" s="9" t="s">
        <v>32</v>
      </c>
      <c r="N3348" s="9" t="s">
        <v>28</v>
      </c>
      <c r="O3348" s="9">
        <v>2</v>
      </c>
      <c r="P3348" s="9" t="s">
        <v>29</v>
      </c>
      <c r="Z3348" s="3" t="s">
        <v>6</v>
      </c>
    </row>
    <row r="3349" spans="1:26" ht="14.5" customHeight="1" x14ac:dyDescent="0.35">
      <c r="J3349" s="9">
        <v>13</v>
      </c>
      <c r="K3349" s="11" t="s">
        <v>3327</v>
      </c>
      <c r="L3349" s="11" t="s">
        <v>3328</v>
      </c>
      <c r="M3349" s="9" t="s">
        <v>32</v>
      </c>
      <c r="N3349" s="9" t="s">
        <v>28</v>
      </c>
      <c r="O3349" s="9">
        <v>2</v>
      </c>
      <c r="P3349" s="9" t="s">
        <v>48</v>
      </c>
      <c r="Z3349" s="3" t="s">
        <v>6</v>
      </c>
    </row>
    <row r="3350" spans="1:26" ht="14.5" customHeight="1" x14ac:dyDescent="0.35">
      <c r="J3350" s="9">
        <v>14</v>
      </c>
      <c r="K3350" s="11" t="s">
        <v>3329</v>
      </c>
      <c r="L3350" s="11" t="s">
        <v>3330</v>
      </c>
      <c r="M3350" s="9" t="s">
        <v>32</v>
      </c>
      <c r="N3350" s="9" t="s">
        <v>28</v>
      </c>
      <c r="O3350" s="9">
        <v>2</v>
      </c>
      <c r="P3350" s="9" t="s">
        <v>48</v>
      </c>
      <c r="Z3350" s="3" t="s">
        <v>6</v>
      </c>
    </row>
    <row r="3351" spans="1:26" ht="14.5" customHeight="1" x14ac:dyDescent="0.35">
      <c r="J3351" s="9">
        <v>15</v>
      </c>
      <c r="K3351" s="11" t="s">
        <v>3331</v>
      </c>
      <c r="L3351" s="11" t="s">
        <v>3332</v>
      </c>
      <c r="M3351" s="9" t="s">
        <v>32</v>
      </c>
      <c r="N3351" s="9" t="s">
        <v>28</v>
      </c>
      <c r="O3351" s="9">
        <v>2</v>
      </c>
      <c r="P3351" s="90" t="s">
        <v>48</v>
      </c>
      <c r="Z3351" s="3" t="s">
        <v>6</v>
      </c>
    </row>
    <row r="3352" spans="1:26" ht="14.5" customHeight="1" x14ac:dyDescent="0.35">
      <c r="J3352" s="9">
        <v>16</v>
      </c>
      <c r="K3352" s="11" t="s">
        <v>3333</v>
      </c>
      <c r="L3352" s="11" t="s">
        <v>3334</v>
      </c>
      <c r="M3352" s="9" t="s">
        <v>32</v>
      </c>
      <c r="N3352" s="9" t="s">
        <v>28</v>
      </c>
      <c r="O3352" s="9">
        <v>2</v>
      </c>
      <c r="P3352" s="90" t="s">
        <v>48</v>
      </c>
      <c r="Z3352" s="3" t="s">
        <v>6</v>
      </c>
    </row>
    <row r="3353" spans="1:26" ht="14.5" customHeight="1" x14ac:dyDescent="0.35">
      <c r="J3353" s="9">
        <v>17</v>
      </c>
      <c r="K3353" s="11" t="s">
        <v>3335</v>
      </c>
      <c r="L3353" s="11" t="s">
        <v>3336</v>
      </c>
      <c r="M3353" s="9" t="s">
        <v>27</v>
      </c>
      <c r="N3353" s="9" t="s">
        <v>28</v>
      </c>
      <c r="O3353" s="9" t="s">
        <v>28</v>
      </c>
      <c r="P3353" s="90" t="s">
        <v>48</v>
      </c>
      <c r="Z3353" s="3" t="s">
        <v>6</v>
      </c>
    </row>
    <row r="3354" spans="1:26" ht="14.5" customHeight="1" x14ac:dyDescent="0.35">
      <c r="J3354" s="90">
        <v>18</v>
      </c>
      <c r="K3354" s="91" t="s">
        <v>163</v>
      </c>
      <c r="L3354" s="91" t="s">
        <v>3337</v>
      </c>
      <c r="M3354" s="90" t="s">
        <v>27</v>
      </c>
      <c r="N3354" s="90">
        <v>60</v>
      </c>
      <c r="O3354" s="90" t="s">
        <v>28</v>
      </c>
      <c r="P3354" s="90" t="s">
        <v>29</v>
      </c>
      <c r="Z3354" s="3"/>
    </row>
    <row r="3355" spans="1:26" ht="14.5" customHeight="1" x14ac:dyDescent="0.35">
      <c r="J3355" s="293">
        <v>19</v>
      </c>
      <c r="K3355" s="346" t="s">
        <v>3338</v>
      </c>
      <c r="L3355" s="91" t="s">
        <v>3339</v>
      </c>
      <c r="M3355" s="293" t="s">
        <v>32</v>
      </c>
      <c r="N3355" s="293" t="s">
        <v>54</v>
      </c>
      <c r="O3355" s="293" t="s">
        <v>28</v>
      </c>
      <c r="P3355" s="293" t="s">
        <v>29</v>
      </c>
      <c r="Z3355" s="3"/>
    </row>
    <row r="3356" spans="1:26" ht="14.5" customHeight="1" x14ac:dyDescent="0.35">
      <c r="J3356" s="294"/>
      <c r="K3356" s="347"/>
      <c r="L3356" s="91" t="s">
        <v>3340</v>
      </c>
      <c r="M3356" s="294"/>
      <c r="N3356" s="294"/>
      <c r="O3356" s="294"/>
      <c r="P3356" s="294"/>
      <c r="Z3356" s="3"/>
    </row>
    <row r="3357" spans="1:26" ht="14.5" customHeight="1" x14ac:dyDescent="0.35">
      <c r="J3357" s="294"/>
      <c r="K3357" s="347"/>
      <c r="L3357" s="91" t="s">
        <v>3341</v>
      </c>
      <c r="M3357" s="294"/>
      <c r="N3357" s="294"/>
      <c r="O3357" s="294"/>
      <c r="P3357" s="294"/>
      <c r="Z3357" s="3"/>
    </row>
    <row r="3358" spans="1:26" ht="14.5" customHeight="1" x14ac:dyDescent="0.35">
      <c r="J3358" s="295"/>
      <c r="K3358" s="348"/>
      <c r="L3358" s="91" t="s">
        <v>3342</v>
      </c>
      <c r="M3358" s="295"/>
      <c r="N3358" s="295"/>
      <c r="O3358" s="295"/>
      <c r="P3358" s="295"/>
      <c r="Z3358" s="3"/>
    </row>
    <row r="3359" spans="1:26" ht="14.5" customHeight="1" x14ac:dyDescent="0.35">
      <c r="J3359" s="90">
        <v>20</v>
      </c>
      <c r="K3359" s="91" t="s">
        <v>3343</v>
      </c>
      <c r="L3359" s="91" t="s">
        <v>3344</v>
      </c>
      <c r="M3359" s="90" t="s">
        <v>32</v>
      </c>
      <c r="N3359" s="90" t="s">
        <v>28</v>
      </c>
      <c r="O3359" s="90">
        <v>2</v>
      </c>
      <c r="P3359" s="90" t="s">
        <v>29</v>
      </c>
      <c r="Z3359" s="3"/>
    </row>
    <row r="3360" spans="1:26" s="3" customFormat="1" ht="14.5" customHeight="1" collapsed="1" x14ac:dyDescent="0.35">
      <c r="A3360" s="1" t="s">
        <v>22</v>
      </c>
      <c r="B3360" s="1"/>
      <c r="C3360" s="1"/>
      <c r="D3360" s="1" t="s">
        <v>3345</v>
      </c>
      <c r="E3360" s="1"/>
      <c r="F3360" s="1"/>
      <c r="G3360" s="1"/>
      <c r="H3360" s="1"/>
      <c r="I3360" s="1" t="s">
        <v>108</v>
      </c>
      <c r="J3360" s="2" t="s">
        <v>3346</v>
      </c>
      <c r="K3360" s="4"/>
      <c r="L3360" s="4"/>
      <c r="M3360" s="4"/>
      <c r="N3360" s="4"/>
      <c r="O3360" s="4"/>
      <c r="P3360" s="4"/>
      <c r="Q3360" s="4"/>
      <c r="R3360" s="4"/>
      <c r="S3360" s="4"/>
      <c r="T3360" s="4"/>
      <c r="U3360" s="4"/>
      <c r="V3360" s="4"/>
      <c r="W3360" s="4"/>
      <c r="Z3360" s="3" t="s">
        <v>6</v>
      </c>
    </row>
    <row r="3361" spans="1:26" ht="14.5" customHeight="1" x14ac:dyDescent="0.35">
      <c r="J3361" s="9">
        <v>1</v>
      </c>
      <c r="K3361" s="11" t="s">
        <v>25</v>
      </c>
      <c r="L3361" s="11" t="s">
        <v>3347</v>
      </c>
      <c r="M3361" s="9" t="s">
        <v>27</v>
      </c>
      <c r="N3361" s="9">
        <v>4</v>
      </c>
      <c r="O3361" s="9" t="s">
        <v>28</v>
      </c>
      <c r="P3361" s="9" t="s">
        <v>29</v>
      </c>
      <c r="Z3361" s="3" t="s">
        <v>6</v>
      </c>
    </row>
    <row r="3362" spans="1:26" ht="14.5" customHeight="1" x14ac:dyDescent="0.35">
      <c r="J3362" s="9">
        <v>2</v>
      </c>
      <c r="K3362" s="11" t="s">
        <v>3348</v>
      </c>
      <c r="L3362" s="11" t="s">
        <v>801</v>
      </c>
      <c r="M3362" s="9" t="s">
        <v>27</v>
      </c>
      <c r="N3362" s="9">
        <v>60</v>
      </c>
      <c r="O3362" s="9" t="s">
        <v>28</v>
      </c>
      <c r="P3362" s="9" t="s">
        <v>29</v>
      </c>
      <c r="Z3362" s="3" t="s">
        <v>6</v>
      </c>
    </row>
    <row r="3363" spans="1:26" ht="14.5" customHeight="1" x14ac:dyDescent="0.35">
      <c r="J3363" s="9">
        <v>3</v>
      </c>
      <c r="K3363" s="11" t="s">
        <v>3349</v>
      </c>
      <c r="L3363" s="11" t="s">
        <v>3350</v>
      </c>
      <c r="M3363" s="9" t="s">
        <v>32</v>
      </c>
      <c r="N3363" s="9" t="s">
        <v>59</v>
      </c>
      <c r="O3363" s="9" t="s">
        <v>28</v>
      </c>
      <c r="P3363" s="9" t="s">
        <v>29</v>
      </c>
      <c r="Z3363" s="3" t="s">
        <v>6</v>
      </c>
    </row>
    <row r="3364" spans="1:26" ht="14.5" customHeight="1" x14ac:dyDescent="0.35">
      <c r="J3364" s="9">
        <v>4</v>
      </c>
      <c r="K3364" s="11" t="s">
        <v>3351</v>
      </c>
      <c r="L3364" s="11" t="s">
        <v>3352</v>
      </c>
      <c r="M3364" s="9" t="s">
        <v>32</v>
      </c>
      <c r="N3364" s="9" t="s">
        <v>28</v>
      </c>
      <c r="O3364" s="9">
        <v>2</v>
      </c>
      <c r="P3364" s="9" t="s">
        <v>29</v>
      </c>
      <c r="Z3364" s="3" t="s">
        <v>6</v>
      </c>
    </row>
    <row r="3365" spans="1:26" s="3" customFormat="1" ht="14.5" customHeight="1" collapsed="1" x14ac:dyDescent="0.35">
      <c r="A3365" s="1" t="s">
        <v>22</v>
      </c>
      <c r="B3365" s="1"/>
      <c r="C3365" s="1"/>
      <c r="D3365" s="1" t="s">
        <v>3353</v>
      </c>
      <c r="E3365" s="1"/>
      <c r="F3365" s="1"/>
      <c r="G3365" s="1"/>
      <c r="H3365" s="1"/>
      <c r="I3365" s="1" t="s">
        <v>108</v>
      </c>
      <c r="J3365" s="2" t="s">
        <v>3354</v>
      </c>
      <c r="K3365" s="4"/>
      <c r="L3365" s="4"/>
      <c r="M3365" s="4"/>
      <c r="N3365" s="4"/>
      <c r="O3365" s="4"/>
      <c r="P3365" s="4"/>
      <c r="Q3365" s="4"/>
      <c r="R3365" s="4"/>
      <c r="S3365" s="4"/>
      <c r="T3365" s="4"/>
      <c r="U3365" s="4"/>
      <c r="V3365" s="4"/>
      <c r="W3365" s="4"/>
      <c r="Z3365" s="3" t="s">
        <v>6</v>
      </c>
    </row>
    <row r="3366" spans="1:26" ht="14.5" customHeight="1" x14ac:dyDescent="0.35">
      <c r="J3366" s="9">
        <v>1</v>
      </c>
      <c r="K3366" s="11" t="s">
        <v>25</v>
      </c>
      <c r="L3366" s="11" t="s">
        <v>3355</v>
      </c>
      <c r="M3366" s="9" t="s">
        <v>27</v>
      </c>
      <c r="N3366" s="9">
        <v>4</v>
      </c>
      <c r="O3366" s="9" t="s">
        <v>28</v>
      </c>
      <c r="P3366" s="9" t="s">
        <v>29</v>
      </c>
      <c r="Z3366" s="3" t="s">
        <v>6</v>
      </c>
    </row>
    <row r="3367" spans="1:26" ht="14.5" customHeight="1" x14ac:dyDescent="0.35">
      <c r="J3367" s="296">
        <v>2</v>
      </c>
      <c r="K3367" s="318" t="s">
        <v>332</v>
      </c>
      <c r="L3367" s="11" t="s">
        <v>3356</v>
      </c>
      <c r="M3367" s="296" t="s">
        <v>27</v>
      </c>
      <c r="N3367" s="296" t="s">
        <v>240</v>
      </c>
      <c r="O3367" s="296" t="s">
        <v>28</v>
      </c>
      <c r="P3367" s="296" t="s">
        <v>29</v>
      </c>
      <c r="Z3367" s="3" t="s">
        <v>6</v>
      </c>
    </row>
    <row r="3368" spans="1:26" ht="14.5" customHeight="1" x14ac:dyDescent="0.35">
      <c r="J3368" s="296"/>
      <c r="K3368" s="318"/>
      <c r="L3368" s="11" t="s">
        <v>531</v>
      </c>
      <c r="M3368" s="296"/>
      <c r="N3368" s="296"/>
      <c r="O3368" s="296"/>
      <c r="P3368" s="296"/>
      <c r="Z3368" s="3" t="s">
        <v>6</v>
      </c>
    </row>
    <row r="3369" spans="1:26" ht="14.5" customHeight="1" x14ac:dyDescent="0.35">
      <c r="J3369" s="296">
        <v>3</v>
      </c>
      <c r="K3369" s="318" t="s">
        <v>336</v>
      </c>
      <c r="L3369" s="11" t="s">
        <v>337</v>
      </c>
      <c r="M3369" s="296" t="s">
        <v>27</v>
      </c>
      <c r="N3369" s="296" t="s">
        <v>240</v>
      </c>
      <c r="O3369" s="296" t="s">
        <v>28</v>
      </c>
      <c r="P3369" s="296" t="s">
        <v>29</v>
      </c>
      <c r="Z3369" s="3" t="s">
        <v>6</v>
      </c>
    </row>
    <row r="3370" spans="1:26" ht="14.5" customHeight="1" x14ac:dyDescent="0.35">
      <c r="J3370" s="296"/>
      <c r="K3370" s="318"/>
      <c r="L3370" s="11" t="s">
        <v>338</v>
      </c>
      <c r="M3370" s="296"/>
      <c r="N3370" s="296"/>
      <c r="O3370" s="296"/>
      <c r="P3370" s="296"/>
      <c r="Z3370" s="3" t="s">
        <v>6</v>
      </c>
    </row>
    <row r="3371" spans="1:26" ht="14.5" customHeight="1" x14ac:dyDescent="0.35">
      <c r="J3371" s="296">
        <v>4</v>
      </c>
      <c r="K3371" s="318" t="s">
        <v>129</v>
      </c>
      <c r="L3371" s="11" t="s">
        <v>340</v>
      </c>
      <c r="M3371" s="296" t="s">
        <v>27</v>
      </c>
      <c r="N3371" s="296">
        <v>60</v>
      </c>
      <c r="O3371" s="296" t="s">
        <v>28</v>
      </c>
      <c r="P3371" s="296" t="s">
        <v>29</v>
      </c>
      <c r="Z3371" s="3" t="s">
        <v>6</v>
      </c>
    </row>
    <row r="3372" spans="1:26" ht="14.5" customHeight="1" x14ac:dyDescent="0.35">
      <c r="J3372" s="296"/>
      <c r="K3372" s="318"/>
      <c r="L3372" s="11" t="s">
        <v>3357</v>
      </c>
      <c r="M3372" s="296"/>
      <c r="N3372" s="296"/>
      <c r="O3372" s="296"/>
      <c r="P3372" s="296"/>
      <c r="Z3372" s="3" t="s">
        <v>6</v>
      </c>
    </row>
    <row r="3373" spans="1:26" ht="14.5" customHeight="1" x14ac:dyDescent="0.35">
      <c r="J3373" s="9">
        <v>5</v>
      </c>
      <c r="K3373" s="11" t="s">
        <v>344</v>
      </c>
      <c r="L3373" s="11" t="s">
        <v>534</v>
      </c>
      <c r="M3373" s="9" t="s">
        <v>27</v>
      </c>
      <c r="N3373" s="9" t="s">
        <v>54</v>
      </c>
      <c r="O3373" s="9" t="s">
        <v>28</v>
      </c>
      <c r="P3373" s="9" t="s">
        <v>29</v>
      </c>
      <c r="Z3373" s="3" t="s">
        <v>6</v>
      </c>
    </row>
    <row r="3374" spans="1:26" ht="14.5" customHeight="1" x14ac:dyDescent="0.35">
      <c r="J3374" s="9">
        <v>6</v>
      </c>
      <c r="K3374" s="11" t="s">
        <v>346</v>
      </c>
      <c r="L3374" s="11" t="s">
        <v>1607</v>
      </c>
      <c r="M3374" s="9" t="s">
        <v>32</v>
      </c>
      <c r="N3374" s="9" t="s">
        <v>54</v>
      </c>
      <c r="O3374" s="9" t="s">
        <v>28</v>
      </c>
      <c r="P3374" s="9" t="s">
        <v>29</v>
      </c>
      <c r="Z3374" s="3" t="s">
        <v>6</v>
      </c>
    </row>
    <row r="3375" spans="1:26" ht="14.5" customHeight="1" x14ac:dyDescent="0.35">
      <c r="J3375" s="9">
        <v>7</v>
      </c>
      <c r="K3375" s="11" t="s">
        <v>348</v>
      </c>
      <c r="L3375" s="11" t="s">
        <v>349</v>
      </c>
      <c r="M3375" s="9" t="s">
        <v>27</v>
      </c>
      <c r="N3375" s="9">
        <v>4</v>
      </c>
      <c r="O3375" s="9" t="s">
        <v>28</v>
      </c>
      <c r="P3375" s="9" t="s">
        <v>48</v>
      </c>
      <c r="Z3375" s="3" t="s">
        <v>6</v>
      </c>
    </row>
    <row r="3376" spans="1:26" ht="14.5" customHeight="1" x14ac:dyDescent="0.35">
      <c r="J3376" s="9">
        <v>8</v>
      </c>
      <c r="K3376" s="11" t="s">
        <v>654</v>
      </c>
      <c r="L3376" s="11" t="s">
        <v>655</v>
      </c>
      <c r="M3376" s="9" t="s">
        <v>32</v>
      </c>
      <c r="N3376" s="9">
        <v>3</v>
      </c>
      <c r="O3376" s="9" t="s">
        <v>28</v>
      </c>
      <c r="P3376" s="9" t="s">
        <v>48</v>
      </c>
      <c r="Z3376" s="3" t="s">
        <v>6</v>
      </c>
    </row>
    <row r="3377" spans="10:26" ht="14.5" customHeight="1" x14ac:dyDescent="0.35">
      <c r="J3377" s="296">
        <v>9</v>
      </c>
      <c r="K3377" s="318" t="s">
        <v>1608</v>
      </c>
      <c r="L3377" s="11" t="s">
        <v>3358</v>
      </c>
      <c r="M3377" s="296" t="s">
        <v>27</v>
      </c>
      <c r="N3377" s="296" t="s">
        <v>54</v>
      </c>
      <c r="O3377" s="296" t="s">
        <v>28</v>
      </c>
      <c r="P3377" s="296" t="s">
        <v>29</v>
      </c>
      <c r="Z3377" s="3" t="s">
        <v>6</v>
      </c>
    </row>
    <row r="3378" spans="10:26" ht="14.5" customHeight="1" x14ac:dyDescent="0.35">
      <c r="J3378" s="296"/>
      <c r="K3378" s="318"/>
      <c r="L3378" s="11" t="s">
        <v>1610</v>
      </c>
      <c r="M3378" s="296"/>
      <c r="N3378" s="296"/>
      <c r="O3378" s="296"/>
      <c r="P3378" s="296"/>
      <c r="Z3378" s="3" t="s">
        <v>6</v>
      </c>
    </row>
    <row r="3379" spans="10:26" ht="14.5" customHeight="1" x14ac:dyDescent="0.35">
      <c r="J3379" s="296"/>
      <c r="K3379" s="318"/>
      <c r="L3379" s="11" t="s">
        <v>1611</v>
      </c>
      <c r="M3379" s="296"/>
      <c r="N3379" s="296"/>
      <c r="O3379" s="296"/>
      <c r="P3379" s="296"/>
      <c r="Z3379" s="3" t="s">
        <v>6</v>
      </c>
    </row>
    <row r="3380" spans="10:26" ht="14.5" customHeight="1" x14ac:dyDescent="0.35">
      <c r="J3380" s="296"/>
      <c r="K3380" s="318"/>
      <c r="L3380" s="11" t="s">
        <v>1612</v>
      </c>
      <c r="M3380" s="296"/>
      <c r="N3380" s="296"/>
      <c r="O3380" s="296"/>
      <c r="P3380" s="296"/>
      <c r="Z3380" s="3" t="s">
        <v>6</v>
      </c>
    </row>
    <row r="3381" spans="10:26" ht="14.5" customHeight="1" x14ac:dyDescent="0.35">
      <c r="J3381" s="296"/>
      <c r="K3381" s="318"/>
      <c r="L3381" s="11" t="s">
        <v>1613</v>
      </c>
      <c r="M3381" s="296"/>
      <c r="N3381" s="296"/>
      <c r="O3381" s="296"/>
      <c r="P3381" s="296"/>
      <c r="Z3381" s="3" t="s">
        <v>6</v>
      </c>
    </row>
    <row r="3382" spans="10:26" ht="14.5" customHeight="1" x14ac:dyDescent="0.35">
      <c r="J3382" s="296"/>
      <c r="K3382" s="318"/>
      <c r="L3382" s="11" t="s">
        <v>3359</v>
      </c>
      <c r="M3382" s="296"/>
      <c r="N3382" s="296"/>
      <c r="O3382" s="296"/>
      <c r="P3382" s="296"/>
      <c r="Z3382" s="3" t="s">
        <v>6</v>
      </c>
    </row>
    <row r="3383" spans="10:26" ht="14.5" customHeight="1" x14ac:dyDescent="0.35">
      <c r="J3383" s="296"/>
      <c r="K3383" s="318"/>
      <c r="L3383" s="11" t="s">
        <v>1615</v>
      </c>
      <c r="M3383" s="296"/>
      <c r="N3383" s="296"/>
      <c r="O3383" s="296"/>
      <c r="P3383" s="296"/>
      <c r="Z3383" s="3" t="s">
        <v>6</v>
      </c>
    </row>
    <row r="3384" spans="10:26" ht="14.5" customHeight="1" x14ac:dyDescent="0.35">
      <c r="J3384" s="296"/>
      <c r="K3384" s="318"/>
      <c r="L3384" s="11" t="s">
        <v>1616</v>
      </c>
      <c r="M3384" s="296"/>
      <c r="N3384" s="296"/>
      <c r="O3384" s="296"/>
      <c r="P3384" s="296"/>
      <c r="Z3384" s="3" t="s">
        <v>6</v>
      </c>
    </row>
    <row r="3385" spans="10:26" ht="14.5" customHeight="1" x14ac:dyDescent="0.35">
      <c r="J3385" s="296"/>
      <c r="K3385" s="318"/>
      <c r="L3385" s="11" t="s">
        <v>3360</v>
      </c>
      <c r="M3385" s="296"/>
      <c r="N3385" s="296"/>
      <c r="O3385" s="296"/>
      <c r="P3385" s="296"/>
      <c r="Z3385" s="3" t="s">
        <v>6</v>
      </c>
    </row>
    <row r="3386" spans="10:26" ht="14.5" customHeight="1" x14ac:dyDescent="0.35">
      <c r="J3386" s="9">
        <v>10</v>
      </c>
      <c r="K3386" s="11" t="s">
        <v>351</v>
      </c>
      <c r="L3386" s="11" t="s">
        <v>352</v>
      </c>
      <c r="M3386" s="9" t="s">
        <v>32</v>
      </c>
      <c r="N3386" s="9">
        <v>9</v>
      </c>
      <c r="O3386" s="9" t="s">
        <v>28</v>
      </c>
      <c r="P3386" s="9" t="s">
        <v>29</v>
      </c>
      <c r="Z3386" s="3" t="s">
        <v>6</v>
      </c>
    </row>
    <row r="3387" spans="10:26" ht="14.5" customHeight="1" x14ac:dyDescent="0.35">
      <c r="J3387" s="9">
        <v>11</v>
      </c>
      <c r="K3387" s="11" t="s">
        <v>357</v>
      </c>
      <c r="L3387" s="11" t="s">
        <v>667</v>
      </c>
      <c r="M3387" s="9" t="s">
        <v>32</v>
      </c>
      <c r="N3387" s="9" t="s">
        <v>40</v>
      </c>
      <c r="O3387" s="9" t="s">
        <v>28</v>
      </c>
      <c r="P3387" s="9" t="s">
        <v>29</v>
      </c>
      <c r="Z3387" s="3" t="s">
        <v>6</v>
      </c>
    </row>
    <row r="3388" spans="10:26" ht="14.5" customHeight="1" x14ac:dyDescent="0.35">
      <c r="J3388" s="9">
        <v>12</v>
      </c>
      <c r="K3388" s="11" t="s">
        <v>535</v>
      </c>
      <c r="L3388" s="11" t="s">
        <v>536</v>
      </c>
      <c r="M3388" s="9" t="s">
        <v>32</v>
      </c>
      <c r="N3388" s="9" t="s">
        <v>40</v>
      </c>
      <c r="O3388" s="9" t="s">
        <v>28</v>
      </c>
      <c r="P3388" s="9" t="s">
        <v>29</v>
      </c>
      <c r="Z3388" s="3" t="s">
        <v>6</v>
      </c>
    </row>
    <row r="3389" spans="10:26" ht="14.5" customHeight="1" x14ac:dyDescent="0.35">
      <c r="J3389" s="9">
        <v>13</v>
      </c>
      <c r="K3389" s="11" t="s">
        <v>537</v>
      </c>
      <c r="L3389" s="11" t="s">
        <v>538</v>
      </c>
      <c r="M3389" s="9" t="s">
        <v>32</v>
      </c>
      <c r="N3389" s="9" t="s">
        <v>28</v>
      </c>
      <c r="O3389" s="9">
        <v>2</v>
      </c>
      <c r="P3389" s="9" t="s">
        <v>29</v>
      </c>
      <c r="Z3389" s="3" t="s">
        <v>6</v>
      </c>
    </row>
    <row r="3390" spans="10:26" ht="14.5" customHeight="1" x14ac:dyDescent="0.35">
      <c r="J3390" s="9">
        <v>14</v>
      </c>
      <c r="K3390" s="11" t="s">
        <v>546</v>
      </c>
      <c r="L3390" s="11" t="s">
        <v>547</v>
      </c>
      <c r="M3390" s="9" t="s">
        <v>32</v>
      </c>
      <c r="N3390" s="9" t="s">
        <v>28</v>
      </c>
      <c r="O3390" s="9">
        <v>2</v>
      </c>
      <c r="P3390" s="9" t="s">
        <v>48</v>
      </c>
      <c r="Z3390" s="3" t="s">
        <v>6</v>
      </c>
    </row>
    <row r="3391" spans="10:26" ht="14.5" customHeight="1" x14ac:dyDescent="0.35">
      <c r="J3391" s="9">
        <v>15</v>
      </c>
      <c r="K3391" s="11" t="s">
        <v>1619</v>
      </c>
      <c r="L3391" s="11" t="s">
        <v>1620</v>
      </c>
      <c r="M3391" s="9" t="s">
        <v>32</v>
      </c>
      <c r="N3391" s="9" t="s">
        <v>28</v>
      </c>
      <c r="O3391" s="9">
        <v>2</v>
      </c>
      <c r="P3391" s="9" t="s">
        <v>29</v>
      </c>
      <c r="Z3391" s="3" t="s">
        <v>6</v>
      </c>
    </row>
    <row r="3392" spans="10:26" ht="14.5" customHeight="1" x14ac:dyDescent="0.35">
      <c r="J3392" s="9">
        <v>16</v>
      </c>
      <c r="K3392" s="11" t="s">
        <v>727</v>
      </c>
      <c r="L3392" s="11" t="s">
        <v>1621</v>
      </c>
      <c r="M3392" s="9" t="s">
        <v>32</v>
      </c>
      <c r="N3392" s="9" t="s">
        <v>28</v>
      </c>
      <c r="O3392" s="9">
        <v>2</v>
      </c>
      <c r="P3392" s="9" t="s">
        <v>48</v>
      </c>
      <c r="Z3392" s="3" t="s">
        <v>6</v>
      </c>
    </row>
    <row r="3393" spans="10:26" ht="14.5" customHeight="1" x14ac:dyDescent="0.35">
      <c r="J3393" s="9">
        <v>17</v>
      </c>
      <c r="K3393" s="11" t="s">
        <v>1622</v>
      </c>
      <c r="L3393" s="11" t="s">
        <v>1623</v>
      </c>
      <c r="M3393" s="9" t="s">
        <v>32</v>
      </c>
      <c r="N3393" s="9" t="s">
        <v>28</v>
      </c>
      <c r="O3393" s="9">
        <v>2</v>
      </c>
      <c r="P3393" s="9" t="s">
        <v>48</v>
      </c>
      <c r="Z3393" s="3" t="s">
        <v>6</v>
      </c>
    </row>
    <row r="3394" spans="10:26" ht="14.5" customHeight="1" x14ac:dyDescent="0.35">
      <c r="J3394" s="9">
        <v>18</v>
      </c>
      <c r="K3394" s="11" t="s">
        <v>640</v>
      </c>
      <c r="L3394" s="11" t="s">
        <v>1624</v>
      </c>
      <c r="M3394" s="9" t="s">
        <v>32</v>
      </c>
      <c r="N3394" s="9" t="s">
        <v>28</v>
      </c>
      <c r="O3394" s="9">
        <v>2</v>
      </c>
      <c r="P3394" s="9" t="s">
        <v>48</v>
      </c>
      <c r="Z3394" s="3" t="s">
        <v>6</v>
      </c>
    </row>
    <row r="3395" spans="10:26" ht="14.5" customHeight="1" x14ac:dyDescent="0.35">
      <c r="J3395" s="9">
        <v>19</v>
      </c>
      <c r="K3395" s="11" t="s">
        <v>576</v>
      </c>
      <c r="L3395" s="11" t="s">
        <v>1478</v>
      </c>
      <c r="M3395" s="9" t="s">
        <v>32</v>
      </c>
      <c r="N3395" s="9" t="s">
        <v>28</v>
      </c>
      <c r="O3395" s="9">
        <v>2</v>
      </c>
      <c r="P3395" s="9" t="s">
        <v>48</v>
      </c>
      <c r="Z3395" s="3" t="s">
        <v>6</v>
      </c>
    </row>
    <row r="3396" spans="10:26" ht="14.5" customHeight="1" x14ac:dyDescent="0.35">
      <c r="J3396" s="9">
        <v>20</v>
      </c>
      <c r="K3396" s="11" t="s">
        <v>578</v>
      </c>
      <c r="L3396" s="11" t="s">
        <v>1596</v>
      </c>
      <c r="M3396" s="9" t="s">
        <v>32</v>
      </c>
      <c r="N3396" s="9" t="s">
        <v>28</v>
      </c>
      <c r="O3396" s="9">
        <v>2</v>
      </c>
      <c r="P3396" s="9" t="s">
        <v>48</v>
      </c>
      <c r="Z3396" s="3" t="s">
        <v>6</v>
      </c>
    </row>
    <row r="3397" spans="10:26" ht="14.5" customHeight="1" x14ac:dyDescent="0.35">
      <c r="J3397" s="9">
        <v>21</v>
      </c>
      <c r="K3397" s="11" t="s">
        <v>580</v>
      </c>
      <c r="L3397" s="11" t="s">
        <v>1625</v>
      </c>
      <c r="M3397" s="9" t="s">
        <v>32</v>
      </c>
      <c r="N3397" s="9" t="s">
        <v>28</v>
      </c>
      <c r="O3397" s="9">
        <v>2</v>
      </c>
      <c r="P3397" s="9" t="s">
        <v>48</v>
      </c>
      <c r="Z3397" s="3" t="s">
        <v>6</v>
      </c>
    </row>
    <row r="3398" spans="10:26" ht="14.5" customHeight="1" x14ac:dyDescent="0.35">
      <c r="J3398" s="9">
        <v>22</v>
      </c>
      <c r="K3398" s="11" t="s">
        <v>582</v>
      </c>
      <c r="L3398" s="11" t="s">
        <v>1626</v>
      </c>
      <c r="M3398" s="9" t="s">
        <v>32</v>
      </c>
      <c r="N3398" s="9" t="s">
        <v>28</v>
      </c>
      <c r="O3398" s="9">
        <v>2</v>
      </c>
      <c r="P3398" s="9" t="s">
        <v>48</v>
      </c>
      <c r="Z3398" s="3" t="s">
        <v>6</v>
      </c>
    </row>
    <row r="3399" spans="10:26" ht="14.5" customHeight="1" x14ac:dyDescent="0.35">
      <c r="J3399" s="9">
        <v>23</v>
      </c>
      <c r="K3399" s="11" t="s">
        <v>269</v>
      </c>
      <c r="L3399" s="11" t="s">
        <v>616</v>
      </c>
      <c r="M3399" s="9" t="s">
        <v>27</v>
      </c>
      <c r="N3399" s="9">
        <v>6</v>
      </c>
      <c r="O3399" s="9" t="s">
        <v>28</v>
      </c>
      <c r="P3399" s="9" t="s">
        <v>48</v>
      </c>
      <c r="Z3399" s="3" t="s">
        <v>6</v>
      </c>
    </row>
    <row r="3400" spans="10:26" ht="14.5" customHeight="1" x14ac:dyDescent="0.35">
      <c r="J3400" s="9">
        <v>24</v>
      </c>
      <c r="K3400" s="11" t="s">
        <v>586</v>
      </c>
      <c r="L3400" s="11" t="s">
        <v>846</v>
      </c>
      <c r="M3400" s="9" t="s">
        <v>32</v>
      </c>
      <c r="N3400" s="9" t="s">
        <v>28</v>
      </c>
      <c r="O3400" s="9">
        <v>2</v>
      </c>
      <c r="P3400" s="9" t="s">
        <v>48</v>
      </c>
      <c r="Z3400" s="3" t="s">
        <v>6</v>
      </c>
    </row>
    <row r="3401" spans="10:26" ht="14.5" customHeight="1" x14ac:dyDescent="0.35">
      <c r="J3401" s="9">
        <v>25</v>
      </c>
      <c r="K3401" s="11" t="s">
        <v>588</v>
      </c>
      <c r="L3401" s="11" t="s">
        <v>857</v>
      </c>
      <c r="M3401" s="9" t="s">
        <v>32</v>
      </c>
      <c r="N3401" s="9" t="s">
        <v>28</v>
      </c>
      <c r="O3401" s="9">
        <v>2</v>
      </c>
      <c r="P3401" s="9" t="s">
        <v>48</v>
      </c>
      <c r="Z3401" s="3" t="s">
        <v>6</v>
      </c>
    </row>
    <row r="3402" spans="10:26" ht="14.5" customHeight="1" x14ac:dyDescent="0.35">
      <c r="J3402" s="296">
        <v>26</v>
      </c>
      <c r="K3402" s="318" t="s">
        <v>1627</v>
      </c>
      <c r="L3402" s="11" t="s">
        <v>1628</v>
      </c>
      <c r="M3402" s="296" t="s">
        <v>32</v>
      </c>
      <c r="N3402" s="296" t="s">
        <v>240</v>
      </c>
      <c r="O3402" s="296" t="s">
        <v>28</v>
      </c>
      <c r="P3402" s="296" t="s">
        <v>48</v>
      </c>
      <c r="Z3402" s="3" t="s">
        <v>6</v>
      </c>
    </row>
    <row r="3403" spans="10:26" ht="14.5" customHeight="1" x14ac:dyDescent="0.35">
      <c r="J3403" s="296"/>
      <c r="K3403" s="318"/>
      <c r="L3403" s="11" t="s">
        <v>1629</v>
      </c>
      <c r="M3403" s="296"/>
      <c r="N3403" s="296"/>
      <c r="O3403" s="296"/>
      <c r="P3403" s="296"/>
      <c r="Z3403" s="3" t="s">
        <v>6</v>
      </c>
    </row>
    <row r="3404" spans="10:26" ht="14.5" customHeight="1" x14ac:dyDescent="0.35">
      <c r="J3404" s="296"/>
      <c r="K3404" s="318"/>
      <c r="L3404" s="11" t="s">
        <v>1630</v>
      </c>
      <c r="M3404" s="296"/>
      <c r="N3404" s="296"/>
      <c r="O3404" s="296"/>
      <c r="P3404" s="296"/>
      <c r="Z3404" s="3" t="s">
        <v>6</v>
      </c>
    </row>
    <row r="3405" spans="10:26" ht="14.5" customHeight="1" x14ac:dyDescent="0.35">
      <c r="J3405" s="296"/>
      <c r="K3405" s="318"/>
      <c r="L3405" s="11" t="s">
        <v>1631</v>
      </c>
      <c r="M3405" s="296"/>
      <c r="N3405" s="296"/>
      <c r="O3405" s="296"/>
      <c r="P3405" s="296"/>
      <c r="Z3405" s="3" t="s">
        <v>6</v>
      </c>
    </row>
    <row r="3406" spans="10:26" ht="14.5" customHeight="1" x14ac:dyDescent="0.35">
      <c r="J3406" s="296">
        <v>27</v>
      </c>
      <c r="K3406" s="318" t="s">
        <v>1632</v>
      </c>
      <c r="L3406" s="11" t="s">
        <v>1633</v>
      </c>
      <c r="M3406" s="296" t="s">
        <v>27</v>
      </c>
      <c r="N3406" s="296" t="s">
        <v>54</v>
      </c>
      <c r="O3406" s="296" t="s">
        <v>28</v>
      </c>
      <c r="P3406" s="296" t="s">
        <v>48</v>
      </c>
      <c r="Z3406" s="3" t="s">
        <v>6</v>
      </c>
    </row>
    <row r="3407" spans="10:26" ht="14.5" customHeight="1" x14ac:dyDescent="0.35">
      <c r="J3407" s="296"/>
      <c r="K3407" s="318"/>
      <c r="L3407" s="11" t="s">
        <v>1634</v>
      </c>
      <c r="M3407" s="296"/>
      <c r="N3407" s="296"/>
      <c r="O3407" s="296"/>
      <c r="P3407" s="296"/>
      <c r="Z3407" s="3" t="s">
        <v>6</v>
      </c>
    </row>
    <row r="3408" spans="10:26" ht="14.5" customHeight="1" x14ac:dyDescent="0.35">
      <c r="J3408" s="296"/>
      <c r="K3408" s="318"/>
      <c r="L3408" s="11" t="s">
        <v>1635</v>
      </c>
      <c r="M3408" s="296"/>
      <c r="N3408" s="296"/>
      <c r="O3408" s="296"/>
      <c r="P3408" s="296"/>
      <c r="Z3408" s="3" t="s">
        <v>6</v>
      </c>
    </row>
    <row r="3409" spans="1:26" ht="14.5" customHeight="1" x14ac:dyDescent="0.35">
      <c r="J3409" s="296"/>
      <c r="K3409" s="318"/>
      <c r="L3409" s="11" t="s">
        <v>1636</v>
      </c>
      <c r="M3409" s="296"/>
      <c r="N3409" s="296"/>
      <c r="O3409" s="296"/>
      <c r="P3409" s="296"/>
      <c r="Z3409" s="3" t="s">
        <v>6</v>
      </c>
    </row>
    <row r="3410" spans="1:26" ht="14.5" customHeight="1" x14ac:dyDescent="0.35">
      <c r="J3410" s="296"/>
      <c r="K3410" s="318"/>
      <c r="L3410" s="11" t="s">
        <v>1637</v>
      </c>
      <c r="M3410" s="296"/>
      <c r="N3410" s="296"/>
      <c r="O3410" s="296"/>
      <c r="P3410" s="296"/>
      <c r="Z3410" s="3" t="s">
        <v>6</v>
      </c>
    </row>
    <row r="3411" spans="1:26" ht="14.5" customHeight="1" x14ac:dyDescent="0.35">
      <c r="J3411" s="296"/>
      <c r="K3411" s="318"/>
      <c r="L3411" s="11" t="s">
        <v>1638</v>
      </c>
      <c r="M3411" s="296"/>
      <c r="N3411" s="296"/>
      <c r="O3411" s="296"/>
      <c r="P3411" s="296"/>
      <c r="Z3411" s="3" t="s">
        <v>6</v>
      </c>
    </row>
    <row r="3412" spans="1:26" ht="14.5" customHeight="1" x14ac:dyDescent="0.35">
      <c r="J3412" s="296"/>
      <c r="K3412" s="318"/>
      <c r="L3412" s="11" t="s">
        <v>1639</v>
      </c>
      <c r="M3412" s="296"/>
      <c r="N3412" s="296"/>
      <c r="O3412" s="296"/>
      <c r="P3412" s="296"/>
      <c r="Z3412" s="3" t="s">
        <v>6</v>
      </c>
    </row>
    <row r="3413" spans="1:26" ht="14.5" customHeight="1" x14ac:dyDescent="0.35">
      <c r="J3413" s="296"/>
      <c r="K3413" s="318"/>
      <c r="L3413" s="11" t="s">
        <v>1640</v>
      </c>
      <c r="M3413" s="296"/>
      <c r="N3413" s="296"/>
      <c r="O3413" s="296"/>
      <c r="P3413" s="296"/>
      <c r="Z3413" s="3" t="s">
        <v>6</v>
      </c>
    </row>
    <row r="3414" spans="1:26" ht="14.5" customHeight="1" x14ac:dyDescent="0.35">
      <c r="J3414" s="296"/>
      <c r="K3414" s="318"/>
      <c r="L3414" s="11" t="s">
        <v>1641</v>
      </c>
      <c r="M3414" s="296"/>
      <c r="N3414" s="296"/>
      <c r="O3414" s="296"/>
      <c r="P3414" s="296"/>
      <c r="Z3414" s="3" t="s">
        <v>6</v>
      </c>
    </row>
    <row r="3415" spans="1:26" ht="14.5" customHeight="1" x14ac:dyDescent="0.35">
      <c r="J3415" s="296"/>
      <c r="K3415" s="318"/>
      <c r="L3415" s="11" t="s">
        <v>1642</v>
      </c>
      <c r="M3415" s="296"/>
      <c r="N3415" s="296"/>
      <c r="O3415" s="296"/>
      <c r="P3415" s="296"/>
      <c r="Z3415" s="3" t="s">
        <v>6</v>
      </c>
    </row>
    <row r="3416" spans="1:26" ht="14.5" customHeight="1" x14ac:dyDescent="0.35">
      <c r="J3416" s="296"/>
      <c r="K3416" s="318"/>
      <c r="L3416" s="11" t="s">
        <v>1643</v>
      </c>
      <c r="M3416" s="296"/>
      <c r="N3416" s="296"/>
      <c r="O3416" s="296"/>
      <c r="P3416" s="296"/>
      <c r="Z3416" s="3" t="s">
        <v>6</v>
      </c>
    </row>
    <row r="3417" spans="1:26" ht="14.5" customHeight="1" x14ac:dyDescent="0.35">
      <c r="J3417" s="296"/>
      <c r="K3417" s="318"/>
      <c r="L3417" s="11" t="s">
        <v>1644</v>
      </c>
      <c r="M3417" s="296"/>
      <c r="N3417" s="296"/>
      <c r="O3417" s="296"/>
      <c r="P3417" s="296"/>
      <c r="Z3417" s="3" t="s">
        <v>6</v>
      </c>
    </row>
    <row r="3418" spans="1:26" ht="14.5" customHeight="1" x14ac:dyDescent="0.35">
      <c r="J3418" s="296"/>
      <c r="K3418" s="318"/>
      <c r="L3418" s="11" t="s">
        <v>1645</v>
      </c>
      <c r="M3418" s="296"/>
      <c r="N3418" s="296"/>
      <c r="O3418" s="296"/>
      <c r="P3418" s="296"/>
      <c r="Z3418" s="3" t="s">
        <v>6</v>
      </c>
    </row>
    <row r="3419" spans="1:26" ht="14.5" customHeight="1" x14ac:dyDescent="0.35">
      <c r="J3419" s="296"/>
      <c r="K3419" s="318"/>
      <c r="L3419" s="11" t="s">
        <v>1646</v>
      </c>
      <c r="M3419" s="296"/>
      <c r="N3419" s="296"/>
      <c r="O3419" s="296"/>
      <c r="P3419" s="296"/>
      <c r="Z3419" s="3" t="s">
        <v>6</v>
      </c>
    </row>
    <row r="3420" spans="1:26" ht="14.5" customHeight="1" x14ac:dyDescent="0.35">
      <c r="J3420" s="296"/>
      <c r="K3420" s="318"/>
      <c r="L3420" s="11" t="s">
        <v>3361</v>
      </c>
      <c r="M3420" s="296"/>
      <c r="N3420" s="296"/>
      <c r="O3420" s="296"/>
      <c r="P3420" s="296"/>
      <c r="Z3420" s="3" t="s">
        <v>6</v>
      </c>
    </row>
    <row r="3421" spans="1:26" s="3" customFormat="1" ht="14.5" customHeight="1" collapsed="1" x14ac:dyDescent="0.35">
      <c r="A3421" s="1" t="s">
        <v>22</v>
      </c>
      <c r="B3421" s="1"/>
      <c r="C3421" s="1"/>
      <c r="D3421" s="1"/>
      <c r="E3421" s="1" t="s">
        <v>3362</v>
      </c>
      <c r="F3421" s="1"/>
      <c r="G3421" s="1"/>
      <c r="H3421" s="1"/>
      <c r="I3421" s="1" t="s">
        <v>144</v>
      </c>
      <c r="J3421" s="2" t="s">
        <v>3363</v>
      </c>
      <c r="K3421" s="4"/>
      <c r="L3421" s="4"/>
      <c r="M3421" s="4"/>
      <c r="N3421" s="4"/>
      <c r="O3421" s="4"/>
      <c r="P3421" s="4"/>
      <c r="Q3421" s="4"/>
      <c r="R3421" s="4"/>
      <c r="S3421" s="4"/>
      <c r="T3421" s="4"/>
      <c r="U3421" s="4"/>
      <c r="V3421" s="4"/>
      <c r="W3421" s="4"/>
      <c r="Z3421" s="3" t="s">
        <v>6</v>
      </c>
    </row>
    <row r="3422" spans="1:26" ht="14.5" customHeight="1" x14ac:dyDescent="0.35">
      <c r="J3422" s="9">
        <v>1</v>
      </c>
      <c r="K3422" s="11" t="s">
        <v>25</v>
      </c>
      <c r="L3422" s="11" t="s">
        <v>3364</v>
      </c>
      <c r="M3422" s="9" t="s">
        <v>27</v>
      </c>
      <c r="N3422" s="9">
        <v>4</v>
      </c>
      <c r="O3422" s="9" t="s">
        <v>28</v>
      </c>
      <c r="P3422" s="9" t="s">
        <v>29</v>
      </c>
      <c r="Z3422" s="3" t="s">
        <v>6</v>
      </c>
    </row>
    <row r="3423" spans="1:26" ht="14.5" customHeight="1" x14ac:dyDescent="0.35">
      <c r="J3423" s="9">
        <v>2</v>
      </c>
      <c r="K3423" s="11" t="s">
        <v>799</v>
      </c>
      <c r="L3423" s="11" t="s">
        <v>800</v>
      </c>
      <c r="M3423" s="9" t="s">
        <v>32</v>
      </c>
      <c r="N3423" s="9">
        <v>3</v>
      </c>
      <c r="O3423" s="9" t="s">
        <v>28</v>
      </c>
      <c r="P3423" s="9" t="s">
        <v>29</v>
      </c>
      <c r="Z3423" s="3" t="s">
        <v>6</v>
      </c>
    </row>
    <row r="3424" spans="1:26" ht="14.5" customHeight="1" x14ac:dyDescent="0.35">
      <c r="J3424" s="9">
        <v>3</v>
      </c>
      <c r="K3424" s="11" t="s">
        <v>163</v>
      </c>
      <c r="L3424" s="11" t="s">
        <v>801</v>
      </c>
      <c r="M3424" s="9" t="s">
        <v>27</v>
      </c>
      <c r="N3424" s="9">
        <v>60</v>
      </c>
      <c r="O3424" s="9" t="s">
        <v>28</v>
      </c>
      <c r="P3424" s="9" t="s">
        <v>29</v>
      </c>
      <c r="Z3424" s="3" t="s">
        <v>6</v>
      </c>
    </row>
    <row r="3425" spans="10:26" ht="14.5" customHeight="1" x14ac:dyDescent="0.35">
      <c r="J3425" s="9">
        <v>4</v>
      </c>
      <c r="K3425" s="11" t="s">
        <v>1680</v>
      </c>
      <c r="L3425" s="11" t="s">
        <v>1681</v>
      </c>
      <c r="M3425" s="9" t="s">
        <v>32</v>
      </c>
      <c r="N3425" s="9" t="s">
        <v>235</v>
      </c>
      <c r="O3425" s="9" t="s">
        <v>28</v>
      </c>
      <c r="P3425" s="9" t="s">
        <v>29</v>
      </c>
      <c r="Z3425" s="3" t="s">
        <v>6</v>
      </c>
    </row>
    <row r="3426" spans="10:26" ht="14.5" customHeight="1" x14ac:dyDescent="0.35">
      <c r="J3426" s="9">
        <v>5</v>
      </c>
      <c r="K3426" s="11" t="s">
        <v>804</v>
      </c>
      <c r="L3426" s="11" t="s">
        <v>805</v>
      </c>
      <c r="M3426" s="9" t="s">
        <v>32</v>
      </c>
      <c r="N3426" s="9" t="s">
        <v>28</v>
      </c>
      <c r="O3426" s="9">
        <v>3</v>
      </c>
      <c r="P3426" s="9" t="s">
        <v>48</v>
      </c>
      <c r="Z3426" s="3" t="s">
        <v>6</v>
      </c>
    </row>
    <row r="3427" spans="10:26" ht="14.5" customHeight="1" x14ac:dyDescent="0.35">
      <c r="J3427" s="9">
        <v>6</v>
      </c>
      <c r="K3427" s="11" t="s">
        <v>156</v>
      </c>
      <c r="L3427" s="11" t="s">
        <v>806</v>
      </c>
      <c r="M3427" s="9" t="s">
        <v>27</v>
      </c>
      <c r="N3427" s="9">
        <v>6</v>
      </c>
      <c r="O3427" s="9" t="s">
        <v>28</v>
      </c>
      <c r="P3427" s="9" t="s">
        <v>48</v>
      </c>
      <c r="Z3427" s="3" t="s">
        <v>6</v>
      </c>
    </row>
    <row r="3428" spans="10:26" ht="14.5" customHeight="1" x14ac:dyDescent="0.35">
      <c r="J3428" s="9">
        <v>7</v>
      </c>
      <c r="K3428" s="11" t="s">
        <v>807</v>
      </c>
      <c r="L3428" s="11" t="s">
        <v>1682</v>
      </c>
      <c r="M3428" s="9" t="s">
        <v>32</v>
      </c>
      <c r="N3428" s="9" t="s">
        <v>28</v>
      </c>
      <c r="O3428" s="9">
        <v>2</v>
      </c>
      <c r="P3428" s="9" t="s">
        <v>29</v>
      </c>
      <c r="Z3428" s="3" t="s">
        <v>6</v>
      </c>
    </row>
    <row r="3429" spans="10:26" ht="14.5" customHeight="1" x14ac:dyDescent="0.35">
      <c r="J3429" s="9">
        <v>8</v>
      </c>
      <c r="K3429" s="11" t="s">
        <v>546</v>
      </c>
      <c r="L3429" s="11" t="s">
        <v>547</v>
      </c>
      <c r="M3429" s="9" t="s">
        <v>32</v>
      </c>
      <c r="N3429" s="9" t="s">
        <v>28</v>
      </c>
      <c r="O3429" s="9">
        <v>2</v>
      </c>
      <c r="P3429" s="9" t="s">
        <v>48</v>
      </c>
      <c r="Z3429" s="3" t="s">
        <v>6</v>
      </c>
    </row>
    <row r="3430" spans="10:26" ht="14.5" customHeight="1" x14ac:dyDescent="0.35">
      <c r="J3430" s="9">
        <v>9</v>
      </c>
      <c r="K3430" s="11" t="s">
        <v>813</v>
      </c>
      <c r="L3430" s="11" t="s">
        <v>1133</v>
      </c>
      <c r="M3430" s="9" t="s">
        <v>32</v>
      </c>
      <c r="N3430" s="9" t="s">
        <v>33</v>
      </c>
      <c r="O3430" s="9" t="s">
        <v>28</v>
      </c>
      <c r="P3430" s="9" t="s">
        <v>29</v>
      </c>
      <c r="Z3430" s="3" t="s">
        <v>6</v>
      </c>
    </row>
    <row r="3431" spans="10:26" ht="14.5" customHeight="1" x14ac:dyDescent="0.35">
      <c r="J3431" s="9">
        <v>10</v>
      </c>
      <c r="K3431" s="11" t="s">
        <v>815</v>
      </c>
      <c r="L3431" s="11" t="s">
        <v>816</v>
      </c>
      <c r="M3431" s="9" t="s">
        <v>32</v>
      </c>
      <c r="N3431" s="9" t="s">
        <v>235</v>
      </c>
      <c r="O3431" s="9" t="s">
        <v>28</v>
      </c>
      <c r="P3431" s="9" t="s">
        <v>29</v>
      </c>
      <c r="Z3431" s="3" t="s">
        <v>6</v>
      </c>
    </row>
    <row r="3432" spans="10:26" ht="14.5" customHeight="1" x14ac:dyDescent="0.35">
      <c r="J3432" s="9">
        <v>11</v>
      </c>
      <c r="K3432" s="11" t="s">
        <v>576</v>
      </c>
      <c r="L3432" s="11" t="s">
        <v>577</v>
      </c>
      <c r="M3432" s="9" t="s">
        <v>32</v>
      </c>
      <c r="N3432" s="9" t="s">
        <v>28</v>
      </c>
      <c r="O3432" s="9">
        <v>2</v>
      </c>
      <c r="P3432" s="9" t="s">
        <v>48</v>
      </c>
      <c r="Z3432" s="3" t="s">
        <v>6</v>
      </c>
    </row>
    <row r="3433" spans="10:26" ht="14.5" customHeight="1" x14ac:dyDescent="0.35">
      <c r="J3433" s="9">
        <v>12</v>
      </c>
      <c r="K3433" s="11" t="s">
        <v>196</v>
      </c>
      <c r="L3433" s="11" t="s">
        <v>818</v>
      </c>
      <c r="M3433" s="9" t="s">
        <v>32</v>
      </c>
      <c r="N3433" s="9">
        <v>6</v>
      </c>
      <c r="O3433" s="9">
        <v>2</v>
      </c>
      <c r="P3433" s="9" t="s">
        <v>48</v>
      </c>
      <c r="Z3433" s="3" t="s">
        <v>6</v>
      </c>
    </row>
    <row r="3434" spans="10:26" ht="14.5" customHeight="1" x14ac:dyDescent="0.35">
      <c r="J3434" s="9">
        <v>13</v>
      </c>
      <c r="K3434" s="11" t="s">
        <v>578</v>
      </c>
      <c r="L3434" s="11" t="s">
        <v>819</v>
      </c>
      <c r="M3434" s="9" t="s">
        <v>32</v>
      </c>
      <c r="N3434" s="9" t="s">
        <v>28</v>
      </c>
      <c r="O3434" s="9">
        <v>2</v>
      </c>
      <c r="P3434" s="9" t="s">
        <v>48</v>
      </c>
      <c r="Z3434" s="3" t="s">
        <v>6</v>
      </c>
    </row>
    <row r="3435" spans="10:26" ht="14.5" customHeight="1" x14ac:dyDescent="0.35">
      <c r="J3435" s="9">
        <v>14</v>
      </c>
      <c r="K3435" s="11" t="s">
        <v>580</v>
      </c>
      <c r="L3435" s="11" t="s">
        <v>820</v>
      </c>
      <c r="M3435" s="9" t="s">
        <v>32</v>
      </c>
      <c r="N3435" s="9" t="s">
        <v>28</v>
      </c>
      <c r="O3435" s="9">
        <v>2</v>
      </c>
      <c r="P3435" s="9" t="s">
        <v>48</v>
      </c>
      <c r="Z3435" s="3" t="s">
        <v>6</v>
      </c>
    </row>
    <row r="3436" spans="10:26" ht="14.5" customHeight="1" x14ac:dyDescent="0.35">
      <c r="J3436" s="9">
        <v>15</v>
      </c>
      <c r="K3436" s="11" t="s">
        <v>821</v>
      </c>
      <c r="L3436" s="11" t="s">
        <v>822</v>
      </c>
      <c r="M3436" s="9" t="s">
        <v>32</v>
      </c>
      <c r="N3436" s="9" t="s">
        <v>28</v>
      </c>
      <c r="O3436" s="9">
        <v>2</v>
      </c>
      <c r="P3436" s="9" t="s">
        <v>48</v>
      </c>
      <c r="Z3436" s="3" t="s">
        <v>6</v>
      </c>
    </row>
    <row r="3437" spans="10:26" ht="14.5" customHeight="1" x14ac:dyDescent="0.35">
      <c r="J3437" s="9">
        <v>16</v>
      </c>
      <c r="K3437" s="11" t="s">
        <v>582</v>
      </c>
      <c r="L3437" s="11" t="s">
        <v>823</v>
      </c>
      <c r="M3437" s="9" t="s">
        <v>32</v>
      </c>
      <c r="N3437" s="9" t="s">
        <v>28</v>
      </c>
      <c r="O3437" s="9">
        <v>2</v>
      </c>
      <c r="P3437" s="9" t="s">
        <v>48</v>
      </c>
      <c r="Z3437" s="3" t="s">
        <v>6</v>
      </c>
    </row>
    <row r="3438" spans="10:26" ht="14.5" customHeight="1" x14ac:dyDescent="0.35">
      <c r="J3438" s="296">
        <v>17</v>
      </c>
      <c r="K3438" s="318" t="s">
        <v>1683</v>
      </c>
      <c r="L3438" s="11" t="s">
        <v>1684</v>
      </c>
      <c r="M3438" s="296" t="s">
        <v>27</v>
      </c>
      <c r="N3438" s="296" t="s">
        <v>240</v>
      </c>
      <c r="O3438" s="296" t="s">
        <v>28</v>
      </c>
      <c r="P3438" s="296" t="s">
        <v>29</v>
      </c>
      <c r="Z3438" s="3" t="s">
        <v>6</v>
      </c>
    </row>
    <row r="3439" spans="10:26" ht="14.5" customHeight="1" x14ac:dyDescent="0.35">
      <c r="J3439" s="296"/>
      <c r="K3439" s="318"/>
      <c r="L3439" s="11" t="s">
        <v>1685</v>
      </c>
      <c r="M3439" s="296"/>
      <c r="N3439" s="296"/>
      <c r="O3439" s="296"/>
      <c r="P3439" s="296"/>
      <c r="Z3439" s="3" t="s">
        <v>6</v>
      </c>
    </row>
    <row r="3440" spans="10:26" ht="14.5" customHeight="1" x14ac:dyDescent="0.35">
      <c r="J3440" s="296"/>
      <c r="K3440" s="318"/>
      <c r="L3440" s="11" t="s">
        <v>1686</v>
      </c>
      <c r="M3440" s="296"/>
      <c r="N3440" s="296"/>
      <c r="O3440" s="296"/>
      <c r="P3440" s="296"/>
      <c r="Z3440" s="3" t="s">
        <v>6</v>
      </c>
    </row>
    <row r="3441" spans="1:26" ht="14.5" customHeight="1" x14ac:dyDescent="0.35">
      <c r="J3441" s="9">
        <v>18</v>
      </c>
      <c r="K3441" s="11" t="s">
        <v>129</v>
      </c>
      <c r="L3441" s="11" t="s">
        <v>1687</v>
      </c>
      <c r="M3441" s="9" t="s">
        <v>27</v>
      </c>
      <c r="N3441" s="9">
        <v>60</v>
      </c>
      <c r="O3441" s="9"/>
      <c r="P3441" s="9" t="s">
        <v>48</v>
      </c>
      <c r="Z3441" s="3" t="s">
        <v>6</v>
      </c>
    </row>
    <row r="3442" spans="1:26" ht="14.5" customHeight="1" x14ac:dyDescent="0.35">
      <c r="J3442" s="9">
        <v>19</v>
      </c>
      <c r="K3442" s="11" t="s">
        <v>586</v>
      </c>
      <c r="L3442" s="11" t="s">
        <v>846</v>
      </c>
      <c r="M3442" s="9" t="s">
        <v>32</v>
      </c>
      <c r="N3442" s="9" t="s">
        <v>28</v>
      </c>
      <c r="O3442" s="9">
        <v>2</v>
      </c>
      <c r="P3442" s="9" t="s">
        <v>48</v>
      </c>
      <c r="Z3442" s="3" t="s">
        <v>6</v>
      </c>
    </row>
    <row r="3443" spans="1:26" ht="14.5" customHeight="1" x14ac:dyDescent="0.35">
      <c r="J3443" s="9">
        <v>20</v>
      </c>
      <c r="K3443" s="11" t="s">
        <v>588</v>
      </c>
      <c r="L3443" s="11" t="s">
        <v>857</v>
      </c>
      <c r="M3443" s="9" t="s">
        <v>32</v>
      </c>
      <c r="N3443" s="9" t="s">
        <v>28</v>
      </c>
      <c r="O3443" s="9">
        <v>2</v>
      </c>
      <c r="P3443" s="9" t="s">
        <v>48</v>
      </c>
      <c r="Z3443" s="3" t="s">
        <v>6</v>
      </c>
    </row>
    <row r="3444" spans="1:26" ht="14.5" customHeight="1" x14ac:dyDescent="0.35">
      <c r="J3444" s="9">
        <v>21</v>
      </c>
      <c r="K3444" s="11" t="s">
        <v>246</v>
      </c>
      <c r="L3444" s="11" t="s">
        <v>858</v>
      </c>
      <c r="M3444" s="9" t="s">
        <v>27</v>
      </c>
      <c r="N3444" s="9" t="s">
        <v>28</v>
      </c>
      <c r="O3444" s="9" t="s">
        <v>28</v>
      </c>
      <c r="P3444" s="9" t="s">
        <v>48</v>
      </c>
      <c r="Z3444" s="3" t="s">
        <v>6</v>
      </c>
    </row>
    <row r="3445" spans="1:26" s="3" customFormat="1" ht="14.5" customHeight="1" collapsed="1" x14ac:dyDescent="0.35">
      <c r="A3445" s="1" t="s">
        <v>22</v>
      </c>
      <c r="B3445" s="1"/>
      <c r="C3445" s="1"/>
      <c r="D3445" s="1" t="s">
        <v>3365</v>
      </c>
      <c r="E3445" s="1"/>
      <c r="F3445" s="1"/>
      <c r="G3445" s="1"/>
      <c r="H3445" s="1"/>
      <c r="I3445" s="1" t="s">
        <v>108</v>
      </c>
      <c r="J3445" s="2" t="s">
        <v>3366</v>
      </c>
      <c r="K3445" s="4"/>
      <c r="L3445" s="4"/>
      <c r="M3445" s="4"/>
      <c r="N3445" s="4"/>
      <c r="O3445" s="4"/>
      <c r="P3445" s="4"/>
      <c r="Q3445" s="4"/>
      <c r="R3445" s="4"/>
      <c r="S3445" s="4"/>
      <c r="T3445" s="4"/>
      <c r="U3445" s="4"/>
      <c r="V3445" s="4"/>
      <c r="W3445" s="4"/>
      <c r="Z3445" s="3" t="s">
        <v>6</v>
      </c>
    </row>
    <row r="3446" spans="1:26" ht="14.5" customHeight="1" x14ac:dyDescent="0.35">
      <c r="J3446" s="9">
        <v>1</v>
      </c>
      <c r="K3446" s="11" t="s">
        <v>25</v>
      </c>
      <c r="L3446" s="11" t="s">
        <v>3367</v>
      </c>
      <c r="M3446" s="9" t="s">
        <v>27</v>
      </c>
      <c r="N3446" s="102" t="s">
        <v>1799</v>
      </c>
      <c r="O3446" s="9" t="s">
        <v>28</v>
      </c>
      <c r="P3446" s="9" t="s">
        <v>29</v>
      </c>
      <c r="Z3446" s="3" t="s">
        <v>6</v>
      </c>
    </row>
    <row r="3447" spans="1:26" ht="14.5" customHeight="1" x14ac:dyDescent="0.35">
      <c r="J3447" s="9">
        <v>2</v>
      </c>
      <c r="K3447" s="11" t="s">
        <v>129</v>
      </c>
      <c r="L3447" s="11" t="s">
        <v>3368</v>
      </c>
      <c r="M3447" s="9" t="s">
        <v>27</v>
      </c>
      <c r="N3447" s="102" t="s">
        <v>341</v>
      </c>
      <c r="O3447" s="9" t="s">
        <v>28</v>
      </c>
      <c r="P3447" s="9" t="s">
        <v>29</v>
      </c>
      <c r="Z3447" s="3" t="s">
        <v>6</v>
      </c>
    </row>
    <row r="3448" spans="1:26" ht="14.5" customHeight="1" x14ac:dyDescent="0.35">
      <c r="J3448" s="9">
        <v>3</v>
      </c>
      <c r="K3448" s="11" t="s">
        <v>3369</v>
      </c>
      <c r="L3448" s="91" t="s">
        <v>3370</v>
      </c>
      <c r="M3448" s="9" t="s">
        <v>32</v>
      </c>
      <c r="N3448" s="9" t="s">
        <v>28</v>
      </c>
      <c r="O3448" s="9">
        <v>2</v>
      </c>
      <c r="P3448" s="9" t="s">
        <v>29</v>
      </c>
      <c r="Z3448" s="3" t="s">
        <v>6</v>
      </c>
    </row>
    <row r="3449" spans="1:26" ht="14.5" customHeight="1" x14ac:dyDescent="0.35">
      <c r="J3449" s="9">
        <v>4</v>
      </c>
      <c r="K3449" s="11" t="s">
        <v>3371</v>
      </c>
      <c r="L3449" s="91" t="s">
        <v>3372</v>
      </c>
      <c r="M3449" s="9" t="s">
        <v>32</v>
      </c>
      <c r="N3449" s="9" t="s">
        <v>28</v>
      </c>
      <c r="O3449" s="9">
        <v>2</v>
      </c>
      <c r="P3449" s="9" t="s">
        <v>29</v>
      </c>
      <c r="Z3449" s="3" t="s">
        <v>6</v>
      </c>
    </row>
    <row r="3450" spans="1:26" s="88" customFormat="1" ht="14.5" customHeight="1" collapsed="1" x14ac:dyDescent="0.35">
      <c r="A3450" s="85" t="s">
        <v>22</v>
      </c>
      <c r="B3450" s="85"/>
      <c r="C3450" s="85"/>
      <c r="D3450" s="85" t="s">
        <v>3373</v>
      </c>
      <c r="E3450" s="85"/>
      <c r="F3450" s="85"/>
      <c r="G3450" s="85"/>
      <c r="H3450" s="85"/>
      <c r="I3450" s="85" t="s">
        <v>108</v>
      </c>
      <c r="J3450" s="170" t="s">
        <v>3374</v>
      </c>
      <c r="K3450" s="87"/>
      <c r="L3450" s="87"/>
      <c r="M3450" s="87"/>
      <c r="N3450" s="87"/>
      <c r="O3450" s="87"/>
      <c r="P3450" s="87"/>
      <c r="Q3450" s="87"/>
      <c r="R3450" s="87"/>
      <c r="S3450" s="87"/>
      <c r="T3450" s="87"/>
      <c r="U3450" s="87"/>
      <c r="V3450" s="87"/>
      <c r="W3450" s="87"/>
      <c r="Z3450" s="88" t="s">
        <v>6</v>
      </c>
    </row>
    <row r="3451" spans="1:26" s="93" customFormat="1" ht="14.5" customHeight="1" x14ac:dyDescent="0.35">
      <c r="A3451" s="89"/>
      <c r="B3451" s="89"/>
      <c r="C3451" s="89"/>
      <c r="D3451" s="89"/>
      <c r="E3451" s="89"/>
      <c r="F3451" s="89"/>
      <c r="G3451" s="89"/>
      <c r="H3451" s="89"/>
      <c r="I3451" s="89"/>
      <c r="J3451" s="90">
        <v>1</v>
      </c>
      <c r="K3451" s="91" t="s">
        <v>25</v>
      </c>
      <c r="L3451" s="91" t="s">
        <v>3375</v>
      </c>
      <c r="M3451" s="90" t="s">
        <v>27</v>
      </c>
      <c r="N3451" s="171" t="s">
        <v>1799</v>
      </c>
      <c r="O3451" s="90" t="s">
        <v>28</v>
      </c>
      <c r="P3451" s="90" t="s">
        <v>29</v>
      </c>
      <c r="Q3451" s="92"/>
      <c r="R3451" s="92"/>
      <c r="S3451" s="92"/>
      <c r="T3451" s="92"/>
      <c r="U3451" s="92"/>
      <c r="V3451" s="92"/>
      <c r="W3451" s="92"/>
      <c r="Z3451" s="88"/>
    </row>
    <row r="3452" spans="1:26" s="93" customFormat="1" ht="14.5" customHeight="1" x14ac:dyDescent="0.35">
      <c r="A3452" s="89"/>
      <c r="B3452" s="89"/>
      <c r="C3452" s="89"/>
      <c r="D3452" s="89"/>
      <c r="E3452" s="89"/>
      <c r="F3452" s="89"/>
      <c r="G3452" s="89"/>
      <c r="H3452" s="89"/>
      <c r="I3452" s="89"/>
      <c r="J3452" s="90">
        <v>2</v>
      </c>
      <c r="K3452" s="91" t="s">
        <v>3376</v>
      </c>
      <c r="L3452" s="94" t="s">
        <v>3377</v>
      </c>
      <c r="M3452" s="90" t="s">
        <v>27</v>
      </c>
      <c r="N3452" s="171" t="s">
        <v>341</v>
      </c>
      <c r="O3452" s="90" t="s">
        <v>28</v>
      </c>
      <c r="P3452" s="90" t="s">
        <v>29</v>
      </c>
      <c r="Q3452" s="92"/>
      <c r="R3452" s="92"/>
      <c r="S3452" s="92"/>
      <c r="T3452" s="92"/>
      <c r="U3452" s="92"/>
      <c r="V3452" s="92"/>
      <c r="W3452" s="92"/>
      <c r="Z3452" s="88"/>
    </row>
    <row r="3453" spans="1:26" s="93" customFormat="1" ht="14.5" customHeight="1" x14ac:dyDescent="0.35">
      <c r="A3453" s="89"/>
      <c r="B3453" s="89"/>
      <c r="C3453" s="89"/>
      <c r="D3453" s="89"/>
      <c r="E3453" s="89"/>
      <c r="F3453" s="89"/>
      <c r="G3453" s="89"/>
      <c r="H3453" s="89"/>
      <c r="I3453" s="89"/>
      <c r="J3453" s="90">
        <v>3</v>
      </c>
      <c r="K3453" s="91" t="s">
        <v>3378</v>
      </c>
      <c r="L3453" s="94" t="s">
        <v>3379</v>
      </c>
      <c r="M3453" s="90" t="s">
        <v>27</v>
      </c>
      <c r="N3453" s="171" t="s">
        <v>341</v>
      </c>
      <c r="O3453" s="90" t="s">
        <v>28</v>
      </c>
      <c r="P3453" s="90" t="s">
        <v>48</v>
      </c>
      <c r="Q3453" s="92"/>
      <c r="R3453" s="92"/>
      <c r="S3453" s="92"/>
      <c r="T3453" s="92"/>
      <c r="U3453" s="92"/>
      <c r="V3453" s="92"/>
      <c r="W3453" s="92"/>
      <c r="Z3453" s="88"/>
    </row>
    <row r="3454" spans="1:26" s="93" customFormat="1" ht="14.5" customHeight="1" x14ac:dyDescent="0.35">
      <c r="A3454" s="89"/>
      <c r="B3454" s="89"/>
      <c r="C3454" s="89"/>
      <c r="D3454" s="89"/>
      <c r="E3454" s="89"/>
      <c r="F3454" s="89"/>
      <c r="G3454" s="89"/>
      <c r="H3454" s="89"/>
      <c r="I3454" s="89"/>
      <c r="J3454" s="90">
        <v>4</v>
      </c>
      <c r="K3454" s="91" t="s">
        <v>3380</v>
      </c>
      <c r="L3454" s="94" t="s">
        <v>3381</v>
      </c>
      <c r="M3454" s="90" t="s">
        <v>32</v>
      </c>
      <c r="N3454" s="90" t="s">
        <v>28</v>
      </c>
      <c r="O3454" s="90">
        <v>2</v>
      </c>
      <c r="P3454" s="90" t="s">
        <v>29</v>
      </c>
      <c r="Q3454" s="92"/>
      <c r="R3454" s="92"/>
      <c r="S3454" s="92"/>
      <c r="T3454" s="92"/>
      <c r="U3454" s="92"/>
      <c r="V3454" s="92"/>
      <c r="W3454" s="92"/>
      <c r="Z3454" s="88"/>
    </row>
    <row r="3455" spans="1:26" s="93" customFormat="1" ht="14.5" customHeight="1" x14ac:dyDescent="0.35">
      <c r="A3455" s="89"/>
      <c r="B3455" s="89"/>
      <c r="C3455" s="89"/>
      <c r="D3455" s="89"/>
      <c r="E3455" s="89"/>
      <c r="F3455" s="89"/>
      <c r="G3455" s="89"/>
      <c r="H3455" s="89"/>
      <c r="I3455" s="89"/>
      <c r="J3455" s="90">
        <v>5</v>
      </c>
      <c r="K3455" s="91" t="s">
        <v>3382</v>
      </c>
      <c r="L3455" s="94" t="s">
        <v>3383</v>
      </c>
      <c r="M3455" s="90" t="s">
        <v>32</v>
      </c>
      <c r="N3455" s="90" t="s">
        <v>28</v>
      </c>
      <c r="O3455" s="90">
        <v>2</v>
      </c>
      <c r="P3455" s="90" t="s">
        <v>29</v>
      </c>
      <c r="Q3455" s="92"/>
      <c r="R3455" s="92"/>
      <c r="S3455" s="92"/>
      <c r="T3455" s="92"/>
      <c r="U3455" s="92"/>
      <c r="V3455" s="92"/>
      <c r="W3455" s="92"/>
      <c r="Z3455" s="88"/>
    </row>
    <row r="3456" spans="1:26" s="93" customFormat="1" ht="14.5" customHeight="1" x14ac:dyDescent="0.35">
      <c r="A3456" s="89"/>
      <c r="B3456" s="89"/>
      <c r="C3456" s="89"/>
      <c r="D3456" s="89"/>
      <c r="E3456" s="89"/>
      <c r="F3456" s="89"/>
      <c r="G3456" s="89"/>
      <c r="H3456" s="89"/>
      <c r="I3456" s="89"/>
      <c r="J3456" s="90">
        <v>6</v>
      </c>
      <c r="K3456" s="91" t="s">
        <v>3384</v>
      </c>
      <c r="L3456" s="94" t="s">
        <v>3385</v>
      </c>
      <c r="M3456" s="90" t="s">
        <v>32</v>
      </c>
      <c r="N3456" s="90" t="s">
        <v>28</v>
      </c>
      <c r="O3456" s="90">
        <v>2</v>
      </c>
      <c r="P3456" s="90" t="s">
        <v>29</v>
      </c>
      <c r="Q3456" s="92"/>
      <c r="R3456" s="92"/>
      <c r="S3456" s="92"/>
      <c r="T3456" s="92"/>
      <c r="U3456" s="92"/>
      <c r="V3456" s="92"/>
      <c r="W3456" s="92"/>
      <c r="Z3456" s="88"/>
    </row>
    <row r="3457" spans="1:26" s="3" customFormat="1" ht="14.5" customHeight="1" collapsed="1" x14ac:dyDescent="0.35">
      <c r="A3457" s="1" t="s">
        <v>22</v>
      </c>
      <c r="B3457" s="1"/>
      <c r="C3457" s="1"/>
      <c r="D3457" s="1" t="s">
        <v>3386</v>
      </c>
      <c r="E3457" s="1"/>
      <c r="F3457" s="1"/>
      <c r="G3457" s="1"/>
      <c r="H3457" s="1"/>
      <c r="I3457" s="1" t="s">
        <v>108</v>
      </c>
      <c r="J3457" s="2" t="s">
        <v>3387</v>
      </c>
      <c r="K3457" s="4"/>
      <c r="L3457" s="4"/>
      <c r="M3457" s="4"/>
      <c r="N3457" s="4"/>
      <c r="O3457" s="4"/>
      <c r="P3457" s="4"/>
      <c r="Q3457" s="4"/>
      <c r="R3457" s="4"/>
      <c r="S3457" s="4"/>
      <c r="T3457" s="4"/>
      <c r="U3457" s="4"/>
      <c r="V3457" s="4"/>
      <c r="W3457" s="4"/>
      <c r="Z3457" s="3" t="s">
        <v>6</v>
      </c>
    </row>
    <row r="3458" spans="1:26" ht="14.5" customHeight="1" x14ac:dyDescent="0.35">
      <c r="J3458" s="9">
        <v>1</v>
      </c>
      <c r="K3458" s="11" t="s">
        <v>25</v>
      </c>
      <c r="L3458" s="11" t="s">
        <v>3388</v>
      </c>
      <c r="M3458" s="9" t="s">
        <v>27</v>
      </c>
      <c r="N3458" s="9">
        <v>4</v>
      </c>
      <c r="O3458" s="9" t="s">
        <v>28</v>
      </c>
      <c r="P3458" s="9" t="s">
        <v>29</v>
      </c>
      <c r="Z3458" s="3" t="s">
        <v>6</v>
      </c>
    </row>
    <row r="3459" spans="1:26" ht="14.5" customHeight="1" x14ac:dyDescent="0.35">
      <c r="J3459" s="296">
        <v>2</v>
      </c>
      <c r="K3459" s="318" t="s">
        <v>3389</v>
      </c>
      <c r="L3459" s="11" t="s">
        <v>3390</v>
      </c>
      <c r="M3459" s="296" t="s">
        <v>27</v>
      </c>
      <c r="N3459" s="296" t="s">
        <v>54</v>
      </c>
      <c r="O3459" s="296" t="s">
        <v>28</v>
      </c>
      <c r="P3459" s="296" t="s">
        <v>29</v>
      </c>
      <c r="Z3459" s="3" t="s">
        <v>6</v>
      </c>
    </row>
    <row r="3460" spans="1:26" ht="14.5" customHeight="1" x14ac:dyDescent="0.35">
      <c r="J3460" s="296"/>
      <c r="K3460" s="318"/>
      <c r="L3460" s="11" t="s">
        <v>3391</v>
      </c>
      <c r="M3460" s="296"/>
      <c r="N3460" s="296"/>
      <c r="O3460" s="296"/>
      <c r="P3460" s="296"/>
      <c r="Z3460" s="3" t="s">
        <v>6</v>
      </c>
    </row>
    <row r="3461" spans="1:26" ht="14.5" customHeight="1" x14ac:dyDescent="0.35">
      <c r="J3461" s="296"/>
      <c r="K3461" s="318"/>
      <c r="L3461" s="11" t="s">
        <v>3392</v>
      </c>
      <c r="M3461" s="296"/>
      <c r="N3461" s="296"/>
      <c r="O3461" s="296"/>
      <c r="P3461" s="296"/>
      <c r="Z3461" s="3" t="s">
        <v>6</v>
      </c>
    </row>
    <row r="3462" spans="1:26" ht="14.5" customHeight="1" x14ac:dyDescent="0.35">
      <c r="J3462" s="296"/>
      <c r="K3462" s="318"/>
      <c r="L3462" s="11" t="s">
        <v>3393</v>
      </c>
      <c r="M3462" s="296"/>
      <c r="N3462" s="296"/>
      <c r="O3462" s="296"/>
      <c r="P3462" s="296"/>
      <c r="Z3462" s="3" t="s">
        <v>6</v>
      </c>
    </row>
    <row r="3463" spans="1:26" ht="14.5" customHeight="1" x14ac:dyDescent="0.35">
      <c r="J3463" s="296"/>
      <c r="K3463" s="318"/>
      <c r="L3463" s="11" t="s">
        <v>3394</v>
      </c>
      <c r="M3463" s="296"/>
      <c r="N3463" s="296"/>
      <c r="O3463" s="296"/>
      <c r="P3463" s="296"/>
      <c r="Z3463" s="3" t="s">
        <v>6</v>
      </c>
    </row>
    <row r="3464" spans="1:26" ht="14.5" customHeight="1" x14ac:dyDescent="0.35">
      <c r="J3464" s="296"/>
      <c r="K3464" s="318"/>
      <c r="L3464" s="11" t="s">
        <v>3395</v>
      </c>
      <c r="M3464" s="296"/>
      <c r="N3464" s="296"/>
      <c r="O3464" s="296"/>
      <c r="P3464" s="296"/>
      <c r="Z3464" s="3" t="s">
        <v>6</v>
      </c>
    </row>
    <row r="3465" spans="1:26" ht="14.5" customHeight="1" x14ac:dyDescent="0.35">
      <c r="J3465" s="296"/>
      <c r="K3465" s="318"/>
      <c r="L3465" s="11" t="s">
        <v>3396</v>
      </c>
      <c r="M3465" s="296"/>
      <c r="N3465" s="296"/>
      <c r="O3465" s="296"/>
      <c r="P3465" s="296"/>
      <c r="Z3465" s="3" t="s">
        <v>6</v>
      </c>
    </row>
    <row r="3466" spans="1:26" ht="14.5" customHeight="1" x14ac:dyDescent="0.35">
      <c r="J3466" s="9">
        <v>3</v>
      </c>
      <c r="K3466" s="11" t="s">
        <v>344</v>
      </c>
      <c r="L3466" s="11" t="s">
        <v>3397</v>
      </c>
      <c r="M3466" s="9" t="s">
        <v>27</v>
      </c>
      <c r="N3466" s="9" t="s">
        <v>54</v>
      </c>
      <c r="O3466" s="9" t="s">
        <v>28</v>
      </c>
      <c r="P3466" s="9" t="s">
        <v>29</v>
      </c>
      <c r="Z3466" s="3" t="s">
        <v>6</v>
      </c>
    </row>
    <row r="3467" spans="1:26" ht="14.5" customHeight="1" x14ac:dyDescent="0.35">
      <c r="J3467" s="9">
        <v>4</v>
      </c>
      <c r="K3467" s="11" t="s">
        <v>348</v>
      </c>
      <c r="L3467" s="11" t="s">
        <v>3398</v>
      </c>
      <c r="M3467" s="9" t="s">
        <v>27</v>
      </c>
      <c r="N3467" s="9">
        <v>4</v>
      </c>
      <c r="O3467" s="9" t="s">
        <v>28</v>
      </c>
      <c r="P3467" s="9" t="s">
        <v>48</v>
      </c>
      <c r="Z3467" s="3" t="s">
        <v>6</v>
      </c>
    </row>
    <row r="3468" spans="1:26" ht="14.5" customHeight="1" x14ac:dyDescent="0.35">
      <c r="J3468" s="9">
        <v>5</v>
      </c>
      <c r="K3468" s="11" t="s">
        <v>654</v>
      </c>
      <c r="L3468" s="11" t="s">
        <v>3399</v>
      </c>
      <c r="M3468" s="9" t="s">
        <v>27</v>
      </c>
      <c r="N3468" s="9">
        <v>3</v>
      </c>
      <c r="O3468" s="9" t="s">
        <v>28</v>
      </c>
      <c r="P3468" s="9" t="s">
        <v>48</v>
      </c>
      <c r="Z3468" s="3" t="s">
        <v>6</v>
      </c>
    </row>
    <row r="3469" spans="1:26" ht="14.5" customHeight="1" x14ac:dyDescent="0.35">
      <c r="J3469" s="9">
        <v>6</v>
      </c>
      <c r="K3469" s="11" t="s">
        <v>402</v>
      </c>
      <c r="L3469" s="11" t="s">
        <v>3400</v>
      </c>
      <c r="M3469" s="9" t="s">
        <v>32</v>
      </c>
      <c r="N3469" s="9">
        <v>12</v>
      </c>
      <c r="O3469" s="9" t="s">
        <v>28</v>
      </c>
      <c r="P3469" s="9" t="s">
        <v>29</v>
      </c>
      <c r="Z3469" s="3" t="s">
        <v>6</v>
      </c>
    </row>
    <row r="3470" spans="1:26" ht="14.5" customHeight="1" x14ac:dyDescent="0.35">
      <c r="J3470" s="9">
        <v>7</v>
      </c>
      <c r="K3470" s="11" t="s">
        <v>404</v>
      </c>
      <c r="L3470" s="11" t="s">
        <v>3401</v>
      </c>
      <c r="M3470" s="9" t="s">
        <v>32</v>
      </c>
      <c r="N3470" s="9">
        <v>12</v>
      </c>
      <c r="O3470" s="9" t="s">
        <v>28</v>
      </c>
      <c r="P3470" s="9" t="s">
        <v>29</v>
      </c>
      <c r="Z3470" s="3" t="s">
        <v>6</v>
      </c>
    </row>
    <row r="3471" spans="1:26" ht="14.5" customHeight="1" x14ac:dyDescent="0.35">
      <c r="J3471" s="9">
        <v>8</v>
      </c>
      <c r="K3471" s="11" t="s">
        <v>3402</v>
      </c>
      <c r="L3471" s="11" t="s">
        <v>3403</v>
      </c>
      <c r="M3471" s="9" t="s">
        <v>32</v>
      </c>
      <c r="N3471" s="9">
        <v>60</v>
      </c>
      <c r="O3471" s="9" t="s">
        <v>28</v>
      </c>
      <c r="P3471" s="9" t="s">
        <v>29</v>
      </c>
      <c r="Z3471" s="3" t="s">
        <v>6</v>
      </c>
    </row>
    <row r="3472" spans="1:26" s="3" customFormat="1" ht="14.5" customHeight="1" collapsed="1" x14ac:dyDescent="0.35">
      <c r="A3472" s="1" t="s">
        <v>22</v>
      </c>
      <c r="B3472" s="1"/>
      <c r="C3472" s="1"/>
      <c r="D3472" s="1"/>
      <c r="E3472" s="1" t="s">
        <v>3404</v>
      </c>
      <c r="F3472" s="1"/>
      <c r="G3472" s="1"/>
      <c r="H3472" s="1"/>
      <c r="I3472" s="1" t="s">
        <v>144</v>
      </c>
      <c r="J3472" s="2" t="s">
        <v>3405</v>
      </c>
      <c r="K3472" s="4"/>
      <c r="L3472" s="4"/>
      <c r="M3472" s="4"/>
      <c r="N3472" s="4"/>
      <c r="O3472" s="4"/>
      <c r="P3472" s="4"/>
      <c r="Q3472" s="4"/>
      <c r="R3472" s="4"/>
      <c r="S3472" s="4"/>
      <c r="T3472" s="4"/>
      <c r="U3472" s="4"/>
      <c r="V3472" s="4"/>
      <c r="W3472" s="4"/>
      <c r="Z3472" s="3" t="s">
        <v>6</v>
      </c>
    </row>
    <row r="3473" spans="1:26" ht="14.5" customHeight="1" x14ac:dyDescent="0.35">
      <c r="J3473" s="9">
        <v>1</v>
      </c>
      <c r="K3473" s="11" t="s">
        <v>25</v>
      </c>
      <c r="L3473" s="11" t="s">
        <v>3406</v>
      </c>
      <c r="M3473" s="9" t="s">
        <v>27</v>
      </c>
      <c r="N3473" s="9">
        <v>4</v>
      </c>
      <c r="O3473" s="9" t="s">
        <v>28</v>
      </c>
      <c r="P3473" s="9" t="s">
        <v>29</v>
      </c>
      <c r="Z3473" s="3" t="s">
        <v>6</v>
      </c>
    </row>
    <row r="3474" spans="1:26" ht="14.5" customHeight="1" x14ac:dyDescent="0.35">
      <c r="J3474" s="9">
        <v>2</v>
      </c>
      <c r="K3474" s="11" t="s">
        <v>402</v>
      </c>
      <c r="L3474" s="11" t="s">
        <v>3407</v>
      </c>
      <c r="M3474" s="9" t="s">
        <v>32</v>
      </c>
      <c r="N3474" s="9">
        <v>12</v>
      </c>
      <c r="O3474" s="9" t="s">
        <v>28</v>
      </c>
      <c r="P3474" s="9" t="s">
        <v>29</v>
      </c>
      <c r="Z3474" s="3" t="s">
        <v>6</v>
      </c>
    </row>
    <row r="3475" spans="1:26" ht="14.5" customHeight="1" x14ac:dyDescent="0.35">
      <c r="J3475" s="9">
        <v>3</v>
      </c>
      <c r="K3475" s="11" t="s">
        <v>404</v>
      </c>
      <c r="L3475" s="11" t="s">
        <v>3408</v>
      </c>
      <c r="M3475" s="9" t="s">
        <v>32</v>
      </c>
      <c r="N3475" s="9">
        <v>12</v>
      </c>
      <c r="O3475" s="9" t="s">
        <v>28</v>
      </c>
      <c r="P3475" s="9" t="s">
        <v>29</v>
      </c>
      <c r="Z3475" s="3" t="s">
        <v>6</v>
      </c>
    </row>
    <row r="3476" spans="1:26" s="3" customFormat="1" ht="14.5" customHeight="1" collapsed="1" x14ac:dyDescent="0.35">
      <c r="A3476" s="1" t="s">
        <v>22</v>
      </c>
      <c r="B3476" s="1"/>
      <c r="C3476" s="1"/>
      <c r="D3476" s="1" t="s">
        <v>3409</v>
      </c>
      <c r="E3476" s="1"/>
      <c r="F3476" s="1"/>
      <c r="G3476" s="1"/>
      <c r="H3476" s="1"/>
      <c r="I3476" s="1" t="s">
        <v>8</v>
      </c>
      <c r="J3476" s="2" t="s">
        <v>3410</v>
      </c>
      <c r="K3476" s="4"/>
      <c r="L3476" s="4"/>
      <c r="M3476" s="4"/>
      <c r="N3476" s="4"/>
      <c r="O3476" s="4"/>
      <c r="P3476" s="4"/>
      <c r="Q3476" s="4"/>
      <c r="R3476" s="4"/>
      <c r="S3476" s="4"/>
      <c r="T3476" s="4"/>
      <c r="U3476" s="4"/>
      <c r="V3476" s="4"/>
      <c r="W3476" s="4"/>
      <c r="Z3476" s="3" t="s">
        <v>6</v>
      </c>
    </row>
    <row r="3477" spans="1:26" ht="14.5" customHeight="1" x14ac:dyDescent="0.35">
      <c r="J3477" s="9">
        <v>1</v>
      </c>
      <c r="K3477" s="11" t="s">
        <v>25</v>
      </c>
      <c r="L3477" s="11" t="s">
        <v>3411</v>
      </c>
      <c r="M3477" s="9" t="s">
        <v>27</v>
      </c>
      <c r="N3477" s="9" t="s">
        <v>235</v>
      </c>
      <c r="O3477" s="9" t="s">
        <v>28</v>
      </c>
      <c r="P3477" s="9" t="s">
        <v>29</v>
      </c>
      <c r="Z3477" s="3" t="s">
        <v>6</v>
      </c>
    </row>
    <row r="3478" spans="1:26" ht="14.5" customHeight="1" x14ac:dyDescent="0.35">
      <c r="J3478" s="9">
        <v>2</v>
      </c>
      <c r="K3478" s="11" t="s">
        <v>3412</v>
      </c>
      <c r="L3478" s="11" t="s">
        <v>3413</v>
      </c>
      <c r="M3478" s="9" t="s">
        <v>32</v>
      </c>
      <c r="N3478" s="9" t="s">
        <v>28</v>
      </c>
      <c r="O3478" s="9">
        <v>2</v>
      </c>
      <c r="P3478" s="9" t="s">
        <v>29</v>
      </c>
      <c r="Z3478" s="3" t="s">
        <v>6</v>
      </c>
    </row>
    <row r="3479" spans="1:26" ht="14.5" customHeight="1" x14ac:dyDescent="0.35">
      <c r="J3479" s="9">
        <v>3</v>
      </c>
      <c r="K3479" s="11" t="s">
        <v>3414</v>
      </c>
      <c r="L3479" s="11" t="s">
        <v>3415</v>
      </c>
      <c r="M3479" s="9" t="s">
        <v>32</v>
      </c>
      <c r="N3479" s="9" t="s">
        <v>28</v>
      </c>
      <c r="O3479" s="9">
        <v>2</v>
      </c>
      <c r="P3479" s="9" t="s">
        <v>29</v>
      </c>
      <c r="Z3479" s="3" t="s">
        <v>6</v>
      </c>
    </row>
    <row r="3480" spans="1:26" ht="14.5" customHeight="1" x14ac:dyDescent="0.35">
      <c r="J3480" s="9">
        <v>4</v>
      </c>
      <c r="K3480" s="11" t="s">
        <v>3416</v>
      </c>
      <c r="L3480" s="11" t="s">
        <v>3417</v>
      </c>
      <c r="M3480" s="9" t="s">
        <v>32</v>
      </c>
      <c r="N3480" s="9" t="s">
        <v>28</v>
      </c>
      <c r="O3480" s="9">
        <v>2</v>
      </c>
      <c r="P3480" s="9" t="s">
        <v>29</v>
      </c>
      <c r="Z3480" s="3" t="s">
        <v>6</v>
      </c>
    </row>
    <row r="3481" spans="1:26" ht="14.5" customHeight="1" x14ac:dyDescent="0.35">
      <c r="J3481" s="9">
        <v>5</v>
      </c>
      <c r="K3481" s="11" t="s">
        <v>3418</v>
      </c>
      <c r="L3481" s="11" t="s">
        <v>3419</v>
      </c>
      <c r="M3481" s="9" t="s">
        <v>32</v>
      </c>
      <c r="N3481" s="9">
        <v>8</v>
      </c>
      <c r="O3481" s="9">
        <v>6</v>
      </c>
      <c r="P3481" s="9" t="s">
        <v>29</v>
      </c>
      <c r="Z3481" s="3" t="s">
        <v>6</v>
      </c>
    </row>
    <row r="3482" spans="1:26" ht="14.5" customHeight="1" x14ac:dyDescent="0.35">
      <c r="J3482" s="9">
        <v>6</v>
      </c>
      <c r="K3482" s="11" t="s">
        <v>3420</v>
      </c>
      <c r="L3482" s="11" t="s">
        <v>3421</v>
      </c>
      <c r="M3482" s="9" t="s">
        <v>32</v>
      </c>
      <c r="N3482" s="9" t="s">
        <v>28</v>
      </c>
      <c r="O3482" s="9">
        <v>2</v>
      </c>
      <c r="P3482" s="9" t="s">
        <v>29</v>
      </c>
      <c r="Z3482" s="3" t="s">
        <v>6</v>
      </c>
    </row>
    <row r="3483" spans="1:26" ht="14.5" customHeight="1" x14ac:dyDescent="0.35">
      <c r="J3483" s="9">
        <v>7</v>
      </c>
      <c r="K3483" s="11" t="s">
        <v>576</v>
      </c>
      <c r="L3483" s="11" t="s">
        <v>577</v>
      </c>
      <c r="M3483" s="9" t="s">
        <v>32</v>
      </c>
      <c r="N3483" s="9" t="s">
        <v>28</v>
      </c>
      <c r="O3483" s="9">
        <v>2</v>
      </c>
      <c r="P3483" s="9" t="s">
        <v>29</v>
      </c>
      <c r="Z3483" s="3" t="s">
        <v>6</v>
      </c>
    </row>
    <row r="3484" spans="1:26" ht="14.5" customHeight="1" x14ac:dyDescent="0.35">
      <c r="J3484" s="9">
        <v>8</v>
      </c>
      <c r="K3484" s="11" t="s">
        <v>3422</v>
      </c>
      <c r="L3484" s="11" t="s">
        <v>3423</v>
      </c>
      <c r="M3484" s="9" t="s">
        <v>32</v>
      </c>
      <c r="N3484" s="9" t="s">
        <v>28</v>
      </c>
      <c r="O3484" s="9">
        <v>2</v>
      </c>
      <c r="P3484" s="9" t="s">
        <v>29</v>
      </c>
      <c r="Z3484" s="3" t="s">
        <v>6</v>
      </c>
    </row>
    <row r="3485" spans="1:26" ht="14.5" customHeight="1" x14ac:dyDescent="0.35">
      <c r="J3485" s="9">
        <v>9</v>
      </c>
      <c r="K3485" s="11" t="s">
        <v>3424</v>
      </c>
      <c r="L3485" s="11" t="s">
        <v>3425</v>
      </c>
      <c r="M3485" s="9" t="s">
        <v>32</v>
      </c>
      <c r="N3485" s="9" t="s">
        <v>28</v>
      </c>
      <c r="O3485" s="9">
        <v>2</v>
      </c>
      <c r="P3485" s="9" t="s">
        <v>29</v>
      </c>
      <c r="Z3485" s="3" t="s">
        <v>6</v>
      </c>
    </row>
    <row r="3486" spans="1:26" ht="14.5" customHeight="1" x14ac:dyDescent="0.35">
      <c r="J3486" s="9">
        <v>10</v>
      </c>
      <c r="K3486" s="11" t="s">
        <v>3426</v>
      </c>
      <c r="L3486" s="11" t="s">
        <v>3427</v>
      </c>
      <c r="M3486" s="9" t="s">
        <v>32</v>
      </c>
      <c r="N3486" s="9" t="s">
        <v>28</v>
      </c>
      <c r="O3486" s="9">
        <v>2</v>
      </c>
      <c r="P3486" s="9" t="s">
        <v>29</v>
      </c>
      <c r="Z3486" s="3" t="s">
        <v>6</v>
      </c>
    </row>
    <row r="3487" spans="1:26" s="3" customFormat="1" ht="14.5" customHeight="1" collapsed="1" x14ac:dyDescent="0.35">
      <c r="A3487" s="1" t="s">
        <v>22</v>
      </c>
      <c r="B3487" s="1"/>
      <c r="C3487" s="1"/>
      <c r="D3487" s="1" t="s">
        <v>3428</v>
      </c>
      <c r="E3487" s="1"/>
      <c r="F3487" s="1"/>
      <c r="G3487" s="1"/>
      <c r="H3487" s="1"/>
      <c r="I3487" s="1" t="s">
        <v>108</v>
      </c>
      <c r="J3487" s="2" t="s">
        <v>3429</v>
      </c>
      <c r="K3487" s="4"/>
      <c r="L3487" s="4"/>
      <c r="M3487" s="4"/>
      <c r="N3487" s="4"/>
      <c r="O3487" s="4"/>
      <c r="P3487" s="4"/>
      <c r="Q3487" s="4"/>
      <c r="R3487" s="4"/>
      <c r="S3487" s="4"/>
      <c r="T3487" s="4"/>
      <c r="U3487" s="4"/>
      <c r="V3487" s="4"/>
      <c r="W3487" s="4"/>
      <c r="Z3487" s="3" t="s">
        <v>6</v>
      </c>
    </row>
    <row r="3488" spans="1:26" ht="14.5" customHeight="1" x14ac:dyDescent="0.35">
      <c r="J3488" s="9">
        <v>1</v>
      </c>
      <c r="K3488" s="11" t="s">
        <v>25</v>
      </c>
      <c r="L3488" s="11" t="s">
        <v>3430</v>
      </c>
      <c r="M3488" s="9" t="s">
        <v>27</v>
      </c>
      <c r="N3488" s="9">
        <v>4</v>
      </c>
      <c r="O3488" s="9" t="s">
        <v>28</v>
      </c>
      <c r="P3488" s="9" t="s">
        <v>2742</v>
      </c>
      <c r="Z3488" s="3" t="s">
        <v>6</v>
      </c>
    </row>
    <row r="3489" spans="1:26" ht="14.5" customHeight="1" x14ac:dyDescent="0.35">
      <c r="J3489" s="296">
        <v>2</v>
      </c>
      <c r="K3489" s="318" t="s">
        <v>3431</v>
      </c>
      <c r="L3489" s="27" t="s">
        <v>3432</v>
      </c>
      <c r="M3489" s="296" t="s">
        <v>27</v>
      </c>
      <c r="N3489" s="296" t="s">
        <v>240</v>
      </c>
      <c r="O3489" s="296" t="s">
        <v>28</v>
      </c>
      <c r="P3489" s="296" t="s">
        <v>29</v>
      </c>
      <c r="Z3489" s="3" t="s">
        <v>6</v>
      </c>
    </row>
    <row r="3490" spans="1:26" ht="14.5" customHeight="1" x14ac:dyDescent="0.35">
      <c r="J3490" s="296"/>
      <c r="K3490" s="318"/>
      <c r="L3490" s="33" t="s">
        <v>3433</v>
      </c>
      <c r="M3490" s="296"/>
      <c r="N3490" s="296"/>
      <c r="O3490" s="296"/>
      <c r="P3490" s="296"/>
      <c r="Z3490" s="3" t="s">
        <v>6</v>
      </c>
    </row>
    <row r="3491" spans="1:26" ht="14.5" customHeight="1" x14ac:dyDescent="0.35">
      <c r="J3491" s="296"/>
      <c r="K3491" s="318"/>
      <c r="L3491" s="33" t="s">
        <v>3434</v>
      </c>
      <c r="M3491" s="296"/>
      <c r="N3491" s="296"/>
      <c r="O3491" s="296"/>
      <c r="P3491" s="296"/>
      <c r="Z3491" s="3" t="s">
        <v>6</v>
      </c>
    </row>
    <row r="3492" spans="1:26" ht="14.5" customHeight="1" x14ac:dyDescent="0.35">
      <c r="J3492" s="296"/>
      <c r="K3492" s="318"/>
      <c r="L3492" s="33" t="s">
        <v>3435</v>
      </c>
      <c r="M3492" s="296"/>
      <c r="N3492" s="296"/>
      <c r="O3492" s="296"/>
      <c r="P3492" s="296"/>
      <c r="Z3492" s="3" t="s">
        <v>6</v>
      </c>
    </row>
    <row r="3493" spans="1:26" ht="14.5" customHeight="1" x14ac:dyDescent="0.35">
      <c r="J3493" s="296"/>
      <c r="K3493" s="318"/>
      <c r="L3493" s="33" t="s">
        <v>3436</v>
      </c>
      <c r="M3493" s="296"/>
      <c r="N3493" s="296"/>
      <c r="O3493" s="296"/>
      <c r="P3493" s="296"/>
      <c r="Z3493" s="3" t="s">
        <v>6</v>
      </c>
    </row>
    <row r="3494" spans="1:26" ht="14.5" customHeight="1" x14ac:dyDescent="0.35">
      <c r="J3494" s="296"/>
      <c r="K3494" s="318"/>
      <c r="L3494" s="33" t="s">
        <v>3437</v>
      </c>
      <c r="M3494" s="296"/>
      <c r="N3494" s="296"/>
      <c r="O3494" s="296"/>
      <c r="P3494" s="296"/>
      <c r="Z3494" s="3" t="s">
        <v>6</v>
      </c>
    </row>
    <row r="3495" spans="1:26" ht="14.5" customHeight="1" x14ac:dyDescent="0.35">
      <c r="J3495" s="296"/>
      <c r="K3495" s="318"/>
      <c r="L3495" s="26" t="s">
        <v>3438</v>
      </c>
      <c r="M3495" s="296"/>
      <c r="N3495" s="296"/>
      <c r="O3495" s="296"/>
      <c r="P3495" s="296"/>
      <c r="Z3495" s="3" t="s">
        <v>6</v>
      </c>
    </row>
    <row r="3496" spans="1:26" ht="14.5" customHeight="1" x14ac:dyDescent="0.35">
      <c r="J3496" s="9">
        <v>3</v>
      </c>
      <c r="K3496" s="11" t="s">
        <v>3439</v>
      </c>
      <c r="L3496" s="11" t="s">
        <v>3440</v>
      </c>
      <c r="M3496" s="9" t="s">
        <v>27</v>
      </c>
      <c r="N3496" s="9" t="s">
        <v>28</v>
      </c>
      <c r="O3496" s="9" t="s">
        <v>28</v>
      </c>
      <c r="P3496" s="9" t="s">
        <v>29</v>
      </c>
      <c r="Z3496" s="3" t="s">
        <v>6</v>
      </c>
    </row>
    <row r="3497" spans="1:26" s="3" customFormat="1" ht="14.5" customHeight="1" collapsed="1" x14ac:dyDescent="0.35">
      <c r="A3497" s="1" t="s">
        <v>22</v>
      </c>
      <c r="B3497" s="1"/>
      <c r="C3497" s="1"/>
      <c r="D3497" s="1"/>
      <c r="E3497" s="1" t="s">
        <v>3441</v>
      </c>
      <c r="F3497" s="1"/>
      <c r="G3497" s="1"/>
      <c r="H3497" s="1"/>
      <c r="I3497" s="1" t="s">
        <v>144</v>
      </c>
      <c r="J3497" s="2" t="s">
        <v>3442</v>
      </c>
      <c r="K3497" s="4"/>
      <c r="L3497" s="4"/>
      <c r="M3497" s="4"/>
      <c r="N3497" s="4"/>
      <c r="O3497" s="4"/>
      <c r="P3497" s="4"/>
      <c r="Q3497" s="4"/>
      <c r="R3497" s="4"/>
      <c r="S3497" s="4"/>
      <c r="T3497" s="4"/>
      <c r="U3497" s="4"/>
      <c r="V3497" s="4"/>
      <c r="W3497" s="4"/>
      <c r="Z3497" s="3" t="s">
        <v>6</v>
      </c>
    </row>
    <row r="3498" spans="1:26" ht="14.5" customHeight="1" x14ac:dyDescent="0.35">
      <c r="J3498" s="9">
        <v>1</v>
      </c>
      <c r="K3498" s="11" t="s">
        <v>25</v>
      </c>
      <c r="L3498" s="11" t="s">
        <v>3443</v>
      </c>
      <c r="M3498" s="9" t="s">
        <v>27</v>
      </c>
      <c r="N3498" s="9">
        <v>4</v>
      </c>
      <c r="O3498" s="9" t="s">
        <v>28</v>
      </c>
      <c r="P3498" s="9" t="s">
        <v>29</v>
      </c>
      <c r="Z3498" s="3" t="s">
        <v>6</v>
      </c>
    </row>
    <row r="3499" spans="1:26" ht="14.5" customHeight="1" x14ac:dyDescent="0.35">
      <c r="J3499" s="9">
        <v>2</v>
      </c>
      <c r="K3499" s="11" t="s">
        <v>38</v>
      </c>
      <c r="L3499" s="11" t="s">
        <v>3444</v>
      </c>
      <c r="M3499" s="9" t="s">
        <v>32</v>
      </c>
      <c r="N3499" s="9" t="s">
        <v>40</v>
      </c>
      <c r="O3499" s="9" t="s">
        <v>28</v>
      </c>
      <c r="P3499" s="9" t="s">
        <v>29</v>
      </c>
      <c r="Z3499" s="3" t="s">
        <v>6</v>
      </c>
    </row>
    <row r="3500" spans="1:26" ht="14.5" customHeight="1" x14ac:dyDescent="0.35">
      <c r="J3500" s="9">
        <v>3</v>
      </c>
      <c r="K3500" s="11" t="s">
        <v>41</v>
      </c>
      <c r="L3500" s="11" t="s">
        <v>3445</v>
      </c>
      <c r="M3500" s="9" t="s">
        <v>32</v>
      </c>
      <c r="N3500" s="9" t="s">
        <v>40</v>
      </c>
      <c r="O3500" s="9" t="s">
        <v>28</v>
      </c>
      <c r="P3500" s="9" t="s">
        <v>29</v>
      </c>
      <c r="Z3500" s="3" t="s">
        <v>6</v>
      </c>
    </row>
    <row r="3501" spans="1:26" s="3" customFormat="1" ht="14.5" customHeight="1" collapsed="1" x14ac:dyDescent="0.35">
      <c r="A3501" s="1" t="s">
        <v>22</v>
      </c>
      <c r="B3501" s="1"/>
      <c r="C3501" s="1"/>
      <c r="D3501" s="1"/>
      <c r="E3501" s="1"/>
      <c r="F3501" s="1" t="s">
        <v>3446</v>
      </c>
      <c r="G3501" s="1"/>
      <c r="H3501" s="1"/>
      <c r="I3501" s="1" t="s">
        <v>209</v>
      </c>
      <c r="J3501" s="2" t="s">
        <v>3447</v>
      </c>
      <c r="K3501" s="4"/>
      <c r="L3501" s="4"/>
      <c r="M3501" s="4"/>
      <c r="N3501" s="4"/>
      <c r="O3501" s="4"/>
      <c r="P3501" s="4"/>
      <c r="Q3501" s="4"/>
      <c r="R3501" s="4"/>
      <c r="S3501" s="4"/>
      <c r="T3501" s="4"/>
      <c r="U3501" s="4"/>
      <c r="V3501" s="4"/>
      <c r="W3501" s="4"/>
      <c r="Z3501" s="3" t="s">
        <v>6</v>
      </c>
    </row>
    <row r="3502" spans="1:26" ht="14.5" customHeight="1" x14ac:dyDescent="0.35">
      <c r="J3502" s="9">
        <v>1</v>
      </c>
      <c r="K3502" s="11" t="s">
        <v>25</v>
      </c>
      <c r="L3502" s="11" t="s">
        <v>3448</v>
      </c>
      <c r="M3502" s="9" t="s">
        <v>27</v>
      </c>
      <c r="N3502" s="9">
        <v>4</v>
      </c>
      <c r="O3502" s="9" t="s">
        <v>28</v>
      </c>
      <c r="P3502" s="9" t="s">
        <v>29</v>
      </c>
      <c r="Z3502" s="3" t="s">
        <v>6</v>
      </c>
    </row>
    <row r="3503" spans="1:26" ht="14.5" customHeight="1" x14ac:dyDescent="0.35">
      <c r="J3503" s="29">
        <v>2</v>
      </c>
      <c r="K3503" s="11" t="s">
        <v>3449</v>
      </c>
      <c r="L3503" s="11" t="s">
        <v>3450</v>
      </c>
      <c r="M3503" s="9" t="s">
        <v>32</v>
      </c>
      <c r="N3503" s="9" t="s">
        <v>28</v>
      </c>
      <c r="O3503" s="9">
        <v>2</v>
      </c>
      <c r="P3503" s="9" t="s">
        <v>29</v>
      </c>
      <c r="Z3503" s="3" t="s">
        <v>6</v>
      </c>
    </row>
    <row r="3504" spans="1:26" ht="14.5" customHeight="1" x14ac:dyDescent="0.35">
      <c r="J3504" s="69"/>
      <c r="K3504" s="73" t="s">
        <v>1163</v>
      </c>
      <c r="L3504" s="74" t="s">
        <v>1164</v>
      </c>
      <c r="M3504" s="320" t="s">
        <v>1165</v>
      </c>
      <c r="N3504" s="320"/>
      <c r="O3504" s="321" t="s">
        <v>1166</v>
      </c>
      <c r="P3504" s="322"/>
      <c r="Z3504" s="3"/>
    </row>
    <row r="3505" spans="1:26" ht="14.5" customHeight="1" x14ac:dyDescent="0.35">
      <c r="I3505" s="84" t="s">
        <v>3451</v>
      </c>
      <c r="J3505" s="72" t="s">
        <v>2160</v>
      </c>
      <c r="K3505" s="131" t="s">
        <v>1254</v>
      </c>
      <c r="L3505" s="132" t="s">
        <v>1255</v>
      </c>
      <c r="M3505" s="323">
        <v>41456</v>
      </c>
      <c r="N3505" s="323"/>
      <c r="O3505" s="323"/>
      <c r="P3505" s="324"/>
      <c r="Z3505" s="3"/>
    </row>
    <row r="3506" spans="1:26" ht="14.5" customHeight="1" x14ac:dyDescent="0.35">
      <c r="I3506" s="84" t="s">
        <v>3451</v>
      </c>
      <c r="J3506" s="72" t="s">
        <v>2160</v>
      </c>
      <c r="K3506" s="131" t="s">
        <v>1256</v>
      </c>
      <c r="L3506" s="132" t="s">
        <v>1257</v>
      </c>
      <c r="M3506" s="323">
        <v>41640</v>
      </c>
      <c r="N3506" s="323"/>
      <c r="O3506" s="323"/>
      <c r="P3506" s="324"/>
      <c r="Z3506" s="3"/>
    </row>
    <row r="3507" spans="1:26" s="93" customFormat="1" ht="14.5" customHeight="1" x14ac:dyDescent="0.35">
      <c r="A3507" s="89"/>
      <c r="B3507" s="89"/>
      <c r="C3507" s="89"/>
      <c r="D3507" s="89"/>
      <c r="E3507" s="89"/>
      <c r="F3507" s="89"/>
      <c r="G3507" s="89"/>
      <c r="H3507" s="89"/>
      <c r="I3507" s="109"/>
      <c r="J3507" s="110"/>
      <c r="K3507" s="112" t="s">
        <v>1258</v>
      </c>
      <c r="L3507" s="111" t="s">
        <v>1259</v>
      </c>
      <c r="M3507" s="325">
        <v>43435</v>
      </c>
      <c r="N3507" s="325"/>
      <c r="O3507" s="325"/>
      <c r="P3507" s="326"/>
      <c r="Q3507" s="92"/>
      <c r="R3507" s="92"/>
      <c r="S3507" s="92"/>
      <c r="T3507" s="92"/>
      <c r="U3507" s="92"/>
      <c r="V3507" s="92"/>
      <c r="W3507" s="92"/>
      <c r="Z3507" s="88"/>
    </row>
    <row r="3508" spans="1:26" ht="14.5" customHeight="1" x14ac:dyDescent="0.35">
      <c r="J3508" s="29">
        <v>3</v>
      </c>
      <c r="K3508" s="11" t="s">
        <v>3452</v>
      </c>
      <c r="L3508" s="11" t="s">
        <v>3453</v>
      </c>
      <c r="M3508" s="9" t="s">
        <v>32</v>
      </c>
      <c r="N3508" s="9" t="s">
        <v>28</v>
      </c>
      <c r="O3508" s="9">
        <v>2</v>
      </c>
      <c r="P3508" s="9" t="s">
        <v>29</v>
      </c>
      <c r="Z3508" s="3" t="s">
        <v>6</v>
      </c>
    </row>
    <row r="3509" spans="1:26" ht="14.5" customHeight="1" x14ac:dyDescent="0.35">
      <c r="J3509" s="69"/>
      <c r="K3509" s="73" t="s">
        <v>1163</v>
      </c>
      <c r="L3509" s="74" t="s">
        <v>1164</v>
      </c>
      <c r="M3509" s="320" t="s">
        <v>1165</v>
      </c>
      <c r="N3509" s="320"/>
      <c r="O3509" s="321" t="s">
        <v>1166</v>
      </c>
      <c r="P3509" s="322"/>
      <c r="Z3509" s="3"/>
    </row>
    <row r="3510" spans="1:26" ht="14.5" customHeight="1" x14ac:dyDescent="0.35">
      <c r="J3510" s="69"/>
      <c r="K3510" s="75" t="s">
        <v>2165</v>
      </c>
      <c r="L3510" s="76" t="s">
        <v>2166</v>
      </c>
      <c r="M3510" s="303">
        <v>39814</v>
      </c>
      <c r="N3510" s="303"/>
      <c r="O3510" s="303"/>
      <c r="P3510" s="304"/>
      <c r="Z3510" s="3"/>
    </row>
    <row r="3511" spans="1:26" ht="14.5" customHeight="1" x14ac:dyDescent="0.35">
      <c r="J3511" s="9">
        <v>4</v>
      </c>
      <c r="K3511" s="11" t="s">
        <v>3454</v>
      </c>
      <c r="L3511" s="11" t="s">
        <v>3455</v>
      </c>
      <c r="M3511" s="9" t="s">
        <v>32</v>
      </c>
      <c r="N3511" s="9" t="s">
        <v>28</v>
      </c>
      <c r="O3511" s="9">
        <v>2</v>
      </c>
      <c r="P3511" s="9" t="s">
        <v>29</v>
      </c>
      <c r="Z3511" s="3" t="s">
        <v>6</v>
      </c>
    </row>
    <row r="3512" spans="1:26" ht="14.5" customHeight="1" x14ac:dyDescent="0.35">
      <c r="J3512" s="70" t="s">
        <v>2169</v>
      </c>
      <c r="K3512" s="73" t="s">
        <v>1163</v>
      </c>
      <c r="L3512" s="74" t="s">
        <v>1164</v>
      </c>
      <c r="M3512" s="320" t="s">
        <v>1165</v>
      </c>
      <c r="N3512" s="320"/>
      <c r="O3512" s="321" t="s">
        <v>1166</v>
      </c>
      <c r="P3512" s="322"/>
      <c r="Z3512" s="3"/>
    </row>
    <row r="3513" spans="1:26" ht="14.5" customHeight="1" x14ac:dyDescent="0.35">
      <c r="J3513" s="69"/>
      <c r="K3513" s="75" t="s">
        <v>2170</v>
      </c>
      <c r="L3513" s="76" t="s">
        <v>2171</v>
      </c>
      <c r="M3513" s="303">
        <v>39814</v>
      </c>
      <c r="N3513" s="303"/>
      <c r="O3513" s="349"/>
      <c r="P3513" s="350"/>
      <c r="Z3513" s="3"/>
    </row>
    <row r="3514" spans="1:26" ht="14.5" customHeight="1" x14ac:dyDescent="0.35">
      <c r="J3514" s="69"/>
      <c r="K3514" s="107" t="s">
        <v>2172</v>
      </c>
      <c r="L3514" s="93" t="s">
        <v>2173</v>
      </c>
      <c r="M3514" s="311">
        <v>43101</v>
      </c>
      <c r="N3514" s="311"/>
      <c r="O3514" s="139"/>
      <c r="P3514" s="140"/>
      <c r="Z3514" s="3"/>
    </row>
    <row r="3515" spans="1:26" ht="14.5" customHeight="1" x14ac:dyDescent="0.35">
      <c r="J3515" s="69"/>
      <c r="K3515" s="75" t="s">
        <v>2174</v>
      </c>
      <c r="L3515" s="76" t="s">
        <v>2175</v>
      </c>
      <c r="M3515" s="303">
        <v>39814</v>
      </c>
      <c r="N3515" s="303"/>
      <c r="O3515" s="303"/>
      <c r="P3515" s="304"/>
      <c r="Z3515" s="3"/>
    </row>
    <row r="3516" spans="1:26" ht="14.5" customHeight="1" x14ac:dyDescent="0.35">
      <c r="J3516" s="29">
        <v>5</v>
      </c>
      <c r="K3516" s="11" t="s">
        <v>3456</v>
      </c>
      <c r="L3516" s="11" t="s">
        <v>3457</v>
      </c>
      <c r="M3516" s="9" t="s">
        <v>32</v>
      </c>
      <c r="N3516" s="9" t="s">
        <v>28</v>
      </c>
      <c r="O3516" s="9">
        <v>2</v>
      </c>
      <c r="P3516" s="9" t="s">
        <v>29</v>
      </c>
      <c r="Z3516" s="3" t="s">
        <v>6</v>
      </c>
    </row>
    <row r="3517" spans="1:26" ht="14.5" customHeight="1" x14ac:dyDescent="0.35">
      <c r="J3517" s="69"/>
      <c r="K3517" s="73" t="s">
        <v>1163</v>
      </c>
      <c r="L3517" s="74" t="s">
        <v>1164</v>
      </c>
      <c r="M3517" s="320" t="s">
        <v>1165</v>
      </c>
      <c r="N3517" s="320"/>
      <c r="O3517" s="321" t="s">
        <v>1166</v>
      </c>
      <c r="P3517" s="322"/>
      <c r="Z3517" s="3"/>
    </row>
    <row r="3518" spans="1:26" ht="14.5" customHeight="1" x14ac:dyDescent="0.35">
      <c r="I3518" s="84" t="s">
        <v>3458</v>
      </c>
      <c r="J3518" s="72" t="s">
        <v>2160</v>
      </c>
      <c r="K3518" s="131" t="s">
        <v>1292</v>
      </c>
      <c r="L3518" s="132" t="s">
        <v>1293</v>
      </c>
      <c r="M3518" s="323">
        <v>41456</v>
      </c>
      <c r="N3518" s="323"/>
      <c r="O3518" s="323"/>
      <c r="P3518" s="324"/>
      <c r="Z3518" s="3"/>
    </row>
    <row r="3519" spans="1:26" ht="14.5" customHeight="1" x14ac:dyDescent="0.35">
      <c r="I3519" s="84" t="s">
        <v>3458</v>
      </c>
      <c r="J3519" s="72" t="s">
        <v>2160</v>
      </c>
      <c r="K3519" s="131" t="s">
        <v>1294</v>
      </c>
      <c r="L3519" s="132" t="s">
        <v>1295</v>
      </c>
      <c r="M3519" s="323">
        <v>41640</v>
      </c>
      <c r="N3519" s="323"/>
      <c r="O3519" s="323"/>
      <c r="P3519" s="324"/>
      <c r="Z3519" s="3"/>
    </row>
    <row r="3520" spans="1:26" ht="14.5" customHeight="1" x14ac:dyDescent="0.35">
      <c r="I3520" s="84"/>
      <c r="J3520" s="72"/>
      <c r="K3520" s="107" t="s">
        <v>1296</v>
      </c>
      <c r="L3520" s="93" t="s">
        <v>1297</v>
      </c>
      <c r="M3520" s="311">
        <v>43435</v>
      </c>
      <c r="N3520" s="311"/>
      <c r="O3520" s="113"/>
      <c r="P3520" s="114"/>
      <c r="Z3520" s="3"/>
    </row>
    <row r="3521" spans="10:26" ht="14.5" customHeight="1" x14ac:dyDescent="0.35">
      <c r="J3521" s="29">
        <v>6</v>
      </c>
      <c r="K3521" s="11" t="s">
        <v>3459</v>
      </c>
      <c r="L3521" s="11" t="s">
        <v>3460</v>
      </c>
      <c r="M3521" s="9" t="s">
        <v>32</v>
      </c>
      <c r="N3521" s="9" t="s">
        <v>28</v>
      </c>
      <c r="O3521" s="9">
        <v>2</v>
      </c>
      <c r="P3521" s="9" t="s">
        <v>29</v>
      </c>
      <c r="Z3521" s="3" t="s">
        <v>6</v>
      </c>
    </row>
    <row r="3522" spans="10:26" ht="14.5" customHeight="1" x14ac:dyDescent="0.35">
      <c r="J3522" s="70" t="s">
        <v>2169</v>
      </c>
      <c r="K3522" s="73" t="s">
        <v>1163</v>
      </c>
      <c r="L3522" s="74" t="s">
        <v>1164</v>
      </c>
      <c r="M3522" s="320" t="s">
        <v>1165</v>
      </c>
      <c r="N3522" s="320"/>
      <c r="O3522" s="321" t="s">
        <v>1166</v>
      </c>
      <c r="P3522" s="322"/>
      <c r="Z3522" s="3"/>
    </row>
    <row r="3523" spans="10:26" ht="14.5" customHeight="1" x14ac:dyDescent="0.35">
      <c r="J3523" s="69"/>
      <c r="K3523" s="75" t="s">
        <v>2183</v>
      </c>
      <c r="L3523" s="76" t="s">
        <v>2184</v>
      </c>
      <c r="M3523" s="303">
        <v>39814</v>
      </c>
      <c r="N3523" s="303"/>
      <c r="O3523" s="349"/>
      <c r="P3523" s="350"/>
      <c r="Z3523" s="3"/>
    </row>
    <row r="3524" spans="10:26" ht="14.5" customHeight="1" x14ac:dyDescent="0.35">
      <c r="J3524" s="69"/>
      <c r="K3524" s="75" t="s">
        <v>2185</v>
      </c>
      <c r="L3524" s="76" t="s">
        <v>2186</v>
      </c>
      <c r="M3524" s="303">
        <v>39814</v>
      </c>
      <c r="N3524" s="303"/>
      <c r="O3524" s="303"/>
      <c r="P3524" s="304"/>
      <c r="Z3524" s="3"/>
    </row>
    <row r="3525" spans="10:26" ht="14.5" customHeight="1" x14ac:dyDescent="0.35">
      <c r="J3525" s="69"/>
      <c r="K3525" s="75" t="s">
        <v>2200</v>
      </c>
      <c r="L3525" s="76" t="s">
        <v>2201</v>
      </c>
      <c r="M3525" s="303">
        <v>39814</v>
      </c>
      <c r="N3525" s="303"/>
      <c r="O3525" s="303"/>
      <c r="P3525" s="304"/>
      <c r="Z3525" s="3"/>
    </row>
    <row r="3526" spans="10:26" ht="14.5" customHeight="1" x14ac:dyDescent="0.35">
      <c r="J3526" s="29">
        <v>7</v>
      </c>
      <c r="K3526" s="11" t="s">
        <v>3461</v>
      </c>
      <c r="L3526" s="11" t="s">
        <v>3462</v>
      </c>
      <c r="M3526" s="9" t="s">
        <v>32</v>
      </c>
      <c r="N3526" s="9" t="s">
        <v>28</v>
      </c>
      <c r="O3526" s="9">
        <v>2</v>
      </c>
      <c r="P3526" s="9" t="s">
        <v>29</v>
      </c>
      <c r="Z3526" s="3" t="s">
        <v>6</v>
      </c>
    </row>
    <row r="3527" spans="10:26" ht="14.5" customHeight="1" x14ac:dyDescent="0.35">
      <c r="J3527" s="70"/>
      <c r="K3527" s="73" t="s">
        <v>1163</v>
      </c>
      <c r="L3527" s="74" t="s">
        <v>1164</v>
      </c>
      <c r="M3527" s="320" t="s">
        <v>1165</v>
      </c>
      <c r="N3527" s="320"/>
      <c r="O3527" s="321" t="s">
        <v>1166</v>
      </c>
      <c r="P3527" s="322"/>
      <c r="Z3527" s="3"/>
    </row>
    <row r="3528" spans="10:26" ht="14.5" customHeight="1" x14ac:dyDescent="0.35">
      <c r="J3528" s="69"/>
      <c r="K3528" s="75" t="s">
        <v>2204</v>
      </c>
      <c r="L3528" s="76" t="s">
        <v>2205</v>
      </c>
      <c r="M3528" s="303">
        <v>39814</v>
      </c>
      <c r="N3528" s="303"/>
      <c r="O3528" s="349"/>
      <c r="P3528" s="350"/>
      <c r="Z3528" s="3"/>
    </row>
    <row r="3529" spans="10:26" ht="14.5" customHeight="1" x14ac:dyDescent="0.35">
      <c r="J3529" s="69"/>
      <c r="K3529" s="75" t="s">
        <v>2216</v>
      </c>
      <c r="L3529" s="76" t="s">
        <v>2217</v>
      </c>
      <c r="M3529" s="303">
        <v>39814</v>
      </c>
      <c r="N3529" s="303"/>
      <c r="O3529" s="303"/>
      <c r="P3529" s="304"/>
      <c r="Z3529" s="3"/>
    </row>
    <row r="3530" spans="10:26" ht="14.5" customHeight="1" x14ac:dyDescent="0.35">
      <c r="J3530" s="9">
        <v>8</v>
      </c>
      <c r="K3530" s="11" t="s">
        <v>3463</v>
      </c>
      <c r="L3530" s="11" t="s">
        <v>2219</v>
      </c>
      <c r="M3530" s="9" t="s">
        <v>32</v>
      </c>
      <c r="N3530" s="9" t="s">
        <v>28</v>
      </c>
      <c r="O3530" s="9">
        <v>2</v>
      </c>
      <c r="P3530" s="9" t="s">
        <v>29</v>
      </c>
      <c r="Z3530" s="3" t="s">
        <v>6</v>
      </c>
    </row>
    <row r="3531" spans="10:26" ht="14.5" customHeight="1" x14ac:dyDescent="0.35">
      <c r="J3531" s="9">
        <v>9</v>
      </c>
      <c r="K3531" s="11" t="s">
        <v>3464</v>
      </c>
      <c r="L3531" s="11" t="s">
        <v>2221</v>
      </c>
      <c r="M3531" s="9" t="s">
        <v>32</v>
      </c>
      <c r="N3531" s="9" t="s">
        <v>28</v>
      </c>
      <c r="O3531" s="9">
        <v>2</v>
      </c>
      <c r="P3531" s="9" t="s">
        <v>29</v>
      </c>
      <c r="Z3531" s="3" t="s">
        <v>6</v>
      </c>
    </row>
    <row r="3532" spans="10:26" ht="14.5" customHeight="1" x14ac:dyDescent="0.35">
      <c r="J3532" s="29">
        <v>10</v>
      </c>
      <c r="K3532" s="11" t="s">
        <v>2222</v>
      </c>
      <c r="L3532" s="11" t="s">
        <v>3465</v>
      </c>
      <c r="M3532" s="9" t="s">
        <v>32</v>
      </c>
      <c r="N3532" s="9" t="s">
        <v>28</v>
      </c>
      <c r="O3532" s="9">
        <v>2</v>
      </c>
      <c r="P3532" s="9" t="s">
        <v>29</v>
      </c>
      <c r="Z3532" s="3" t="s">
        <v>6</v>
      </c>
    </row>
    <row r="3533" spans="10:26" ht="14.5" customHeight="1" x14ac:dyDescent="0.35">
      <c r="J3533" s="69"/>
      <c r="K3533" s="73" t="s">
        <v>1163</v>
      </c>
      <c r="L3533" s="74" t="s">
        <v>1164</v>
      </c>
      <c r="M3533" s="320" t="s">
        <v>1165</v>
      </c>
      <c r="N3533" s="320"/>
      <c r="O3533" s="321" t="s">
        <v>1166</v>
      </c>
      <c r="P3533" s="322"/>
      <c r="Z3533" s="3"/>
    </row>
    <row r="3534" spans="10:26" ht="14.5" customHeight="1" x14ac:dyDescent="0.35">
      <c r="J3534" s="69"/>
      <c r="K3534" s="75" t="s">
        <v>2228</v>
      </c>
      <c r="L3534" s="76" t="s">
        <v>2229</v>
      </c>
      <c r="M3534" s="303">
        <v>41852</v>
      </c>
      <c r="N3534" s="303"/>
      <c r="O3534" s="303"/>
      <c r="P3534" s="304"/>
      <c r="Z3534" s="3"/>
    </row>
    <row r="3535" spans="10:26" ht="14.5" customHeight="1" x14ac:dyDescent="0.35">
      <c r="J3535" s="69"/>
      <c r="K3535" s="75" t="s">
        <v>2230</v>
      </c>
      <c r="L3535" s="76" t="s">
        <v>2231</v>
      </c>
      <c r="M3535" s="303">
        <v>41852</v>
      </c>
      <c r="N3535" s="303"/>
      <c r="O3535" s="303"/>
      <c r="P3535" s="304"/>
      <c r="Z3535" s="3"/>
    </row>
    <row r="3536" spans="10:26" ht="14.5" customHeight="1" x14ac:dyDescent="0.35">
      <c r="J3536" s="9">
        <v>11</v>
      </c>
      <c r="K3536" s="11" t="s">
        <v>3466</v>
      </c>
      <c r="L3536" s="11" t="s">
        <v>3467</v>
      </c>
      <c r="M3536" s="9" t="s">
        <v>32</v>
      </c>
      <c r="N3536" s="9" t="s">
        <v>28</v>
      </c>
      <c r="O3536" s="9">
        <v>2</v>
      </c>
      <c r="P3536" s="9" t="s">
        <v>29</v>
      </c>
      <c r="Z3536" s="3" t="s">
        <v>6</v>
      </c>
    </row>
    <row r="3537" spans="1:26" ht="14.5" customHeight="1" x14ac:dyDescent="0.35">
      <c r="J3537" s="29">
        <v>12</v>
      </c>
      <c r="K3537" s="11" t="s">
        <v>3468</v>
      </c>
      <c r="L3537" s="11" t="s">
        <v>2241</v>
      </c>
      <c r="M3537" s="9" t="s">
        <v>32</v>
      </c>
      <c r="N3537" s="9" t="s">
        <v>28</v>
      </c>
      <c r="O3537" s="9">
        <v>2</v>
      </c>
      <c r="P3537" s="9" t="s">
        <v>29</v>
      </c>
      <c r="Z3537" s="3" t="s">
        <v>6</v>
      </c>
    </row>
    <row r="3538" spans="1:26" ht="14.5" customHeight="1" x14ac:dyDescent="0.35">
      <c r="J3538" s="30">
        <v>13</v>
      </c>
      <c r="K3538" s="11" t="s">
        <v>3469</v>
      </c>
      <c r="L3538" s="11" t="s">
        <v>3470</v>
      </c>
      <c r="M3538" s="9" t="s">
        <v>32</v>
      </c>
      <c r="N3538" s="9" t="s">
        <v>28</v>
      </c>
      <c r="O3538" s="9">
        <v>2</v>
      </c>
      <c r="P3538" s="9" t="s">
        <v>29</v>
      </c>
      <c r="Z3538" s="3" t="s">
        <v>6</v>
      </c>
    </row>
    <row r="3539" spans="1:26" ht="14.5" customHeight="1" x14ac:dyDescent="0.35">
      <c r="J3539" s="69"/>
      <c r="K3539" s="73" t="s">
        <v>1163</v>
      </c>
      <c r="L3539" s="74" t="s">
        <v>1164</v>
      </c>
      <c r="M3539" s="320" t="s">
        <v>1165</v>
      </c>
      <c r="N3539" s="320"/>
      <c r="O3539" s="321" t="s">
        <v>1166</v>
      </c>
      <c r="P3539" s="322"/>
      <c r="Z3539" s="3"/>
    </row>
    <row r="3540" spans="1:26" ht="14.5" customHeight="1" x14ac:dyDescent="0.35">
      <c r="J3540" s="71"/>
      <c r="K3540" s="145" t="s">
        <v>2282</v>
      </c>
      <c r="L3540" s="146" t="s">
        <v>2283</v>
      </c>
      <c r="M3540" s="327">
        <v>39814</v>
      </c>
      <c r="N3540" s="327"/>
      <c r="O3540" s="327"/>
      <c r="P3540" s="328"/>
      <c r="Z3540" s="3"/>
    </row>
    <row r="3541" spans="1:26" s="3" customFormat="1" ht="14.5" customHeight="1" collapsed="1" x14ac:dyDescent="0.35">
      <c r="A3541" s="1" t="s">
        <v>22</v>
      </c>
      <c r="B3541" s="1"/>
      <c r="C3541" s="1"/>
      <c r="D3541" s="1"/>
      <c r="E3541" s="1"/>
      <c r="F3541" s="1"/>
      <c r="G3541" s="1" t="s">
        <v>3471</v>
      </c>
      <c r="H3541" s="1"/>
      <c r="I3541" s="1" t="s">
        <v>144</v>
      </c>
      <c r="J3541" s="2" t="s">
        <v>3472</v>
      </c>
      <c r="K3541" s="4"/>
      <c r="L3541" s="4"/>
      <c r="M3541" s="4"/>
      <c r="N3541" s="4"/>
      <c r="O3541" s="4"/>
      <c r="P3541" s="4"/>
      <c r="Q3541" s="4"/>
      <c r="R3541" s="4"/>
      <c r="S3541" s="4"/>
      <c r="T3541" s="4"/>
      <c r="U3541" s="4"/>
      <c r="V3541" s="4"/>
      <c r="W3541" s="4"/>
      <c r="Z3541" s="3" t="s">
        <v>6</v>
      </c>
    </row>
    <row r="3542" spans="1:26" ht="14.5" customHeight="1" x14ac:dyDescent="0.35">
      <c r="J3542" s="9">
        <v>1</v>
      </c>
      <c r="K3542" s="11" t="s">
        <v>25</v>
      </c>
      <c r="L3542" s="11" t="s">
        <v>3473</v>
      </c>
      <c r="M3542" s="9" t="s">
        <v>27</v>
      </c>
      <c r="N3542" s="9">
        <v>4</v>
      </c>
      <c r="O3542" s="9" t="s">
        <v>28</v>
      </c>
      <c r="P3542" s="9" t="s">
        <v>29</v>
      </c>
      <c r="Z3542" s="3" t="s">
        <v>6</v>
      </c>
    </row>
    <row r="3543" spans="1:26" ht="14.5" customHeight="1" x14ac:dyDescent="0.35">
      <c r="J3543" s="9">
        <v>2</v>
      </c>
      <c r="K3543" s="11" t="s">
        <v>2287</v>
      </c>
      <c r="L3543" s="11" t="s">
        <v>3474</v>
      </c>
      <c r="M3543" s="9" t="s">
        <v>27</v>
      </c>
      <c r="N3543" s="9" t="s">
        <v>40</v>
      </c>
      <c r="O3543" s="9" t="s">
        <v>28</v>
      </c>
      <c r="P3543" s="9" t="s">
        <v>29</v>
      </c>
      <c r="Z3543" s="3" t="s">
        <v>6</v>
      </c>
    </row>
    <row r="3544" spans="1:26" ht="14.5" customHeight="1" x14ac:dyDescent="0.35">
      <c r="J3544" s="9">
        <v>3</v>
      </c>
      <c r="K3544" s="11" t="s">
        <v>1445</v>
      </c>
      <c r="L3544" s="11" t="s">
        <v>2349</v>
      </c>
      <c r="M3544" s="9" t="s">
        <v>27</v>
      </c>
      <c r="N3544" s="9" t="s">
        <v>28</v>
      </c>
      <c r="O3544" s="9" t="s">
        <v>28</v>
      </c>
      <c r="P3544" s="9" t="s">
        <v>48</v>
      </c>
      <c r="Z3544" s="3" t="s">
        <v>6</v>
      </c>
    </row>
    <row r="3545" spans="1:26" ht="14.5" customHeight="1" x14ac:dyDescent="0.35">
      <c r="J3545" s="9">
        <v>4</v>
      </c>
      <c r="K3545" s="11" t="s">
        <v>2350</v>
      </c>
      <c r="L3545" s="11" t="s">
        <v>2351</v>
      </c>
      <c r="M3545" s="9" t="s">
        <v>32</v>
      </c>
      <c r="N3545" s="9" t="s">
        <v>28</v>
      </c>
      <c r="O3545" s="9">
        <v>2</v>
      </c>
      <c r="P3545" s="9" t="s">
        <v>29</v>
      </c>
      <c r="Z3545" s="3" t="s">
        <v>6</v>
      </c>
    </row>
    <row r="3546" spans="1:26" s="3" customFormat="1" ht="14.5" customHeight="1" collapsed="1" x14ac:dyDescent="0.35">
      <c r="A3546" s="1" t="s">
        <v>22</v>
      </c>
      <c r="B3546" s="1"/>
      <c r="C3546" s="1"/>
      <c r="D3546" s="1"/>
      <c r="E3546" s="1"/>
      <c r="F3546" s="1"/>
      <c r="G3546" s="1"/>
      <c r="H3546" s="1" t="s">
        <v>3475</v>
      </c>
      <c r="I3546" s="1" t="s">
        <v>144</v>
      </c>
      <c r="J3546" s="2" t="s">
        <v>3476</v>
      </c>
      <c r="K3546" s="4"/>
      <c r="L3546" s="4"/>
      <c r="M3546" s="4"/>
      <c r="N3546" s="4"/>
      <c r="O3546" s="4"/>
      <c r="P3546" s="4"/>
      <c r="Q3546" s="4"/>
      <c r="R3546" s="4"/>
      <c r="S3546" s="4"/>
      <c r="T3546" s="4"/>
      <c r="U3546" s="4"/>
      <c r="V3546" s="4"/>
      <c r="W3546" s="4"/>
      <c r="Z3546" s="3" t="s">
        <v>6</v>
      </c>
    </row>
    <row r="3547" spans="1:26" ht="14.5" customHeight="1" x14ac:dyDescent="0.35">
      <c r="J3547" s="9">
        <v>1</v>
      </c>
      <c r="K3547" s="11" t="s">
        <v>25</v>
      </c>
      <c r="L3547" s="11" t="s">
        <v>3477</v>
      </c>
      <c r="M3547" s="9" t="s">
        <v>27</v>
      </c>
      <c r="N3547" s="9">
        <v>4</v>
      </c>
      <c r="O3547" s="9" t="s">
        <v>28</v>
      </c>
      <c r="P3547" s="9" t="s">
        <v>29</v>
      </c>
      <c r="Z3547" s="3" t="s">
        <v>6</v>
      </c>
    </row>
    <row r="3548" spans="1:26" ht="14.5" customHeight="1" x14ac:dyDescent="0.35">
      <c r="J3548" s="9">
        <v>2</v>
      </c>
      <c r="K3548" s="11" t="s">
        <v>636</v>
      </c>
      <c r="L3548" s="11" t="s">
        <v>982</v>
      </c>
      <c r="M3548" s="9" t="s">
        <v>27</v>
      </c>
      <c r="N3548" s="9" t="s">
        <v>28</v>
      </c>
      <c r="O3548" s="9" t="s">
        <v>28</v>
      </c>
      <c r="P3548" s="9" t="s">
        <v>48</v>
      </c>
      <c r="Z3548" s="3" t="s">
        <v>6</v>
      </c>
    </row>
    <row r="3549" spans="1:26" ht="14.5" customHeight="1" x14ac:dyDescent="0.35">
      <c r="J3549" s="9">
        <v>3</v>
      </c>
      <c r="K3549" s="11" t="s">
        <v>455</v>
      </c>
      <c r="L3549" s="11" t="s">
        <v>456</v>
      </c>
      <c r="M3549" s="9" t="s">
        <v>27</v>
      </c>
      <c r="N3549" s="9">
        <v>15</v>
      </c>
      <c r="O3549" s="9" t="s">
        <v>28</v>
      </c>
      <c r="P3549" s="9" t="s">
        <v>48</v>
      </c>
      <c r="Z3549" s="3" t="s">
        <v>6</v>
      </c>
    </row>
    <row r="3550" spans="1:26" ht="14.5" customHeight="1" x14ac:dyDescent="0.35">
      <c r="J3550" s="296">
        <v>4</v>
      </c>
      <c r="K3550" s="318" t="s">
        <v>457</v>
      </c>
      <c r="L3550" s="11" t="s">
        <v>458</v>
      </c>
      <c r="M3550" s="296" t="s">
        <v>27</v>
      </c>
      <c r="N3550" s="296" t="s">
        <v>240</v>
      </c>
      <c r="O3550" s="296" t="s">
        <v>28</v>
      </c>
      <c r="P3550" s="296" t="s">
        <v>48</v>
      </c>
      <c r="Z3550" s="3" t="s">
        <v>6</v>
      </c>
    </row>
    <row r="3551" spans="1:26" ht="14.5" customHeight="1" x14ac:dyDescent="0.35">
      <c r="J3551" s="296"/>
      <c r="K3551" s="318"/>
      <c r="L3551" s="11" t="s">
        <v>2395</v>
      </c>
      <c r="M3551" s="296"/>
      <c r="N3551" s="296"/>
      <c r="O3551" s="296"/>
      <c r="P3551" s="296"/>
      <c r="Z3551" s="3" t="s">
        <v>6</v>
      </c>
    </row>
    <row r="3552" spans="1:26" ht="14.5" customHeight="1" x14ac:dyDescent="0.35">
      <c r="J3552" s="296"/>
      <c r="K3552" s="318"/>
      <c r="L3552" s="11" t="s">
        <v>460</v>
      </c>
      <c r="M3552" s="296"/>
      <c r="N3552" s="296"/>
      <c r="O3552" s="296"/>
      <c r="P3552" s="296"/>
      <c r="Z3552" s="3" t="s">
        <v>6</v>
      </c>
    </row>
    <row r="3553" spans="1:26" ht="14.5" customHeight="1" x14ac:dyDescent="0.35">
      <c r="J3553" s="296"/>
      <c r="K3553" s="318"/>
      <c r="L3553" s="11" t="s">
        <v>461</v>
      </c>
      <c r="M3553" s="296"/>
      <c r="N3553" s="296"/>
      <c r="O3553" s="296"/>
      <c r="P3553" s="296"/>
      <c r="Z3553" s="3" t="s">
        <v>6</v>
      </c>
    </row>
    <row r="3554" spans="1:26" ht="14.5" customHeight="1" x14ac:dyDescent="0.35">
      <c r="J3554" s="296"/>
      <c r="K3554" s="318"/>
      <c r="L3554" s="11" t="s">
        <v>452</v>
      </c>
      <c r="M3554" s="296"/>
      <c r="N3554" s="296"/>
      <c r="O3554" s="296"/>
      <c r="P3554" s="296"/>
      <c r="Z3554" s="3" t="s">
        <v>6</v>
      </c>
    </row>
    <row r="3555" spans="1:26" ht="14.5" customHeight="1" x14ac:dyDescent="0.35">
      <c r="J3555" s="9">
        <v>5</v>
      </c>
      <c r="K3555" s="11" t="s">
        <v>462</v>
      </c>
      <c r="L3555" s="11" t="s">
        <v>2356</v>
      </c>
      <c r="M3555" s="9" t="s">
        <v>27</v>
      </c>
      <c r="N3555" s="9" t="s">
        <v>28</v>
      </c>
      <c r="O3555" s="9" t="s">
        <v>28</v>
      </c>
      <c r="P3555" s="9" t="s">
        <v>48</v>
      </c>
      <c r="Z3555" s="3" t="s">
        <v>6</v>
      </c>
    </row>
    <row r="3556" spans="1:26" ht="14.5" customHeight="1" x14ac:dyDescent="0.35">
      <c r="J3556" s="9">
        <v>6</v>
      </c>
      <c r="K3556" s="11" t="s">
        <v>617</v>
      </c>
      <c r="L3556" s="11" t="s">
        <v>2357</v>
      </c>
      <c r="M3556" s="9" t="s">
        <v>27</v>
      </c>
      <c r="N3556" s="9" t="s">
        <v>28</v>
      </c>
      <c r="O3556" s="9" t="s">
        <v>28</v>
      </c>
      <c r="P3556" s="9" t="s">
        <v>48</v>
      </c>
      <c r="Z3556" s="3" t="s">
        <v>6</v>
      </c>
    </row>
    <row r="3557" spans="1:26" s="3" customFormat="1" ht="14.5" customHeight="1" collapsed="1" x14ac:dyDescent="0.35">
      <c r="A3557" s="1" t="s">
        <v>22</v>
      </c>
      <c r="B3557" s="1"/>
      <c r="C3557" s="1"/>
      <c r="D3557" s="1"/>
      <c r="E3557" s="1"/>
      <c r="F3557" s="1"/>
      <c r="G3557" s="1"/>
      <c r="H3557" s="1" t="s">
        <v>3478</v>
      </c>
      <c r="I3557" s="1" t="s">
        <v>144</v>
      </c>
      <c r="J3557" s="2" t="s">
        <v>3479</v>
      </c>
      <c r="K3557" s="4"/>
      <c r="L3557" s="4"/>
      <c r="M3557" s="4"/>
      <c r="N3557" s="4"/>
      <c r="O3557" s="4"/>
      <c r="P3557" s="4"/>
      <c r="Q3557" s="4"/>
      <c r="R3557" s="4"/>
      <c r="S3557" s="4"/>
      <c r="T3557" s="4"/>
      <c r="U3557" s="4"/>
      <c r="V3557" s="4"/>
      <c r="W3557" s="4"/>
      <c r="Z3557" s="3" t="s">
        <v>6</v>
      </c>
    </row>
    <row r="3558" spans="1:26" ht="14.5" customHeight="1" x14ac:dyDescent="0.35">
      <c r="J3558" s="9">
        <v>1</v>
      </c>
      <c r="K3558" s="11" t="s">
        <v>25</v>
      </c>
      <c r="L3558" s="11" t="s">
        <v>3480</v>
      </c>
      <c r="M3558" s="9" t="s">
        <v>27</v>
      </c>
      <c r="N3558" s="9">
        <v>4</v>
      </c>
      <c r="O3558" s="9" t="s">
        <v>28</v>
      </c>
      <c r="P3558" s="9" t="s">
        <v>29</v>
      </c>
      <c r="Z3558" s="3" t="s">
        <v>6</v>
      </c>
    </row>
    <row r="3559" spans="1:26" ht="14.5" customHeight="1" x14ac:dyDescent="0.35">
      <c r="J3559" s="296">
        <v>2</v>
      </c>
      <c r="K3559" s="318" t="s">
        <v>129</v>
      </c>
      <c r="L3559" s="11" t="s">
        <v>340</v>
      </c>
      <c r="M3559" s="296" t="s">
        <v>27</v>
      </c>
      <c r="N3559" s="296">
        <v>60</v>
      </c>
      <c r="O3559" s="296" t="s">
        <v>28</v>
      </c>
      <c r="P3559" s="296" t="s">
        <v>29</v>
      </c>
      <c r="Z3559" s="3" t="s">
        <v>6</v>
      </c>
    </row>
    <row r="3560" spans="1:26" ht="14.5" customHeight="1" x14ac:dyDescent="0.35">
      <c r="J3560" s="296"/>
      <c r="K3560" s="318"/>
      <c r="L3560" s="11" t="s">
        <v>532</v>
      </c>
      <c r="M3560" s="296"/>
      <c r="N3560" s="296"/>
      <c r="O3560" s="296"/>
      <c r="P3560" s="296"/>
      <c r="Z3560" s="3" t="s">
        <v>6</v>
      </c>
    </row>
    <row r="3561" spans="1:26" ht="14.5" customHeight="1" x14ac:dyDescent="0.35">
      <c r="J3561" s="296"/>
      <c r="K3561" s="318"/>
      <c r="L3561" s="11" t="s">
        <v>533</v>
      </c>
      <c r="M3561" s="296"/>
      <c r="N3561" s="296"/>
      <c r="O3561" s="296"/>
      <c r="P3561" s="296"/>
      <c r="Z3561" s="3" t="s">
        <v>6</v>
      </c>
    </row>
    <row r="3562" spans="1:26" ht="14.5" customHeight="1" x14ac:dyDescent="0.35">
      <c r="J3562" s="9">
        <v>3</v>
      </c>
      <c r="K3562" s="11" t="s">
        <v>344</v>
      </c>
      <c r="L3562" s="11" t="s">
        <v>534</v>
      </c>
      <c r="M3562" s="9" t="s">
        <v>27</v>
      </c>
      <c r="N3562" s="9" t="s">
        <v>54</v>
      </c>
      <c r="O3562" s="9" t="s">
        <v>28</v>
      </c>
      <c r="P3562" s="9" t="s">
        <v>29</v>
      </c>
      <c r="Z3562" s="3" t="s">
        <v>6</v>
      </c>
    </row>
    <row r="3563" spans="1:26" ht="14.5" customHeight="1" x14ac:dyDescent="0.35">
      <c r="J3563" s="9">
        <v>4</v>
      </c>
      <c r="K3563" s="11" t="s">
        <v>348</v>
      </c>
      <c r="L3563" s="11" t="s">
        <v>349</v>
      </c>
      <c r="M3563" s="9" t="s">
        <v>27</v>
      </c>
      <c r="N3563" s="9">
        <v>4</v>
      </c>
      <c r="O3563" s="9" t="s">
        <v>28</v>
      </c>
      <c r="P3563" s="9" t="s">
        <v>48</v>
      </c>
      <c r="Z3563" s="3" t="s">
        <v>6</v>
      </c>
    </row>
    <row r="3564" spans="1:26" ht="14.5" customHeight="1" x14ac:dyDescent="0.35">
      <c r="J3564" s="9">
        <v>5</v>
      </c>
      <c r="K3564" s="11" t="s">
        <v>654</v>
      </c>
      <c r="L3564" s="11" t="s">
        <v>2361</v>
      </c>
      <c r="M3564" s="9" t="s">
        <v>32</v>
      </c>
      <c r="N3564" s="9">
        <v>3</v>
      </c>
      <c r="O3564" s="9" t="s">
        <v>28</v>
      </c>
      <c r="P3564" s="9" t="s">
        <v>48</v>
      </c>
      <c r="Z3564" s="3" t="s">
        <v>6</v>
      </c>
    </row>
    <row r="3565" spans="1:26" ht="14.5" customHeight="1" x14ac:dyDescent="0.35">
      <c r="J3565" s="9">
        <v>6</v>
      </c>
      <c r="K3565" s="11" t="s">
        <v>351</v>
      </c>
      <c r="L3565" s="11" t="s">
        <v>352</v>
      </c>
      <c r="M3565" s="9" t="s">
        <v>32</v>
      </c>
      <c r="N3565" s="9">
        <v>9</v>
      </c>
      <c r="O3565" s="9" t="s">
        <v>28</v>
      </c>
      <c r="P3565" s="9" t="s">
        <v>29</v>
      </c>
      <c r="Z3565" s="3" t="s">
        <v>6</v>
      </c>
    </row>
    <row r="3566" spans="1:26" ht="14.5" customHeight="1" x14ac:dyDescent="0.35">
      <c r="J3566" s="9">
        <v>7</v>
      </c>
      <c r="K3566" s="11" t="s">
        <v>357</v>
      </c>
      <c r="L3566" s="11" t="s">
        <v>667</v>
      </c>
      <c r="M3566" s="9" t="s">
        <v>32</v>
      </c>
      <c r="N3566" s="9" t="s">
        <v>40</v>
      </c>
      <c r="O3566" s="9" t="s">
        <v>28</v>
      </c>
      <c r="P3566" s="9" t="s">
        <v>29</v>
      </c>
      <c r="Z3566" s="3" t="s">
        <v>6</v>
      </c>
    </row>
    <row r="3567" spans="1:26" ht="14.5" customHeight="1" x14ac:dyDescent="0.35">
      <c r="J3567" s="9">
        <v>8</v>
      </c>
      <c r="K3567" s="11" t="s">
        <v>163</v>
      </c>
      <c r="L3567" s="11" t="s">
        <v>801</v>
      </c>
      <c r="M3567" s="9" t="s">
        <v>27</v>
      </c>
      <c r="N3567" s="9">
        <v>60</v>
      </c>
      <c r="O3567" s="9" t="s">
        <v>28</v>
      </c>
      <c r="P3567" s="9" t="s">
        <v>48</v>
      </c>
      <c r="Z3567" s="3" t="s">
        <v>6</v>
      </c>
    </row>
    <row r="3568" spans="1:26" ht="14.5" customHeight="1" x14ac:dyDescent="0.35">
      <c r="J3568" s="9">
        <v>9</v>
      </c>
      <c r="K3568" s="11" t="s">
        <v>2362</v>
      </c>
      <c r="L3568" s="11" t="s">
        <v>2363</v>
      </c>
      <c r="M3568" s="9" t="s">
        <v>32</v>
      </c>
      <c r="N3568" s="9" t="s">
        <v>28</v>
      </c>
      <c r="O3568" s="9">
        <v>2</v>
      </c>
      <c r="P3568" s="9" t="s">
        <v>29</v>
      </c>
      <c r="Z3568" s="3" t="s">
        <v>6</v>
      </c>
    </row>
    <row r="3569" spans="1:26" ht="14.5" customHeight="1" x14ac:dyDescent="0.35">
      <c r="J3569" s="9">
        <v>10</v>
      </c>
      <c r="K3569" s="11" t="s">
        <v>657</v>
      </c>
      <c r="L3569" s="11" t="s">
        <v>658</v>
      </c>
      <c r="M3569" s="9" t="s">
        <v>32</v>
      </c>
      <c r="N3569" s="9" t="s">
        <v>356</v>
      </c>
      <c r="O3569" s="9" t="s">
        <v>28</v>
      </c>
      <c r="P3569" s="9" t="s">
        <v>48</v>
      </c>
      <c r="Z3569" s="3" t="s">
        <v>6</v>
      </c>
    </row>
    <row r="3570" spans="1:26" s="3" customFormat="1" ht="14.5" customHeight="1" collapsed="1" x14ac:dyDescent="0.35">
      <c r="A3570" s="1" t="s">
        <v>22</v>
      </c>
      <c r="B3570" s="1"/>
      <c r="C3570" s="1"/>
      <c r="D3570" s="1"/>
      <c r="E3570" s="1"/>
      <c r="F3570" s="1"/>
      <c r="G3570" s="1" t="s">
        <v>3481</v>
      </c>
      <c r="H3570" s="1"/>
      <c r="I3570" s="1" t="s">
        <v>144</v>
      </c>
      <c r="J3570" s="2" t="s">
        <v>3482</v>
      </c>
      <c r="K3570" s="4"/>
      <c r="L3570" s="4"/>
      <c r="M3570" s="4"/>
      <c r="N3570" s="4"/>
      <c r="O3570" s="4"/>
      <c r="P3570" s="4"/>
      <c r="Q3570" s="4"/>
      <c r="R3570" s="4"/>
      <c r="S3570" s="4"/>
      <c r="T3570" s="4"/>
      <c r="U3570" s="4"/>
      <c r="V3570" s="4"/>
      <c r="W3570" s="4"/>
      <c r="Z3570" s="3" t="s">
        <v>6</v>
      </c>
    </row>
    <row r="3571" spans="1:26" ht="14.5" customHeight="1" x14ac:dyDescent="0.35">
      <c r="J3571" s="9">
        <v>1</v>
      </c>
      <c r="K3571" s="11" t="s">
        <v>25</v>
      </c>
      <c r="L3571" s="11" t="s">
        <v>3483</v>
      </c>
      <c r="M3571" s="9" t="s">
        <v>27</v>
      </c>
      <c r="N3571" s="9">
        <v>4</v>
      </c>
      <c r="O3571" s="9" t="s">
        <v>28</v>
      </c>
      <c r="P3571" s="9" t="s">
        <v>29</v>
      </c>
      <c r="Z3571" s="3" t="s">
        <v>6</v>
      </c>
    </row>
    <row r="3572" spans="1:26" ht="14.5" customHeight="1" x14ac:dyDescent="0.35">
      <c r="J3572" s="9">
        <v>2</v>
      </c>
      <c r="K3572" s="11" t="s">
        <v>2367</v>
      </c>
      <c r="L3572" s="11" t="s">
        <v>2368</v>
      </c>
      <c r="M3572" s="9" t="s">
        <v>27</v>
      </c>
      <c r="N3572" s="9" t="s">
        <v>40</v>
      </c>
      <c r="O3572" s="9" t="s">
        <v>28</v>
      </c>
      <c r="P3572" s="9" t="s">
        <v>29</v>
      </c>
      <c r="Z3572" s="3" t="s">
        <v>6</v>
      </c>
    </row>
    <row r="3573" spans="1:26" ht="14.5" customHeight="1" x14ac:dyDescent="0.35">
      <c r="J3573" s="9">
        <v>3</v>
      </c>
      <c r="K3573" s="11" t="s">
        <v>2382</v>
      </c>
      <c r="L3573" s="11" t="s">
        <v>2383</v>
      </c>
      <c r="M3573" s="9" t="s">
        <v>32</v>
      </c>
      <c r="N3573" s="9" t="s">
        <v>28</v>
      </c>
      <c r="O3573" s="9">
        <v>2</v>
      </c>
      <c r="P3573" s="9" t="s">
        <v>29</v>
      </c>
      <c r="Z3573" s="3" t="s">
        <v>6</v>
      </c>
    </row>
    <row r="3574" spans="1:26" ht="14.5" customHeight="1" x14ac:dyDescent="0.35">
      <c r="J3574" s="9">
        <v>4</v>
      </c>
      <c r="K3574" s="11" t="s">
        <v>1445</v>
      </c>
      <c r="L3574" s="11" t="s">
        <v>2384</v>
      </c>
      <c r="M3574" s="9" t="s">
        <v>27</v>
      </c>
      <c r="N3574" s="9" t="s">
        <v>28</v>
      </c>
      <c r="O3574" s="9" t="s">
        <v>28</v>
      </c>
      <c r="P3574" s="9" t="s">
        <v>48</v>
      </c>
      <c r="Z3574" s="3" t="s">
        <v>6</v>
      </c>
    </row>
    <row r="3575" spans="1:26" s="3" customFormat="1" ht="14.5" customHeight="1" collapsed="1" x14ac:dyDescent="0.35">
      <c r="A3575" s="1" t="s">
        <v>22</v>
      </c>
      <c r="B3575" s="1"/>
      <c r="C3575" s="1"/>
      <c r="D3575" s="1"/>
      <c r="E3575" s="1"/>
      <c r="F3575" s="1"/>
      <c r="G3575" s="1" t="s">
        <v>3484</v>
      </c>
      <c r="H3575" s="1"/>
      <c r="I3575" s="1" t="s">
        <v>144</v>
      </c>
      <c r="J3575" s="2" t="s">
        <v>3485</v>
      </c>
      <c r="K3575" s="4"/>
      <c r="L3575" s="4"/>
      <c r="M3575" s="4"/>
      <c r="N3575" s="4"/>
      <c r="O3575" s="4"/>
      <c r="P3575" s="4"/>
      <c r="Q3575" s="4"/>
      <c r="R3575" s="4"/>
      <c r="S3575" s="4"/>
      <c r="T3575" s="4"/>
      <c r="U3575" s="4"/>
      <c r="V3575" s="4"/>
      <c r="W3575" s="4"/>
      <c r="Z3575" s="3" t="s">
        <v>6</v>
      </c>
    </row>
    <row r="3576" spans="1:26" ht="14.5" customHeight="1" x14ac:dyDescent="0.35">
      <c r="J3576" s="9">
        <v>1</v>
      </c>
      <c r="K3576" s="11" t="s">
        <v>25</v>
      </c>
      <c r="L3576" s="11" t="s">
        <v>3486</v>
      </c>
      <c r="M3576" s="9" t="s">
        <v>27</v>
      </c>
      <c r="N3576" s="9">
        <v>4</v>
      </c>
      <c r="O3576" s="9" t="s">
        <v>28</v>
      </c>
      <c r="P3576" s="9" t="s">
        <v>29</v>
      </c>
      <c r="Z3576" s="3" t="s">
        <v>6</v>
      </c>
    </row>
    <row r="3577" spans="1:26" ht="14.5" customHeight="1" x14ac:dyDescent="0.35">
      <c r="J3577" s="9">
        <v>2</v>
      </c>
      <c r="K3577" s="11" t="s">
        <v>2388</v>
      </c>
      <c r="L3577" s="11" t="s">
        <v>2389</v>
      </c>
      <c r="M3577" s="9" t="s">
        <v>27</v>
      </c>
      <c r="N3577" s="9" t="s">
        <v>33</v>
      </c>
      <c r="O3577" s="9" t="s">
        <v>28</v>
      </c>
      <c r="P3577" s="9" t="s">
        <v>29</v>
      </c>
      <c r="Z3577" s="3" t="s">
        <v>6</v>
      </c>
    </row>
    <row r="3578" spans="1:26" ht="14.5" customHeight="1" x14ac:dyDescent="0.35">
      <c r="J3578" s="9">
        <v>3</v>
      </c>
      <c r="K3578" s="11" t="s">
        <v>499</v>
      </c>
      <c r="L3578" s="11" t="s">
        <v>2390</v>
      </c>
      <c r="M3578" s="9" t="s">
        <v>32</v>
      </c>
      <c r="N3578" s="9" t="s">
        <v>28</v>
      </c>
      <c r="O3578" s="9">
        <v>2</v>
      </c>
      <c r="P3578" s="9" t="s">
        <v>29</v>
      </c>
      <c r="Z3578" s="3" t="s">
        <v>6</v>
      </c>
    </row>
    <row r="3579" spans="1:26" ht="14.5" customHeight="1" x14ac:dyDescent="0.35">
      <c r="J3579" s="9">
        <v>4</v>
      </c>
      <c r="K3579" s="11" t="s">
        <v>642</v>
      </c>
      <c r="L3579" s="11" t="s">
        <v>2391</v>
      </c>
      <c r="M3579" s="9" t="s">
        <v>32</v>
      </c>
      <c r="N3579" s="9" t="s">
        <v>40</v>
      </c>
      <c r="O3579" s="9" t="s">
        <v>28</v>
      </c>
      <c r="P3579" s="9" t="s">
        <v>29</v>
      </c>
      <c r="Z3579" s="3" t="s">
        <v>6</v>
      </c>
    </row>
    <row r="3580" spans="1:26" ht="14.5" customHeight="1" x14ac:dyDescent="0.35">
      <c r="J3580" s="9">
        <v>5</v>
      </c>
      <c r="K3580" s="11" t="s">
        <v>2392</v>
      </c>
      <c r="L3580" s="11" t="s">
        <v>2393</v>
      </c>
      <c r="M3580" s="9" t="s">
        <v>27</v>
      </c>
      <c r="N3580" s="9" t="s">
        <v>28</v>
      </c>
      <c r="O3580" s="9" t="s">
        <v>28</v>
      </c>
      <c r="P3580" s="9" t="s">
        <v>29</v>
      </c>
      <c r="Z3580" s="3" t="s">
        <v>6</v>
      </c>
    </row>
    <row r="3581" spans="1:26" ht="14.5" customHeight="1" x14ac:dyDescent="0.35">
      <c r="J3581" s="9">
        <v>6</v>
      </c>
      <c r="K3581" s="11" t="s">
        <v>455</v>
      </c>
      <c r="L3581" s="11" t="s">
        <v>2394</v>
      </c>
      <c r="M3581" s="9" t="s">
        <v>27</v>
      </c>
      <c r="N3581" s="9">
        <v>15</v>
      </c>
      <c r="O3581" s="9" t="s">
        <v>28</v>
      </c>
      <c r="P3581" s="9" t="s">
        <v>48</v>
      </c>
      <c r="Z3581" s="3" t="s">
        <v>6</v>
      </c>
    </row>
    <row r="3582" spans="1:26" ht="14.5" customHeight="1" x14ac:dyDescent="0.35">
      <c r="J3582" s="296">
        <v>7</v>
      </c>
      <c r="K3582" s="318" t="s">
        <v>457</v>
      </c>
      <c r="L3582" s="11" t="s">
        <v>458</v>
      </c>
      <c r="M3582" s="296" t="s">
        <v>27</v>
      </c>
      <c r="N3582" s="296" t="s">
        <v>240</v>
      </c>
      <c r="O3582" s="296" t="s">
        <v>28</v>
      </c>
      <c r="P3582" s="296" t="s">
        <v>48</v>
      </c>
      <c r="Z3582" s="3" t="s">
        <v>6</v>
      </c>
    </row>
    <row r="3583" spans="1:26" ht="14.5" customHeight="1" x14ac:dyDescent="0.35">
      <c r="J3583" s="296"/>
      <c r="K3583" s="318"/>
      <c r="L3583" s="11" t="s">
        <v>2395</v>
      </c>
      <c r="M3583" s="296"/>
      <c r="N3583" s="296"/>
      <c r="O3583" s="296"/>
      <c r="P3583" s="296"/>
      <c r="Z3583" s="3" t="s">
        <v>6</v>
      </c>
    </row>
    <row r="3584" spans="1:26" ht="14.5" customHeight="1" x14ac:dyDescent="0.35">
      <c r="J3584" s="296"/>
      <c r="K3584" s="318"/>
      <c r="L3584" s="11" t="s">
        <v>460</v>
      </c>
      <c r="M3584" s="296"/>
      <c r="N3584" s="296"/>
      <c r="O3584" s="296"/>
      <c r="P3584" s="296"/>
      <c r="Z3584" s="3" t="s">
        <v>6</v>
      </c>
    </row>
    <row r="3585" spans="1:26" ht="14.5" customHeight="1" x14ac:dyDescent="0.35">
      <c r="J3585" s="296"/>
      <c r="K3585" s="318"/>
      <c r="L3585" s="11" t="s">
        <v>461</v>
      </c>
      <c r="M3585" s="296"/>
      <c r="N3585" s="296"/>
      <c r="O3585" s="296"/>
      <c r="P3585" s="296"/>
      <c r="Z3585" s="3" t="s">
        <v>6</v>
      </c>
    </row>
    <row r="3586" spans="1:26" ht="14.5" customHeight="1" x14ac:dyDescent="0.35">
      <c r="J3586" s="296"/>
      <c r="K3586" s="318"/>
      <c r="L3586" s="11" t="s">
        <v>452</v>
      </c>
      <c r="M3586" s="296"/>
      <c r="N3586" s="296"/>
      <c r="O3586" s="296"/>
      <c r="P3586" s="296"/>
      <c r="Z3586" s="3" t="s">
        <v>6</v>
      </c>
    </row>
    <row r="3587" spans="1:26" ht="14.5" customHeight="1" x14ac:dyDescent="0.35">
      <c r="J3587" s="9">
        <v>8</v>
      </c>
      <c r="K3587" s="11" t="s">
        <v>462</v>
      </c>
      <c r="L3587" s="11" t="s">
        <v>2356</v>
      </c>
      <c r="M3587" s="9" t="s">
        <v>27</v>
      </c>
      <c r="N3587" s="9" t="s">
        <v>28</v>
      </c>
      <c r="O3587" s="9" t="s">
        <v>28</v>
      </c>
      <c r="P3587" s="9" t="s">
        <v>48</v>
      </c>
      <c r="Z3587" s="3" t="s">
        <v>6</v>
      </c>
    </row>
    <row r="3588" spans="1:26" ht="14.5" customHeight="1" x14ac:dyDescent="0.35">
      <c r="J3588" s="9">
        <v>9</v>
      </c>
      <c r="K3588" s="11" t="s">
        <v>617</v>
      </c>
      <c r="L3588" s="11" t="s">
        <v>3487</v>
      </c>
      <c r="M3588" s="9" t="s">
        <v>27</v>
      </c>
      <c r="N3588" s="9" t="s">
        <v>28</v>
      </c>
      <c r="O3588" s="9" t="s">
        <v>28</v>
      </c>
      <c r="P3588" s="9" t="s">
        <v>48</v>
      </c>
      <c r="Z3588" s="3" t="s">
        <v>6</v>
      </c>
    </row>
    <row r="3589" spans="1:26" ht="14.5" customHeight="1" x14ac:dyDescent="0.35">
      <c r="J3589" s="9">
        <v>10</v>
      </c>
      <c r="K3589" s="11" t="s">
        <v>3488</v>
      </c>
      <c r="L3589" s="11" t="s">
        <v>2398</v>
      </c>
      <c r="M3589" s="9" t="s">
        <v>32</v>
      </c>
      <c r="N3589" s="9" t="s">
        <v>790</v>
      </c>
      <c r="O3589" s="9" t="s">
        <v>28</v>
      </c>
      <c r="P3589" s="9" t="s">
        <v>29</v>
      </c>
      <c r="Z3589" s="3" t="s">
        <v>6</v>
      </c>
    </row>
    <row r="3590" spans="1:26" s="88" customFormat="1" ht="14.5" customHeight="1" collapsed="1" x14ac:dyDescent="0.35">
      <c r="A3590" s="85" t="s">
        <v>22</v>
      </c>
      <c r="B3590" s="85"/>
      <c r="C3590" s="85"/>
      <c r="D3590" s="85" t="s">
        <v>3489</v>
      </c>
      <c r="E3590" s="85"/>
      <c r="F3590" s="85"/>
      <c r="G3590" s="85"/>
      <c r="H3590" s="85"/>
      <c r="I3590" s="85" t="s">
        <v>144</v>
      </c>
      <c r="J3590" s="86" t="s">
        <v>3490</v>
      </c>
      <c r="K3590" s="87"/>
      <c r="L3590" s="87"/>
      <c r="M3590" s="87"/>
      <c r="N3590" s="87"/>
      <c r="O3590" s="87"/>
      <c r="P3590" s="87"/>
      <c r="Q3590" s="87"/>
      <c r="R3590" s="87"/>
      <c r="S3590" s="87"/>
      <c r="T3590" s="87"/>
      <c r="U3590" s="87"/>
      <c r="V3590" s="87"/>
      <c r="W3590" s="87"/>
      <c r="Z3590" s="88" t="s">
        <v>6</v>
      </c>
    </row>
    <row r="3591" spans="1:26" s="93" customFormat="1" ht="14.5" customHeight="1" x14ac:dyDescent="0.35">
      <c r="A3591" s="89"/>
      <c r="B3591" s="89"/>
      <c r="C3591" s="89"/>
      <c r="D3591" s="89"/>
      <c r="E3591" s="89"/>
      <c r="F3591" s="89"/>
      <c r="G3591" s="89"/>
      <c r="H3591" s="89"/>
      <c r="I3591" s="89"/>
      <c r="J3591" s="90">
        <v>1</v>
      </c>
      <c r="K3591" s="91" t="s">
        <v>25</v>
      </c>
      <c r="L3591" s="91" t="s">
        <v>3491</v>
      </c>
      <c r="M3591" s="90" t="s">
        <v>27</v>
      </c>
      <c r="N3591" s="96" t="s">
        <v>1799</v>
      </c>
      <c r="O3591" s="90" t="s">
        <v>28</v>
      </c>
      <c r="P3591" s="90" t="s">
        <v>29</v>
      </c>
      <c r="Q3591" s="92"/>
      <c r="R3591" s="92"/>
      <c r="S3591" s="92"/>
      <c r="T3591" s="92"/>
      <c r="U3591" s="92"/>
      <c r="V3591" s="92"/>
      <c r="W3591" s="92"/>
      <c r="Z3591" s="88" t="s">
        <v>6</v>
      </c>
    </row>
    <row r="3592" spans="1:26" s="93" customFormat="1" ht="14.5" customHeight="1" x14ac:dyDescent="0.35">
      <c r="A3592" s="89"/>
      <c r="B3592" s="89"/>
      <c r="C3592" s="89"/>
      <c r="D3592" s="89"/>
      <c r="E3592" s="89"/>
      <c r="F3592" s="89"/>
      <c r="G3592" s="89"/>
      <c r="H3592" s="89"/>
      <c r="I3592" s="89"/>
      <c r="J3592" s="90">
        <v>2</v>
      </c>
      <c r="K3592" s="91" t="s">
        <v>3492</v>
      </c>
      <c r="L3592" s="91" t="s">
        <v>3493</v>
      </c>
      <c r="M3592" s="90" t="s">
        <v>32</v>
      </c>
      <c r="N3592" s="90" t="s">
        <v>54</v>
      </c>
      <c r="O3592" s="90" t="s">
        <v>28</v>
      </c>
      <c r="P3592" s="90" t="s">
        <v>29</v>
      </c>
      <c r="Q3592" s="92"/>
      <c r="R3592" s="92"/>
      <c r="S3592" s="92"/>
      <c r="T3592" s="92"/>
      <c r="U3592" s="92"/>
      <c r="V3592" s="92"/>
      <c r="W3592" s="92"/>
      <c r="Z3592" s="88" t="s">
        <v>6</v>
      </c>
    </row>
    <row r="3593" spans="1:26" s="93" customFormat="1" ht="14.5" customHeight="1" x14ac:dyDescent="0.35">
      <c r="A3593" s="89"/>
      <c r="B3593" s="89"/>
      <c r="C3593" s="89"/>
      <c r="D3593" s="89"/>
      <c r="E3593" s="89"/>
      <c r="F3593" s="89"/>
      <c r="G3593" s="89"/>
      <c r="H3593" s="89"/>
      <c r="I3593" s="89"/>
      <c r="J3593" s="90">
        <v>3</v>
      </c>
      <c r="K3593" s="91" t="s">
        <v>3494</v>
      </c>
      <c r="L3593" s="91" t="s">
        <v>3495</v>
      </c>
      <c r="M3593" s="90" t="s">
        <v>32</v>
      </c>
      <c r="N3593" s="90" t="s">
        <v>28</v>
      </c>
      <c r="O3593" s="96" t="s">
        <v>3496</v>
      </c>
      <c r="P3593" s="90" t="s">
        <v>29</v>
      </c>
      <c r="Q3593" s="92"/>
      <c r="R3593" s="92"/>
      <c r="S3593" s="92"/>
      <c r="T3593" s="92"/>
      <c r="U3593" s="92"/>
      <c r="V3593" s="92"/>
      <c r="W3593" s="92"/>
      <c r="Z3593" s="88" t="s">
        <v>6</v>
      </c>
    </row>
    <row r="3594" spans="1:26" s="93" customFormat="1" ht="14.5" customHeight="1" x14ac:dyDescent="0.35">
      <c r="A3594" s="89"/>
      <c r="B3594" s="89"/>
      <c r="C3594" s="89"/>
      <c r="D3594" s="89"/>
      <c r="E3594" s="89"/>
      <c r="F3594" s="89"/>
      <c r="G3594" s="89"/>
      <c r="H3594" s="89"/>
      <c r="I3594" s="89"/>
      <c r="J3594" s="90">
        <v>4</v>
      </c>
      <c r="K3594" s="91" t="s">
        <v>3497</v>
      </c>
      <c r="L3594" s="91" t="s">
        <v>3498</v>
      </c>
      <c r="M3594" s="90" t="s">
        <v>32</v>
      </c>
      <c r="N3594" s="90" t="s">
        <v>28</v>
      </c>
      <c r="O3594" s="96" t="s">
        <v>3496</v>
      </c>
      <c r="P3594" s="90" t="s">
        <v>29</v>
      </c>
      <c r="Q3594" s="92"/>
      <c r="R3594" s="92"/>
      <c r="S3594" s="92"/>
      <c r="T3594" s="92"/>
      <c r="U3594" s="92"/>
      <c r="V3594" s="92"/>
      <c r="W3594" s="92"/>
      <c r="Z3594" s="88" t="s">
        <v>6</v>
      </c>
    </row>
    <row r="3595" spans="1:26" s="93" customFormat="1" ht="14.5" customHeight="1" x14ac:dyDescent="0.35">
      <c r="A3595" s="89"/>
      <c r="B3595" s="89"/>
      <c r="C3595" s="89"/>
      <c r="D3595" s="89"/>
      <c r="E3595" s="89"/>
      <c r="F3595" s="89"/>
      <c r="G3595" s="89"/>
      <c r="H3595" s="89"/>
      <c r="I3595" s="89"/>
      <c r="J3595" s="90">
        <v>5</v>
      </c>
      <c r="K3595" s="91" t="s">
        <v>3499</v>
      </c>
      <c r="L3595" s="91" t="s">
        <v>3500</v>
      </c>
      <c r="M3595" s="90" t="s">
        <v>32</v>
      </c>
      <c r="N3595" s="90" t="s">
        <v>28</v>
      </c>
      <c r="O3595" s="96" t="s">
        <v>3496</v>
      </c>
      <c r="P3595" s="90" t="s">
        <v>29</v>
      </c>
      <c r="Q3595" s="92"/>
      <c r="R3595" s="92"/>
      <c r="S3595" s="92"/>
      <c r="T3595" s="92"/>
      <c r="U3595" s="92"/>
      <c r="V3595" s="92"/>
      <c r="W3595" s="92"/>
      <c r="Z3595" s="88" t="s">
        <v>6</v>
      </c>
    </row>
    <row r="3596" spans="1:26" s="93" customFormat="1" ht="14.5" customHeight="1" x14ac:dyDescent="0.35">
      <c r="A3596" s="89"/>
      <c r="B3596" s="89"/>
      <c r="C3596" s="89"/>
      <c r="D3596" s="89"/>
      <c r="E3596" s="89"/>
      <c r="F3596" s="89"/>
      <c r="G3596" s="89"/>
      <c r="H3596" s="89"/>
      <c r="I3596" s="89"/>
      <c r="J3596" s="90">
        <v>6</v>
      </c>
      <c r="K3596" s="91" t="s">
        <v>3501</v>
      </c>
      <c r="L3596" s="91" t="s">
        <v>3502</v>
      </c>
      <c r="M3596" s="90" t="s">
        <v>32</v>
      </c>
      <c r="N3596" s="90" t="s">
        <v>28</v>
      </c>
      <c r="O3596" s="96" t="s">
        <v>3496</v>
      </c>
      <c r="P3596" s="90" t="s">
        <v>29</v>
      </c>
      <c r="Q3596" s="92"/>
      <c r="R3596" s="92"/>
      <c r="S3596" s="92"/>
      <c r="T3596" s="92"/>
      <c r="U3596" s="92"/>
      <c r="V3596" s="92"/>
      <c r="W3596" s="92"/>
      <c r="Z3596" s="88" t="s">
        <v>6</v>
      </c>
    </row>
    <row r="3597" spans="1:26" s="93" customFormat="1" ht="14.5" customHeight="1" x14ac:dyDescent="0.35">
      <c r="A3597" s="89"/>
      <c r="B3597" s="89"/>
      <c r="C3597" s="89"/>
      <c r="D3597" s="89"/>
      <c r="E3597" s="89"/>
      <c r="F3597" s="89"/>
      <c r="G3597" s="89"/>
      <c r="H3597" s="89"/>
      <c r="I3597" s="89"/>
      <c r="J3597" s="90">
        <v>7</v>
      </c>
      <c r="K3597" s="91" t="s">
        <v>3503</v>
      </c>
      <c r="L3597" s="91" t="s">
        <v>3504</v>
      </c>
      <c r="M3597" s="90" t="s">
        <v>32</v>
      </c>
      <c r="N3597" s="90" t="s">
        <v>28</v>
      </c>
      <c r="O3597" s="96" t="s">
        <v>3496</v>
      </c>
      <c r="P3597" s="90" t="s">
        <v>29</v>
      </c>
      <c r="Q3597" s="92"/>
      <c r="R3597" s="92"/>
      <c r="S3597" s="92"/>
      <c r="T3597" s="92"/>
      <c r="U3597" s="92"/>
      <c r="V3597" s="92"/>
      <c r="W3597" s="92"/>
      <c r="Z3597" s="88" t="s">
        <v>6</v>
      </c>
    </row>
    <row r="3598" spans="1:26" s="93" customFormat="1" ht="14.5" customHeight="1" x14ac:dyDescent="0.35">
      <c r="A3598" s="89"/>
      <c r="B3598" s="89"/>
      <c r="C3598" s="89"/>
      <c r="D3598" s="89"/>
      <c r="E3598" s="89"/>
      <c r="F3598" s="89"/>
      <c r="G3598" s="89"/>
      <c r="H3598" s="89"/>
      <c r="I3598" s="89"/>
      <c r="J3598" s="90">
        <v>8</v>
      </c>
      <c r="K3598" s="91" t="s">
        <v>3505</v>
      </c>
      <c r="L3598" s="91" t="s">
        <v>3506</v>
      </c>
      <c r="M3598" s="90" t="s">
        <v>32</v>
      </c>
      <c r="N3598" s="90" t="s">
        <v>28</v>
      </c>
      <c r="O3598" s="96" t="s">
        <v>3496</v>
      </c>
      <c r="P3598" s="90" t="s">
        <v>29</v>
      </c>
      <c r="Q3598" s="92"/>
      <c r="R3598" s="92"/>
      <c r="S3598" s="92"/>
      <c r="T3598" s="92"/>
      <c r="U3598" s="92"/>
      <c r="V3598" s="92"/>
      <c r="W3598" s="92"/>
      <c r="Z3598" s="88" t="s">
        <v>6</v>
      </c>
    </row>
    <row r="3599" spans="1:26" s="93" customFormat="1" ht="14.5" customHeight="1" x14ac:dyDescent="0.35">
      <c r="A3599" s="89"/>
      <c r="B3599" s="89"/>
      <c r="C3599" s="89"/>
      <c r="D3599" s="89"/>
      <c r="E3599" s="89"/>
      <c r="F3599" s="89"/>
      <c r="G3599" s="89"/>
      <c r="H3599" s="89"/>
      <c r="I3599" s="89"/>
      <c r="J3599" s="90">
        <v>9</v>
      </c>
      <c r="K3599" s="91" t="s">
        <v>3507</v>
      </c>
      <c r="L3599" s="91" t="s">
        <v>3508</v>
      </c>
      <c r="M3599" s="90" t="s">
        <v>32</v>
      </c>
      <c r="N3599" s="90" t="s">
        <v>28</v>
      </c>
      <c r="O3599" s="96" t="s">
        <v>3496</v>
      </c>
      <c r="P3599" s="90" t="s">
        <v>29</v>
      </c>
      <c r="Q3599" s="92"/>
      <c r="R3599" s="92"/>
      <c r="S3599" s="92"/>
      <c r="T3599" s="92"/>
      <c r="U3599" s="92"/>
      <c r="V3599" s="92"/>
      <c r="W3599" s="92"/>
      <c r="Z3599" s="88" t="s">
        <v>6</v>
      </c>
    </row>
    <row r="3600" spans="1:26" s="93" customFormat="1" ht="14.5" customHeight="1" x14ac:dyDescent="0.35">
      <c r="A3600" s="89"/>
      <c r="B3600" s="89"/>
      <c r="C3600" s="89"/>
      <c r="D3600" s="89"/>
      <c r="E3600" s="89"/>
      <c r="F3600" s="89"/>
      <c r="G3600" s="89"/>
      <c r="H3600" s="89"/>
      <c r="I3600" s="89"/>
      <c r="J3600" s="90">
        <v>10</v>
      </c>
      <c r="K3600" s="91" t="s">
        <v>3509</v>
      </c>
      <c r="L3600" s="91" t="s">
        <v>3510</v>
      </c>
      <c r="M3600" s="90" t="s">
        <v>32</v>
      </c>
      <c r="N3600" s="90" t="s">
        <v>28</v>
      </c>
      <c r="O3600" s="96" t="s">
        <v>3496</v>
      </c>
      <c r="P3600" s="90" t="s">
        <v>29</v>
      </c>
      <c r="Q3600" s="92"/>
      <c r="R3600" s="92"/>
      <c r="S3600" s="92"/>
      <c r="T3600" s="92"/>
      <c r="U3600" s="92"/>
      <c r="V3600" s="92"/>
      <c r="W3600" s="92"/>
      <c r="Z3600" s="88" t="s">
        <v>6</v>
      </c>
    </row>
    <row r="3601" spans="1:26" s="93" customFormat="1" ht="14.5" customHeight="1" x14ac:dyDescent="0.35">
      <c r="A3601" s="89"/>
      <c r="B3601" s="89"/>
      <c r="C3601" s="89"/>
      <c r="D3601" s="89"/>
      <c r="E3601" s="89"/>
      <c r="F3601" s="89"/>
      <c r="G3601" s="89"/>
      <c r="H3601" s="89"/>
      <c r="I3601" s="89"/>
      <c r="J3601" s="90">
        <v>11</v>
      </c>
      <c r="K3601" s="91" t="s">
        <v>3511</v>
      </c>
      <c r="L3601" s="91" t="s">
        <v>3512</v>
      </c>
      <c r="M3601" s="90" t="s">
        <v>32</v>
      </c>
      <c r="N3601" s="90" t="s">
        <v>28</v>
      </c>
      <c r="O3601" s="96" t="s">
        <v>3496</v>
      </c>
      <c r="P3601" s="90" t="s">
        <v>29</v>
      </c>
      <c r="Q3601" s="92"/>
      <c r="R3601" s="92"/>
      <c r="S3601" s="92"/>
      <c r="T3601" s="92"/>
      <c r="U3601" s="92"/>
      <c r="V3601" s="92"/>
      <c r="W3601" s="92"/>
      <c r="Z3601" s="88" t="s">
        <v>6</v>
      </c>
    </row>
    <row r="3602" spans="1:26" s="93" customFormat="1" ht="14.5" customHeight="1" x14ac:dyDescent="0.35">
      <c r="A3602" s="89"/>
      <c r="B3602" s="89"/>
      <c r="C3602" s="89"/>
      <c r="D3602" s="89"/>
      <c r="E3602" s="89"/>
      <c r="F3602" s="89"/>
      <c r="G3602" s="89"/>
      <c r="H3602" s="89"/>
      <c r="I3602" s="89"/>
      <c r="J3602" s="90">
        <v>12</v>
      </c>
      <c r="K3602" s="91" t="s">
        <v>3513</v>
      </c>
      <c r="L3602" s="91" t="s">
        <v>3514</v>
      </c>
      <c r="M3602" s="90" t="s">
        <v>32</v>
      </c>
      <c r="N3602" s="90" t="s">
        <v>28</v>
      </c>
      <c r="O3602" s="96" t="s">
        <v>3496</v>
      </c>
      <c r="P3602" s="90" t="s">
        <v>29</v>
      </c>
      <c r="Q3602" s="92"/>
      <c r="R3602" s="92"/>
      <c r="S3602" s="92"/>
      <c r="T3602" s="92"/>
      <c r="U3602" s="92"/>
      <c r="V3602" s="92"/>
      <c r="W3602" s="92"/>
      <c r="Z3602" s="88" t="s">
        <v>6</v>
      </c>
    </row>
    <row r="3603" spans="1:26" s="93" customFormat="1" ht="14.5" customHeight="1" x14ac:dyDescent="0.35">
      <c r="A3603" s="89"/>
      <c r="B3603" s="89"/>
      <c r="C3603" s="89"/>
      <c r="D3603" s="89"/>
      <c r="E3603" s="89"/>
      <c r="F3603" s="89"/>
      <c r="G3603" s="89"/>
      <c r="H3603" s="89"/>
      <c r="I3603" s="89"/>
      <c r="J3603" s="90">
        <v>13</v>
      </c>
      <c r="K3603" s="91" t="s">
        <v>3515</v>
      </c>
      <c r="L3603" s="91" t="s">
        <v>3516</v>
      </c>
      <c r="M3603" s="90" t="s">
        <v>32</v>
      </c>
      <c r="N3603" s="90" t="s">
        <v>28</v>
      </c>
      <c r="O3603" s="96" t="s">
        <v>3496</v>
      </c>
      <c r="P3603" s="90" t="s">
        <v>29</v>
      </c>
      <c r="Q3603" s="92"/>
      <c r="R3603" s="92"/>
      <c r="S3603" s="92"/>
      <c r="T3603" s="92"/>
      <c r="U3603" s="92"/>
      <c r="V3603" s="92"/>
      <c r="W3603" s="92"/>
      <c r="Z3603" s="88" t="s">
        <v>6</v>
      </c>
    </row>
    <row r="3604" spans="1:26" s="88" customFormat="1" ht="14.5" customHeight="1" collapsed="1" x14ac:dyDescent="0.35">
      <c r="A3604" s="85" t="s">
        <v>22</v>
      </c>
      <c r="B3604" s="85"/>
      <c r="C3604" s="85"/>
      <c r="D3604" s="85" t="s">
        <v>3517</v>
      </c>
      <c r="E3604" s="85"/>
      <c r="F3604" s="85"/>
      <c r="G3604" s="85"/>
      <c r="H3604" s="85"/>
      <c r="I3604" s="85" t="s">
        <v>144</v>
      </c>
      <c r="J3604" s="86" t="s">
        <v>3518</v>
      </c>
      <c r="K3604" s="87"/>
      <c r="L3604" s="87"/>
      <c r="M3604" s="87"/>
      <c r="N3604" s="87"/>
      <c r="O3604" s="87"/>
      <c r="P3604" s="87"/>
      <c r="Q3604" s="87"/>
      <c r="R3604" s="87"/>
      <c r="S3604" s="87"/>
      <c r="T3604" s="87"/>
      <c r="U3604" s="87"/>
      <c r="V3604" s="87"/>
      <c r="W3604" s="87"/>
      <c r="Z3604" s="88" t="s">
        <v>6</v>
      </c>
    </row>
    <row r="3605" spans="1:26" s="93" customFormat="1" ht="14.5" customHeight="1" x14ac:dyDescent="0.35">
      <c r="A3605" s="89"/>
      <c r="B3605" s="89"/>
      <c r="C3605" s="89"/>
      <c r="D3605" s="89"/>
      <c r="E3605" s="89"/>
      <c r="F3605" s="89"/>
      <c r="G3605" s="89"/>
      <c r="H3605" s="89"/>
      <c r="I3605" s="89"/>
      <c r="J3605" s="90">
        <v>1</v>
      </c>
      <c r="K3605" s="91" t="s">
        <v>25</v>
      </c>
      <c r="L3605" s="91" t="s">
        <v>3519</v>
      </c>
      <c r="M3605" s="90" t="s">
        <v>27</v>
      </c>
      <c r="N3605" s="96" t="s">
        <v>1799</v>
      </c>
      <c r="O3605" s="90" t="s">
        <v>28</v>
      </c>
      <c r="P3605" s="90" t="s">
        <v>29</v>
      </c>
      <c r="Q3605" s="92"/>
      <c r="R3605" s="92"/>
      <c r="S3605" s="92"/>
      <c r="T3605" s="92"/>
      <c r="U3605" s="92"/>
      <c r="V3605" s="92"/>
      <c r="W3605" s="92"/>
      <c r="Z3605" s="88" t="s">
        <v>6</v>
      </c>
    </row>
    <row r="3606" spans="1:26" s="93" customFormat="1" ht="14.5" customHeight="1" x14ac:dyDescent="0.35">
      <c r="A3606" s="89"/>
      <c r="B3606" s="89"/>
      <c r="C3606" s="89"/>
      <c r="D3606" s="89"/>
      <c r="E3606" s="89"/>
      <c r="F3606" s="89"/>
      <c r="G3606" s="89"/>
      <c r="H3606" s="89"/>
      <c r="I3606" s="89"/>
      <c r="J3606" s="90">
        <v>2</v>
      </c>
      <c r="K3606" s="91" t="s">
        <v>3492</v>
      </c>
      <c r="L3606" s="91" t="s">
        <v>3493</v>
      </c>
      <c r="M3606" s="90" t="s">
        <v>32</v>
      </c>
      <c r="N3606" s="90" t="s">
        <v>54</v>
      </c>
      <c r="O3606" s="90" t="s">
        <v>28</v>
      </c>
      <c r="P3606" s="90" t="s">
        <v>29</v>
      </c>
      <c r="Q3606" s="92"/>
      <c r="R3606" s="92"/>
      <c r="S3606" s="92"/>
      <c r="T3606" s="92"/>
      <c r="U3606" s="92"/>
      <c r="V3606" s="92"/>
      <c r="W3606" s="92"/>
      <c r="Z3606" s="88" t="s">
        <v>6</v>
      </c>
    </row>
    <row r="3607" spans="1:26" s="93" customFormat="1" ht="14.5" customHeight="1" x14ac:dyDescent="0.35">
      <c r="A3607" s="89"/>
      <c r="B3607" s="89"/>
      <c r="C3607" s="89"/>
      <c r="D3607" s="89"/>
      <c r="E3607" s="89"/>
      <c r="F3607" s="89"/>
      <c r="G3607" s="89"/>
      <c r="H3607" s="89"/>
      <c r="I3607" s="89"/>
      <c r="J3607" s="90">
        <v>3</v>
      </c>
      <c r="K3607" s="91" t="s">
        <v>3520</v>
      </c>
      <c r="L3607" s="91" t="s">
        <v>3521</v>
      </c>
      <c r="M3607" s="90" t="s">
        <v>32</v>
      </c>
      <c r="N3607" s="90" t="s">
        <v>28</v>
      </c>
      <c r="O3607" s="96" t="s">
        <v>3496</v>
      </c>
      <c r="P3607" s="90" t="s">
        <v>29</v>
      </c>
      <c r="Q3607" s="92"/>
      <c r="R3607" s="92"/>
      <c r="S3607" s="92"/>
      <c r="T3607" s="92"/>
      <c r="U3607" s="92"/>
      <c r="V3607" s="92"/>
      <c r="W3607" s="92"/>
      <c r="Z3607" s="88" t="s">
        <v>6</v>
      </c>
    </row>
    <row r="3608" spans="1:26" s="93" customFormat="1" ht="14.5" customHeight="1" x14ac:dyDescent="0.35">
      <c r="A3608" s="89"/>
      <c r="B3608" s="89"/>
      <c r="C3608" s="89"/>
      <c r="D3608" s="89"/>
      <c r="E3608" s="89"/>
      <c r="F3608" s="89"/>
      <c r="G3608" s="89"/>
      <c r="H3608" s="89"/>
      <c r="I3608" s="89"/>
      <c r="J3608" s="90">
        <v>4</v>
      </c>
      <c r="K3608" s="91" t="s">
        <v>3522</v>
      </c>
      <c r="L3608" s="91" t="s">
        <v>3523</v>
      </c>
      <c r="M3608" s="90" t="s">
        <v>32</v>
      </c>
      <c r="N3608" s="90" t="s">
        <v>28</v>
      </c>
      <c r="O3608" s="96" t="s">
        <v>3496</v>
      </c>
      <c r="P3608" s="90" t="s">
        <v>29</v>
      </c>
      <c r="Q3608" s="92"/>
      <c r="R3608" s="92"/>
      <c r="S3608" s="92"/>
      <c r="T3608" s="92"/>
      <c r="U3608" s="92"/>
      <c r="V3608" s="92"/>
      <c r="W3608" s="92"/>
      <c r="Z3608" s="88" t="s">
        <v>6</v>
      </c>
    </row>
    <row r="3609" spans="1:26" s="93" customFormat="1" ht="14.5" customHeight="1" x14ac:dyDescent="0.35">
      <c r="A3609" s="89"/>
      <c r="B3609" s="89"/>
      <c r="C3609" s="89"/>
      <c r="D3609" s="89"/>
      <c r="E3609" s="89"/>
      <c r="F3609" s="89"/>
      <c r="G3609" s="89"/>
      <c r="H3609" s="89"/>
      <c r="I3609" s="89"/>
      <c r="J3609" s="90">
        <v>5</v>
      </c>
      <c r="K3609" s="91" t="s">
        <v>3524</v>
      </c>
      <c r="L3609" s="91" t="s">
        <v>3498</v>
      </c>
      <c r="M3609" s="90" t="s">
        <v>32</v>
      </c>
      <c r="N3609" s="90" t="s">
        <v>28</v>
      </c>
      <c r="O3609" s="96" t="s">
        <v>3496</v>
      </c>
      <c r="P3609" s="90" t="s">
        <v>29</v>
      </c>
      <c r="Q3609" s="92"/>
      <c r="R3609" s="92"/>
      <c r="S3609" s="92"/>
      <c r="T3609" s="92"/>
      <c r="U3609" s="92"/>
      <c r="V3609" s="92"/>
      <c r="W3609" s="92"/>
      <c r="Z3609" s="88" t="s">
        <v>6</v>
      </c>
    </row>
    <row r="3610" spans="1:26" s="93" customFormat="1" ht="14.5" customHeight="1" x14ac:dyDescent="0.35">
      <c r="A3610" s="89"/>
      <c r="B3610" s="89"/>
      <c r="C3610" s="89"/>
      <c r="D3610" s="89"/>
      <c r="E3610" s="89"/>
      <c r="F3610" s="89"/>
      <c r="G3610" s="89"/>
      <c r="H3610" s="89"/>
      <c r="I3610" s="89"/>
      <c r="J3610" s="90">
        <v>6</v>
      </c>
      <c r="K3610" s="91" t="s">
        <v>3525</v>
      </c>
      <c r="L3610" s="91" t="s">
        <v>3526</v>
      </c>
      <c r="M3610" s="90" t="s">
        <v>32</v>
      </c>
      <c r="N3610" s="90" t="s">
        <v>28</v>
      </c>
      <c r="O3610" s="96" t="s">
        <v>3496</v>
      </c>
      <c r="P3610" s="90" t="s">
        <v>29</v>
      </c>
      <c r="Q3610" s="92"/>
      <c r="R3610" s="92"/>
      <c r="S3610" s="92"/>
      <c r="T3610" s="92"/>
      <c r="U3610" s="92"/>
      <c r="V3610" s="92"/>
      <c r="W3610" s="92"/>
      <c r="Z3610" s="88" t="s">
        <v>6</v>
      </c>
    </row>
    <row r="3611" spans="1:26" s="93" customFormat="1" ht="14.5" customHeight="1" x14ac:dyDescent="0.35">
      <c r="A3611" s="89"/>
      <c r="B3611" s="89"/>
      <c r="C3611" s="89"/>
      <c r="D3611" s="89"/>
      <c r="E3611" s="89"/>
      <c r="F3611" s="89"/>
      <c r="G3611" s="89"/>
      <c r="H3611" s="89"/>
      <c r="I3611" s="89"/>
      <c r="J3611" s="90">
        <v>7</v>
      </c>
      <c r="K3611" s="91" t="s">
        <v>3527</v>
      </c>
      <c r="L3611" s="91" t="s">
        <v>3528</v>
      </c>
      <c r="M3611" s="90" t="s">
        <v>32</v>
      </c>
      <c r="N3611" s="90" t="s">
        <v>28</v>
      </c>
      <c r="O3611" s="96" t="s">
        <v>3496</v>
      </c>
      <c r="P3611" s="90" t="s">
        <v>29</v>
      </c>
      <c r="Q3611" s="92"/>
      <c r="R3611" s="92"/>
      <c r="S3611" s="92"/>
      <c r="T3611" s="92"/>
      <c r="U3611" s="92"/>
      <c r="V3611" s="92"/>
      <c r="W3611" s="92"/>
      <c r="Z3611" s="88" t="s">
        <v>6</v>
      </c>
    </row>
    <row r="3612" spans="1:26" s="93" customFormat="1" ht="14.5" customHeight="1" x14ac:dyDescent="0.35">
      <c r="A3612" s="89"/>
      <c r="B3612" s="89"/>
      <c r="C3612" s="89"/>
      <c r="D3612" s="89"/>
      <c r="E3612" s="89"/>
      <c r="F3612" s="89"/>
      <c r="G3612" s="89"/>
      <c r="H3612" s="89"/>
      <c r="I3612" s="89"/>
      <c r="J3612" s="90">
        <v>8</v>
      </c>
      <c r="K3612" s="91" t="s">
        <v>3529</v>
      </c>
      <c r="L3612" s="91" t="s">
        <v>3530</v>
      </c>
      <c r="M3612" s="90" t="s">
        <v>32</v>
      </c>
      <c r="N3612" s="90" t="s">
        <v>28</v>
      </c>
      <c r="O3612" s="96" t="s">
        <v>3496</v>
      </c>
      <c r="P3612" s="90" t="s">
        <v>29</v>
      </c>
      <c r="Q3612" s="92"/>
      <c r="R3612" s="92"/>
      <c r="S3612" s="92"/>
      <c r="T3612" s="92"/>
      <c r="U3612" s="92"/>
      <c r="V3612" s="92"/>
      <c r="W3612" s="92"/>
      <c r="Z3612" s="88" t="s">
        <v>6</v>
      </c>
    </row>
    <row r="3613" spans="1:26" s="93" customFormat="1" ht="14.5" customHeight="1" x14ac:dyDescent="0.35">
      <c r="A3613" s="89"/>
      <c r="B3613" s="89"/>
      <c r="C3613" s="89"/>
      <c r="D3613" s="89"/>
      <c r="E3613" s="89"/>
      <c r="F3613" s="89"/>
      <c r="G3613" s="89"/>
      <c r="H3613" s="89"/>
      <c r="I3613" s="89"/>
      <c r="J3613" s="90">
        <v>9</v>
      </c>
      <c r="K3613" s="91" t="s">
        <v>3531</v>
      </c>
      <c r="L3613" s="91" t="s">
        <v>3532</v>
      </c>
      <c r="M3613" s="90" t="s">
        <v>32</v>
      </c>
      <c r="N3613" s="90" t="s">
        <v>28</v>
      </c>
      <c r="O3613" s="96" t="s">
        <v>3496</v>
      </c>
      <c r="P3613" s="90" t="s">
        <v>29</v>
      </c>
      <c r="Q3613" s="92"/>
      <c r="R3613" s="92"/>
      <c r="S3613" s="92"/>
      <c r="T3613" s="92"/>
      <c r="U3613" s="92"/>
      <c r="V3613" s="92"/>
      <c r="W3613" s="92"/>
      <c r="Z3613" s="88" t="s">
        <v>6</v>
      </c>
    </row>
    <row r="3614" spans="1:26" s="93" customFormat="1" ht="14.5" customHeight="1" x14ac:dyDescent="0.35">
      <c r="A3614" s="89"/>
      <c r="B3614" s="89"/>
      <c r="C3614" s="89"/>
      <c r="D3614" s="89"/>
      <c r="E3614" s="89"/>
      <c r="F3614" s="89"/>
      <c r="G3614" s="89"/>
      <c r="H3614" s="89"/>
      <c r="I3614" s="89"/>
      <c r="J3614" s="90">
        <v>10</v>
      </c>
      <c r="K3614" s="91" t="s">
        <v>3533</v>
      </c>
      <c r="L3614" s="91" t="s">
        <v>3534</v>
      </c>
      <c r="M3614" s="90" t="s">
        <v>32</v>
      </c>
      <c r="N3614" s="90" t="s">
        <v>28</v>
      </c>
      <c r="O3614" s="96" t="s">
        <v>3496</v>
      </c>
      <c r="P3614" s="90" t="s">
        <v>29</v>
      </c>
      <c r="Q3614" s="92"/>
      <c r="R3614" s="92"/>
      <c r="S3614" s="92"/>
      <c r="T3614" s="92"/>
      <c r="U3614" s="92"/>
      <c r="V3614" s="92"/>
      <c r="W3614" s="92"/>
      <c r="Z3614" s="88" t="s">
        <v>6</v>
      </c>
    </row>
    <row r="3615" spans="1:26" s="93" customFormat="1" ht="14.5" customHeight="1" x14ac:dyDescent="0.35">
      <c r="A3615" s="89"/>
      <c r="B3615" s="89"/>
      <c r="C3615" s="89"/>
      <c r="D3615" s="89"/>
      <c r="E3615" s="89"/>
      <c r="F3615" s="89"/>
      <c r="G3615" s="89"/>
      <c r="H3615" s="89"/>
      <c r="I3615" s="89"/>
      <c r="J3615" s="90">
        <v>11</v>
      </c>
      <c r="K3615" s="91" t="s">
        <v>3535</v>
      </c>
      <c r="L3615" s="91" t="s">
        <v>3504</v>
      </c>
      <c r="M3615" s="90" t="s">
        <v>32</v>
      </c>
      <c r="N3615" s="90" t="s">
        <v>28</v>
      </c>
      <c r="O3615" s="96" t="s">
        <v>3496</v>
      </c>
      <c r="P3615" s="90" t="s">
        <v>29</v>
      </c>
      <c r="Q3615" s="92"/>
      <c r="R3615" s="92"/>
      <c r="S3615" s="92"/>
      <c r="T3615" s="92"/>
      <c r="U3615" s="92"/>
      <c r="V3615" s="92"/>
      <c r="W3615" s="92"/>
      <c r="Z3615" s="88" t="s">
        <v>6</v>
      </c>
    </row>
    <row r="3616" spans="1:26" s="93" customFormat="1" ht="14.5" customHeight="1" x14ac:dyDescent="0.35">
      <c r="A3616" s="89"/>
      <c r="B3616" s="89"/>
      <c r="C3616" s="89"/>
      <c r="D3616" s="89"/>
      <c r="E3616" s="89"/>
      <c r="F3616" s="89"/>
      <c r="G3616" s="89"/>
      <c r="H3616" s="89"/>
      <c r="I3616" s="89"/>
      <c r="J3616" s="90">
        <v>12</v>
      </c>
      <c r="K3616" s="91" t="s">
        <v>3536</v>
      </c>
      <c r="L3616" s="91" t="s">
        <v>3537</v>
      </c>
      <c r="M3616" s="90" t="s">
        <v>32</v>
      </c>
      <c r="N3616" s="90" t="s">
        <v>28</v>
      </c>
      <c r="O3616" s="96" t="s">
        <v>3496</v>
      </c>
      <c r="P3616" s="90" t="s">
        <v>29</v>
      </c>
      <c r="Q3616" s="92"/>
      <c r="R3616" s="92"/>
      <c r="S3616" s="92"/>
      <c r="T3616" s="92"/>
      <c r="U3616" s="92"/>
      <c r="V3616" s="92"/>
      <c r="W3616" s="92"/>
      <c r="Z3616" s="88" t="s">
        <v>6</v>
      </c>
    </row>
    <row r="3617" spans="1:26" s="88" customFormat="1" ht="14.5" customHeight="1" collapsed="1" x14ac:dyDescent="0.35">
      <c r="A3617" s="85" t="s">
        <v>22</v>
      </c>
      <c r="B3617" s="85"/>
      <c r="C3617" s="85"/>
      <c r="D3617" s="85"/>
      <c r="E3617" s="85" t="s">
        <v>3538</v>
      </c>
      <c r="F3617" s="85"/>
      <c r="G3617" s="85"/>
      <c r="H3617" s="85"/>
      <c r="I3617" s="85" t="s">
        <v>3539</v>
      </c>
      <c r="J3617" s="86" t="s">
        <v>3540</v>
      </c>
      <c r="K3617" s="87"/>
      <c r="L3617" s="87"/>
      <c r="M3617" s="87"/>
      <c r="N3617" s="87"/>
      <c r="O3617" s="87"/>
      <c r="P3617" s="87"/>
      <c r="Q3617" s="87"/>
      <c r="R3617" s="87"/>
      <c r="S3617" s="87"/>
      <c r="T3617" s="87"/>
      <c r="U3617" s="87"/>
      <c r="V3617" s="87"/>
      <c r="W3617" s="87"/>
      <c r="Z3617" s="88" t="s">
        <v>6</v>
      </c>
    </row>
    <row r="3618" spans="1:26" s="93" customFormat="1" ht="14.5" customHeight="1" x14ac:dyDescent="0.35">
      <c r="A3618" s="89"/>
      <c r="B3618" s="89"/>
      <c r="C3618" s="89"/>
      <c r="D3618" s="89"/>
      <c r="E3618" s="89"/>
      <c r="F3618" s="89"/>
      <c r="G3618" s="89"/>
      <c r="H3618" s="89"/>
      <c r="I3618" s="89"/>
      <c r="J3618" s="90">
        <v>1</v>
      </c>
      <c r="K3618" s="91" t="s">
        <v>25</v>
      </c>
      <c r="L3618" s="91" t="s">
        <v>3541</v>
      </c>
      <c r="M3618" s="90" t="s">
        <v>27</v>
      </c>
      <c r="N3618" s="96" t="s">
        <v>1799</v>
      </c>
      <c r="O3618" s="90" t="s">
        <v>28</v>
      </c>
      <c r="P3618" s="90" t="s">
        <v>29</v>
      </c>
      <c r="Q3618" s="92"/>
      <c r="R3618" s="92"/>
      <c r="S3618" s="92"/>
      <c r="T3618" s="92"/>
      <c r="U3618" s="92"/>
      <c r="V3618" s="92"/>
      <c r="W3618" s="92"/>
      <c r="Z3618" s="88" t="s">
        <v>6</v>
      </c>
    </row>
    <row r="3619" spans="1:26" s="93" customFormat="1" ht="14.5" customHeight="1" x14ac:dyDescent="0.35">
      <c r="A3619" s="89"/>
      <c r="B3619" s="89"/>
      <c r="C3619" s="89"/>
      <c r="D3619" s="89"/>
      <c r="E3619" s="89"/>
      <c r="F3619" s="89"/>
      <c r="G3619" s="89"/>
      <c r="H3619" s="89"/>
      <c r="I3619" s="89"/>
      <c r="J3619" s="90">
        <v>2</v>
      </c>
      <c r="K3619" s="91" t="s">
        <v>3542</v>
      </c>
      <c r="L3619" s="91" t="s">
        <v>3543</v>
      </c>
      <c r="M3619" s="90" t="s">
        <v>32</v>
      </c>
      <c r="N3619" s="90" t="s">
        <v>28</v>
      </c>
      <c r="O3619" s="96" t="s">
        <v>363</v>
      </c>
      <c r="P3619" s="90" t="s">
        <v>29</v>
      </c>
      <c r="Q3619" s="92"/>
      <c r="R3619" s="92"/>
      <c r="S3619" s="92"/>
      <c r="T3619" s="92"/>
      <c r="U3619" s="92"/>
      <c r="V3619" s="92"/>
      <c r="W3619" s="92"/>
      <c r="Z3619" s="88" t="s">
        <v>6</v>
      </c>
    </row>
    <row r="3620" spans="1:26" s="93" customFormat="1" ht="14.5" customHeight="1" x14ac:dyDescent="0.35">
      <c r="A3620" s="89"/>
      <c r="B3620" s="89"/>
      <c r="C3620" s="89"/>
      <c r="D3620" s="89"/>
      <c r="E3620" s="89"/>
      <c r="F3620" s="89"/>
      <c r="G3620" s="89"/>
      <c r="H3620" s="89"/>
      <c r="I3620" s="89"/>
      <c r="J3620" s="90">
        <v>3</v>
      </c>
      <c r="K3620" s="91" t="s">
        <v>3544</v>
      </c>
      <c r="L3620" s="91" t="s">
        <v>3545</v>
      </c>
      <c r="M3620" s="90" t="s">
        <v>32</v>
      </c>
      <c r="N3620" s="90" t="s">
        <v>28</v>
      </c>
      <c r="O3620" s="96" t="s">
        <v>363</v>
      </c>
      <c r="P3620" s="90" t="s">
        <v>29</v>
      </c>
      <c r="Q3620" s="92"/>
      <c r="R3620" s="92"/>
      <c r="S3620" s="92"/>
      <c r="T3620" s="92"/>
      <c r="U3620" s="92"/>
      <c r="V3620" s="92"/>
      <c r="W3620" s="92"/>
      <c r="Z3620" s="88" t="s">
        <v>6</v>
      </c>
    </row>
    <row r="3621" spans="1:26" s="93" customFormat="1" ht="14.5" customHeight="1" x14ac:dyDescent="0.35">
      <c r="A3621" s="89"/>
      <c r="B3621" s="89"/>
      <c r="C3621" s="89"/>
      <c r="D3621" s="89"/>
      <c r="E3621" s="89"/>
      <c r="F3621" s="89"/>
      <c r="G3621" s="89"/>
      <c r="H3621" s="89"/>
      <c r="I3621" s="89"/>
      <c r="J3621" s="90">
        <v>4</v>
      </c>
      <c r="K3621" s="91" t="s">
        <v>3546</v>
      </c>
      <c r="L3621" s="91" t="s">
        <v>3547</v>
      </c>
      <c r="M3621" s="90" t="s">
        <v>32</v>
      </c>
      <c r="N3621" s="90" t="s">
        <v>28</v>
      </c>
      <c r="O3621" s="96" t="s">
        <v>363</v>
      </c>
      <c r="P3621" s="90" t="s">
        <v>29</v>
      </c>
      <c r="Q3621" s="92"/>
      <c r="R3621" s="92"/>
      <c r="S3621" s="92"/>
      <c r="T3621" s="92"/>
      <c r="U3621" s="92"/>
      <c r="V3621" s="92"/>
      <c r="W3621" s="92"/>
      <c r="Z3621" s="88" t="s">
        <v>6</v>
      </c>
    </row>
    <row r="3622" spans="1:26" s="93" customFormat="1" ht="14.5" customHeight="1" x14ac:dyDescent="0.35">
      <c r="A3622" s="89"/>
      <c r="B3622" s="89"/>
      <c r="C3622" s="89"/>
      <c r="D3622" s="89"/>
      <c r="E3622" s="89"/>
      <c r="F3622" s="89"/>
      <c r="G3622" s="89"/>
      <c r="H3622" s="89"/>
      <c r="I3622" s="89"/>
      <c r="J3622" s="90">
        <v>5</v>
      </c>
      <c r="K3622" s="91" t="s">
        <v>3548</v>
      </c>
      <c r="L3622" s="91" t="s">
        <v>3549</v>
      </c>
      <c r="M3622" s="90" t="s">
        <v>32</v>
      </c>
      <c r="N3622" s="90" t="s">
        <v>28</v>
      </c>
      <c r="O3622" s="96" t="s">
        <v>363</v>
      </c>
      <c r="P3622" s="90" t="s">
        <v>29</v>
      </c>
      <c r="Q3622" s="92"/>
      <c r="R3622" s="92"/>
      <c r="S3622" s="92"/>
      <c r="T3622" s="92"/>
      <c r="U3622" s="92"/>
      <c r="V3622" s="92"/>
      <c r="W3622" s="92"/>
      <c r="Z3622" s="88" t="s">
        <v>6</v>
      </c>
    </row>
    <row r="3623" spans="1:26" s="88" customFormat="1" ht="14.5" customHeight="1" collapsed="1" x14ac:dyDescent="0.35">
      <c r="A3623" s="85" t="s">
        <v>22</v>
      </c>
      <c r="B3623" s="85"/>
      <c r="C3623" s="85"/>
      <c r="D3623" s="85" t="s">
        <v>3550</v>
      </c>
      <c r="E3623" s="85"/>
      <c r="F3623" s="85"/>
      <c r="G3623" s="85"/>
      <c r="H3623" s="85"/>
      <c r="I3623" s="85" t="s">
        <v>8</v>
      </c>
      <c r="J3623" s="86" t="s">
        <v>3551</v>
      </c>
      <c r="K3623" s="87"/>
      <c r="L3623" s="87"/>
      <c r="M3623" s="87"/>
      <c r="N3623" s="87"/>
      <c r="O3623" s="87"/>
      <c r="P3623" s="87"/>
      <c r="Q3623" s="87"/>
      <c r="R3623" s="87"/>
      <c r="S3623" s="87"/>
      <c r="T3623" s="87"/>
      <c r="U3623" s="87"/>
      <c r="V3623" s="87"/>
      <c r="W3623" s="87"/>
      <c r="Z3623" s="88" t="s">
        <v>6</v>
      </c>
    </row>
    <row r="3624" spans="1:26" s="93" customFormat="1" ht="14.5" customHeight="1" x14ac:dyDescent="0.35">
      <c r="A3624" s="89"/>
      <c r="B3624" s="89"/>
      <c r="C3624" s="89"/>
      <c r="D3624" s="89"/>
      <c r="E3624" s="89"/>
      <c r="F3624" s="89"/>
      <c r="G3624" s="89"/>
      <c r="H3624" s="89"/>
      <c r="I3624" s="89"/>
      <c r="J3624" s="90">
        <v>1</v>
      </c>
      <c r="K3624" s="91" t="s">
        <v>25</v>
      </c>
      <c r="L3624" s="91" t="s">
        <v>3552</v>
      </c>
      <c r="M3624" s="90" t="s">
        <v>27</v>
      </c>
      <c r="N3624" s="96" t="s">
        <v>1799</v>
      </c>
      <c r="O3624" s="90" t="s">
        <v>28</v>
      </c>
      <c r="P3624" s="90" t="s">
        <v>29</v>
      </c>
      <c r="Q3624" s="92"/>
      <c r="R3624" s="92"/>
      <c r="S3624" s="92"/>
      <c r="T3624" s="92"/>
      <c r="U3624" s="92"/>
      <c r="V3624" s="92"/>
      <c r="W3624" s="92"/>
      <c r="Z3624" s="88" t="s">
        <v>6</v>
      </c>
    </row>
    <row r="3625" spans="1:26" s="93" customFormat="1" ht="14.5" customHeight="1" x14ac:dyDescent="0.35">
      <c r="A3625" s="89"/>
      <c r="B3625" s="89"/>
      <c r="C3625" s="89"/>
      <c r="D3625" s="89"/>
      <c r="E3625" s="89"/>
      <c r="F3625" s="89"/>
      <c r="G3625" s="89"/>
      <c r="H3625" s="89"/>
      <c r="I3625" s="89"/>
      <c r="J3625" s="90">
        <v>2</v>
      </c>
      <c r="K3625" s="91" t="s">
        <v>3492</v>
      </c>
      <c r="L3625" s="91" t="s">
        <v>3493</v>
      </c>
      <c r="M3625" s="90" t="s">
        <v>32</v>
      </c>
      <c r="N3625" s="90" t="s">
        <v>54</v>
      </c>
      <c r="O3625" s="90" t="s">
        <v>28</v>
      </c>
      <c r="P3625" s="90" t="s">
        <v>29</v>
      </c>
      <c r="Q3625" s="92"/>
      <c r="R3625" s="92"/>
      <c r="S3625" s="92"/>
      <c r="T3625" s="92"/>
      <c r="U3625" s="92"/>
      <c r="V3625" s="92"/>
      <c r="W3625" s="92"/>
      <c r="Z3625" s="88" t="s">
        <v>6</v>
      </c>
    </row>
    <row r="3626" spans="1:26" s="93" customFormat="1" ht="14.5" customHeight="1" x14ac:dyDescent="0.35">
      <c r="A3626" s="89"/>
      <c r="B3626" s="89"/>
      <c r="C3626" s="89"/>
      <c r="D3626" s="89"/>
      <c r="E3626" s="89"/>
      <c r="F3626" s="89"/>
      <c r="G3626" s="89"/>
      <c r="H3626" s="89"/>
      <c r="I3626" s="89"/>
      <c r="J3626" s="90">
        <v>3</v>
      </c>
      <c r="K3626" s="91" t="s">
        <v>3553</v>
      </c>
      <c r="L3626" s="91" t="s">
        <v>3554</v>
      </c>
      <c r="M3626" s="90" t="s">
        <v>32</v>
      </c>
      <c r="N3626" s="90" t="s">
        <v>28</v>
      </c>
      <c r="O3626" s="96" t="s">
        <v>3496</v>
      </c>
      <c r="P3626" s="90" t="s">
        <v>29</v>
      </c>
      <c r="Q3626" s="92"/>
      <c r="R3626" s="92"/>
      <c r="S3626" s="92"/>
      <c r="T3626" s="92"/>
      <c r="U3626" s="92"/>
      <c r="V3626" s="92"/>
      <c r="W3626" s="92"/>
      <c r="Z3626" s="88" t="s">
        <v>6</v>
      </c>
    </row>
    <row r="3627" spans="1:26" s="93" customFormat="1" ht="14.5" customHeight="1" x14ac:dyDescent="0.35">
      <c r="A3627" s="89"/>
      <c r="B3627" s="89"/>
      <c r="C3627" s="89"/>
      <c r="D3627" s="89"/>
      <c r="E3627" s="89"/>
      <c r="F3627" s="89"/>
      <c r="G3627" s="89"/>
      <c r="H3627" s="89"/>
      <c r="I3627" s="89"/>
      <c r="J3627" s="90">
        <v>4</v>
      </c>
      <c r="K3627" s="91" t="s">
        <v>3555</v>
      </c>
      <c r="L3627" s="91" t="s">
        <v>3556</v>
      </c>
      <c r="M3627" s="90" t="s">
        <v>32</v>
      </c>
      <c r="N3627" s="90" t="s">
        <v>28</v>
      </c>
      <c r="O3627" s="96" t="s">
        <v>3496</v>
      </c>
      <c r="P3627" s="90" t="s">
        <v>29</v>
      </c>
      <c r="Q3627" s="92"/>
      <c r="R3627" s="92"/>
      <c r="S3627" s="92"/>
      <c r="T3627" s="92"/>
      <c r="U3627" s="92"/>
      <c r="V3627" s="92"/>
      <c r="W3627" s="92"/>
      <c r="Z3627" s="88" t="s">
        <v>6</v>
      </c>
    </row>
    <row r="3628" spans="1:26" s="93" customFormat="1" ht="14.5" customHeight="1" x14ac:dyDescent="0.35">
      <c r="A3628" s="89"/>
      <c r="B3628" s="89"/>
      <c r="C3628" s="89"/>
      <c r="D3628" s="89"/>
      <c r="E3628" s="89"/>
      <c r="F3628" s="89"/>
      <c r="G3628" s="89"/>
      <c r="H3628" s="89"/>
      <c r="I3628" s="89"/>
      <c r="J3628" s="90">
        <v>5</v>
      </c>
      <c r="K3628" s="91" t="s">
        <v>3557</v>
      </c>
      <c r="L3628" s="91" t="s">
        <v>3558</v>
      </c>
      <c r="M3628" s="90" t="s">
        <v>32</v>
      </c>
      <c r="N3628" s="90" t="s">
        <v>28</v>
      </c>
      <c r="O3628" s="96" t="s">
        <v>3496</v>
      </c>
      <c r="P3628" s="90" t="s">
        <v>29</v>
      </c>
      <c r="Q3628" s="92"/>
      <c r="R3628" s="92"/>
      <c r="S3628" s="92"/>
      <c r="T3628" s="92"/>
      <c r="U3628" s="92"/>
      <c r="V3628" s="92"/>
      <c r="W3628" s="92"/>
      <c r="Z3628" s="88" t="s">
        <v>6</v>
      </c>
    </row>
    <row r="3629" spans="1:26" s="93" customFormat="1" ht="14.5" customHeight="1" x14ac:dyDescent="0.35">
      <c r="A3629" s="89"/>
      <c r="B3629" s="89"/>
      <c r="C3629" s="89"/>
      <c r="D3629" s="89"/>
      <c r="E3629" s="89"/>
      <c r="F3629" s="89"/>
      <c r="G3629" s="89"/>
      <c r="H3629" s="89"/>
      <c r="I3629" s="89"/>
      <c r="J3629" s="90">
        <v>6</v>
      </c>
      <c r="K3629" s="91" t="s">
        <v>3559</v>
      </c>
      <c r="L3629" s="91" t="s">
        <v>3560</v>
      </c>
      <c r="M3629" s="90" t="s">
        <v>32</v>
      </c>
      <c r="N3629" s="90" t="s">
        <v>28</v>
      </c>
      <c r="O3629" s="96" t="s">
        <v>3496</v>
      </c>
      <c r="P3629" s="90" t="s">
        <v>29</v>
      </c>
      <c r="Q3629" s="92"/>
      <c r="R3629" s="92"/>
      <c r="S3629" s="92"/>
      <c r="T3629" s="92"/>
      <c r="U3629" s="92"/>
      <c r="V3629" s="92"/>
      <c r="W3629" s="92"/>
      <c r="Z3629" s="88" t="s">
        <v>6</v>
      </c>
    </row>
    <row r="3630" spans="1:26" s="93" customFormat="1" ht="14.5" customHeight="1" x14ac:dyDescent="0.35">
      <c r="A3630" s="89"/>
      <c r="B3630" s="89"/>
      <c r="C3630" s="89"/>
      <c r="D3630" s="89"/>
      <c r="E3630" s="89"/>
      <c r="F3630" s="89"/>
      <c r="G3630" s="89"/>
      <c r="H3630" s="89"/>
      <c r="I3630" s="89"/>
      <c r="J3630" s="90">
        <v>7</v>
      </c>
      <c r="K3630" s="91" t="s">
        <v>3561</v>
      </c>
      <c r="L3630" s="91" t="s">
        <v>3498</v>
      </c>
      <c r="M3630" s="90" t="s">
        <v>32</v>
      </c>
      <c r="N3630" s="90" t="s">
        <v>28</v>
      </c>
      <c r="O3630" s="96" t="s">
        <v>3496</v>
      </c>
      <c r="P3630" s="90" t="s">
        <v>29</v>
      </c>
      <c r="Q3630" s="92"/>
      <c r="R3630" s="92"/>
      <c r="S3630" s="92"/>
      <c r="T3630" s="92"/>
      <c r="U3630" s="92"/>
      <c r="V3630" s="92"/>
      <c r="W3630" s="92"/>
      <c r="Z3630" s="88" t="s">
        <v>6</v>
      </c>
    </row>
    <row r="3631" spans="1:26" s="93" customFormat="1" ht="14.5" customHeight="1" x14ac:dyDescent="0.35">
      <c r="A3631" s="89"/>
      <c r="B3631" s="89"/>
      <c r="C3631" s="89"/>
      <c r="D3631" s="89"/>
      <c r="E3631" s="89"/>
      <c r="F3631" s="89"/>
      <c r="G3631" s="89"/>
      <c r="H3631" s="89"/>
      <c r="I3631" s="89"/>
      <c r="J3631" s="90">
        <v>8</v>
      </c>
      <c r="K3631" s="91" t="s">
        <v>3562</v>
      </c>
      <c r="L3631" s="91" t="s">
        <v>3500</v>
      </c>
      <c r="M3631" s="90" t="s">
        <v>32</v>
      </c>
      <c r="N3631" s="90" t="s">
        <v>28</v>
      </c>
      <c r="O3631" s="96" t="s">
        <v>3496</v>
      </c>
      <c r="P3631" s="90" t="s">
        <v>29</v>
      </c>
      <c r="Q3631" s="92"/>
      <c r="R3631" s="92"/>
      <c r="S3631" s="92"/>
      <c r="T3631" s="92"/>
      <c r="U3631" s="92"/>
      <c r="V3631" s="92"/>
      <c r="W3631" s="92"/>
      <c r="Z3631" s="88" t="s">
        <v>6</v>
      </c>
    </row>
    <row r="3632" spans="1:26" s="93" customFormat="1" ht="14.5" customHeight="1" x14ac:dyDescent="0.35">
      <c r="A3632" s="89"/>
      <c r="B3632" s="89"/>
      <c r="C3632" s="89"/>
      <c r="D3632" s="89"/>
      <c r="E3632" s="89"/>
      <c r="F3632" s="89"/>
      <c r="G3632" s="89"/>
      <c r="H3632" s="89"/>
      <c r="I3632" s="89"/>
      <c r="J3632" s="90">
        <v>9</v>
      </c>
      <c r="K3632" s="91" t="s">
        <v>3563</v>
      </c>
      <c r="L3632" s="91" t="s">
        <v>3564</v>
      </c>
      <c r="M3632" s="90" t="s">
        <v>32</v>
      </c>
      <c r="N3632" s="90" t="s">
        <v>28</v>
      </c>
      <c r="O3632" s="96" t="s">
        <v>3496</v>
      </c>
      <c r="P3632" s="90" t="s">
        <v>29</v>
      </c>
      <c r="Q3632" s="92"/>
      <c r="R3632" s="92"/>
      <c r="S3632" s="92"/>
      <c r="T3632" s="92"/>
      <c r="U3632" s="92"/>
      <c r="V3632" s="92"/>
      <c r="W3632" s="92"/>
      <c r="Z3632" s="88" t="s">
        <v>6</v>
      </c>
    </row>
    <row r="3633" spans="1:26" s="93" customFormat="1" ht="14.5" customHeight="1" x14ac:dyDescent="0.35">
      <c r="A3633" s="89"/>
      <c r="B3633" s="89"/>
      <c r="C3633" s="89"/>
      <c r="D3633" s="89"/>
      <c r="E3633" s="89"/>
      <c r="F3633" s="89"/>
      <c r="G3633" s="89"/>
      <c r="H3633" s="89"/>
      <c r="I3633" s="89"/>
      <c r="J3633" s="90">
        <v>10</v>
      </c>
      <c r="K3633" s="91" t="s">
        <v>3565</v>
      </c>
      <c r="L3633" s="91" t="s">
        <v>3566</v>
      </c>
      <c r="M3633" s="90" t="s">
        <v>32</v>
      </c>
      <c r="N3633" s="90" t="s">
        <v>28</v>
      </c>
      <c r="O3633" s="96" t="s">
        <v>3496</v>
      </c>
      <c r="P3633" s="90" t="s">
        <v>29</v>
      </c>
      <c r="Q3633" s="92"/>
      <c r="R3633" s="92"/>
      <c r="S3633" s="92"/>
      <c r="T3633" s="92"/>
      <c r="U3633" s="92"/>
      <c r="V3633" s="92"/>
      <c r="W3633" s="92"/>
      <c r="Z3633" s="88" t="s">
        <v>6</v>
      </c>
    </row>
    <row r="3634" spans="1:26" s="93" customFormat="1" ht="14.5" customHeight="1" x14ac:dyDescent="0.35">
      <c r="A3634" s="89"/>
      <c r="B3634" s="89"/>
      <c r="C3634" s="89"/>
      <c r="D3634" s="89"/>
      <c r="E3634" s="89"/>
      <c r="F3634" s="89"/>
      <c r="G3634" s="89"/>
      <c r="H3634" s="89"/>
      <c r="I3634" s="89"/>
      <c r="J3634" s="90">
        <v>11</v>
      </c>
      <c r="K3634" s="91" t="s">
        <v>3567</v>
      </c>
      <c r="L3634" s="91" t="s">
        <v>3568</v>
      </c>
      <c r="M3634" s="90" t="s">
        <v>32</v>
      </c>
      <c r="N3634" s="90" t="s">
        <v>28</v>
      </c>
      <c r="O3634" s="96" t="s">
        <v>3496</v>
      </c>
      <c r="P3634" s="90" t="s">
        <v>29</v>
      </c>
      <c r="Q3634" s="92"/>
      <c r="R3634" s="92"/>
      <c r="S3634" s="92"/>
      <c r="T3634" s="92"/>
      <c r="U3634" s="92"/>
      <c r="V3634" s="92"/>
      <c r="W3634" s="92"/>
      <c r="Z3634" s="88" t="s">
        <v>6</v>
      </c>
    </row>
    <row r="3635" spans="1:26" s="93" customFormat="1" ht="14.5" customHeight="1" x14ac:dyDescent="0.35">
      <c r="A3635" s="89"/>
      <c r="B3635" s="89"/>
      <c r="C3635" s="89"/>
      <c r="D3635" s="89"/>
      <c r="E3635" s="89"/>
      <c r="F3635" s="89"/>
      <c r="G3635" s="89"/>
      <c r="H3635" s="89"/>
      <c r="I3635" s="89"/>
      <c r="J3635" s="90">
        <v>12</v>
      </c>
      <c r="K3635" s="91" t="s">
        <v>3569</v>
      </c>
      <c r="L3635" s="91" t="s">
        <v>3570</v>
      </c>
      <c r="M3635" s="90" t="s">
        <v>32</v>
      </c>
      <c r="N3635" s="90" t="s">
        <v>28</v>
      </c>
      <c r="O3635" s="96" t="s">
        <v>3496</v>
      </c>
      <c r="P3635" s="90" t="s">
        <v>29</v>
      </c>
      <c r="Q3635" s="92"/>
      <c r="R3635" s="92"/>
      <c r="S3635" s="92"/>
      <c r="T3635" s="92"/>
      <c r="U3635" s="92"/>
      <c r="V3635" s="92"/>
      <c r="W3635" s="92"/>
      <c r="Z3635" s="88" t="s">
        <v>6</v>
      </c>
    </row>
    <row r="3636" spans="1:26" s="93" customFormat="1" ht="14.5" customHeight="1" x14ac:dyDescent="0.35">
      <c r="A3636" s="89"/>
      <c r="B3636" s="89"/>
      <c r="C3636" s="89"/>
      <c r="D3636" s="89"/>
      <c r="E3636" s="89"/>
      <c r="F3636" s="89"/>
      <c r="G3636" s="89"/>
      <c r="H3636" s="89"/>
      <c r="I3636" s="89"/>
      <c r="J3636" s="90">
        <v>13</v>
      </c>
      <c r="K3636" s="91" t="s">
        <v>3571</v>
      </c>
      <c r="L3636" s="91" t="s">
        <v>3537</v>
      </c>
      <c r="M3636" s="90" t="s">
        <v>32</v>
      </c>
      <c r="N3636" s="90" t="s">
        <v>28</v>
      </c>
      <c r="O3636" s="96" t="s">
        <v>3496</v>
      </c>
      <c r="P3636" s="90" t="s">
        <v>29</v>
      </c>
      <c r="Q3636" s="92"/>
      <c r="R3636" s="92"/>
      <c r="S3636" s="92"/>
      <c r="T3636" s="92"/>
      <c r="U3636" s="92"/>
      <c r="V3636" s="92"/>
      <c r="W3636" s="92"/>
      <c r="Z3636" s="88" t="s">
        <v>6</v>
      </c>
    </row>
    <row r="3637" spans="1:26" s="93" customFormat="1" ht="14.5" customHeight="1" x14ac:dyDescent="0.35">
      <c r="A3637" s="89"/>
      <c r="B3637" s="89"/>
      <c r="C3637" s="89"/>
      <c r="D3637" s="89"/>
      <c r="E3637" s="89"/>
      <c r="F3637" s="89"/>
      <c r="G3637" s="89"/>
      <c r="H3637" s="89"/>
      <c r="I3637" s="89"/>
      <c r="J3637" s="90">
        <v>14</v>
      </c>
      <c r="K3637" s="91" t="s">
        <v>3572</v>
      </c>
      <c r="L3637" s="91" t="s">
        <v>3573</v>
      </c>
      <c r="M3637" s="90" t="s">
        <v>32</v>
      </c>
      <c r="N3637" s="90" t="s">
        <v>28</v>
      </c>
      <c r="O3637" s="96" t="s">
        <v>3496</v>
      </c>
      <c r="P3637" s="90" t="s">
        <v>29</v>
      </c>
      <c r="Q3637" s="92"/>
      <c r="R3637" s="92"/>
      <c r="S3637" s="92"/>
      <c r="T3637" s="92"/>
      <c r="U3637" s="92"/>
      <c r="V3637" s="92"/>
      <c r="W3637" s="92"/>
      <c r="Z3637" s="88" t="s">
        <v>6</v>
      </c>
    </row>
    <row r="3638" spans="1:26" s="3" customFormat="1" ht="14.5" customHeight="1" collapsed="1" x14ac:dyDescent="0.35">
      <c r="A3638" s="1" t="s">
        <v>22</v>
      </c>
      <c r="B3638" s="1"/>
      <c r="C3638" s="1" t="s">
        <v>3574</v>
      </c>
      <c r="D3638" s="1"/>
      <c r="E3638" s="1"/>
      <c r="F3638" s="1"/>
      <c r="G3638" s="1"/>
      <c r="H3638" s="1"/>
      <c r="I3638" s="1" t="s">
        <v>8</v>
      </c>
      <c r="J3638" s="2" t="s">
        <v>3575</v>
      </c>
      <c r="K3638" s="4"/>
      <c r="L3638" s="4"/>
      <c r="M3638" s="4"/>
      <c r="N3638" s="4"/>
      <c r="O3638" s="4"/>
      <c r="P3638" s="4"/>
      <c r="Q3638" s="4"/>
      <c r="R3638" s="4"/>
      <c r="S3638" s="4"/>
      <c r="T3638" s="4"/>
      <c r="U3638" s="4"/>
      <c r="V3638" s="4"/>
      <c r="W3638" s="4"/>
      <c r="Z3638" s="3" t="s">
        <v>6</v>
      </c>
    </row>
    <row r="3639" spans="1:26" ht="14.5" customHeight="1" x14ac:dyDescent="0.35">
      <c r="D3639" s="23"/>
      <c r="J3639" s="9">
        <v>1</v>
      </c>
      <c r="K3639" s="11" t="s">
        <v>25</v>
      </c>
      <c r="L3639" s="11" t="s">
        <v>3576</v>
      </c>
      <c r="M3639" s="9" t="s">
        <v>27</v>
      </c>
      <c r="N3639" s="9">
        <v>4</v>
      </c>
      <c r="O3639" s="9" t="s">
        <v>28</v>
      </c>
      <c r="P3639" s="9" t="s">
        <v>29</v>
      </c>
      <c r="Z3639" s="3" t="s">
        <v>6</v>
      </c>
    </row>
    <row r="3640" spans="1:26" ht="14.5" customHeight="1" x14ac:dyDescent="0.35">
      <c r="D3640" s="23"/>
      <c r="J3640" s="9">
        <v>2</v>
      </c>
      <c r="K3640" s="11" t="s">
        <v>3577</v>
      </c>
      <c r="L3640" s="11" t="s">
        <v>3578</v>
      </c>
      <c r="M3640" s="9" t="s">
        <v>32</v>
      </c>
      <c r="N3640" s="9" t="s">
        <v>28</v>
      </c>
      <c r="O3640" s="9" t="s">
        <v>28</v>
      </c>
      <c r="P3640" s="9" t="s">
        <v>29</v>
      </c>
      <c r="Z3640" s="3" t="s">
        <v>6</v>
      </c>
    </row>
    <row r="3641" spans="1:26" s="3" customFormat="1" ht="14.5" customHeight="1" collapsed="1" x14ac:dyDescent="0.35">
      <c r="A3641" s="1" t="s">
        <v>22</v>
      </c>
      <c r="B3641" s="1"/>
      <c r="C3641" s="1" t="s">
        <v>3579</v>
      </c>
      <c r="D3641" s="1"/>
      <c r="E3641" s="1"/>
      <c r="F3641" s="1"/>
      <c r="G3641" s="1"/>
      <c r="H3641" s="1"/>
      <c r="I3641" s="1" t="s">
        <v>8</v>
      </c>
      <c r="J3641" s="2" t="s">
        <v>3580</v>
      </c>
      <c r="K3641" s="4"/>
      <c r="L3641" s="4"/>
      <c r="M3641" s="4"/>
      <c r="N3641" s="4"/>
      <c r="O3641" s="4"/>
      <c r="P3641" s="4"/>
      <c r="Q3641" s="4"/>
      <c r="R3641" s="4"/>
      <c r="S3641" s="4"/>
      <c r="T3641" s="4"/>
      <c r="U3641" s="4"/>
      <c r="V3641" s="4"/>
      <c r="W3641" s="4"/>
      <c r="Z3641" s="3" t="s">
        <v>6</v>
      </c>
    </row>
    <row r="3642" spans="1:26" ht="14.5" customHeight="1" x14ac:dyDescent="0.35">
      <c r="J3642" s="9">
        <v>1</v>
      </c>
      <c r="K3642" s="11" t="s">
        <v>25</v>
      </c>
      <c r="L3642" s="11" t="s">
        <v>3581</v>
      </c>
      <c r="M3642" s="9" t="s">
        <v>27</v>
      </c>
      <c r="N3642" s="9">
        <v>4</v>
      </c>
      <c r="O3642" s="9" t="s">
        <v>28</v>
      </c>
      <c r="P3642" s="9" t="s">
        <v>29</v>
      </c>
      <c r="Z3642" s="3" t="s">
        <v>6</v>
      </c>
    </row>
    <row r="3643" spans="1:26" ht="14.5" customHeight="1" x14ac:dyDescent="0.35">
      <c r="J3643" s="296">
        <v>2</v>
      </c>
      <c r="K3643" s="318" t="s">
        <v>77</v>
      </c>
      <c r="L3643" s="11" t="s">
        <v>78</v>
      </c>
      <c r="M3643" s="296" t="s">
        <v>32</v>
      </c>
      <c r="N3643" s="296" t="s">
        <v>240</v>
      </c>
      <c r="O3643" s="296" t="s">
        <v>28</v>
      </c>
      <c r="P3643" s="296" t="s">
        <v>29</v>
      </c>
      <c r="Z3643" s="3" t="s">
        <v>6</v>
      </c>
    </row>
    <row r="3644" spans="1:26" ht="14.5" customHeight="1" x14ac:dyDescent="0.35">
      <c r="J3644" s="296"/>
      <c r="K3644" s="318"/>
      <c r="L3644" s="11" t="s">
        <v>79</v>
      </c>
      <c r="M3644" s="296"/>
      <c r="N3644" s="296"/>
      <c r="O3644" s="296"/>
      <c r="P3644" s="296"/>
      <c r="Z3644" s="3" t="s">
        <v>6</v>
      </c>
    </row>
    <row r="3645" spans="1:26" ht="14.5" customHeight="1" x14ac:dyDescent="0.35">
      <c r="J3645" s="296"/>
      <c r="K3645" s="318"/>
      <c r="L3645" s="11" t="s">
        <v>80</v>
      </c>
      <c r="M3645" s="296"/>
      <c r="N3645" s="296"/>
      <c r="O3645" s="296"/>
      <c r="P3645" s="296"/>
      <c r="Z3645" s="3" t="s">
        <v>6</v>
      </c>
    </row>
    <row r="3646" spans="1:26" s="3" customFormat="1" ht="14.5" customHeight="1" collapsed="1" x14ac:dyDescent="0.35">
      <c r="A3646" s="1" t="s">
        <v>22</v>
      </c>
      <c r="B3646" s="1"/>
      <c r="C3646" s="1"/>
      <c r="D3646" s="1" t="s">
        <v>3582</v>
      </c>
      <c r="E3646" s="1"/>
      <c r="F3646" s="1"/>
      <c r="G3646" s="1"/>
      <c r="H3646" s="1"/>
      <c r="I3646" s="1" t="s">
        <v>108</v>
      </c>
      <c r="J3646" s="2" t="s">
        <v>3583</v>
      </c>
      <c r="K3646" s="4"/>
      <c r="L3646" s="4"/>
      <c r="M3646" s="4"/>
      <c r="N3646" s="4"/>
      <c r="O3646" s="4"/>
      <c r="P3646" s="4"/>
      <c r="Q3646" s="4"/>
      <c r="R3646" s="4"/>
      <c r="S3646" s="4"/>
      <c r="T3646" s="4"/>
      <c r="U3646" s="4"/>
      <c r="V3646" s="4"/>
      <c r="W3646" s="4"/>
      <c r="Z3646" s="3" t="s">
        <v>6</v>
      </c>
    </row>
    <row r="3647" spans="1:26" ht="14.5" customHeight="1" x14ac:dyDescent="0.35">
      <c r="J3647" s="9">
        <v>1</v>
      </c>
      <c r="K3647" s="11" t="s">
        <v>25</v>
      </c>
      <c r="L3647" s="11" t="s">
        <v>3584</v>
      </c>
      <c r="M3647" s="9" t="s">
        <v>27</v>
      </c>
      <c r="N3647" s="9">
        <v>4</v>
      </c>
      <c r="O3647" s="9" t="s">
        <v>28</v>
      </c>
      <c r="P3647" s="9" t="s">
        <v>29</v>
      </c>
      <c r="Z3647" s="3" t="s">
        <v>6</v>
      </c>
    </row>
    <row r="3648" spans="1:26" ht="14.5" customHeight="1" x14ac:dyDescent="0.35">
      <c r="J3648" s="9">
        <v>2</v>
      </c>
      <c r="K3648" s="11" t="s">
        <v>3585</v>
      </c>
      <c r="L3648" s="11" t="s">
        <v>3586</v>
      </c>
      <c r="M3648" s="9" t="s">
        <v>27</v>
      </c>
      <c r="N3648" s="9">
        <v>4</v>
      </c>
      <c r="O3648" s="9" t="s">
        <v>28</v>
      </c>
      <c r="P3648" s="9" t="s">
        <v>29</v>
      </c>
      <c r="Z3648" s="3" t="s">
        <v>6</v>
      </c>
    </row>
    <row r="3649" spans="1:26" ht="14.5" customHeight="1" x14ac:dyDescent="0.35">
      <c r="J3649" s="9">
        <v>3</v>
      </c>
      <c r="K3649" s="11" t="s">
        <v>3587</v>
      </c>
      <c r="L3649" s="11" t="s">
        <v>3588</v>
      </c>
      <c r="M3649" s="9" t="s">
        <v>32</v>
      </c>
      <c r="N3649" s="9" t="s">
        <v>28</v>
      </c>
      <c r="O3649" s="9" t="s">
        <v>28</v>
      </c>
      <c r="P3649" s="9" t="s">
        <v>29</v>
      </c>
      <c r="Z3649" s="3" t="s">
        <v>6</v>
      </c>
    </row>
    <row r="3650" spans="1:26" s="3" customFormat="1" ht="14.5" customHeight="1" collapsed="1" x14ac:dyDescent="0.35">
      <c r="A3650" s="1" t="s">
        <v>22</v>
      </c>
      <c r="B3650" s="1"/>
      <c r="C3650" s="1" t="s">
        <v>3589</v>
      </c>
      <c r="D3650" s="1"/>
      <c r="E3650" s="1"/>
      <c r="F3650" s="1"/>
      <c r="G3650" s="1"/>
      <c r="H3650" s="1"/>
      <c r="I3650" s="1" t="s">
        <v>8</v>
      </c>
      <c r="J3650" s="2" t="s">
        <v>3590</v>
      </c>
      <c r="K3650" s="4"/>
      <c r="L3650" s="4"/>
      <c r="M3650" s="4"/>
      <c r="N3650" s="4"/>
      <c r="O3650" s="4"/>
      <c r="P3650" s="4"/>
      <c r="Q3650" s="4"/>
      <c r="R3650" s="4"/>
      <c r="S3650" s="4"/>
      <c r="T3650" s="4"/>
      <c r="U3650" s="4"/>
      <c r="V3650" s="4"/>
      <c r="W3650" s="4"/>
      <c r="Z3650" s="3" t="s">
        <v>6</v>
      </c>
    </row>
    <row r="3651" spans="1:26" ht="14.5" customHeight="1" x14ac:dyDescent="0.35">
      <c r="J3651" s="9">
        <v>1</v>
      </c>
      <c r="K3651" s="11" t="s">
        <v>25</v>
      </c>
      <c r="L3651" s="11" t="s">
        <v>3591</v>
      </c>
      <c r="M3651" s="9" t="s">
        <v>27</v>
      </c>
      <c r="N3651" s="9">
        <v>4</v>
      </c>
      <c r="O3651" s="9" t="s">
        <v>28</v>
      </c>
      <c r="P3651" s="9" t="s">
        <v>29</v>
      </c>
      <c r="Z3651" s="3" t="s">
        <v>6</v>
      </c>
    </row>
    <row r="3652" spans="1:26" ht="14.5" customHeight="1" x14ac:dyDescent="0.35">
      <c r="J3652" s="9">
        <v>2</v>
      </c>
      <c r="K3652" s="11" t="s">
        <v>3592</v>
      </c>
      <c r="L3652" s="11" t="s">
        <v>3593</v>
      </c>
      <c r="M3652" s="9" t="s">
        <v>32</v>
      </c>
      <c r="N3652" s="9" t="s">
        <v>28</v>
      </c>
      <c r="O3652" s="9" t="s">
        <v>28</v>
      </c>
      <c r="P3652" s="9" t="s">
        <v>29</v>
      </c>
      <c r="Z3652" s="3" t="s">
        <v>6</v>
      </c>
    </row>
    <row r="3653" spans="1:26" s="3" customFormat="1" ht="14.5" customHeight="1" collapsed="1" x14ac:dyDescent="0.35">
      <c r="A3653" s="1" t="s">
        <v>22</v>
      </c>
      <c r="B3653" s="1" t="s">
        <v>3594</v>
      </c>
      <c r="C3653" s="1"/>
      <c r="D3653" s="1"/>
      <c r="E3653" s="1"/>
      <c r="F3653" s="1"/>
      <c r="G3653" s="1"/>
      <c r="H3653" s="1"/>
      <c r="I3653" s="1" t="s">
        <v>8</v>
      </c>
      <c r="J3653" s="2" t="s">
        <v>3595</v>
      </c>
      <c r="K3653" s="4"/>
      <c r="L3653" s="4"/>
      <c r="M3653" s="4"/>
      <c r="N3653" s="4"/>
      <c r="O3653" s="4"/>
      <c r="P3653" s="4"/>
      <c r="Q3653" s="4"/>
      <c r="R3653" s="4"/>
      <c r="S3653" s="4"/>
      <c r="T3653" s="4"/>
      <c r="U3653" s="4"/>
      <c r="V3653" s="4"/>
      <c r="W3653" s="4"/>
      <c r="Z3653" s="3" t="s">
        <v>6</v>
      </c>
    </row>
    <row r="3654" spans="1:26" ht="14.5" customHeight="1" x14ac:dyDescent="0.35">
      <c r="J3654" s="9">
        <v>1</v>
      </c>
      <c r="K3654" s="11" t="s">
        <v>25</v>
      </c>
      <c r="L3654" s="11" t="s">
        <v>3596</v>
      </c>
      <c r="M3654" s="9" t="s">
        <v>27</v>
      </c>
      <c r="N3654" s="9">
        <v>4</v>
      </c>
      <c r="O3654" s="9" t="s">
        <v>28</v>
      </c>
      <c r="P3654" s="9" t="s">
        <v>29</v>
      </c>
      <c r="Z3654" s="3" t="s">
        <v>6</v>
      </c>
    </row>
    <row r="3655" spans="1:26" ht="14.5" customHeight="1" x14ac:dyDescent="0.35">
      <c r="J3655" s="9">
        <v>2</v>
      </c>
      <c r="K3655" s="11" t="s">
        <v>3597</v>
      </c>
      <c r="L3655" s="11" t="s">
        <v>3598</v>
      </c>
      <c r="M3655" s="9" t="s">
        <v>32</v>
      </c>
      <c r="N3655" s="9" t="s">
        <v>28</v>
      </c>
      <c r="O3655" s="9" t="s">
        <v>28</v>
      </c>
      <c r="P3655" s="9" t="s">
        <v>29</v>
      </c>
      <c r="Z3655" s="3" t="s">
        <v>6</v>
      </c>
    </row>
    <row r="3656" spans="1:26" ht="14.5" customHeight="1" x14ac:dyDescent="0.35">
      <c r="Z3656" s="3" t="s">
        <v>6</v>
      </c>
    </row>
  </sheetData>
  <autoFilter ref="A1:A3655"/>
  <mergeCells count="2493">
    <mergeCell ref="J770:J772"/>
    <mergeCell ref="K770:K772"/>
    <mergeCell ref="M770:M772"/>
    <mergeCell ref="N770:N772"/>
    <mergeCell ref="O770:O772"/>
    <mergeCell ref="P770:P772"/>
    <mergeCell ref="Q770:Q772"/>
    <mergeCell ref="Q712:Q732"/>
    <mergeCell ref="P734:P751"/>
    <mergeCell ref="P990:P1003"/>
    <mergeCell ref="M3520:N3520"/>
    <mergeCell ref="M1737:N1737"/>
    <mergeCell ref="M2202:N2202"/>
    <mergeCell ref="M1745:N1745"/>
    <mergeCell ref="M2476:N2476"/>
    <mergeCell ref="M1763:N1763"/>
    <mergeCell ref="M2160:N2160"/>
    <mergeCell ref="M864:N864"/>
    <mergeCell ref="M1767:N1767"/>
    <mergeCell ref="M2490:N2490"/>
    <mergeCell ref="M868:N868"/>
    <mergeCell ref="M3254:N3254"/>
    <mergeCell ref="M3231:N3231"/>
    <mergeCell ref="M2370:N2370"/>
    <mergeCell ref="M2464:N2464"/>
    <mergeCell ref="P3117:P3119"/>
    <mergeCell ref="O3120:O3122"/>
    <mergeCell ref="P3120:P3122"/>
    <mergeCell ref="M2222:N2222"/>
    <mergeCell ref="M2268:N2268"/>
    <mergeCell ref="M2227:N2227"/>
    <mergeCell ref="N2905:N2907"/>
    <mergeCell ref="M2259:N2259"/>
    <mergeCell ref="O2259:P2259"/>
    <mergeCell ref="M2260:N2260"/>
    <mergeCell ref="O2260:P2260"/>
    <mergeCell ref="M2261:N2261"/>
    <mergeCell ref="J3123:J3125"/>
    <mergeCell ref="K3123:K3125"/>
    <mergeCell ref="M3123:M3125"/>
    <mergeCell ref="N3123:N3125"/>
    <mergeCell ref="M3223:N3223"/>
    <mergeCell ref="M3213:N3213"/>
    <mergeCell ref="M2284:N2284"/>
    <mergeCell ref="M2262:N2262"/>
    <mergeCell ref="J3126:J3128"/>
    <mergeCell ref="K3126:K3128"/>
    <mergeCell ref="J3163:J3185"/>
    <mergeCell ref="K3163:K3185"/>
    <mergeCell ref="J3155:J3157"/>
    <mergeCell ref="K3155:K3157"/>
    <mergeCell ref="K2905:K2907"/>
    <mergeCell ref="M2905:M2907"/>
    <mergeCell ref="J2395:J2397"/>
    <mergeCell ref="M2504:N2504"/>
    <mergeCell ref="M2509:N2509"/>
    <mergeCell ref="J3120:J3122"/>
    <mergeCell ref="K3120:K3122"/>
    <mergeCell ref="M3120:M3122"/>
    <mergeCell ref="N3120:N3122"/>
    <mergeCell ref="M2516:N2516"/>
    <mergeCell ref="M2320:N2320"/>
    <mergeCell ref="M2302:N2302"/>
    <mergeCell ref="M3220:N3220"/>
    <mergeCell ref="M3221:N3221"/>
    <mergeCell ref="J3129:J3131"/>
    <mergeCell ref="K3129:K3131"/>
    <mergeCell ref="P312:Q312"/>
    <mergeCell ref="P313:Q313"/>
    <mergeCell ref="M2283:N2283"/>
    <mergeCell ref="O2283:P2283"/>
    <mergeCell ref="M2243:N2243"/>
    <mergeCell ref="M2281:N2281"/>
    <mergeCell ref="M820:N820"/>
    <mergeCell ref="M855:N855"/>
    <mergeCell ref="M2155:N2155"/>
    <mergeCell ref="M2273:N2273"/>
    <mergeCell ref="O2273:P2273"/>
    <mergeCell ref="M2274:N2274"/>
    <mergeCell ref="O2204:P2204"/>
    <mergeCell ref="M2205:N2205"/>
    <mergeCell ref="O2205:P2205"/>
    <mergeCell ref="M2206:N2206"/>
    <mergeCell ref="O2206:P2206"/>
    <mergeCell ref="M2152:N2152"/>
    <mergeCell ref="O2152:P2152"/>
    <mergeCell ref="M2156:N2156"/>
    <mergeCell ref="M2157:N2157"/>
    <mergeCell ref="M2291:N2291"/>
    <mergeCell ref="O2291:P2291"/>
    <mergeCell ref="M2292:N2292"/>
    <mergeCell ref="O2292:P2292"/>
    <mergeCell ref="M2196:N2196"/>
    <mergeCell ref="M1719:N1719"/>
    <mergeCell ref="P3126:P3128"/>
    <mergeCell ref="M3126:M3128"/>
    <mergeCell ref="O3222:P3222"/>
    <mergeCell ref="O3213:P3213"/>
    <mergeCell ref="M3214:N3214"/>
    <mergeCell ref="O3214:P3214"/>
    <mergeCell ref="P1413:P1420"/>
    <mergeCell ref="O2229:P2229"/>
    <mergeCell ref="M2230:N2230"/>
    <mergeCell ref="O2230:P2230"/>
    <mergeCell ref="M2220:N2220"/>
    <mergeCell ref="O2220:P2220"/>
    <mergeCell ref="M2221:N2221"/>
    <mergeCell ref="M806:N806"/>
    <mergeCell ref="M1705:N1705"/>
    <mergeCell ref="M2182:N2182"/>
    <mergeCell ref="M2231:N2231"/>
    <mergeCell ref="M851:N851"/>
    <mergeCell ref="M1750:N1750"/>
    <mergeCell ref="M2210:N2210"/>
    <mergeCell ref="M2254:N2254"/>
    <mergeCell ref="M2257:N2257"/>
    <mergeCell ref="O2257:P2257"/>
    <mergeCell ref="M2258:N2258"/>
    <mergeCell ref="O2315:P2315"/>
    <mergeCell ref="M2316:N2316"/>
    <mergeCell ref="M2325:N2325"/>
    <mergeCell ref="O2261:P2261"/>
    <mergeCell ref="O2325:P2325"/>
    <mergeCell ref="O2198:P2198"/>
    <mergeCell ref="M2199:N2199"/>
    <mergeCell ref="O2199:P2199"/>
    <mergeCell ref="M2200:N2200"/>
    <mergeCell ref="M2459:N2459"/>
    <mergeCell ref="M3224:N3224"/>
    <mergeCell ref="M3225:N3225"/>
    <mergeCell ref="M3226:N3226"/>
    <mergeCell ref="M3227:N3227"/>
    <mergeCell ref="M3218:N3218"/>
    <mergeCell ref="M3219:N3219"/>
    <mergeCell ref="O3223:P3223"/>
    <mergeCell ref="O3224:P3224"/>
    <mergeCell ref="O3225:P3225"/>
    <mergeCell ref="O3226:P3226"/>
    <mergeCell ref="O3227:P3227"/>
    <mergeCell ref="O3218:P3218"/>
    <mergeCell ref="O3219:P3219"/>
    <mergeCell ref="O3220:P3220"/>
    <mergeCell ref="O3221:P3221"/>
    <mergeCell ref="M3129:M3131"/>
    <mergeCell ref="N3129:N3131"/>
    <mergeCell ref="O3129:O3131"/>
    <mergeCell ref="P3129:P3131"/>
    <mergeCell ref="M3215:N3215"/>
    <mergeCell ref="O3215:P3215"/>
    <mergeCell ref="M3216:N3216"/>
    <mergeCell ref="O3216:P3216"/>
    <mergeCell ref="M3217:N3217"/>
    <mergeCell ref="O3217:P3217"/>
    <mergeCell ref="M3210:N3210"/>
    <mergeCell ref="O3210:P3210"/>
    <mergeCell ref="M3211:N3211"/>
    <mergeCell ref="O3211:P3211"/>
    <mergeCell ref="M3212:N3212"/>
    <mergeCell ref="O3212:P3212"/>
    <mergeCell ref="M3222:N3222"/>
    <mergeCell ref="J280:J284"/>
    <mergeCell ref="K280:K284"/>
    <mergeCell ref="M280:M284"/>
    <mergeCell ref="N280:N284"/>
    <mergeCell ref="O280:O284"/>
    <mergeCell ref="P280:P284"/>
    <mergeCell ref="Q280:Q284"/>
    <mergeCell ref="J287:J291"/>
    <mergeCell ref="K287:K291"/>
    <mergeCell ref="M287:M291"/>
    <mergeCell ref="N287:N291"/>
    <mergeCell ref="O287:O291"/>
    <mergeCell ref="P287:P291"/>
    <mergeCell ref="Q287:Q291"/>
    <mergeCell ref="O2258:P2258"/>
    <mergeCell ref="Q294:Q297"/>
    <mergeCell ref="P299:Q299"/>
    <mergeCell ref="P300:Q300"/>
    <mergeCell ref="P301:Q301"/>
    <mergeCell ref="P302:Q302"/>
    <mergeCell ref="P303:Q303"/>
    <mergeCell ref="P304:Q304"/>
    <mergeCell ref="P305:Q305"/>
    <mergeCell ref="P306:Q306"/>
    <mergeCell ref="P307:Q307"/>
    <mergeCell ref="P308:Q308"/>
    <mergeCell ref="P309:Q309"/>
    <mergeCell ref="P310:Q310"/>
    <mergeCell ref="P311:Q311"/>
    <mergeCell ref="M2207:N2207"/>
    <mergeCell ref="O2207:P2207"/>
    <mergeCell ref="M2208:N2208"/>
    <mergeCell ref="J269:J271"/>
    <mergeCell ref="K269:K271"/>
    <mergeCell ref="M269:M271"/>
    <mergeCell ref="N269:N271"/>
    <mergeCell ref="O269:O271"/>
    <mergeCell ref="P269:P271"/>
    <mergeCell ref="Q269:Q271"/>
    <mergeCell ref="J272:J274"/>
    <mergeCell ref="K272:K274"/>
    <mergeCell ref="M272:M274"/>
    <mergeCell ref="N272:N274"/>
    <mergeCell ref="O272:O274"/>
    <mergeCell ref="P272:P274"/>
    <mergeCell ref="Q272:Q274"/>
    <mergeCell ref="P227:P238"/>
    <mergeCell ref="P240:P246"/>
    <mergeCell ref="P248:P258"/>
    <mergeCell ref="P260:P266"/>
    <mergeCell ref="M3539:N3539"/>
    <mergeCell ref="O3539:P3539"/>
    <mergeCell ref="M3540:N3540"/>
    <mergeCell ref="O3540:P3540"/>
    <mergeCell ref="M3510:N3510"/>
    <mergeCell ref="O3510:P3510"/>
    <mergeCell ref="M3512:N3512"/>
    <mergeCell ref="O3512:P3512"/>
    <mergeCell ref="M3513:N3513"/>
    <mergeCell ref="O3513:P3513"/>
    <mergeCell ref="M3515:N3515"/>
    <mergeCell ref="O3515:P3515"/>
    <mergeCell ref="M3522:N3522"/>
    <mergeCell ref="O3522:P3522"/>
    <mergeCell ref="M3523:N3523"/>
    <mergeCell ref="O3523:P3523"/>
    <mergeCell ref="M3524:N3524"/>
    <mergeCell ref="O3524:P3524"/>
    <mergeCell ref="M3525:N3525"/>
    <mergeCell ref="O3525:P3525"/>
    <mergeCell ref="M3527:N3527"/>
    <mergeCell ref="O3527:P3527"/>
    <mergeCell ref="M3528:N3528"/>
    <mergeCell ref="O3528:P3528"/>
    <mergeCell ref="M3514:N3514"/>
    <mergeCell ref="M3262:N3262"/>
    <mergeCell ref="O3262:P3262"/>
    <mergeCell ref="M3263:N3263"/>
    <mergeCell ref="O3263:P3263"/>
    <mergeCell ref="M3264:N3264"/>
    <mergeCell ref="O3264:P3264"/>
    <mergeCell ref="M3265:N3265"/>
    <mergeCell ref="P3459:P3465"/>
    <mergeCell ref="P3377:P3385"/>
    <mergeCell ref="M3529:N3529"/>
    <mergeCell ref="O3529:P3529"/>
    <mergeCell ref="M3533:N3533"/>
    <mergeCell ref="O3533:P3533"/>
    <mergeCell ref="M3534:N3534"/>
    <mergeCell ref="O3534:P3534"/>
    <mergeCell ref="M3535:N3535"/>
    <mergeCell ref="O3535:P3535"/>
    <mergeCell ref="M3506:N3506"/>
    <mergeCell ref="O3506:P3506"/>
    <mergeCell ref="O3267:P3267"/>
    <mergeCell ref="M3268:N3268"/>
    <mergeCell ref="O3268:P3268"/>
    <mergeCell ref="M3269:N3269"/>
    <mergeCell ref="O3269:P3269"/>
    <mergeCell ref="M3270:N3270"/>
    <mergeCell ref="O3270:P3270"/>
    <mergeCell ref="M3271:N3271"/>
    <mergeCell ref="O3271:P3271"/>
    <mergeCell ref="M3272:N3272"/>
    <mergeCell ref="O3272:P3272"/>
    <mergeCell ref="M3273:N3273"/>
    <mergeCell ref="O3273:P3273"/>
    <mergeCell ref="M3256:N3256"/>
    <mergeCell ref="O3256:P3256"/>
    <mergeCell ref="M3257:N3257"/>
    <mergeCell ref="O3257:P3257"/>
    <mergeCell ref="M3258:N3258"/>
    <mergeCell ref="O3265:P3265"/>
    <mergeCell ref="M3266:N3266"/>
    <mergeCell ref="O3266:P3266"/>
    <mergeCell ref="M3267:N3267"/>
    <mergeCell ref="M3509:N3509"/>
    <mergeCell ref="O3509:P3509"/>
    <mergeCell ref="M3239:N3239"/>
    <mergeCell ref="O3239:P3239"/>
    <mergeCell ref="M3240:N3240"/>
    <mergeCell ref="O3240:P3240"/>
    <mergeCell ref="M3234:N3234"/>
    <mergeCell ref="O3234:P3234"/>
    <mergeCell ref="M3235:N3235"/>
    <mergeCell ref="O3235:P3235"/>
    <mergeCell ref="M3236:N3236"/>
    <mergeCell ref="O3236:P3236"/>
    <mergeCell ref="M3237:N3237"/>
    <mergeCell ref="O3237:P3237"/>
    <mergeCell ref="M3238:N3238"/>
    <mergeCell ref="O3238:P3238"/>
    <mergeCell ref="O3258:P3258"/>
    <mergeCell ref="M3259:N3259"/>
    <mergeCell ref="O3259:P3259"/>
    <mergeCell ref="M3260:N3260"/>
    <mergeCell ref="O3260:P3260"/>
    <mergeCell ref="M3261:N3261"/>
    <mergeCell ref="O3261:P3261"/>
    <mergeCell ref="M3249:N3249"/>
    <mergeCell ref="O3249:P3249"/>
    <mergeCell ref="M3250:N3250"/>
    <mergeCell ref="O3250:P3250"/>
    <mergeCell ref="M3251:N3251"/>
    <mergeCell ref="O3251:P3251"/>
    <mergeCell ref="M3252:N3252"/>
    <mergeCell ref="O3252:P3252"/>
    <mergeCell ref="M3253:N3253"/>
    <mergeCell ref="O3253:P3253"/>
    <mergeCell ref="M3255:N3255"/>
    <mergeCell ref="M3228:N3228"/>
    <mergeCell ref="O3228:P3228"/>
    <mergeCell ref="M3229:N3229"/>
    <mergeCell ref="O3229:P3229"/>
    <mergeCell ref="M3230:N3230"/>
    <mergeCell ref="O3230:P3230"/>
    <mergeCell ref="M3232:N3232"/>
    <mergeCell ref="O3232:P3232"/>
    <mergeCell ref="M3233:N3233"/>
    <mergeCell ref="O3233:P3233"/>
    <mergeCell ref="O3255:P3255"/>
    <mergeCell ref="M3163:M3185"/>
    <mergeCell ref="N3163:N3185"/>
    <mergeCell ref="O3163:O3185"/>
    <mergeCell ref="P3163:P3185"/>
    <mergeCell ref="M3155:M3157"/>
    <mergeCell ref="N3155:N3157"/>
    <mergeCell ref="O2413:P2413"/>
    <mergeCell ref="M2313:N2313"/>
    <mergeCell ref="O2313:P2313"/>
    <mergeCell ref="M2314:N2314"/>
    <mergeCell ref="O2314:P2314"/>
    <mergeCell ref="M2315:N2315"/>
    <mergeCell ref="O3155:O3157"/>
    <mergeCell ref="P3111:P3113"/>
    <mergeCell ref="O3123:O3125"/>
    <mergeCell ref="P3123:P3125"/>
    <mergeCell ref="P3093:P3095"/>
    <mergeCell ref="N2963:N2966"/>
    <mergeCell ref="O2963:O2966"/>
    <mergeCell ref="P2963:P2966"/>
    <mergeCell ref="O2905:O2907"/>
    <mergeCell ref="P2850:P2859"/>
    <mergeCell ref="O2801:O2803"/>
    <mergeCell ref="P2610:P2614"/>
    <mergeCell ref="P2583:P2587"/>
    <mergeCell ref="M2555:N2555"/>
    <mergeCell ref="N3108:N3110"/>
    <mergeCell ref="O3108:O3110"/>
    <mergeCell ref="P3108:P3110"/>
    <mergeCell ref="N3105:N3107"/>
    <mergeCell ref="O3105:O3107"/>
    <mergeCell ref="P2926:P2929"/>
    <mergeCell ref="O2225:P2225"/>
    <mergeCell ref="M2232:N2232"/>
    <mergeCell ref="O2232:P2232"/>
    <mergeCell ref="M3209:N3209"/>
    <mergeCell ref="O3209:P3209"/>
    <mergeCell ref="M2277:N2277"/>
    <mergeCell ref="O2277:P2277"/>
    <mergeCell ref="M2278:N2278"/>
    <mergeCell ref="O2278:P2278"/>
    <mergeCell ref="M2279:N2279"/>
    <mergeCell ref="O2279:P2279"/>
    <mergeCell ref="M2280:N2280"/>
    <mergeCell ref="O2280:P2280"/>
    <mergeCell ref="M2415:N2415"/>
    <mergeCell ref="O2415:P2415"/>
    <mergeCell ref="M2416:N2416"/>
    <mergeCell ref="O2416:P2416"/>
    <mergeCell ref="M2282:N2282"/>
    <mergeCell ref="O2282:P2282"/>
    <mergeCell ref="M2272:N2272"/>
    <mergeCell ref="O2272:P2272"/>
    <mergeCell ref="M2293:N2293"/>
    <mergeCell ref="O2411:P2411"/>
    <mergeCell ref="M2412:N2412"/>
    <mergeCell ref="O2412:P2412"/>
    <mergeCell ref="O2316:P2316"/>
    <mergeCell ref="M2317:N2317"/>
    <mergeCell ref="O2317:P2317"/>
    <mergeCell ref="M2318:N2318"/>
    <mergeCell ref="O2318:P2318"/>
    <mergeCell ref="M2319:N2319"/>
    <mergeCell ref="O2319:P2319"/>
    <mergeCell ref="M2238:N2238"/>
    <mergeCell ref="O2238:P2238"/>
    <mergeCell ref="M2239:N2239"/>
    <mergeCell ref="O2239:P2239"/>
    <mergeCell ref="M2240:N2240"/>
    <mergeCell ref="O2240:P2240"/>
    <mergeCell ref="M2241:N2241"/>
    <mergeCell ref="O2241:P2241"/>
    <mergeCell ref="M2242:N2242"/>
    <mergeCell ref="O2242:P2242"/>
    <mergeCell ref="M2244:N2244"/>
    <mergeCell ref="O2244:P2244"/>
    <mergeCell ref="M2288:N2288"/>
    <mergeCell ref="O2288:P2288"/>
    <mergeCell ref="M2289:N2289"/>
    <mergeCell ref="O2289:P2289"/>
    <mergeCell ref="M2290:N2290"/>
    <mergeCell ref="O2290:P2290"/>
    <mergeCell ref="O2284:P2284"/>
    <mergeCell ref="M2285:N2285"/>
    <mergeCell ref="O2285:P2285"/>
    <mergeCell ref="M2286:N2286"/>
    <mergeCell ref="O2286:P2286"/>
    <mergeCell ref="M2287:N2287"/>
    <mergeCell ref="O2287:P2287"/>
    <mergeCell ref="M2276:N2276"/>
    <mergeCell ref="O2276:P2276"/>
    <mergeCell ref="M2267:N2267"/>
    <mergeCell ref="M2252:N2252"/>
    <mergeCell ref="O2252:P2252"/>
    <mergeCell ref="M2253:N2253"/>
    <mergeCell ref="O2253:P2253"/>
    <mergeCell ref="M2270:N2270"/>
    <mergeCell ref="O2270:P2270"/>
    <mergeCell ref="M2271:N2271"/>
    <mergeCell ref="O2271:P2271"/>
    <mergeCell ref="O2262:P2262"/>
    <mergeCell ref="M2263:N2263"/>
    <mergeCell ref="O2263:P2263"/>
    <mergeCell ref="M2264:N2264"/>
    <mergeCell ref="O2264:P2264"/>
    <mergeCell ref="M2265:N2265"/>
    <mergeCell ref="O2265:P2265"/>
    <mergeCell ref="M2266:N2266"/>
    <mergeCell ref="O2266:P2266"/>
    <mergeCell ref="M2413:N2413"/>
    <mergeCell ref="O2293:P2293"/>
    <mergeCell ref="M2294:N2294"/>
    <mergeCell ref="O2294:P2294"/>
    <mergeCell ref="M2326:N2326"/>
    <mergeCell ref="O2326:P2326"/>
    <mergeCell ref="M2328:N2328"/>
    <mergeCell ref="O2328:P2328"/>
    <mergeCell ref="M2329:N2329"/>
    <mergeCell ref="O2329:P2329"/>
    <mergeCell ref="M2330:N2330"/>
    <mergeCell ref="M2321:N2321"/>
    <mergeCell ref="O2321:P2321"/>
    <mergeCell ref="M2322:N2322"/>
    <mergeCell ref="O2322:P2322"/>
    <mergeCell ref="M2323:N2323"/>
    <mergeCell ref="O2323:P2323"/>
    <mergeCell ref="M2324:N2324"/>
    <mergeCell ref="O2324:P2324"/>
    <mergeCell ref="M2226:N2226"/>
    <mergeCell ref="O2226:P2226"/>
    <mergeCell ref="M2224:N2224"/>
    <mergeCell ref="O2224:P2224"/>
    <mergeCell ref="M2225:N2225"/>
    <mergeCell ref="O2227:P2227"/>
    <mergeCell ref="M2228:N2228"/>
    <mergeCell ref="O2228:P2228"/>
    <mergeCell ref="M2229:N2229"/>
    <mergeCell ref="O2221:P2221"/>
    <mergeCell ref="O2274:P2274"/>
    <mergeCell ref="M2275:N2275"/>
    <mergeCell ref="O2275:P2275"/>
    <mergeCell ref="O2254:P2254"/>
    <mergeCell ref="M2255:N2255"/>
    <mergeCell ref="O2255:P2255"/>
    <mergeCell ref="M2256:N2256"/>
    <mergeCell ref="O2256:P2256"/>
    <mergeCell ref="M2237:N2237"/>
    <mergeCell ref="O2237:P2237"/>
    <mergeCell ref="M2248:N2248"/>
    <mergeCell ref="O2248:P2248"/>
    <mergeCell ref="M2249:N2249"/>
    <mergeCell ref="O2249:P2249"/>
    <mergeCell ref="M2250:N2250"/>
    <mergeCell ref="O2250:P2250"/>
    <mergeCell ref="M2251:N2251"/>
    <mergeCell ref="O2251:P2251"/>
    <mergeCell ref="O2267:P2267"/>
    <mergeCell ref="O2268:P2268"/>
    <mergeCell ref="M2269:N2269"/>
    <mergeCell ref="O2269:P2269"/>
    <mergeCell ref="M2215:N2215"/>
    <mergeCell ref="O2215:P2215"/>
    <mergeCell ref="M2216:N2216"/>
    <mergeCell ref="O2216:P2216"/>
    <mergeCell ref="M2217:N2217"/>
    <mergeCell ref="O2217:P2217"/>
    <mergeCell ref="M2218:N2218"/>
    <mergeCell ref="O2222:P2222"/>
    <mergeCell ref="O2208:P2208"/>
    <mergeCell ref="M2209:N2209"/>
    <mergeCell ref="O2209:P2209"/>
    <mergeCell ref="O2200:P2200"/>
    <mergeCell ref="O2218:P2218"/>
    <mergeCell ref="M2219:N2219"/>
    <mergeCell ref="O2219:P2219"/>
    <mergeCell ref="M2153:N2153"/>
    <mergeCell ref="O2153:P2153"/>
    <mergeCell ref="M2162:N2162"/>
    <mergeCell ref="M2163:N2163"/>
    <mergeCell ref="M2164:N2164"/>
    <mergeCell ref="O2159:P2159"/>
    <mergeCell ref="M2167:N2167"/>
    <mergeCell ref="O2167:P2167"/>
    <mergeCell ref="M2168:N2168"/>
    <mergeCell ref="O2168:P2168"/>
    <mergeCell ref="M2169:N2169"/>
    <mergeCell ref="O2169:P2169"/>
    <mergeCell ref="O2154:P2154"/>
    <mergeCell ref="O2156:P2156"/>
    <mergeCell ref="O2157:P2157"/>
    <mergeCell ref="O2158:P2158"/>
    <mergeCell ref="M2154:N2154"/>
    <mergeCell ref="M2236:N2236"/>
    <mergeCell ref="O2236:P2236"/>
    <mergeCell ref="M2171:N2171"/>
    <mergeCell ref="O2171:P2171"/>
    <mergeCell ref="M2172:N2172"/>
    <mergeCell ref="O2172:P2172"/>
    <mergeCell ref="M2174:N2174"/>
    <mergeCell ref="O2174:P2174"/>
    <mergeCell ref="M2212:N2212"/>
    <mergeCell ref="O2212:P2212"/>
    <mergeCell ref="M2213:N2213"/>
    <mergeCell ref="O2213:P2213"/>
    <mergeCell ref="M2214:N2214"/>
    <mergeCell ref="O2214:P2214"/>
    <mergeCell ref="M2201:N2201"/>
    <mergeCell ref="O2201:P2201"/>
    <mergeCell ref="M2203:N2203"/>
    <mergeCell ref="O2203:P2203"/>
    <mergeCell ref="M2204:N2204"/>
    <mergeCell ref="O2189:P2189"/>
    <mergeCell ref="O2194:P2194"/>
    <mergeCell ref="M2195:N2195"/>
    <mergeCell ref="O2195:P2195"/>
    <mergeCell ref="M2197:N2197"/>
    <mergeCell ref="O2197:P2197"/>
    <mergeCell ref="M2198:N2198"/>
    <mergeCell ref="M2193:N2193"/>
    <mergeCell ref="O2193:P2193"/>
    <mergeCell ref="M2190:N2190"/>
    <mergeCell ref="O2190:P2190"/>
    <mergeCell ref="M2191:N2191"/>
    <mergeCell ref="O2191:P2191"/>
    <mergeCell ref="M2158:N2158"/>
    <mergeCell ref="M2177:N2177"/>
    <mergeCell ref="O2177:P2177"/>
    <mergeCell ref="M2179:N2179"/>
    <mergeCell ref="O2179:P2179"/>
    <mergeCell ref="M2180:N2180"/>
    <mergeCell ref="O2180:P2180"/>
    <mergeCell ref="M2181:N2181"/>
    <mergeCell ref="O2181:P2181"/>
    <mergeCell ref="M2183:N2183"/>
    <mergeCell ref="O2183:P2183"/>
    <mergeCell ref="M2184:N2184"/>
    <mergeCell ref="O2184:P2184"/>
    <mergeCell ref="M2185:N2185"/>
    <mergeCell ref="M2161:N2161"/>
    <mergeCell ref="O2161:P2161"/>
    <mergeCell ref="O2162:P2162"/>
    <mergeCell ref="O2163:P2163"/>
    <mergeCell ref="O2164:P2164"/>
    <mergeCell ref="M2159:N2159"/>
    <mergeCell ref="M2192:N2192"/>
    <mergeCell ref="O2192:P2192"/>
    <mergeCell ref="M2178:N2178"/>
    <mergeCell ref="O2178:P2178"/>
    <mergeCell ref="M2188:N2188"/>
    <mergeCell ref="O2188:P2188"/>
    <mergeCell ref="M2189:N2189"/>
    <mergeCell ref="O2185:P2185"/>
    <mergeCell ref="M2186:N2186"/>
    <mergeCell ref="O2186:P2186"/>
    <mergeCell ref="M2187:N2187"/>
    <mergeCell ref="O2187:P2187"/>
    <mergeCell ref="M2173:N2173"/>
    <mergeCell ref="M2165:N2165"/>
    <mergeCell ref="B1:H1"/>
    <mergeCell ref="J2930:J2931"/>
    <mergeCell ref="K2930:K2931"/>
    <mergeCell ref="M2930:M2931"/>
    <mergeCell ref="N2930:N2931"/>
    <mergeCell ref="O2930:O2931"/>
    <mergeCell ref="P2930:P2931"/>
    <mergeCell ref="P2801:P2803"/>
    <mergeCell ref="J2806:J2811"/>
    <mergeCell ref="K2806:K2811"/>
    <mergeCell ref="M2806:M2811"/>
    <mergeCell ref="N2806:N2811"/>
    <mergeCell ref="O2806:O2811"/>
    <mergeCell ref="P2806:P2811"/>
    <mergeCell ref="J2801:J2803"/>
    <mergeCell ref="K2801:K2803"/>
    <mergeCell ref="M2801:M2803"/>
    <mergeCell ref="N2801:N2803"/>
    <mergeCell ref="P3582:P3586"/>
    <mergeCell ref="J3643:J3645"/>
    <mergeCell ref="K3643:K3645"/>
    <mergeCell ref="M3643:M3645"/>
    <mergeCell ref="N3643:N3645"/>
    <mergeCell ref="O3643:O3645"/>
    <mergeCell ref="P3643:P3645"/>
    <mergeCell ref="J3582:J3586"/>
    <mergeCell ref="K3582:K3586"/>
    <mergeCell ref="M3582:M3586"/>
    <mergeCell ref="N3582:N3586"/>
    <mergeCell ref="O3582:O3586"/>
    <mergeCell ref="P3550:P3554"/>
    <mergeCell ref="J3559:J3561"/>
    <mergeCell ref="K3559:K3561"/>
    <mergeCell ref="M3559:M3561"/>
    <mergeCell ref="N3559:N3561"/>
    <mergeCell ref="O3559:O3561"/>
    <mergeCell ref="P3559:P3561"/>
    <mergeCell ref="J3550:J3554"/>
    <mergeCell ref="K3550:K3554"/>
    <mergeCell ref="M3550:M3554"/>
    <mergeCell ref="N3550:N3554"/>
    <mergeCell ref="O3550:O3554"/>
    <mergeCell ref="O3459:O3465"/>
    <mergeCell ref="J3489:J3495"/>
    <mergeCell ref="K3489:K3495"/>
    <mergeCell ref="M3489:M3495"/>
    <mergeCell ref="N3489:N3495"/>
    <mergeCell ref="O3489:O3495"/>
    <mergeCell ref="P3489:P3495"/>
    <mergeCell ref="J3459:J3465"/>
    <mergeCell ref="K3459:K3465"/>
    <mergeCell ref="M3459:M3465"/>
    <mergeCell ref="N3459:N3465"/>
    <mergeCell ref="P3406:P3420"/>
    <mergeCell ref="J3438:J3440"/>
    <mergeCell ref="K3438:K3440"/>
    <mergeCell ref="M3438:M3440"/>
    <mergeCell ref="N3438:N3440"/>
    <mergeCell ref="O3438:O3440"/>
    <mergeCell ref="P3438:P3440"/>
    <mergeCell ref="J3406:J3420"/>
    <mergeCell ref="K3406:K3420"/>
    <mergeCell ref="M3406:M3420"/>
    <mergeCell ref="N3406:N3420"/>
    <mergeCell ref="O3406:O3420"/>
    <mergeCell ref="J3402:J3405"/>
    <mergeCell ref="K3402:K3405"/>
    <mergeCell ref="M3402:M3405"/>
    <mergeCell ref="N3402:N3405"/>
    <mergeCell ref="O3402:O3405"/>
    <mergeCell ref="P3402:P3405"/>
    <mergeCell ref="J3377:J3385"/>
    <mergeCell ref="K3377:K3385"/>
    <mergeCell ref="M3377:M3385"/>
    <mergeCell ref="N3377:N3385"/>
    <mergeCell ref="O3377:O3385"/>
    <mergeCell ref="P3369:P3370"/>
    <mergeCell ref="J3371:J3372"/>
    <mergeCell ref="K3371:K3372"/>
    <mergeCell ref="M3371:M3372"/>
    <mergeCell ref="N3371:N3372"/>
    <mergeCell ref="O3371:O3372"/>
    <mergeCell ref="P3371:P3372"/>
    <mergeCell ref="J3369:J3370"/>
    <mergeCell ref="K3369:K3370"/>
    <mergeCell ref="M3369:M3370"/>
    <mergeCell ref="N3369:N3370"/>
    <mergeCell ref="O3369:O3370"/>
    <mergeCell ref="J3367:J3368"/>
    <mergeCell ref="K3367:K3368"/>
    <mergeCell ref="M3367:M3368"/>
    <mergeCell ref="N3367:N3368"/>
    <mergeCell ref="O3367:O3368"/>
    <mergeCell ref="P3367:P3368"/>
    <mergeCell ref="J3341:J3342"/>
    <mergeCell ref="K3341:K3342"/>
    <mergeCell ref="M3341:M3342"/>
    <mergeCell ref="N3341:N3342"/>
    <mergeCell ref="O3341:O3342"/>
    <mergeCell ref="P3320:P3322"/>
    <mergeCell ref="J3320:J3322"/>
    <mergeCell ref="K3320:K3322"/>
    <mergeCell ref="M3320:M3322"/>
    <mergeCell ref="N3320:N3322"/>
    <mergeCell ref="O3320:O3322"/>
    <mergeCell ref="J3355:J3358"/>
    <mergeCell ref="K3355:K3358"/>
    <mergeCell ref="M3355:M3358"/>
    <mergeCell ref="N3355:N3358"/>
    <mergeCell ref="O3355:O3358"/>
    <mergeCell ref="P3355:P3358"/>
    <mergeCell ref="P3341:P3342"/>
    <mergeCell ref="J3117:J3119"/>
    <mergeCell ref="K3117:K3119"/>
    <mergeCell ref="M3117:M3119"/>
    <mergeCell ref="N3126:N3128"/>
    <mergeCell ref="O3126:O3128"/>
    <mergeCell ref="P3155:P3157"/>
    <mergeCell ref="N3117:N3119"/>
    <mergeCell ref="O3117:O3119"/>
    <mergeCell ref="P3099:P3101"/>
    <mergeCell ref="J3102:J3104"/>
    <mergeCell ref="K3102:K3104"/>
    <mergeCell ref="M3102:M3104"/>
    <mergeCell ref="N3102:N3104"/>
    <mergeCell ref="O3102:O3104"/>
    <mergeCell ref="P3102:P3104"/>
    <mergeCell ref="J3099:J3101"/>
    <mergeCell ref="K3099:K3101"/>
    <mergeCell ref="M3099:M3101"/>
    <mergeCell ref="N3099:N3101"/>
    <mergeCell ref="O3099:O3101"/>
    <mergeCell ref="J3114:J3116"/>
    <mergeCell ref="K3114:K3116"/>
    <mergeCell ref="M3114:M3116"/>
    <mergeCell ref="N3114:N3116"/>
    <mergeCell ref="O3114:O3116"/>
    <mergeCell ref="P3114:P3116"/>
    <mergeCell ref="J3111:J3113"/>
    <mergeCell ref="K3111:K3113"/>
    <mergeCell ref="M3111:M3113"/>
    <mergeCell ref="N3111:N3113"/>
    <mergeCell ref="O3111:O3113"/>
    <mergeCell ref="P3105:P3107"/>
    <mergeCell ref="J3108:J3110"/>
    <mergeCell ref="K3108:K3110"/>
    <mergeCell ref="M3108:M3110"/>
    <mergeCell ref="J3105:J3107"/>
    <mergeCell ref="K3105:K3107"/>
    <mergeCell ref="M3105:M3107"/>
    <mergeCell ref="J3096:J3098"/>
    <mergeCell ref="K3096:K3098"/>
    <mergeCell ref="M3096:M3098"/>
    <mergeCell ref="N3096:N3098"/>
    <mergeCell ref="O3096:O3098"/>
    <mergeCell ref="P3096:P3098"/>
    <mergeCell ref="J3093:J3095"/>
    <mergeCell ref="K3093:K3095"/>
    <mergeCell ref="M3093:M3095"/>
    <mergeCell ref="N3093:N3095"/>
    <mergeCell ref="O3093:O3095"/>
    <mergeCell ref="J3088:J3090"/>
    <mergeCell ref="K3088:K3090"/>
    <mergeCell ref="M3088:M3090"/>
    <mergeCell ref="N3088:N3090"/>
    <mergeCell ref="O3088:O3090"/>
    <mergeCell ref="P3088:P3090"/>
    <mergeCell ref="J2926:J2929"/>
    <mergeCell ref="K2926:K2929"/>
    <mergeCell ref="M2926:M2929"/>
    <mergeCell ref="N2926:N2929"/>
    <mergeCell ref="O2926:O2929"/>
    <mergeCell ref="J2951:J2953"/>
    <mergeCell ref="K2951:K2953"/>
    <mergeCell ref="M2951:M2953"/>
    <mergeCell ref="N2951:N2953"/>
    <mergeCell ref="O2951:O2953"/>
    <mergeCell ref="P2951:P2953"/>
    <mergeCell ref="J2963:J2966"/>
    <mergeCell ref="K2963:K2966"/>
    <mergeCell ref="M2963:M2966"/>
    <mergeCell ref="J2832:J2834"/>
    <mergeCell ref="K2832:K2834"/>
    <mergeCell ref="M2832:M2834"/>
    <mergeCell ref="N2832:N2834"/>
    <mergeCell ref="O2832:O2834"/>
    <mergeCell ref="P2878:P2880"/>
    <mergeCell ref="J2881:J2883"/>
    <mergeCell ref="K2881:K2883"/>
    <mergeCell ref="M2881:M2883"/>
    <mergeCell ref="N2881:N2883"/>
    <mergeCell ref="O2881:O2883"/>
    <mergeCell ref="P2881:P2883"/>
    <mergeCell ref="J2878:J2880"/>
    <mergeCell ref="K2878:K2880"/>
    <mergeCell ref="M2878:M2880"/>
    <mergeCell ref="N2878:N2880"/>
    <mergeCell ref="O2878:O2880"/>
    <mergeCell ref="J2778:J2780"/>
    <mergeCell ref="K2778:K2780"/>
    <mergeCell ref="M2778:M2780"/>
    <mergeCell ref="N2778:N2780"/>
    <mergeCell ref="O2778:O2780"/>
    <mergeCell ref="P2778:P2780"/>
    <mergeCell ref="J2610:J2614"/>
    <mergeCell ref="K2610:K2614"/>
    <mergeCell ref="M2610:M2614"/>
    <mergeCell ref="N2610:N2614"/>
    <mergeCell ref="O2610:O2614"/>
    <mergeCell ref="M2648:N2648"/>
    <mergeCell ref="O2648:P2648"/>
    <mergeCell ref="M2658:N2658"/>
    <mergeCell ref="O2658:P2658"/>
    <mergeCell ref="M2668:N2668"/>
    <mergeCell ref="O2668:P2668"/>
    <mergeCell ref="M2674:N2674"/>
    <mergeCell ref="O2674:P2674"/>
    <mergeCell ref="M2649:N2649"/>
    <mergeCell ref="O2649:P2649"/>
    <mergeCell ref="M2650:N2650"/>
    <mergeCell ref="O2650:P2650"/>
    <mergeCell ref="M2651:N2651"/>
    <mergeCell ref="O2651:P2651"/>
    <mergeCell ref="M2652:N2652"/>
    <mergeCell ref="O2652:P2652"/>
    <mergeCell ref="M2653:N2653"/>
    <mergeCell ref="O2653:P2653"/>
    <mergeCell ref="M2654:N2654"/>
    <mergeCell ref="O2654:P2654"/>
    <mergeCell ref="M2655:N2655"/>
    <mergeCell ref="J2592:J2594"/>
    <mergeCell ref="K2592:K2594"/>
    <mergeCell ref="M2592:M2594"/>
    <mergeCell ref="N2592:N2594"/>
    <mergeCell ref="O2592:O2594"/>
    <mergeCell ref="P2592:P2594"/>
    <mergeCell ref="J2583:J2587"/>
    <mergeCell ref="K2583:K2587"/>
    <mergeCell ref="M2583:M2587"/>
    <mergeCell ref="N2583:N2587"/>
    <mergeCell ref="O2583:O2587"/>
    <mergeCell ref="P2426:P2430"/>
    <mergeCell ref="J2441:J2443"/>
    <mergeCell ref="K2441:K2443"/>
    <mergeCell ref="M2441:M2443"/>
    <mergeCell ref="N2441:N2443"/>
    <mergeCell ref="O2441:O2443"/>
    <mergeCell ref="P2441:P2443"/>
    <mergeCell ref="J2426:J2430"/>
    <mergeCell ref="K2426:K2430"/>
    <mergeCell ref="M2426:M2430"/>
    <mergeCell ref="N2426:N2430"/>
    <mergeCell ref="O2426:O2430"/>
    <mergeCell ref="M2493:N2493"/>
    <mergeCell ref="O2493:P2493"/>
    <mergeCell ref="M2498:N2498"/>
    <mergeCell ref="O2498:P2498"/>
    <mergeCell ref="M2454:N2454"/>
    <mergeCell ref="O2454:P2454"/>
    <mergeCell ref="M2455:N2455"/>
    <mergeCell ref="O2455:P2455"/>
    <mergeCell ref="M2487:N2487"/>
    <mergeCell ref="K2395:K2397"/>
    <mergeCell ref="M2395:M2397"/>
    <mergeCell ref="N2395:N2397"/>
    <mergeCell ref="O2395:O2397"/>
    <mergeCell ref="P2395:P2397"/>
    <mergeCell ref="J2386:J2390"/>
    <mergeCell ref="K2386:K2390"/>
    <mergeCell ref="M2386:M2390"/>
    <mergeCell ref="N2386:N2390"/>
    <mergeCell ref="O2386:O2390"/>
    <mergeCell ref="Q2035:Q2041"/>
    <mergeCell ref="J2141:J2143"/>
    <mergeCell ref="K2141:K2143"/>
    <mergeCell ref="M2141:M2143"/>
    <mergeCell ref="N2141:N2143"/>
    <mergeCell ref="O2141:O2143"/>
    <mergeCell ref="P2141:P2143"/>
    <mergeCell ref="J2035:J2041"/>
    <mergeCell ref="K2035:K2041"/>
    <mergeCell ref="M2035:M2041"/>
    <mergeCell ref="N2035:N2041"/>
    <mergeCell ref="O2035:O2041"/>
    <mergeCell ref="P2132:P2135"/>
    <mergeCell ref="P2060:P2077"/>
    <mergeCell ref="P2079:P2096"/>
    <mergeCell ref="P2098:P2108"/>
    <mergeCell ref="P2110:P2118"/>
    <mergeCell ref="P2120:P2130"/>
    <mergeCell ref="P2034:P2046"/>
    <mergeCell ref="M2298:N2298"/>
    <mergeCell ref="M2194:N2194"/>
    <mergeCell ref="O2312:P2312"/>
    <mergeCell ref="Q1998:Q2004"/>
    <mergeCell ref="J2021:J2028"/>
    <mergeCell ref="K2021:K2028"/>
    <mergeCell ref="M2021:M2028"/>
    <mergeCell ref="N2021:N2028"/>
    <mergeCell ref="O2021:O2028"/>
    <mergeCell ref="Q2021:Q2028"/>
    <mergeCell ref="J1998:J2004"/>
    <mergeCell ref="K1998:K2004"/>
    <mergeCell ref="M1998:M2004"/>
    <mergeCell ref="N1998:N2004"/>
    <mergeCell ref="O1998:O2004"/>
    <mergeCell ref="P2006:P2032"/>
    <mergeCell ref="P1998:P2004"/>
    <mergeCell ref="Q1973:Q1975"/>
    <mergeCell ref="J1976:J1978"/>
    <mergeCell ref="K1976:K1978"/>
    <mergeCell ref="M1976:M1978"/>
    <mergeCell ref="N1976:N1978"/>
    <mergeCell ref="O1976:O1978"/>
    <mergeCell ref="P1976:P1978"/>
    <mergeCell ref="Q1976:Q1978"/>
    <mergeCell ref="J1973:J1975"/>
    <mergeCell ref="K1973:K1975"/>
    <mergeCell ref="M1973:M1975"/>
    <mergeCell ref="N1973:N1975"/>
    <mergeCell ref="O1973:O1975"/>
    <mergeCell ref="P1973:P1975"/>
    <mergeCell ref="Q1927:Q1928"/>
    <mergeCell ref="J1970:J1972"/>
    <mergeCell ref="K1970:K1972"/>
    <mergeCell ref="M1970:M1972"/>
    <mergeCell ref="N1970:N1972"/>
    <mergeCell ref="O1970:O1972"/>
    <mergeCell ref="P1970:P1972"/>
    <mergeCell ref="Q1970:Q1972"/>
    <mergeCell ref="J1927:J1928"/>
    <mergeCell ref="K1927:K1928"/>
    <mergeCell ref="M1927:M1928"/>
    <mergeCell ref="N1927:N1928"/>
    <mergeCell ref="O1927:O1928"/>
    <mergeCell ref="P1963:P1967"/>
    <mergeCell ref="P1926:P1942"/>
    <mergeCell ref="P1944:P1958"/>
    <mergeCell ref="P1960:P1961"/>
    <mergeCell ref="J1665:J1667"/>
    <mergeCell ref="K1665:K1667"/>
    <mergeCell ref="M1665:M1667"/>
    <mergeCell ref="N1665:N1667"/>
    <mergeCell ref="O1665:O1667"/>
    <mergeCell ref="Q1665:Q1667"/>
    <mergeCell ref="J1652:J1654"/>
    <mergeCell ref="K1652:K1654"/>
    <mergeCell ref="M1652:M1654"/>
    <mergeCell ref="N1652:N1654"/>
    <mergeCell ref="O1652:O1654"/>
    <mergeCell ref="P1663:P1681"/>
    <mergeCell ref="Q1645:Q1646"/>
    <mergeCell ref="J1647:J1648"/>
    <mergeCell ref="K1647:K1648"/>
    <mergeCell ref="M1647:M1648"/>
    <mergeCell ref="N1647:N1648"/>
    <mergeCell ref="O1647:O1648"/>
    <mergeCell ref="Q1647:Q1648"/>
    <mergeCell ref="J1645:J1646"/>
    <mergeCell ref="K1645:K1646"/>
    <mergeCell ref="M1645:M1646"/>
    <mergeCell ref="N1645:N1646"/>
    <mergeCell ref="O1645:O1646"/>
    <mergeCell ref="P1644:P1661"/>
    <mergeCell ref="Q1652:Q1654"/>
    <mergeCell ref="Q1597:Q1601"/>
    <mergeCell ref="J1618:J1625"/>
    <mergeCell ref="K1618:K1625"/>
    <mergeCell ref="M1618:M1625"/>
    <mergeCell ref="N1618:N1625"/>
    <mergeCell ref="O1618:O1625"/>
    <mergeCell ref="Q1618:Q1625"/>
    <mergeCell ref="J1597:J1601"/>
    <mergeCell ref="K1597:K1601"/>
    <mergeCell ref="M1597:M1601"/>
    <mergeCell ref="N1597:N1601"/>
    <mergeCell ref="O1597:O1601"/>
    <mergeCell ref="P1617:P1631"/>
    <mergeCell ref="Q1577:Q1579"/>
    <mergeCell ref="J1581:J1583"/>
    <mergeCell ref="K1581:K1583"/>
    <mergeCell ref="M1581:M1583"/>
    <mergeCell ref="N1581:N1583"/>
    <mergeCell ref="O1581:O1583"/>
    <mergeCell ref="Q1581:Q1583"/>
    <mergeCell ref="J1577:J1579"/>
    <mergeCell ref="K1577:K1579"/>
    <mergeCell ref="M1577:M1579"/>
    <mergeCell ref="N1577:N1579"/>
    <mergeCell ref="O1577:O1579"/>
    <mergeCell ref="J1573:J1574"/>
    <mergeCell ref="K1573:K1574"/>
    <mergeCell ref="M1573:M1574"/>
    <mergeCell ref="N1573:N1574"/>
    <mergeCell ref="O1573:O1574"/>
    <mergeCell ref="Q1573:Q1574"/>
    <mergeCell ref="J1556:J1560"/>
    <mergeCell ref="K1556:K1560"/>
    <mergeCell ref="M1556:M1560"/>
    <mergeCell ref="N1556:N1560"/>
    <mergeCell ref="O1556:O1560"/>
    <mergeCell ref="Q1552:Q1553"/>
    <mergeCell ref="J1554:J1555"/>
    <mergeCell ref="K1554:K1555"/>
    <mergeCell ref="M1554:M1555"/>
    <mergeCell ref="N1554:N1555"/>
    <mergeCell ref="O1554:O1555"/>
    <mergeCell ref="Q1554:Q1555"/>
    <mergeCell ref="J1552:J1553"/>
    <mergeCell ref="K1552:K1553"/>
    <mergeCell ref="M1552:M1553"/>
    <mergeCell ref="N1552:N1553"/>
    <mergeCell ref="O1552:O1553"/>
    <mergeCell ref="P1551:P1570"/>
    <mergeCell ref="Q1556:Q1560"/>
    <mergeCell ref="J1514:J1524"/>
    <mergeCell ref="K1514:K1524"/>
    <mergeCell ref="M1514:M1524"/>
    <mergeCell ref="N1514:N1524"/>
    <mergeCell ref="O1514:O1524"/>
    <mergeCell ref="P1514:P1524"/>
    <mergeCell ref="Q1514:Q1524"/>
    <mergeCell ref="J1499:J1501"/>
    <mergeCell ref="K1499:K1501"/>
    <mergeCell ref="M1499:M1501"/>
    <mergeCell ref="N1499:N1501"/>
    <mergeCell ref="O1499:O1501"/>
    <mergeCell ref="J1496:J1498"/>
    <mergeCell ref="K1496:K1498"/>
    <mergeCell ref="M1496:M1498"/>
    <mergeCell ref="N1496:N1498"/>
    <mergeCell ref="O1496:O1498"/>
    <mergeCell ref="P1496:P1498"/>
    <mergeCell ref="Q1496:Q1498"/>
    <mergeCell ref="J1493:J1495"/>
    <mergeCell ref="K1493:K1495"/>
    <mergeCell ref="M1493:M1495"/>
    <mergeCell ref="N1493:N1495"/>
    <mergeCell ref="O1493:O1495"/>
    <mergeCell ref="J1488:J1490"/>
    <mergeCell ref="K1488:K1490"/>
    <mergeCell ref="M1488:M1490"/>
    <mergeCell ref="N1488:N1490"/>
    <mergeCell ref="O1488:O1490"/>
    <mergeCell ref="P1488:P1490"/>
    <mergeCell ref="Q1488:Q1490"/>
    <mergeCell ref="J1308:J1317"/>
    <mergeCell ref="K1308:K1317"/>
    <mergeCell ref="M1308:M1317"/>
    <mergeCell ref="N1308:N1317"/>
    <mergeCell ref="O1308:O1317"/>
    <mergeCell ref="P1378:P1388"/>
    <mergeCell ref="P1390:P1393"/>
    <mergeCell ref="P1338:P1354"/>
    <mergeCell ref="P1356:P1366"/>
    <mergeCell ref="P1368:P1376"/>
    <mergeCell ref="P1335:P1336"/>
    <mergeCell ref="P1303:P1333"/>
    <mergeCell ref="P1422:P1435"/>
    <mergeCell ref="P1453:P1458"/>
    <mergeCell ref="P1460:P1473"/>
    <mergeCell ref="J1266:J1268"/>
    <mergeCell ref="K1266:K1268"/>
    <mergeCell ref="M1266:M1268"/>
    <mergeCell ref="N1266:N1268"/>
    <mergeCell ref="O1266:O1268"/>
    <mergeCell ref="Q1266:Q1268"/>
    <mergeCell ref="J1215:J1229"/>
    <mergeCell ref="K1215:K1229"/>
    <mergeCell ref="M1215:M1229"/>
    <mergeCell ref="N1215:N1229"/>
    <mergeCell ref="O1215:O1229"/>
    <mergeCell ref="P1250:P1272"/>
    <mergeCell ref="P1215:P1229"/>
    <mergeCell ref="J1211:J1214"/>
    <mergeCell ref="K1211:K1214"/>
    <mergeCell ref="M1211:M1214"/>
    <mergeCell ref="N1211:N1214"/>
    <mergeCell ref="O1211:O1214"/>
    <mergeCell ref="P1211:P1214"/>
    <mergeCell ref="Q1211:Q1214"/>
    <mergeCell ref="J1231:J1234"/>
    <mergeCell ref="K1231:K1234"/>
    <mergeCell ref="M1231:M1234"/>
    <mergeCell ref="N1231:N1234"/>
    <mergeCell ref="O1231:O1234"/>
    <mergeCell ref="Q1231:Q1234"/>
    <mergeCell ref="P1231:P1234"/>
    <mergeCell ref="J1236:J1239"/>
    <mergeCell ref="K1236:K1239"/>
    <mergeCell ref="M1236:M1239"/>
    <mergeCell ref="N1236:N1239"/>
    <mergeCell ref="O1236:O1239"/>
    <mergeCell ref="J1185:J1194"/>
    <mergeCell ref="K1185:K1194"/>
    <mergeCell ref="M1185:M1194"/>
    <mergeCell ref="N1185:N1194"/>
    <mergeCell ref="O1185:O1194"/>
    <mergeCell ref="P1185:P1194"/>
    <mergeCell ref="J1178:J1180"/>
    <mergeCell ref="K1178:K1180"/>
    <mergeCell ref="M1178:M1180"/>
    <mergeCell ref="N1178:N1180"/>
    <mergeCell ref="O1178:O1180"/>
    <mergeCell ref="P1178:P1180"/>
    <mergeCell ref="Q1178:Q1180"/>
    <mergeCell ref="J1175:J1177"/>
    <mergeCell ref="K1175:K1177"/>
    <mergeCell ref="M1175:M1177"/>
    <mergeCell ref="N1175:N1177"/>
    <mergeCell ref="O1175:O1177"/>
    <mergeCell ref="P1175:P1177"/>
    <mergeCell ref="J1172:J1174"/>
    <mergeCell ref="K1172:K1174"/>
    <mergeCell ref="M1172:M1174"/>
    <mergeCell ref="N1172:N1174"/>
    <mergeCell ref="O1172:O1174"/>
    <mergeCell ref="P1172:P1174"/>
    <mergeCell ref="Q1172:Q1174"/>
    <mergeCell ref="J625:J630"/>
    <mergeCell ref="K625:K630"/>
    <mergeCell ref="M625:M630"/>
    <mergeCell ref="N625:N630"/>
    <mergeCell ref="O625:O630"/>
    <mergeCell ref="P1155:P1169"/>
    <mergeCell ref="P1117:P1127"/>
    <mergeCell ref="P1146:P1153"/>
    <mergeCell ref="P1077:P1083"/>
    <mergeCell ref="P1102:P1111"/>
    <mergeCell ref="P1113:P1115"/>
    <mergeCell ref="P1053:P1057"/>
    <mergeCell ref="P1059:P1065"/>
    <mergeCell ref="P1067:P1069"/>
    <mergeCell ref="P1071:P1075"/>
    <mergeCell ref="P966:P967"/>
    <mergeCell ref="P676:P678"/>
    <mergeCell ref="P683:P686"/>
    <mergeCell ref="M812:N812"/>
    <mergeCell ref="O812:P812"/>
    <mergeCell ref="M813:N813"/>
    <mergeCell ref="O813:P813"/>
    <mergeCell ref="M814:N814"/>
    <mergeCell ref="O814:P814"/>
    <mergeCell ref="M815:N815"/>
    <mergeCell ref="J618:J620"/>
    <mergeCell ref="K618:K620"/>
    <mergeCell ref="M618:M620"/>
    <mergeCell ref="N618:N620"/>
    <mergeCell ref="O618:O620"/>
    <mergeCell ref="Q618:Q620"/>
    <mergeCell ref="J611:J614"/>
    <mergeCell ref="K611:K614"/>
    <mergeCell ref="M611:M614"/>
    <mergeCell ref="N611:N614"/>
    <mergeCell ref="O611:O614"/>
    <mergeCell ref="P617:P622"/>
    <mergeCell ref="J605:J610"/>
    <mergeCell ref="K605:K610"/>
    <mergeCell ref="M605:M610"/>
    <mergeCell ref="N605:N610"/>
    <mergeCell ref="O605:O610"/>
    <mergeCell ref="P605:P610"/>
    <mergeCell ref="Q605:Q610"/>
    <mergeCell ref="J570:J571"/>
    <mergeCell ref="K570:K571"/>
    <mergeCell ref="M570:M571"/>
    <mergeCell ref="N570:N571"/>
    <mergeCell ref="O570:O571"/>
    <mergeCell ref="J567:J569"/>
    <mergeCell ref="K567:K569"/>
    <mergeCell ref="M567:M569"/>
    <mergeCell ref="N567:N569"/>
    <mergeCell ref="O567:O569"/>
    <mergeCell ref="J555:J557"/>
    <mergeCell ref="K555:K557"/>
    <mergeCell ref="M555:M557"/>
    <mergeCell ref="N555:N557"/>
    <mergeCell ref="O555:O557"/>
    <mergeCell ref="J533:J534"/>
    <mergeCell ref="K533:K534"/>
    <mergeCell ref="M533:M534"/>
    <mergeCell ref="N533:N534"/>
    <mergeCell ref="O533:O534"/>
    <mergeCell ref="J524:J525"/>
    <mergeCell ref="K524:K525"/>
    <mergeCell ref="M524:M525"/>
    <mergeCell ref="N524:N525"/>
    <mergeCell ref="O524:O525"/>
    <mergeCell ref="P504:P506"/>
    <mergeCell ref="Q504:Q506"/>
    <mergeCell ref="J507:J512"/>
    <mergeCell ref="K507:K512"/>
    <mergeCell ref="M507:M512"/>
    <mergeCell ref="N507:N512"/>
    <mergeCell ref="O507:O512"/>
    <mergeCell ref="P507:P512"/>
    <mergeCell ref="Q507:Q512"/>
    <mergeCell ref="J504:J506"/>
    <mergeCell ref="K504:K506"/>
    <mergeCell ref="M504:M506"/>
    <mergeCell ref="N504:N506"/>
    <mergeCell ref="O504:O506"/>
    <mergeCell ref="N371:N389"/>
    <mergeCell ref="O371:O389"/>
    <mergeCell ref="P371:P389"/>
    <mergeCell ref="P461:P468"/>
    <mergeCell ref="Q461:Q468"/>
    <mergeCell ref="J486:J488"/>
    <mergeCell ref="M486:M488"/>
    <mergeCell ref="N486:N488"/>
    <mergeCell ref="O486:O488"/>
    <mergeCell ref="P486:P488"/>
    <mergeCell ref="K486:K488"/>
    <mergeCell ref="J461:J468"/>
    <mergeCell ref="K461:K468"/>
    <mergeCell ref="M461:M468"/>
    <mergeCell ref="N461:N468"/>
    <mergeCell ref="O461:O468"/>
    <mergeCell ref="Q485:Q492"/>
    <mergeCell ref="Q439:Q441"/>
    <mergeCell ref="K439:K441"/>
    <mergeCell ref="J442:J444"/>
    <mergeCell ref="K442:K444"/>
    <mergeCell ref="M442:M444"/>
    <mergeCell ref="N442:N444"/>
    <mergeCell ref="O442:O444"/>
    <mergeCell ref="P442:P444"/>
    <mergeCell ref="Q442:Q444"/>
    <mergeCell ref="J439:J441"/>
    <mergeCell ref="M439:M441"/>
    <mergeCell ref="N439:N441"/>
    <mergeCell ref="O439:O441"/>
    <mergeCell ref="P439:P441"/>
    <mergeCell ref="P345:P347"/>
    <mergeCell ref="Q345:Q347"/>
    <mergeCell ref="M342:M344"/>
    <mergeCell ref="N342:N344"/>
    <mergeCell ref="O342:O344"/>
    <mergeCell ref="P342:P344"/>
    <mergeCell ref="Q342:Q344"/>
    <mergeCell ref="Q420:Q425"/>
    <mergeCell ref="K420:K425"/>
    <mergeCell ref="J428:J430"/>
    <mergeCell ref="M428:M430"/>
    <mergeCell ref="N428:N430"/>
    <mergeCell ref="O428:O430"/>
    <mergeCell ref="P428:P430"/>
    <mergeCell ref="Q428:Q430"/>
    <mergeCell ref="K428:K430"/>
    <mergeCell ref="J420:J425"/>
    <mergeCell ref="M420:M425"/>
    <mergeCell ref="N420:N425"/>
    <mergeCell ref="O420:O425"/>
    <mergeCell ref="P420:P425"/>
    <mergeCell ref="Q371:Q389"/>
    <mergeCell ref="K371:K389"/>
    <mergeCell ref="J409:J411"/>
    <mergeCell ref="M409:M411"/>
    <mergeCell ref="N409:N411"/>
    <mergeCell ref="O409:O411"/>
    <mergeCell ref="P409:P411"/>
    <mergeCell ref="Q409:Q411"/>
    <mergeCell ref="K409:K411"/>
    <mergeCell ref="J371:J389"/>
    <mergeCell ref="M371:M389"/>
    <mergeCell ref="M135:M137"/>
    <mergeCell ref="N135:N137"/>
    <mergeCell ref="O135:O137"/>
    <mergeCell ref="P135:P137"/>
    <mergeCell ref="M162:M168"/>
    <mergeCell ref="N162:N168"/>
    <mergeCell ref="O162:O168"/>
    <mergeCell ref="P162:P168"/>
    <mergeCell ref="J94:J106"/>
    <mergeCell ref="K94:K106"/>
    <mergeCell ref="J135:J137"/>
    <mergeCell ref="K135:K137"/>
    <mergeCell ref="J162:J168"/>
    <mergeCell ref="K162:K168"/>
    <mergeCell ref="P1:Q1"/>
    <mergeCell ref="M94:M106"/>
    <mergeCell ref="N94:N106"/>
    <mergeCell ref="O94:O106"/>
    <mergeCell ref="P94:P106"/>
    <mergeCell ref="J6:J8"/>
    <mergeCell ref="K6:K8"/>
    <mergeCell ref="J19:J22"/>
    <mergeCell ref="K19:K22"/>
    <mergeCell ref="J23:J25"/>
    <mergeCell ref="K23:K25"/>
    <mergeCell ref="P1914:P1924"/>
    <mergeCell ref="P1901:P1905"/>
    <mergeCell ref="P1907:P1912"/>
    <mergeCell ref="P1883:P1887"/>
    <mergeCell ref="P1889:P1895"/>
    <mergeCell ref="P1897:P1899"/>
    <mergeCell ref="P1853:P1872"/>
    <mergeCell ref="P1874:P1875"/>
    <mergeCell ref="P1877:P1881"/>
    <mergeCell ref="P567:P569"/>
    <mergeCell ref="Q567:Q569"/>
    <mergeCell ref="P570:P571"/>
    <mergeCell ref="Q570:Q571"/>
    <mergeCell ref="P1539:P1543"/>
    <mergeCell ref="P1545:P1549"/>
    <mergeCell ref="P1475:P1482"/>
    <mergeCell ref="P1395:P1411"/>
    <mergeCell ref="P1437:P1444"/>
    <mergeCell ref="P1446:P1451"/>
    <mergeCell ref="P1493:P1495"/>
    <mergeCell ref="P1499:P1501"/>
    <mergeCell ref="Q591:Q593"/>
    <mergeCell ref="P595:P598"/>
    <mergeCell ref="Q611:Q614"/>
    <mergeCell ref="P625:P630"/>
    <mergeCell ref="Q625:Q630"/>
    <mergeCell ref="Q1175:Q1177"/>
    <mergeCell ref="Q1185:Q1194"/>
    <mergeCell ref="Q1215:Q1229"/>
    <mergeCell ref="Q1308:Q1317"/>
    <mergeCell ref="Q1493:Q1495"/>
    <mergeCell ref="Q1499:Q1501"/>
    <mergeCell ref="J169:J171"/>
    <mergeCell ref="K169:K171"/>
    <mergeCell ref="P532:P545"/>
    <mergeCell ref="P523:P530"/>
    <mergeCell ref="Q524:Q525"/>
    <mergeCell ref="Q533:Q534"/>
    <mergeCell ref="P555:P557"/>
    <mergeCell ref="Q555:Q557"/>
    <mergeCell ref="J294:J297"/>
    <mergeCell ref="K294:K297"/>
    <mergeCell ref="J342:J344"/>
    <mergeCell ref="K342:K344"/>
    <mergeCell ref="J345:J347"/>
    <mergeCell ref="K345:K347"/>
    <mergeCell ref="J348:J350"/>
    <mergeCell ref="K348:K350"/>
    <mergeCell ref="M169:M171"/>
    <mergeCell ref="N169:N171"/>
    <mergeCell ref="O169:O171"/>
    <mergeCell ref="P169:P171"/>
    <mergeCell ref="M294:M297"/>
    <mergeCell ref="N294:N297"/>
    <mergeCell ref="O294:O297"/>
    <mergeCell ref="P294:P297"/>
    <mergeCell ref="M359:M367"/>
    <mergeCell ref="N359:N367"/>
    <mergeCell ref="O359:O367"/>
    <mergeCell ref="P359:P367"/>
    <mergeCell ref="Q359:Q367"/>
    <mergeCell ref="M348:M350"/>
    <mergeCell ref="N348:N350"/>
    <mergeCell ref="O348:O350"/>
    <mergeCell ref="P1633:P1642"/>
    <mergeCell ref="P1608:P1615"/>
    <mergeCell ref="P1592:P1606"/>
    <mergeCell ref="P1572:P1590"/>
    <mergeCell ref="P494:P501"/>
    <mergeCell ref="J1:K1"/>
    <mergeCell ref="M23:M25"/>
    <mergeCell ref="N23:N25"/>
    <mergeCell ref="O23:O25"/>
    <mergeCell ref="P23:P25"/>
    <mergeCell ref="M28:M30"/>
    <mergeCell ref="N28:N30"/>
    <mergeCell ref="O28:O30"/>
    <mergeCell ref="P28:P30"/>
    <mergeCell ref="M6:M8"/>
    <mergeCell ref="N6:N8"/>
    <mergeCell ref="O6:O8"/>
    <mergeCell ref="P6:P8"/>
    <mergeCell ref="M19:M22"/>
    <mergeCell ref="N19:N22"/>
    <mergeCell ref="O19:O22"/>
    <mergeCell ref="P19:P22"/>
    <mergeCell ref="J28:J30"/>
    <mergeCell ref="K28:K30"/>
    <mergeCell ref="P611:P614"/>
    <mergeCell ref="P1005:P1016"/>
    <mergeCell ref="P1018:P1024"/>
    <mergeCell ref="P1043:P1051"/>
    <mergeCell ref="P969:P977"/>
    <mergeCell ref="P979:P988"/>
    <mergeCell ref="P688:P693"/>
    <mergeCell ref="P954:P964"/>
    <mergeCell ref="J2816:J2818"/>
    <mergeCell ref="K2816:K2818"/>
    <mergeCell ref="M2816:M2818"/>
    <mergeCell ref="N2816:N2818"/>
    <mergeCell ref="O2816:O2818"/>
    <mergeCell ref="P2816:P2818"/>
    <mergeCell ref="J3149:J3152"/>
    <mergeCell ref="K3149:K3152"/>
    <mergeCell ref="M3149:M3152"/>
    <mergeCell ref="N3149:N3152"/>
    <mergeCell ref="O3149:O3152"/>
    <mergeCell ref="P3149:P3152"/>
    <mergeCell ref="J2967:J2968"/>
    <mergeCell ref="K2967:K2968"/>
    <mergeCell ref="M2967:M2968"/>
    <mergeCell ref="N2967:N2968"/>
    <mergeCell ref="O2967:O2968"/>
    <mergeCell ref="P2967:P2968"/>
    <mergeCell ref="P2832:P2834"/>
    <mergeCell ref="J2850:J2859"/>
    <mergeCell ref="K2850:K2859"/>
    <mergeCell ref="M2850:M2859"/>
    <mergeCell ref="N2850:N2859"/>
    <mergeCell ref="O2850:O2859"/>
    <mergeCell ref="P2905:P2907"/>
    <mergeCell ref="J2912:J2918"/>
    <mergeCell ref="K2912:K2918"/>
    <mergeCell ref="M2912:M2918"/>
    <mergeCell ref="N2912:N2918"/>
    <mergeCell ref="O2912:O2918"/>
    <mergeCell ref="P2912:P2918"/>
    <mergeCell ref="J2905:J2907"/>
    <mergeCell ref="M3274:N3274"/>
    <mergeCell ref="O3274:P3274"/>
    <mergeCell ref="M3275:N3275"/>
    <mergeCell ref="O3275:P3275"/>
    <mergeCell ref="M3276:N3276"/>
    <mergeCell ref="O3276:P3276"/>
    <mergeCell ref="O2298:P2298"/>
    <mergeCell ref="M2299:N2299"/>
    <mergeCell ref="O2299:P2299"/>
    <mergeCell ref="M2300:N2300"/>
    <mergeCell ref="O2300:P2300"/>
    <mergeCell ref="M2301:N2301"/>
    <mergeCell ref="O2301:P2301"/>
    <mergeCell ref="M2303:N2303"/>
    <mergeCell ref="O2303:P2303"/>
    <mergeCell ref="M2304:N2304"/>
    <mergeCell ref="O2304:P2304"/>
    <mergeCell ref="M2305:N2305"/>
    <mergeCell ref="O2305:P2305"/>
    <mergeCell ref="M2306:N2306"/>
    <mergeCell ref="O2306:P2306"/>
    <mergeCell ref="M2307:N2307"/>
    <mergeCell ref="O2307:P2307"/>
    <mergeCell ref="M2308:N2308"/>
    <mergeCell ref="O2308:P2308"/>
    <mergeCell ref="M2309:N2309"/>
    <mergeCell ref="O2309:P2309"/>
    <mergeCell ref="M2310:N2310"/>
    <mergeCell ref="O2310:P2310"/>
    <mergeCell ref="M2311:N2311"/>
    <mergeCell ref="O2311:P2311"/>
    <mergeCell ref="M2312:N2312"/>
    <mergeCell ref="O2330:P2330"/>
    <mergeCell ref="M2331:N2331"/>
    <mergeCell ref="O2331:P2331"/>
    <mergeCell ref="M2332:N2332"/>
    <mergeCell ref="O2332:P2332"/>
    <mergeCell ref="M2333:N2333"/>
    <mergeCell ref="O2333:P2333"/>
    <mergeCell ref="M2334:N2334"/>
    <mergeCell ref="O2334:P2334"/>
    <mergeCell ref="M2336:N2336"/>
    <mergeCell ref="O2336:P2336"/>
    <mergeCell ref="M2337:N2337"/>
    <mergeCell ref="O2337:P2337"/>
    <mergeCell ref="M2338:N2338"/>
    <mergeCell ref="O2338:P2338"/>
    <mergeCell ref="M2339:N2339"/>
    <mergeCell ref="O2339:P2339"/>
    <mergeCell ref="M2340:N2340"/>
    <mergeCell ref="O2340:P2340"/>
    <mergeCell ref="M2341:N2341"/>
    <mergeCell ref="O2341:P2341"/>
    <mergeCell ref="M2342:N2342"/>
    <mergeCell ref="O2342:P2342"/>
    <mergeCell ref="M2343:N2343"/>
    <mergeCell ref="O2343:P2343"/>
    <mergeCell ref="M2344:N2344"/>
    <mergeCell ref="O2344:P2344"/>
    <mergeCell ref="M2345:N2345"/>
    <mergeCell ref="O2345:P2345"/>
    <mergeCell ref="M2346:N2346"/>
    <mergeCell ref="O2346:P2346"/>
    <mergeCell ref="M2347:N2347"/>
    <mergeCell ref="O2347:P2347"/>
    <mergeCell ref="M2348:N2348"/>
    <mergeCell ref="O2348:P2348"/>
    <mergeCell ref="M2349:N2349"/>
    <mergeCell ref="O2349:P2349"/>
    <mergeCell ref="M2350:N2350"/>
    <mergeCell ref="O2350:P2350"/>
    <mergeCell ref="M2351:N2351"/>
    <mergeCell ref="O2351:P2351"/>
    <mergeCell ref="M2352:N2352"/>
    <mergeCell ref="O2352:P2352"/>
    <mergeCell ref="M2353:N2353"/>
    <mergeCell ref="O2353:P2353"/>
    <mergeCell ref="M2354:N2354"/>
    <mergeCell ref="O2354:P2354"/>
    <mergeCell ref="M2355:N2355"/>
    <mergeCell ref="O2355:P2355"/>
    <mergeCell ref="M2356:N2356"/>
    <mergeCell ref="O2356:P2356"/>
    <mergeCell ref="M2357:N2357"/>
    <mergeCell ref="O2357:P2357"/>
    <mergeCell ref="M2376:N2376"/>
    <mergeCell ref="O2376:P2376"/>
    <mergeCell ref="M2358:N2358"/>
    <mergeCell ref="O2358:P2358"/>
    <mergeCell ref="M2359:N2359"/>
    <mergeCell ref="O2359:P2359"/>
    <mergeCell ref="M2360:N2360"/>
    <mergeCell ref="O2360:P2360"/>
    <mergeCell ref="M2361:N2361"/>
    <mergeCell ref="O2361:P2361"/>
    <mergeCell ref="M2362:N2362"/>
    <mergeCell ref="O2362:P2362"/>
    <mergeCell ref="M2363:N2363"/>
    <mergeCell ref="O2363:P2363"/>
    <mergeCell ref="M2364:N2364"/>
    <mergeCell ref="O2364:P2364"/>
    <mergeCell ref="M2365:N2365"/>
    <mergeCell ref="O2365:P2365"/>
    <mergeCell ref="M2366:N2366"/>
    <mergeCell ref="O2366:P2366"/>
    <mergeCell ref="M2452:N2452"/>
    <mergeCell ref="O2452:P2452"/>
    <mergeCell ref="M2453:N2453"/>
    <mergeCell ref="O2453:P2453"/>
    <mergeCell ref="P2386:P2390"/>
    <mergeCell ref="M2409:N2409"/>
    <mergeCell ref="O2409:P2409"/>
    <mergeCell ref="M2410:N2410"/>
    <mergeCell ref="M2414:N2414"/>
    <mergeCell ref="O2414:P2414"/>
    <mergeCell ref="M2475:N2475"/>
    <mergeCell ref="O2475:P2475"/>
    <mergeCell ref="M2477:N2477"/>
    <mergeCell ref="O2477:P2477"/>
    <mergeCell ref="M2478:N2478"/>
    <mergeCell ref="O2478:P2478"/>
    <mergeCell ref="M2367:N2367"/>
    <mergeCell ref="O2367:P2367"/>
    <mergeCell ref="M2368:N2368"/>
    <mergeCell ref="O2368:P2368"/>
    <mergeCell ref="M2369:N2369"/>
    <mergeCell ref="O2369:P2369"/>
    <mergeCell ref="M2371:N2371"/>
    <mergeCell ref="O2371:P2371"/>
    <mergeCell ref="M2372:N2372"/>
    <mergeCell ref="O2372:P2372"/>
    <mergeCell ref="M2373:N2373"/>
    <mergeCell ref="O2373:P2373"/>
    <mergeCell ref="M2374:N2374"/>
    <mergeCell ref="O2374:P2374"/>
    <mergeCell ref="M2375:N2375"/>
    <mergeCell ref="O2375:P2375"/>
    <mergeCell ref="M2377:N2377"/>
    <mergeCell ref="O2377:P2377"/>
    <mergeCell ref="M2378:N2378"/>
    <mergeCell ref="O2378:P2378"/>
    <mergeCell ref="M2379:N2379"/>
    <mergeCell ref="O2379:P2379"/>
    <mergeCell ref="M2448:N2448"/>
    <mergeCell ref="O2448:P2448"/>
    <mergeCell ref="M2462:N2462"/>
    <mergeCell ref="O2462:P2462"/>
    <mergeCell ref="M2481:N2481"/>
    <mergeCell ref="O2481:P2481"/>
    <mergeCell ref="M2486:N2486"/>
    <mergeCell ref="O2486:P2486"/>
    <mergeCell ref="M2488:N2488"/>
    <mergeCell ref="O2488:P2488"/>
    <mergeCell ref="M2489:N2489"/>
    <mergeCell ref="O2489:P2489"/>
    <mergeCell ref="O2410:P2410"/>
    <mergeCell ref="M2411:N2411"/>
    <mergeCell ref="M2485:N2485"/>
    <mergeCell ref="O2485:P2485"/>
    <mergeCell ref="M2482:N2482"/>
    <mergeCell ref="O2482:P2482"/>
    <mergeCell ref="M2483:N2483"/>
    <mergeCell ref="O2483:P2483"/>
    <mergeCell ref="M2449:N2449"/>
    <mergeCell ref="O2449:P2449"/>
    <mergeCell ref="M2450:N2450"/>
    <mergeCell ref="O2450:P2450"/>
    <mergeCell ref="M2451:N2451"/>
    <mergeCell ref="O2451:P2451"/>
    <mergeCell ref="O2514:P2514"/>
    <mergeCell ref="M2456:N2456"/>
    <mergeCell ref="O2456:P2456"/>
    <mergeCell ref="M2457:N2457"/>
    <mergeCell ref="O2457:P2457"/>
    <mergeCell ref="M2458:N2458"/>
    <mergeCell ref="O2458:P2458"/>
    <mergeCell ref="M2460:N2460"/>
    <mergeCell ref="O2460:P2460"/>
    <mergeCell ref="M2494:N2494"/>
    <mergeCell ref="O2494:P2494"/>
    <mergeCell ref="M2499:N2499"/>
    <mergeCell ref="O2499:P2499"/>
    <mergeCell ref="M2500:N2500"/>
    <mergeCell ref="O2500:P2500"/>
    <mergeCell ref="M2501:N2501"/>
    <mergeCell ref="O2501:P2501"/>
    <mergeCell ref="M2502:N2502"/>
    <mergeCell ref="O2502:P2502"/>
    <mergeCell ref="M2474:N2474"/>
    <mergeCell ref="O2474:P2474"/>
    <mergeCell ref="M2521:N2521"/>
    <mergeCell ref="O2521:P2521"/>
    <mergeCell ref="M2503:N2503"/>
    <mergeCell ref="O2503:P2503"/>
    <mergeCell ref="M2505:N2505"/>
    <mergeCell ref="O2505:P2505"/>
    <mergeCell ref="M2506:N2506"/>
    <mergeCell ref="O2506:P2506"/>
    <mergeCell ref="M2507:N2507"/>
    <mergeCell ref="O2507:P2507"/>
    <mergeCell ref="M2508:N2508"/>
    <mergeCell ref="O2508:P2508"/>
    <mergeCell ref="M2510:N2510"/>
    <mergeCell ref="O2510:P2510"/>
    <mergeCell ref="M2511:N2511"/>
    <mergeCell ref="O2511:P2511"/>
    <mergeCell ref="M2522:N2522"/>
    <mergeCell ref="O2522:P2522"/>
    <mergeCell ref="M2513:N2513"/>
    <mergeCell ref="M2515:N2515"/>
    <mergeCell ref="O2515:P2515"/>
    <mergeCell ref="M2517:N2517"/>
    <mergeCell ref="O2517:P2517"/>
    <mergeCell ref="M2518:N2518"/>
    <mergeCell ref="O2518:P2518"/>
    <mergeCell ref="M2519:N2519"/>
    <mergeCell ref="O2519:P2519"/>
    <mergeCell ref="M2520:N2520"/>
    <mergeCell ref="O2520:P2520"/>
    <mergeCell ref="M2512:N2512"/>
    <mergeCell ref="O2512:P2512"/>
    <mergeCell ref="M2514:N2514"/>
    <mergeCell ref="M2523:N2523"/>
    <mergeCell ref="O2523:P2523"/>
    <mergeCell ref="M2524:N2524"/>
    <mergeCell ref="O2524:P2524"/>
    <mergeCell ref="M2525:N2525"/>
    <mergeCell ref="O2525:P2525"/>
    <mergeCell ref="M2526:N2526"/>
    <mergeCell ref="O2526:P2526"/>
    <mergeCell ref="M2527:N2527"/>
    <mergeCell ref="O2527:P2527"/>
    <mergeCell ref="M2528:N2528"/>
    <mergeCell ref="O2528:P2528"/>
    <mergeCell ref="M2529:N2529"/>
    <mergeCell ref="O2529:P2529"/>
    <mergeCell ref="M2530:N2530"/>
    <mergeCell ref="O2530:P2530"/>
    <mergeCell ref="M2531:N2531"/>
    <mergeCell ref="O2531:P2531"/>
    <mergeCell ref="M2532:N2532"/>
    <mergeCell ref="O2532:P2532"/>
    <mergeCell ref="M2533:N2533"/>
    <mergeCell ref="O2533:P2533"/>
    <mergeCell ref="M2534:N2534"/>
    <mergeCell ref="O2534:P2534"/>
    <mergeCell ref="M2535:N2535"/>
    <mergeCell ref="O2535:P2535"/>
    <mergeCell ref="M2536:N2536"/>
    <mergeCell ref="O2536:P2536"/>
    <mergeCell ref="M2537:N2537"/>
    <mergeCell ref="O2537:P2537"/>
    <mergeCell ref="M2538:N2538"/>
    <mergeCell ref="O2538:P2538"/>
    <mergeCell ref="M2539:N2539"/>
    <mergeCell ref="O2539:P2539"/>
    <mergeCell ref="M2543:N2543"/>
    <mergeCell ref="O2543:P2543"/>
    <mergeCell ref="M2562:N2562"/>
    <mergeCell ref="O2562:P2562"/>
    <mergeCell ref="M2544:N2544"/>
    <mergeCell ref="O2544:P2544"/>
    <mergeCell ref="M2545:N2545"/>
    <mergeCell ref="O2545:P2545"/>
    <mergeCell ref="M2546:N2546"/>
    <mergeCell ref="O2546:P2546"/>
    <mergeCell ref="M2547:N2547"/>
    <mergeCell ref="O2547:P2547"/>
    <mergeCell ref="M2548:N2548"/>
    <mergeCell ref="O2548:P2548"/>
    <mergeCell ref="M2549:N2549"/>
    <mergeCell ref="O2549:P2549"/>
    <mergeCell ref="M2550:N2550"/>
    <mergeCell ref="O2550:P2550"/>
    <mergeCell ref="M2551:N2551"/>
    <mergeCell ref="O2551:P2551"/>
    <mergeCell ref="M2552:N2552"/>
    <mergeCell ref="O2552:P2552"/>
    <mergeCell ref="M2564:N2564"/>
    <mergeCell ref="O2564:P2564"/>
    <mergeCell ref="M2565:N2565"/>
    <mergeCell ref="O2565:P2565"/>
    <mergeCell ref="M2566:N2566"/>
    <mergeCell ref="O2566:P2566"/>
    <mergeCell ref="M2567:N2567"/>
    <mergeCell ref="O2567:P2567"/>
    <mergeCell ref="M2568:N2568"/>
    <mergeCell ref="O2568:P2568"/>
    <mergeCell ref="M2569:N2569"/>
    <mergeCell ref="O2569:P2569"/>
    <mergeCell ref="M2570:N2570"/>
    <mergeCell ref="O2570:P2570"/>
    <mergeCell ref="M2571:N2571"/>
    <mergeCell ref="O2571:P2571"/>
    <mergeCell ref="M2553:N2553"/>
    <mergeCell ref="O2553:P2553"/>
    <mergeCell ref="M2554:N2554"/>
    <mergeCell ref="O2554:P2554"/>
    <mergeCell ref="M2556:N2556"/>
    <mergeCell ref="O2556:P2556"/>
    <mergeCell ref="M2557:N2557"/>
    <mergeCell ref="O2557:P2557"/>
    <mergeCell ref="M2558:N2558"/>
    <mergeCell ref="O2558:P2558"/>
    <mergeCell ref="M2559:N2559"/>
    <mergeCell ref="O2559:P2559"/>
    <mergeCell ref="M2560:N2560"/>
    <mergeCell ref="O2560:P2560"/>
    <mergeCell ref="M2561:N2561"/>
    <mergeCell ref="O2561:P2561"/>
    <mergeCell ref="M2572:N2572"/>
    <mergeCell ref="O2572:P2572"/>
    <mergeCell ref="M2573:N2573"/>
    <mergeCell ref="O2573:P2573"/>
    <mergeCell ref="M2574:N2574"/>
    <mergeCell ref="O2574:P2574"/>
    <mergeCell ref="M2575:N2575"/>
    <mergeCell ref="O2575:P2575"/>
    <mergeCell ref="M2576:N2576"/>
    <mergeCell ref="O2576:P2576"/>
    <mergeCell ref="M2463:N2463"/>
    <mergeCell ref="O2463:P2463"/>
    <mergeCell ref="M2465:N2465"/>
    <mergeCell ref="O2465:P2465"/>
    <mergeCell ref="M2466:N2466"/>
    <mergeCell ref="O2466:P2466"/>
    <mergeCell ref="M2467:N2467"/>
    <mergeCell ref="O2467:P2467"/>
    <mergeCell ref="M2468:N2468"/>
    <mergeCell ref="O2468:P2468"/>
    <mergeCell ref="M2469:N2469"/>
    <mergeCell ref="O2469:P2469"/>
    <mergeCell ref="M2470:N2470"/>
    <mergeCell ref="O2470:P2470"/>
    <mergeCell ref="M2471:N2471"/>
    <mergeCell ref="O2471:P2471"/>
    <mergeCell ref="M2472:N2472"/>
    <mergeCell ref="O2472:P2472"/>
    <mergeCell ref="M2473:N2473"/>
    <mergeCell ref="O2473:P2473"/>
    <mergeCell ref="M2563:N2563"/>
    <mergeCell ref="O2563:P2563"/>
    <mergeCell ref="O2655:P2655"/>
    <mergeCell ref="M2659:N2659"/>
    <mergeCell ref="O2659:P2659"/>
    <mergeCell ref="M2660:N2660"/>
    <mergeCell ref="O2660:P2660"/>
    <mergeCell ref="M2661:N2661"/>
    <mergeCell ref="O2661:P2661"/>
    <mergeCell ref="M2662:N2662"/>
    <mergeCell ref="O2662:P2662"/>
    <mergeCell ref="M2663:N2663"/>
    <mergeCell ref="O2663:P2663"/>
    <mergeCell ref="M2664:N2664"/>
    <mergeCell ref="O2664:P2664"/>
    <mergeCell ref="M2665:N2665"/>
    <mergeCell ref="O2665:P2665"/>
    <mergeCell ref="M2669:N2669"/>
    <mergeCell ref="O2669:P2669"/>
    <mergeCell ref="M2670:N2670"/>
    <mergeCell ref="O2670:P2670"/>
    <mergeCell ref="M2675:N2675"/>
    <mergeCell ref="O2675:P2675"/>
    <mergeCell ref="M2676:N2676"/>
    <mergeCell ref="O2676:P2676"/>
    <mergeCell ref="M2677:N2677"/>
    <mergeCell ref="O2677:P2677"/>
    <mergeCell ref="M2678:N2678"/>
    <mergeCell ref="O2678:P2678"/>
    <mergeCell ref="M2679:N2679"/>
    <mergeCell ref="O2679:P2679"/>
    <mergeCell ref="M2683:N2683"/>
    <mergeCell ref="O2683:P2683"/>
    <mergeCell ref="M2689:N2689"/>
    <mergeCell ref="O2689:P2689"/>
    <mergeCell ref="M2695:N2695"/>
    <mergeCell ref="O2695:P2695"/>
    <mergeCell ref="M2700:N2700"/>
    <mergeCell ref="O2700:P2700"/>
    <mergeCell ref="M2684:N2684"/>
    <mergeCell ref="O2684:P2684"/>
    <mergeCell ref="M2685:N2685"/>
    <mergeCell ref="O2685:P2685"/>
    <mergeCell ref="M2686:N2686"/>
    <mergeCell ref="O2686:P2686"/>
    <mergeCell ref="M2690:N2690"/>
    <mergeCell ref="O2690:P2690"/>
    <mergeCell ref="M2691:N2691"/>
    <mergeCell ref="O2691:P2691"/>
    <mergeCell ref="M2692:N2692"/>
    <mergeCell ref="O2692:P2692"/>
    <mergeCell ref="M2696:N2696"/>
    <mergeCell ref="O2696:P2696"/>
    <mergeCell ref="M2701:N2701"/>
    <mergeCell ref="O2701:P2701"/>
    <mergeCell ref="M2702:N2702"/>
    <mergeCell ref="O2702:P2702"/>
    <mergeCell ref="M2706:N2706"/>
    <mergeCell ref="O2706:P2706"/>
    <mergeCell ref="M2707:N2707"/>
    <mergeCell ref="O2707:P2707"/>
    <mergeCell ref="M2708:N2708"/>
    <mergeCell ref="O2708:P2708"/>
    <mergeCell ref="M2709:N2709"/>
    <mergeCell ref="O2709:P2709"/>
    <mergeCell ref="M2710:N2710"/>
    <mergeCell ref="O2710:P2710"/>
    <mergeCell ref="M2711:N2711"/>
    <mergeCell ref="O2711:P2711"/>
    <mergeCell ref="M2712:N2712"/>
    <mergeCell ref="O2712:P2712"/>
    <mergeCell ref="M2713:N2713"/>
    <mergeCell ref="O2713:P2713"/>
    <mergeCell ref="M2714:N2714"/>
    <mergeCell ref="O2714:P2714"/>
    <mergeCell ref="M2715:N2715"/>
    <mergeCell ref="O2715:P2715"/>
    <mergeCell ref="M2716:N2716"/>
    <mergeCell ref="O2716:P2716"/>
    <mergeCell ref="M2717:N2717"/>
    <mergeCell ref="O2717:P2717"/>
    <mergeCell ref="M2718:N2718"/>
    <mergeCell ref="O2718:P2718"/>
    <mergeCell ref="M2719:N2719"/>
    <mergeCell ref="O2719:P2719"/>
    <mergeCell ref="M2720:N2720"/>
    <mergeCell ref="O2720:P2720"/>
    <mergeCell ref="M2721:N2721"/>
    <mergeCell ref="O2721:P2721"/>
    <mergeCell ref="M2722:N2722"/>
    <mergeCell ref="O2722:P2722"/>
    <mergeCell ref="M2723:N2723"/>
    <mergeCell ref="O2723:P2723"/>
    <mergeCell ref="M2724:N2724"/>
    <mergeCell ref="O2724:P2724"/>
    <mergeCell ref="M2725:N2725"/>
    <mergeCell ref="O2725:P2725"/>
    <mergeCell ref="M2726:N2726"/>
    <mergeCell ref="O2726:P2726"/>
    <mergeCell ref="M2727:N2727"/>
    <mergeCell ref="O2727:P2727"/>
    <mergeCell ref="M2728:N2728"/>
    <mergeCell ref="O2728:P2728"/>
    <mergeCell ref="M2729:N2729"/>
    <mergeCell ref="O2729:P2729"/>
    <mergeCell ref="M2730:N2730"/>
    <mergeCell ref="O2730:P2730"/>
    <mergeCell ref="M2731:N2731"/>
    <mergeCell ref="O2731:P2731"/>
    <mergeCell ref="M2732:N2732"/>
    <mergeCell ref="O2732:P2732"/>
    <mergeCell ref="M2733:N2733"/>
    <mergeCell ref="O2733:P2733"/>
    <mergeCell ref="M2734:N2734"/>
    <mergeCell ref="O2734:P2734"/>
    <mergeCell ref="M2735:N2735"/>
    <mergeCell ref="O2735:P2735"/>
    <mergeCell ref="M2736:N2736"/>
    <mergeCell ref="O2736:P2736"/>
    <mergeCell ref="M1699:N1699"/>
    <mergeCell ref="O1699:P1699"/>
    <mergeCell ref="M1700:N1700"/>
    <mergeCell ref="O1700:P1700"/>
    <mergeCell ref="M1701:N1701"/>
    <mergeCell ref="O1701:P1701"/>
    <mergeCell ref="M1702:N1702"/>
    <mergeCell ref="O1702:P1702"/>
    <mergeCell ref="M1703:N1703"/>
    <mergeCell ref="O1703:P1703"/>
    <mergeCell ref="M1704:N1704"/>
    <mergeCell ref="O1704:P1704"/>
    <mergeCell ref="M1706:N1706"/>
    <mergeCell ref="O1706:P1706"/>
    <mergeCell ref="M1707:N1707"/>
    <mergeCell ref="O1707:P1707"/>
    <mergeCell ref="M1708:N1708"/>
    <mergeCell ref="O1708:P1708"/>
    <mergeCell ref="M1709:N1709"/>
    <mergeCell ref="O1709:P1709"/>
    <mergeCell ref="M1710:N1710"/>
    <mergeCell ref="O1710:P1710"/>
    <mergeCell ref="M1711:N1711"/>
    <mergeCell ref="O1711:P1711"/>
    <mergeCell ref="M1712:N1712"/>
    <mergeCell ref="O1712:P1712"/>
    <mergeCell ref="M1713:N1713"/>
    <mergeCell ref="O1713:P1713"/>
    <mergeCell ref="M1714:N1714"/>
    <mergeCell ref="O1714:P1714"/>
    <mergeCell ref="M1715:N1715"/>
    <mergeCell ref="O1715:P1715"/>
    <mergeCell ref="M1716:N1716"/>
    <mergeCell ref="O1716:P1716"/>
    <mergeCell ref="M1717:N1717"/>
    <mergeCell ref="O1717:P1717"/>
    <mergeCell ref="M1718:N1718"/>
    <mergeCell ref="O1718:P1718"/>
    <mergeCell ref="M1720:N1720"/>
    <mergeCell ref="O1720:P1720"/>
    <mergeCell ref="M1721:N1721"/>
    <mergeCell ref="O1721:P1721"/>
    <mergeCell ref="M1722:N1722"/>
    <mergeCell ref="O1722:P1722"/>
    <mergeCell ref="M1724:N1724"/>
    <mergeCell ref="O1724:P1724"/>
    <mergeCell ref="M1725:N1725"/>
    <mergeCell ref="O1725:P1725"/>
    <mergeCell ref="M1726:N1726"/>
    <mergeCell ref="O1726:P1726"/>
    <mergeCell ref="M1727:N1727"/>
    <mergeCell ref="O1727:P1727"/>
    <mergeCell ref="M1728:N1728"/>
    <mergeCell ref="O1728:P1728"/>
    <mergeCell ref="M1729:N1729"/>
    <mergeCell ref="O1729:P1729"/>
    <mergeCell ref="M1723:N1723"/>
    <mergeCell ref="M1730:N1730"/>
    <mergeCell ref="O1730:P1730"/>
    <mergeCell ref="M1731:N1731"/>
    <mergeCell ref="O1731:P1731"/>
    <mergeCell ref="M1732:N1732"/>
    <mergeCell ref="O1732:P1732"/>
    <mergeCell ref="M1733:N1733"/>
    <mergeCell ref="O1733:P1733"/>
    <mergeCell ref="M1734:N1734"/>
    <mergeCell ref="O1734:P1734"/>
    <mergeCell ref="M1735:N1735"/>
    <mergeCell ref="O1735:P1735"/>
    <mergeCell ref="M1736:N1736"/>
    <mergeCell ref="O1736:P1736"/>
    <mergeCell ref="M1738:N1738"/>
    <mergeCell ref="O1738:P1738"/>
    <mergeCell ref="M1739:N1739"/>
    <mergeCell ref="O1739:P1739"/>
    <mergeCell ref="M1740:N1740"/>
    <mergeCell ref="O1740:P1740"/>
    <mergeCell ref="M1741:N1741"/>
    <mergeCell ref="O1741:P1741"/>
    <mergeCell ref="M1742:N1742"/>
    <mergeCell ref="O1742:P1742"/>
    <mergeCell ref="M1743:N1743"/>
    <mergeCell ref="O1743:P1743"/>
    <mergeCell ref="M1744:N1744"/>
    <mergeCell ref="O1744:P1744"/>
    <mergeCell ref="M1746:N1746"/>
    <mergeCell ref="O1746:P1746"/>
    <mergeCell ref="M1747:N1747"/>
    <mergeCell ref="O1747:P1747"/>
    <mergeCell ref="M1748:N1748"/>
    <mergeCell ref="O1748:P1748"/>
    <mergeCell ref="M1749:N1749"/>
    <mergeCell ref="O1749:P1749"/>
    <mergeCell ref="M1751:N1751"/>
    <mergeCell ref="O1751:P1751"/>
    <mergeCell ref="M1752:N1752"/>
    <mergeCell ref="O1752:P1752"/>
    <mergeCell ref="M1753:N1753"/>
    <mergeCell ref="O1753:P1753"/>
    <mergeCell ref="M1755:N1755"/>
    <mergeCell ref="O1755:P1755"/>
    <mergeCell ref="M1756:N1756"/>
    <mergeCell ref="O1756:P1756"/>
    <mergeCell ref="M1757:N1757"/>
    <mergeCell ref="O1757:P1757"/>
    <mergeCell ref="M1758:N1758"/>
    <mergeCell ref="O1758:P1758"/>
    <mergeCell ref="M1760:N1760"/>
    <mergeCell ref="O1760:P1760"/>
    <mergeCell ref="M1761:N1761"/>
    <mergeCell ref="O1761:P1761"/>
    <mergeCell ref="M1759:N1759"/>
    <mergeCell ref="M1754:N1754"/>
    <mergeCell ref="M1762:N1762"/>
    <mergeCell ref="O1762:P1762"/>
    <mergeCell ref="M1764:N1764"/>
    <mergeCell ref="O1764:P1764"/>
    <mergeCell ref="M1765:N1765"/>
    <mergeCell ref="O1765:P1765"/>
    <mergeCell ref="M1766:N1766"/>
    <mergeCell ref="O1766:P1766"/>
    <mergeCell ref="M1768:N1768"/>
    <mergeCell ref="O1768:P1768"/>
    <mergeCell ref="M1769:N1769"/>
    <mergeCell ref="O1769:P1769"/>
    <mergeCell ref="M1771:N1771"/>
    <mergeCell ref="O1771:P1771"/>
    <mergeCell ref="M1772:N1772"/>
    <mergeCell ref="O1772:P1772"/>
    <mergeCell ref="M1773:N1773"/>
    <mergeCell ref="O1773:P1773"/>
    <mergeCell ref="M1770:N1770"/>
    <mergeCell ref="M1774:N1774"/>
    <mergeCell ref="O1774:P1774"/>
    <mergeCell ref="M1775:N1775"/>
    <mergeCell ref="O1775:P1775"/>
    <mergeCell ref="M1776:N1776"/>
    <mergeCell ref="O1776:P1776"/>
    <mergeCell ref="M1777:N1777"/>
    <mergeCell ref="O1777:P1777"/>
    <mergeCell ref="M1778:N1778"/>
    <mergeCell ref="O1778:P1778"/>
    <mergeCell ref="M1779:N1779"/>
    <mergeCell ref="O1779:P1779"/>
    <mergeCell ref="M1780:N1780"/>
    <mergeCell ref="O1780:P1780"/>
    <mergeCell ref="M1781:N1781"/>
    <mergeCell ref="O1781:P1781"/>
    <mergeCell ref="M1782:N1782"/>
    <mergeCell ref="O1782:P1782"/>
    <mergeCell ref="M1783:N1783"/>
    <mergeCell ref="O1783:P1783"/>
    <mergeCell ref="M1784:N1784"/>
    <mergeCell ref="O1784:P1784"/>
    <mergeCell ref="M1785:N1785"/>
    <mergeCell ref="O1785:P1785"/>
    <mergeCell ref="M1786:N1786"/>
    <mergeCell ref="O1786:P1786"/>
    <mergeCell ref="M1787:N1787"/>
    <mergeCell ref="O1787:P1787"/>
    <mergeCell ref="M1788:N1788"/>
    <mergeCell ref="O1788:P1788"/>
    <mergeCell ref="M1789:N1789"/>
    <mergeCell ref="O1789:P1789"/>
    <mergeCell ref="M1790:N1790"/>
    <mergeCell ref="O1790:P1790"/>
    <mergeCell ref="M1791:N1791"/>
    <mergeCell ref="O1791:P1791"/>
    <mergeCell ref="M1792:N1792"/>
    <mergeCell ref="O1792:P1792"/>
    <mergeCell ref="M1793:N1793"/>
    <mergeCell ref="O1793:P1793"/>
    <mergeCell ref="M1794:N1794"/>
    <mergeCell ref="O1794:P1794"/>
    <mergeCell ref="M1795:N1795"/>
    <mergeCell ref="O1795:P1795"/>
    <mergeCell ref="M1796:N1796"/>
    <mergeCell ref="O1796:P1796"/>
    <mergeCell ref="M1797:N1797"/>
    <mergeCell ref="O1797:P1797"/>
    <mergeCell ref="M1798:N1798"/>
    <mergeCell ref="O1798:P1798"/>
    <mergeCell ref="M1799:N1799"/>
    <mergeCell ref="O1799:P1799"/>
    <mergeCell ref="M1800:N1800"/>
    <mergeCell ref="O1800:P1800"/>
    <mergeCell ref="M1801:N1801"/>
    <mergeCell ref="O1801:P1801"/>
    <mergeCell ref="M1802:N1802"/>
    <mergeCell ref="O1802:P1802"/>
    <mergeCell ref="M1803:N1803"/>
    <mergeCell ref="O1803:P1803"/>
    <mergeCell ref="M1805:N1805"/>
    <mergeCell ref="O1805:P1805"/>
    <mergeCell ref="M1806:N1806"/>
    <mergeCell ref="O1806:P1806"/>
    <mergeCell ref="M1807:N1807"/>
    <mergeCell ref="O1807:P1807"/>
    <mergeCell ref="M1808:N1808"/>
    <mergeCell ref="O1808:P1808"/>
    <mergeCell ref="M1810:N1810"/>
    <mergeCell ref="O1810:P1810"/>
    <mergeCell ref="M1811:N1811"/>
    <mergeCell ref="O1811:P1811"/>
    <mergeCell ref="M1804:N1804"/>
    <mergeCell ref="M1809:N1809"/>
    <mergeCell ref="M1812:N1812"/>
    <mergeCell ref="O1812:P1812"/>
    <mergeCell ref="M1814:N1814"/>
    <mergeCell ref="O1814:P1814"/>
    <mergeCell ref="M1815:N1815"/>
    <mergeCell ref="O1815:P1815"/>
    <mergeCell ref="M1817:N1817"/>
    <mergeCell ref="O1817:P1817"/>
    <mergeCell ref="M1818:N1818"/>
    <mergeCell ref="O1818:P1818"/>
    <mergeCell ref="M1819:N1819"/>
    <mergeCell ref="O1819:P1819"/>
    <mergeCell ref="M1820:N1820"/>
    <mergeCell ref="O1820:P1820"/>
    <mergeCell ref="M1821:N1821"/>
    <mergeCell ref="O1821:P1821"/>
    <mergeCell ref="M1822:N1822"/>
    <mergeCell ref="O1822:P1822"/>
    <mergeCell ref="M1816:N1816"/>
    <mergeCell ref="M1813:N1813"/>
    <mergeCell ref="M1823:N1823"/>
    <mergeCell ref="O1823:P1823"/>
    <mergeCell ref="M1824:N1824"/>
    <mergeCell ref="O1824:P1824"/>
    <mergeCell ref="M1825:N1825"/>
    <mergeCell ref="O1825:P1825"/>
    <mergeCell ref="M1826:N1826"/>
    <mergeCell ref="O1826:P1826"/>
    <mergeCell ref="M1827:N1827"/>
    <mergeCell ref="O1827:P1827"/>
    <mergeCell ref="M1828:N1828"/>
    <mergeCell ref="O1828:P1828"/>
    <mergeCell ref="M1829:N1829"/>
    <mergeCell ref="O1829:P1829"/>
    <mergeCell ref="M1830:N1830"/>
    <mergeCell ref="O1830:P1830"/>
    <mergeCell ref="M1831:N1831"/>
    <mergeCell ref="O1831:P1831"/>
    <mergeCell ref="M1832:N1832"/>
    <mergeCell ref="O1832:P1832"/>
    <mergeCell ref="M1833:N1833"/>
    <mergeCell ref="O1833:P1833"/>
    <mergeCell ref="M1834:N1834"/>
    <mergeCell ref="O1834:P1834"/>
    <mergeCell ref="M1835:N1835"/>
    <mergeCell ref="O1835:P1835"/>
    <mergeCell ref="M1836:N1836"/>
    <mergeCell ref="O1836:P1836"/>
    <mergeCell ref="M1837:N1837"/>
    <mergeCell ref="O1837:P1837"/>
    <mergeCell ref="M1838:N1838"/>
    <mergeCell ref="O1838:P1838"/>
    <mergeCell ref="M1839:N1839"/>
    <mergeCell ref="O1839:P1839"/>
    <mergeCell ref="M1840:N1840"/>
    <mergeCell ref="O1840:P1840"/>
    <mergeCell ref="M1841:N1841"/>
    <mergeCell ref="O1841:P1841"/>
    <mergeCell ref="M1842:N1842"/>
    <mergeCell ref="O1842:P1842"/>
    <mergeCell ref="M1843:N1843"/>
    <mergeCell ref="O1843:P1843"/>
    <mergeCell ref="M1844:N1844"/>
    <mergeCell ref="O1844:P1844"/>
    <mergeCell ref="M1845:N1845"/>
    <mergeCell ref="O1845:P1845"/>
    <mergeCell ref="M800:N800"/>
    <mergeCell ref="O800:P800"/>
    <mergeCell ref="M801:N801"/>
    <mergeCell ref="O801:P801"/>
    <mergeCell ref="M802:N802"/>
    <mergeCell ref="O802:P802"/>
    <mergeCell ref="M803:N803"/>
    <mergeCell ref="O803:P803"/>
    <mergeCell ref="M804:N804"/>
    <mergeCell ref="O804:P804"/>
    <mergeCell ref="M805:N805"/>
    <mergeCell ref="O805:P805"/>
    <mergeCell ref="M807:N807"/>
    <mergeCell ref="O807:P807"/>
    <mergeCell ref="M808:N808"/>
    <mergeCell ref="O808:P808"/>
    <mergeCell ref="M809:N809"/>
    <mergeCell ref="O809:P809"/>
    <mergeCell ref="M810:N810"/>
    <mergeCell ref="O810:P810"/>
    <mergeCell ref="M811:N811"/>
    <mergeCell ref="O811:P811"/>
    <mergeCell ref="O815:P815"/>
    <mergeCell ref="M816:N816"/>
    <mergeCell ref="O816:P816"/>
    <mergeCell ref="M817:N817"/>
    <mergeCell ref="O817:P817"/>
    <mergeCell ref="M818:N818"/>
    <mergeCell ref="O818:P818"/>
    <mergeCell ref="M819:N819"/>
    <mergeCell ref="O819:P819"/>
    <mergeCell ref="M821:N821"/>
    <mergeCell ref="O821:P821"/>
    <mergeCell ref="M822:N822"/>
    <mergeCell ref="O822:P822"/>
    <mergeCell ref="M823:N823"/>
    <mergeCell ref="O823:P823"/>
    <mergeCell ref="M825:N825"/>
    <mergeCell ref="O825:P825"/>
    <mergeCell ref="M824:N824"/>
    <mergeCell ref="M826:N826"/>
    <mergeCell ref="O826:P826"/>
    <mergeCell ref="M827:N827"/>
    <mergeCell ref="O827:P827"/>
    <mergeCell ref="M828:N828"/>
    <mergeCell ref="O828:P828"/>
    <mergeCell ref="M829:N829"/>
    <mergeCell ref="O829:P829"/>
    <mergeCell ref="M830:N830"/>
    <mergeCell ref="O830:P830"/>
    <mergeCell ref="M831:N831"/>
    <mergeCell ref="O831:P831"/>
    <mergeCell ref="M832:N832"/>
    <mergeCell ref="O832:P832"/>
    <mergeCell ref="M833:N833"/>
    <mergeCell ref="O833:P833"/>
    <mergeCell ref="M834:N834"/>
    <mergeCell ref="O834:P834"/>
    <mergeCell ref="M835:N835"/>
    <mergeCell ref="O835:P835"/>
    <mergeCell ref="M836:N836"/>
    <mergeCell ref="O836:P836"/>
    <mergeCell ref="M837:N837"/>
    <mergeCell ref="O837:P837"/>
    <mergeCell ref="M839:N839"/>
    <mergeCell ref="O839:P839"/>
    <mergeCell ref="M840:N840"/>
    <mergeCell ref="O840:P840"/>
    <mergeCell ref="M841:N841"/>
    <mergeCell ref="O841:P841"/>
    <mergeCell ref="M842:N842"/>
    <mergeCell ref="O842:P842"/>
    <mergeCell ref="M843:N843"/>
    <mergeCell ref="O843:P843"/>
    <mergeCell ref="M844:N844"/>
    <mergeCell ref="O844:P844"/>
    <mergeCell ref="M838:N838"/>
    <mergeCell ref="M845:N845"/>
    <mergeCell ref="O845:P845"/>
    <mergeCell ref="M847:N847"/>
    <mergeCell ref="O847:P847"/>
    <mergeCell ref="M848:N848"/>
    <mergeCell ref="O848:P848"/>
    <mergeCell ref="M849:N849"/>
    <mergeCell ref="O849:P849"/>
    <mergeCell ref="M850:N850"/>
    <mergeCell ref="O850:P850"/>
    <mergeCell ref="M852:N852"/>
    <mergeCell ref="O852:P852"/>
    <mergeCell ref="M853:N853"/>
    <mergeCell ref="O853:P853"/>
    <mergeCell ref="M854:N854"/>
    <mergeCell ref="O854:P854"/>
    <mergeCell ref="M856:N856"/>
    <mergeCell ref="O856:P856"/>
    <mergeCell ref="M846:N846"/>
    <mergeCell ref="M857:N857"/>
    <mergeCell ref="O857:P857"/>
    <mergeCell ref="M858:N858"/>
    <mergeCell ref="O858:P858"/>
    <mergeCell ref="M859:N859"/>
    <mergeCell ref="O859:P859"/>
    <mergeCell ref="M861:N861"/>
    <mergeCell ref="O861:P861"/>
    <mergeCell ref="M862:N862"/>
    <mergeCell ref="O862:P862"/>
    <mergeCell ref="M863:N863"/>
    <mergeCell ref="O863:P863"/>
    <mergeCell ref="M865:N865"/>
    <mergeCell ref="O865:P865"/>
    <mergeCell ref="M866:N866"/>
    <mergeCell ref="O866:P866"/>
    <mergeCell ref="M867:N867"/>
    <mergeCell ref="O867:P867"/>
    <mergeCell ref="M869:N869"/>
    <mergeCell ref="O869:P869"/>
    <mergeCell ref="M870:N870"/>
    <mergeCell ref="O870:P870"/>
    <mergeCell ref="M872:N872"/>
    <mergeCell ref="O872:P872"/>
    <mergeCell ref="M873:N873"/>
    <mergeCell ref="O873:P873"/>
    <mergeCell ref="M874:N874"/>
    <mergeCell ref="O874:P874"/>
    <mergeCell ref="M875:N875"/>
    <mergeCell ref="O875:P875"/>
    <mergeCell ref="M876:N876"/>
    <mergeCell ref="O876:P876"/>
    <mergeCell ref="M877:N877"/>
    <mergeCell ref="O877:P877"/>
    <mergeCell ref="M878:N878"/>
    <mergeCell ref="O878:P878"/>
    <mergeCell ref="M871:N871"/>
    <mergeCell ref="M879:N879"/>
    <mergeCell ref="O879:P879"/>
    <mergeCell ref="M880:N880"/>
    <mergeCell ref="O880:P880"/>
    <mergeCell ref="M881:N881"/>
    <mergeCell ref="O881:P881"/>
    <mergeCell ref="M882:N882"/>
    <mergeCell ref="O882:P882"/>
    <mergeCell ref="M883:N883"/>
    <mergeCell ref="O883:P883"/>
    <mergeCell ref="M884:N884"/>
    <mergeCell ref="O884:P884"/>
    <mergeCell ref="M885:N885"/>
    <mergeCell ref="O885:P885"/>
    <mergeCell ref="M886:N886"/>
    <mergeCell ref="O886:P886"/>
    <mergeCell ref="M887:N887"/>
    <mergeCell ref="O887:P887"/>
    <mergeCell ref="M888:N888"/>
    <mergeCell ref="O888:P888"/>
    <mergeCell ref="M889:N889"/>
    <mergeCell ref="O889:P889"/>
    <mergeCell ref="M890:N890"/>
    <mergeCell ref="O890:P890"/>
    <mergeCell ref="M891:N891"/>
    <mergeCell ref="O891:P891"/>
    <mergeCell ref="M892:N892"/>
    <mergeCell ref="O892:P892"/>
    <mergeCell ref="M893:N893"/>
    <mergeCell ref="O893:P893"/>
    <mergeCell ref="M894:N894"/>
    <mergeCell ref="O894:P894"/>
    <mergeCell ref="M895:N895"/>
    <mergeCell ref="O895:P895"/>
    <mergeCell ref="M896:N896"/>
    <mergeCell ref="O896:P896"/>
    <mergeCell ref="M918:N918"/>
    <mergeCell ref="O918:P918"/>
    <mergeCell ref="M910:N910"/>
    <mergeCell ref="M914:N914"/>
    <mergeCell ref="M917:N917"/>
    <mergeCell ref="M897:N897"/>
    <mergeCell ref="O897:P897"/>
    <mergeCell ref="M898:N898"/>
    <mergeCell ref="O898:P898"/>
    <mergeCell ref="M899:N899"/>
    <mergeCell ref="O899:P899"/>
    <mergeCell ref="M900:N900"/>
    <mergeCell ref="O900:P900"/>
    <mergeCell ref="M901:N901"/>
    <mergeCell ref="O901:P901"/>
    <mergeCell ref="M902:N902"/>
    <mergeCell ref="O902:P902"/>
    <mergeCell ref="M903:N903"/>
    <mergeCell ref="O903:P903"/>
    <mergeCell ref="M904:N904"/>
    <mergeCell ref="O904:P904"/>
    <mergeCell ref="M906:N906"/>
    <mergeCell ref="O906:P906"/>
    <mergeCell ref="M905:N905"/>
    <mergeCell ref="M3504:N3504"/>
    <mergeCell ref="O3504:P3504"/>
    <mergeCell ref="M3517:N3517"/>
    <mergeCell ref="O3517:P3517"/>
    <mergeCell ref="M3505:N3505"/>
    <mergeCell ref="O3505:P3505"/>
    <mergeCell ref="M3507:N3507"/>
    <mergeCell ref="O3507:P3507"/>
    <mergeCell ref="M3518:N3518"/>
    <mergeCell ref="O3518:P3518"/>
    <mergeCell ref="M3519:N3519"/>
    <mergeCell ref="O3519:P3519"/>
    <mergeCell ref="M946:N946"/>
    <mergeCell ref="O946:P946"/>
    <mergeCell ref="M937:N937"/>
    <mergeCell ref="O937:P937"/>
    <mergeCell ref="M938:N938"/>
    <mergeCell ref="O938:P938"/>
    <mergeCell ref="M939:N939"/>
    <mergeCell ref="O939:P939"/>
    <mergeCell ref="M940:N940"/>
    <mergeCell ref="O940:P940"/>
    <mergeCell ref="M941:N941"/>
    <mergeCell ref="O941:P941"/>
    <mergeCell ref="M942:N942"/>
    <mergeCell ref="O942:P942"/>
    <mergeCell ref="M943:N943"/>
    <mergeCell ref="O943:P943"/>
    <mergeCell ref="M944:N944"/>
    <mergeCell ref="O944:P944"/>
    <mergeCell ref="M945:N945"/>
    <mergeCell ref="O945:P945"/>
    <mergeCell ref="J198:J200"/>
    <mergeCell ref="K198:K200"/>
    <mergeCell ref="M198:M200"/>
    <mergeCell ref="N198:N200"/>
    <mergeCell ref="O198:O200"/>
    <mergeCell ref="P198:P200"/>
    <mergeCell ref="Q198:Q200"/>
    <mergeCell ref="J187:J189"/>
    <mergeCell ref="K187:K189"/>
    <mergeCell ref="M187:M189"/>
    <mergeCell ref="N187:N189"/>
    <mergeCell ref="O187:O189"/>
    <mergeCell ref="P187:P189"/>
    <mergeCell ref="J192:J194"/>
    <mergeCell ref="K192:K194"/>
    <mergeCell ref="M192:M194"/>
    <mergeCell ref="N192:N194"/>
    <mergeCell ref="O192:O194"/>
    <mergeCell ref="P192:P194"/>
    <mergeCell ref="Q192:Q194"/>
    <mergeCell ref="J195:J197"/>
    <mergeCell ref="K195:K197"/>
    <mergeCell ref="M195:M197"/>
    <mergeCell ref="N195:N197"/>
    <mergeCell ref="O195:O197"/>
    <mergeCell ref="P195:P197"/>
    <mergeCell ref="Q195:Q197"/>
    <mergeCell ref="P315:Q315"/>
    <mergeCell ref="P316:Q316"/>
    <mergeCell ref="P317:Q317"/>
    <mergeCell ref="P318:Q318"/>
    <mergeCell ref="P320:Q320"/>
    <mergeCell ref="P321:Q321"/>
    <mergeCell ref="P324:Q324"/>
    <mergeCell ref="J321:J323"/>
    <mergeCell ref="K321:K323"/>
    <mergeCell ref="M321:M323"/>
    <mergeCell ref="N321:N323"/>
    <mergeCell ref="O321:O323"/>
    <mergeCell ref="J324:J326"/>
    <mergeCell ref="K324:K326"/>
    <mergeCell ref="M324:M326"/>
    <mergeCell ref="N324:N326"/>
    <mergeCell ref="O324:O326"/>
    <mergeCell ref="M2327:N2327"/>
    <mergeCell ref="M2335:N2335"/>
    <mergeCell ref="J327:J329"/>
    <mergeCell ref="K327:K329"/>
    <mergeCell ref="M327:M329"/>
    <mergeCell ref="N327:N329"/>
    <mergeCell ref="O327:O329"/>
    <mergeCell ref="P330:Q330"/>
    <mergeCell ref="P331:Q331"/>
    <mergeCell ref="P327:Q327"/>
    <mergeCell ref="P635:P674"/>
    <mergeCell ref="J359:J367"/>
    <mergeCell ref="K359:K367"/>
    <mergeCell ref="M860:N860"/>
    <mergeCell ref="P336:Q336"/>
    <mergeCell ref="P348:P350"/>
    <mergeCell ref="Q348:Q350"/>
    <mergeCell ref="M345:M347"/>
    <mergeCell ref="N345:N347"/>
    <mergeCell ref="O345:O347"/>
    <mergeCell ref="M928:N928"/>
    <mergeCell ref="O928:P928"/>
    <mergeCell ref="M929:N929"/>
    <mergeCell ref="O929:P929"/>
    <mergeCell ref="M930:N930"/>
    <mergeCell ref="O930:P930"/>
    <mergeCell ref="M931:N931"/>
    <mergeCell ref="O931:P931"/>
    <mergeCell ref="M932:N932"/>
    <mergeCell ref="O932:P932"/>
    <mergeCell ref="M933:N933"/>
    <mergeCell ref="O933:P933"/>
    <mergeCell ref="J337:J339"/>
    <mergeCell ref="K337:K339"/>
    <mergeCell ref="M337:M339"/>
    <mergeCell ref="N337:N339"/>
    <mergeCell ref="O337:O339"/>
    <mergeCell ref="P337:Q339"/>
    <mergeCell ref="M934:N934"/>
    <mergeCell ref="O934:P934"/>
    <mergeCell ref="M935:N935"/>
    <mergeCell ref="O935:P935"/>
    <mergeCell ref="M936:N936"/>
    <mergeCell ref="O936:P936"/>
    <mergeCell ref="M919:N919"/>
    <mergeCell ref="O919:P919"/>
    <mergeCell ref="M920:N920"/>
    <mergeCell ref="O920:P920"/>
    <mergeCell ref="M921:N921"/>
    <mergeCell ref="O921:P921"/>
    <mergeCell ref="M922:N922"/>
    <mergeCell ref="O922:P922"/>
    <mergeCell ref="M923:N923"/>
    <mergeCell ref="O923:P923"/>
    <mergeCell ref="M924:N924"/>
    <mergeCell ref="O924:P924"/>
    <mergeCell ref="M925:N925"/>
    <mergeCell ref="O925:P925"/>
    <mergeCell ref="M926:N926"/>
    <mergeCell ref="O926:P926"/>
    <mergeCell ref="M927:N927"/>
    <mergeCell ref="O927:P927"/>
    <mergeCell ref="M907:N907"/>
    <mergeCell ref="O907:P907"/>
    <mergeCell ref="P1026:P1041"/>
    <mergeCell ref="P1085:P1100"/>
    <mergeCell ref="P1129:P1144"/>
    <mergeCell ref="P1236:P1239"/>
    <mergeCell ref="Q1236:Q1239"/>
    <mergeCell ref="J696:J699"/>
    <mergeCell ref="K696:K699"/>
    <mergeCell ref="M696:M699"/>
    <mergeCell ref="N696:N699"/>
    <mergeCell ref="O696:O699"/>
    <mergeCell ref="P696:P699"/>
    <mergeCell ref="Q695:Q710"/>
    <mergeCell ref="J707:J709"/>
    <mergeCell ref="K707:K709"/>
    <mergeCell ref="M707:M709"/>
    <mergeCell ref="N707:N709"/>
    <mergeCell ref="O707:O709"/>
    <mergeCell ref="P707:P709"/>
    <mergeCell ref="M908:N908"/>
    <mergeCell ref="O908:P908"/>
    <mergeCell ref="M909:N909"/>
    <mergeCell ref="O909:P909"/>
    <mergeCell ref="M911:N911"/>
    <mergeCell ref="O911:P911"/>
    <mergeCell ref="M912:N912"/>
    <mergeCell ref="O912:P912"/>
    <mergeCell ref="M913:N913"/>
    <mergeCell ref="O913:P913"/>
    <mergeCell ref="M915:N915"/>
    <mergeCell ref="O915:P915"/>
    <mergeCell ref="M916:N916"/>
    <mergeCell ref="O916:P916"/>
  </mergeCells>
  <printOptions gridLines="1"/>
  <pageMargins left="0.31496062992125984" right="0.31496062992125984" top="0.59055118110236227" bottom="0.59055118110236227" header="0.31496062992125984" footer="0.31496062992125984"/>
  <pageSetup paperSize="9" scale="71" fitToHeight="43" orientation="landscape" r:id="rId1"/>
  <headerFooter>
    <oddFooter>Preparado por Carlos Henrique &amp;D&amp;RPágina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AB3654"/>
  <sheetViews>
    <sheetView tabSelected="1" topLeftCell="J1" zoomScale="99" zoomScaleNormal="99" workbookViewId="0">
      <pane ySplit="2" topLeftCell="A2065" activePane="bottomLeft" state="frozen"/>
      <selection pane="bottomLeft" activeCell="L2615" sqref="L2615"/>
    </sheetView>
  </sheetViews>
  <sheetFormatPr defaultColWidth="9.1796875" defaultRowHeight="14.5" customHeight="1" x14ac:dyDescent="0.35"/>
  <cols>
    <col min="1" max="1" width="10.36328125" style="5" bestFit="1" customWidth="1"/>
    <col min="2" max="8" width="6.54296875" style="5" bestFit="1" customWidth="1"/>
    <col min="9" max="9" width="32.90625" style="5" bestFit="1" customWidth="1"/>
    <col min="10" max="10" width="32.90625" style="5" customWidth="1"/>
    <col min="11" max="11" width="12.453125" style="23" customWidth="1"/>
    <col min="12" max="12" width="21.81640625" style="8" customWidth="1"/>
    <col min="13" max="13" width="110.7265625" style="8" customWidth="1"/>
    <col min="14" max="14" width="6.453125" style="8" customWidth="1"/>
    <col min="15" max="15" width="8.90625" style="8" customWidth="1"/>
    <col min="16" max="16" width="8" style="8" customWidth="1"/>
    <col min="17" max="17" width="13.36328125" style="8" customWidth="1"/>
    <col min="18" max="18" width="6.453125" style="8" customWidth="1"/>
    <col min="19" max="19" width="7.26953125" style="230" bestFit="1" customWidth="1"/>
    <col min="20" max="20" width="12" style="230" bestFit="1" customWidth="1"/>
    <col min="21" max="21" width="37.26953125" style="285" customWidth="1"/>
    <col min="22" max="22" width="10.7265625" style="230" bestFit="1" customWidth="1"/>
    <col min="23" max="23" width="9" style="230" bestFit="1" customWidth="1"/>
    <col min="24" max="24" width="8.54296875" style="230" bestFit="1" customWidth="1"/>
    <col min="25" max="25" width="11.453125" style="230" customWidth="1"/>
    <col min="26" max="16384" width="9.1796875" style="7"/>
  </cols>
  <sheetData>
    <row r="1" spans="1:28" s="3" customFormat="1" ht="14.5" customHeight="1" x14ac:dyDescent="0.35">
      <c r="A1" s="209" t="s">
        <v>0</v>
      </c>
      <c r="B1" s="345" t="s">
        <v>1</v>
      </c>
      <c r="C1" s="345"/>
      <c r="D1" s="345"/>
      <c r="E1" s="345"/>
      <c r="F1" s="345"/>
      <c r="G1" s="345"/>
      <c r="H1" s="345"/>
      <c r="I1" s="209" t="s">
        <v>2</v>
      </c>
      <c r="J1" s="292" t="str">
        <f>""""</f>
        <v>"</v>
      </c>
      <c r="K1" s="238" t="s">
        <v>3</v>
      </c>
      <c r="L1" s="238"/>
      <c r="M1" s="51" t="s">
        <v>4</v>
      </c>
      <c r="Q1" s="209" t="s">
        <v>5</v>
      </c>
      <c r="R1" s="209"/>
      <c r="S1" s="228"/>
      <c r="T1" s="228"/>
      <c r="U1" s="237"/>
      <c r="V1" s="228"/>
      <c r="W1" s="228"/>
      <c r="X1" s="228"/>
      <c r="Y1" s="227"/>
      <c r="AB1" s="3" t="s">
        <v>6</v>
      </c>
    </row>
    <row r="2" spans="1:28" ht="14.5" customHeight="1" x14ac:dyDescent="0.35">
      <c r="A2" s="28" t="s">
        <v>0</v>
      </c>
      <c r="B2" s="28" t="s">
        <v>7</v>
      </c>
      <c r="C2" s="28" t="s">
        <v>8</v>
      </c>
      <c r="D2" s="28" t="s">
        <v>9</v>
      </c>
      <c r="E2" s="28" t="s">
        <v>10</v>
      </c>
      <c r="F2" s="28" t="s">
        <v>11</v>
      </c>
      <c r="G2" s="28" t="s">
        <v>12</v>
      </c>
      <c r="H2" s="28" t="s">
        <v>13</v>
      </c>
      <c r="J2" s="5" t="s">
        <v>3639</v>
      </c>
      <c r="K2" s="6" t="s">
        <v>3601</v>
      </c>
      <c r="L2" s="6" t="s">
        <v>3602</v>
      </c>
      <c r="M2" s="6" t="s">
        <v>3603</v>
      </c>
      <c r="N2" s="6" t="s">
        <v>17</v>
      </c>
      <c r="O2" s="6" t="s">
        <v>18</v>
      </c>
      <c r="P2" s="6" t="s">
        <v>19</v>
      </c>
      <c r="Q2" s="6" t="s">
        <v>20</v>
      </c>
      <c r="R2" s="6" t="s">
        <v>21</v>
      </c>
      <c r="S2" s="229" t="s">
        <v>3599</v>
      </c>
      <c r="T2" s="286" t="s">
        <v>3604</v>
      </c>
      <c r="U2" s="284" t="s">
        <v>3608</v>
      </c>
      <c r="V2" s="286" t="s">
        <v>15</v>
      </c>
      <c r="W2" s="286" t="s">
        <v>3600</v>
      </c>
      <c r="X2" s="229"/>
      <c r="AB2" s="3" t="s">
        <v>6</v>
      </c>
    </row>
    <row r="3" spans="1:28" s="3" customFormat="1" ht="14.5" customHeight="1" collapsed="1" x14ac:dyDescent="0.35">
      <c r="A3" s="209" t="s">
        <v>22</v>
      </c>
      <c r="B3" s="209" t="s">
        <v>23</v>
      </c>
      <c r="C3" s="209"/>
      <c r="D3" s="209"/>
      <c r="E3" s="209"/>
      <c r="F3" s="209"/>
      <c r="G3" s="209"/>
      <c r="H3" s="209"/>
      <c r="I3" s="209" t="s">
        <v>8</v>
      </c>
      <c r="J3" s="290"/>
      <c r="K3" s="2" t="s">
        <v>24</v>
      </c>
      <c r="L3" s="4"/>
      <c r="M3" s="4"/>
      <c r="N3" s="4"/>
      <c r="O3" s="4"/>
      <c r="P3" s="4"/>
      <c r="Q3" s="4"/>
      <c r="R3" s="4"/>
      <c r="S3" s="227">
        <f>IF(B3&lt;&gt;"",1,IF(C3&lt;&gt;"",2,IF(D3&lt;&gt;"",3,IF(E3&lt;&gt;"",4,IF(F3&lt;&gt;"",5,IF(G3&lt;&gt;"",6,IF(H3&lt;&gt;"",7,IF(ISNUMBER(K3),"Campo",""))))))))</f>
        <v>1</v>
      </c>
      <c r="T3" s="227"/>
      <c r="U3" s="237" t="str">
        <f>IFERROR(IF(ISNUMBER(S3),CONCATENATE("&lt;/registro&gt;
&lt;registro codigo=""",CONCATENATE(B3,C3,D3,E3,F3,G3,H3),""" perfil=""",A3,""" nivel=""",S3,"""&gt;"),""),"")</f>
        <v>&lt;/registro&gt;
&lt;registro codigo="0000" perfil="ABC" nivel="1"&gt;</v>
      </c>
      <c r="V3" s="230" t="str">
        <f>IF(S3="Campo",CONCATENATE("&lt;campo posicao=""",K3,"""&gt;
&lt;coluna&gt;",SUBSTITUTE(L3," ",""),"&lt;/coluna&gt;
&lt;descricao&gt;",M3,"&lt;/descricao&gt;
&lt;tipo&gt;",T3,"&lt;/tipo&gt;
&lt;/campo&gt;"),"")</f>
        <v/>
      </c>
      <c r="W3" s="227" t="str">
        <f>U3&amp;V3</f>
        <v>&lt;/registro&gt;
&lt;registro codigo="0000" perfil="ABC" nivel="1"&gt;</v>
      </c>
      <c r="X3" s="227"/>
      <c r="Y3" s="227"/>
      <c r="AB3" s="3" t="s">
        <v>6</v>
      </c>
    </row>
    <row r="4" spans="1:28" ht="14.5" customHeight="1" x14ac:dyDescent="0.35">
      <c r="I4" s="291"/>
      <c r="J4" s="291" t="str">
        <f>IF(L4="REG",MID(M4,IFERROR(SEARCH("“",M4),SEARCH("""",M4))+1,4),J3)</f>
        <v>0000</v>
      </c>
      <c r="K4" s="193">
        <v>1</v>
      </c>
      <c r="L4" s="218" t="s">
        <v>25</v>
      </c>
      <c r="M4" s="218" t="s">
        <v>26</v>
      </c>
      <c r="N4" s="193" t="s">
        <v>27</v>
      </c>
      <c r="O4" s="193">
        <v>4</v>
      </c>
      <c r="P4" s="193" t="s">
        <v>28</v>
      </c>
      <c r="Q4" s="193" t="s">
        <v>29</v>
      </c>
      <c r="S4" s="227" t="str">
        <f t="shared" ref="S4:S67" si="0">IF(B4&lt;&gt;"",1,IF(C4&lt;&gt;"",2,IF(D4&lt;&gt;"",3,IF(E4&lt;&gt;"",4,IF(F4&lt;&gt;"",5,IF(G4&lt;&gt;"",6,IF(H4&lt;&gt;"",7,IF(ISNUMBER(K4),"Campo",""))))))))</f>
        <v>Campo</v>
      </c>
      <c r="T4" s="227" t="s">
        <v>27</v>
      </c>
      <c r="U4" s="237" t="str">
        <f t="shared" ref="U4:U67" si="1">IFERROR(IF(ISNUMBER(S4),CONCATENATE("&lt;/registro&gt;
&lt;registro codigo=""",CONCATENATE(B4,C4,D4,E4,F4,G4,H4),""" perfil=""",A4,""" nivel=""",S4,"""&gt;"),""),"")</f>
        <v/>
      </c>
      <c r="V4" s="230" t="str">
        <f t="shared" ref="V4:V67" si="2">IF(S4="Campo",CONCATENATE("&lt;campo posicao=""",K4,"""&gt;
&lt;coluna&gt;",SUBSTITUTE(L4," ",""),"&lt;/coluna&gt;
&lt;descricao&gt;",M4,"&lt;/descricao&gt;
&lt;tipo&gt;",T4,"&lt;/tipo&gt;
&lt;/campo&gt;"),"")</f>
        <v>&lt;campo posicao="1"&gt;
&lt;coluna&gt;REG&lt;/coluna&gt;
&lt;descricao&gt;Texto fixo contendo “0000”.&lt;/descricao&gt;
&lt;tipo&gt;C&lt;/tipo&gt;
&lt;/campo&gt;</v>
      </c>
      <c r="W4" s="227" t="str">
        <f t="shared" ref="W4:W67" si="3">U4&amp;V4</f>
        <v>&lt;campo posicao="1"&gt;
&lt;coluna&gt;REG&lt;/coluna&gt;
&lt;descricao&gt;Texto fixo contendo “0000”.&lt;/descricao&gt;
&lt;tipo&gt;C&lt;/tipo&gt;
&lt;/campo&gt;</v>
      </c>
      <c r="AB4" s="3" t="s">
        <v>6</v>
      </c>
    </row>
    <row r="5" spans="1:28" ht="14.5" customHeight="1" x14ac:dyDescent="0.35">
      <c r="I5" s="291"/>
      <c r="J5" s="291" t="str">
        <f t="shared" ref="J5:J68" si="4">IF(L5="REG",MID(M5,IFERROR(SEARCH("“",M5),SEARCH("""",M5))+1,4),J4)</f>
        <v>0000</v>
      </c>
      <c r="K5" s="193">
        <v>2</v>
      </c>
      <c r="L5" s="218" t="s">
        <v>30</v>
      </c>
      <c r="M5" s="218" t="s">
        <v>31</v>
      </c>
      <c r="N5" s="193" t="s">
        <v>27</v>
      </c>
      <c r="O5" s="193" t="s">
        <v>33</v>
      </c>
      <c r="P5" s="193" t="s">
        <v>28</v>
      </c>
      <c r="Q5" s="193" t="s">
        <v>29</v>
      </c>
      <c r="S5" s="227" t="str">
        <f t="shared" si="0"/>
        <v>Campo</v>
      </c>
      <c r="T5" s="227" t="s">
        <v>27</v>
      </c>
      <c r="U5" s="237" t="str">
        <f t="shared" si="1"/>
        <v/>
      </c>
      <c r="V5" s="230" t="str">
        <f t="shared" si="2"/>
        <v>&lt;campo posicao="2"&gt;
&lt;coluna&gt;COD_VER&lt;/coluna&gt;
&lt;descricao&gt;Código da versão do leiaute conforme a tabela indicada no Ato COTEPE. &lt;/descricao&gt;
&lt;tipo&gt;C&lt;/tipo&gt;
&lt;/campo&gt;</v>
      </c>
      <c r="W5" s="227" t="str">
        <f t="shared" si="3"/>
        <v>&lt;campo posicao="2"&gt;
&lt;coluna&gt;COD_VER&lt;/coluna&gt;
&lt;descricao&gt;Código da versão do leiaute conforme a tabela indicada no Ato COTEPE. &lt;/descricao&gt;
&lt;tipo&gt;C&lt;/tipo&gt;
&lt;/campo&gt;</v>
      </c>
      <c r="AB5" s="3" t="s">
        <v>6</v>
      </c>
    </row>
    <row r="6" spans="1:28" ht="14.5" customHeight="1" x14ac:dyDescent="0.35">
      <c r="J6" s="291" t="str">
        <f t="shared" si="4"/>
        <v>0000</v>
      </c>
      <c r="K6" s="218">
        <v>3</v>
      </c>
      <c r="L6" s="218" t="s">
        <v>34</v>
      </c>
      <c r="M6" s="218" t="s">
        <v>35</v>
      </c>
      <c r="N6" s="193" t="s">
        <v>27</v>
      </c>
      <c r="O6" s="218">
        <v>1</v>
      </c>
      <c r="P6" s="218" t="s">
        <v>28</v>
      </c>
      <c r="Q6" s="218" t="s">
        <v>29</v>
      </c>
      <c r="S6" s="227" t="str">
        <f t="shared" si="0"/>
        <v>Campo</v>
      </c>
      <c r="T6" s="227" t="s">
        <v>27</v>
      </c>
      <c r="U6" s="237" t="str">
        <f t="shared" si="1"/>
        <v/>
      </c>
      <c r="V6" s="230" t="str">
        <f t="shared" si="2"/>
        <v>&lt;campo posicao="3"&gt;
&lt;coluna&gt;COD_FIN&lt;/coluna&gt;
&lt;descricao&gt;Código da finalidade do arquivo:&lt;/descricao&gt;
&lt;tipo&gt;C&lt;/tipo&gt;
&lt;/campo&gt;</v>
      </c>
      <c r="W6" s="227" t="str">
        <f t="shared" si="3"/>
        <v>&lt;campo posicao="3"&gt;
&lt;coluna&gt;COD_FIN&lt;/coluna&gt;
&lt;descricao&gt;Código da finalidade do arquivo:&lt;/descricao&gt;
&lt;tipo&gt;C&lt;/tipo&gt;
&lt;/campo&gt;</v>
      </c>
      <c r="AB6" s="3" t="s">
        <v>6</v>
      </c>
    </row>
    <row r="7" spans="1:28" ht="14.5" customHeight="1" x14ac:dyDescent="0.35">
      <c r="J7" s="291" t="str">
        <f t="shared" si="4"/>
        <v>0000</v>
      </c>
      <c r="K7" s="218"/>
      <c r="L7" s="218"/>
      <c r="M7" s="218" t="s">
        <v>36</v>
      </c>
      <c r="N7" s="218"/>
      <c r="O7" s="218"/>
      <c r="P7" s="218"/>
      <c r="Q7" s="218"/>
      <c r="S7" s="227" t="str">
        <f t="shared" si="0"/>
        <v/>
      </c>
      <c r="T7" s="227"/>
      <c r="U7" s="237" t="str">
        <f t="shared" si="1"/>
        <v/>
      </c>
      <c r="V7" s="230" t="str">
        <f t="shared" si="2"/>
        <v/>
      </c>
      <c r="W7" s="227" t="str">
        <f t="shared" si="3"/>
        <v/>
      </c>
      <c r="AB7" s="3" t="s">
        <v>6</v>
      </c>
    </row>
    <row r="8" spans="1:28" ht="14.5" customHeight="1" x14ac:dyDescent="0.35">
      <c r="J8" s="291" t="str">
        <f t="shared" si="4"/>
        <v>0000</v>
      </c>
      <c r="K8" s="218"/>
      <c r="L8" s="218"/>
      <c r="M8" s="218" t="s">
        <v>37</v>
      </c>
      <c r="N8" s="218"/>
      <c r="O8" s="218"/>
      <c r="P8" s="218"/>
      <c r="Q8" s="218"/>
      <c r="S8" s="227" t="str">
        <f t="shared" si="0"/>
        <v/>
      </c>
      <c r="T8" s="227"/>
      <c r="U8" s="237" t="str">
        <f t="shared" si="1"/>
        <v/>
      </c>
      <c r="V8" s="230" t="str">
        <f t="shared" si="2"/>
        <v/>
      </c>
      <c r="W8" s="227" t="str">
        <f t="shared" si="3"/>
        <v/>
      </c>
      <c r="AB8" s="3" t="s">
        <v>6</v>
      </c>
    </row>
    <row r="9" spans="1:28" ht="14.5" customHeight="1" x14ac:dyDescent="0.35">
      <c r="J9" s="291" t="str">
        <f t="shared" si="4"/>
        <v>0000</v>
      </c>
      <c r="K9" s="193">
        <v>4</v>
      </c>
      <c r="L9" s="218" t="s">
        <v>38</v>
      </c>
      <c r="M9" s="218" t="s">
        <v>39</v>
      </c>
      <c r="N9" s="193" t="s">
        <v>32</v>
      </c>
      <c r="O9" s="193" t="s">
        <v>40</v>
      </c>
      <c r="P9" s="193" t="s">
        <v>28</v>
      </c>
      <c r="Q9" s="193" t="s">
        <v>29</v>
      </c>
      <c r="S9" s="227" t="str">
        <f t="shared" si="0"/>
        <v>Campo</v>
      </c>
      <c r="T9" s="227" t="s">
        <v>3605</v>
      </c>
      <c r="U9" s="237" t="str">
        <f t="shared" si="1"/>
        <v/>
      </c>
      <c r="V9" s="230" t="str">
        <f t="shared" si="2"/>
        <v>&lt;campo posicao="4"&gt;
&lt;coluna&gt;DT_INI&lt;/coluna&gt;
&lt;descricao&gt;Data inicial das informações contidas no arquivo.&lt;/descricao&gt;
&lt;tipo&gt;D&lt;/tipo&gt;
&lt;/campo&gt;</v>
      </c>
      <c r="W9" s="227" t="str">
        <f t="shared" si="3"/>
        <v>&lt;campo posicao="4"&gt;
&lt;coluna&gt;DT_INI&lt;/coluna&gt;
&lt;descricao&gt;Data inicial das informações contidas no arquivo.&lt;/descricao&gt;
&lt;tipo&gt;D&lt;/tipo&gt;
&lt;/campo&gt;</v>
      </c>
      <c r="AB9" s="3" t="s">
        <v>6</v>
      </c>
    </row>
    <row r="10" spans="1:28" ht="14.5" customHeight="1" x14ac:dyDescent="0.35">
      <c r="J10" s="291" t="str">
        <f t="shared" si="4"/>
        <v>0000</v>
      </c>
      <c r="K10" s="193">
        <v>5</v>
      </c>
      <c r="L10" s="218" t="s">
        <v>41</v>
      </c>
      <c r="M10" s="218" t="s">
        <v>42</v>
      </c>
      <c r="N10" s="193" t="s">
        <v>32</v>
      </c>
      <c r="O10" s="193" t="s">
        <v>40</v>
      </c>
      <c r="P10" s="193" t="s">
        <v>28</v>
      </c>
      <c r="Q10" s="193" t="s">
        <v>29</v>
      </c>
      <c r="S10" s="227" t="str">
        <f t="shared" si="0"/>
        <v>Campo</v>
      </c>
      <c r="T10" s="227" t="s">
        <v>3605</v>
      </c>
      <c r="U10" s="237" t="str">
        <f t="shared" si="1"/>
        <v/>
      </c>
      <c r="V10" s="230" t="str">
        <f t="shared" si="2"/>
        <v>&lt;campo posicao="5"&gt;
&lt;coluna&gt;DT_FIN&lt;/coluna&gt;
&lt;descricao&gt;Data final das informações contidas no arquivo.&lt;/descricao&gt;
&lt;tipo&gt;D&lt;/tipo&gt;
&lt;/campo&gt;</v>
      </c>
      <c r="W10" s="227" t="str">
        <f t="shared" si="3"/>
        <v>&lt;campo posicao="5"&gt;
&lt;coluna&gt;DT_FIN&lt;/coluna&gt;
&lt;descricao&gt;Data final das informações contidas no arquivo.&lt;/descricao&gt;
&lt;tipo&gt;D&lt;/tipo&gt;
&lt;/campo&gt;</v>
      </c>
      <c r="AB10" s="3" t="s">
        <v>6</v>
      </c>
    </row>
    <row r="11" spans="1:28" ht="14.5" customHeight="1" x14ac:dyDescent="0.35">
      <c r="J11" s="291" t="str">
        <f t="shared" si="4"/>
        <v>0000</v>
      </c>
      <c r="K11" s="193">
        <v>6</v>
      </c>
      <c r="L11" s="218" t="s">
        <v>43</v>
      </c>
      <c r="M11" s="218" t="s">
        <v>44</v>
      </c>
      <c r="N11" s="193" t="s">
        <v>27</v>
      </c>
      <c r="O11" s="193">
        <v>100</v>
      </c>
      <c r="P11" s="193" t="s">
        <v>28</v>
      </c>
      <c r="Q11" s="193" t="s">
        <v>29</v>
      </c>
      <c r="S11" s="227" t="str">
        <f t="shared" si="0"/>
        <v>Campo</v>
      </c>
      <c r="T11" s="227" t="s">
        <v>27</v>
      </c>
      <c r="U11" s="237" t="str">
        <f t="shared" si="1"/>
        <v/>
      </c>
      <c r="V11" s="230" t="str">
        <f t="shared" si="2"/>
        <v>&lt;campo posicao="6"&gt;
&lt;coluna&gt;NOME&lt;/coluna&gt;
&lt;descricao&gt;Nome empresarial da entidade.&lt;/descricao&gt;
&lt;tipo&gt;C&lt;/tipo&gt;
&lt;/campo&gt;</v>
      </c>
      <c r="W11" s="227" t="str">
        <f t="shared" si="3"/>
        <v>&lt;campo posicao="6"&gt;
&lt;coluna&gt;NOME&lt;/coluna&gt;
&lt;descricao&gt;Nome empresarial da entidade.&lt;/descricao&gt;
&lt;tipo&gt;C&lt;/tipo&gt;
&lt;/campo&gt;</v>
      </c>
      <c r="AB11" s="3" t="s">
        <v>6</v>
      </c>
    </row>
    <row r="12" spans="1:28" ht="14.5" customHeight="1" x14ac:dyDescent="0.35">
      <c r="J12" s="291" t="str">
        <f t="shared" si="4"/>
        <v>0000</v>
      </c>
      <c r="K12" s="193">
        <v>7</v>
      </c>
      <c r="L12" s="218" t="s">
        <v>45</v>
      </c>
      <c r="M12" s="218" t="s">
        <v>46</v>
      </c>
      <c r="N12" s="193" t="s">
        <v>27</v>
      </c>
      <c r="O12" s="193" t="s">
        <v>47</v>
      </c>
      <c r="P12" s="193" t="s">
        <v>28</v>
      </c>
      <c r="Q12" s="193" t="s">
        <v>48</v>
      </c>
      <c r="S12" s="227" t="str">
        <f t="shared" si="0"/>
        <v>Campo</v>
      </c>
      <c r="T12" s="227" t="s">
        <v>27</v>
      </c>
      <c r="U12" s="237" t="str">
        <f t="shared" si="1"/>
        <v/>
      </c>
      <c r="V12" s="230" t="str">
        <f t="shared" si="2"/>
        <v>&lt;campo posicao="7"&gt;
&lt;coluna&gt;CNPJ&lt;/coluna&gt;
&lt;descricao&gt;Número de inscrição da entidade no CNPJ.&lt;/descricao&gt;
&lt;tipo&gt;C&lt;/tipo&gt;
&lt;/campo&gt;</v>
      </c>
      <c r="W12" s="227" t="str">
        <f t="shared" si="3"/>
        <v>&lt;campo posicao="7"&gt;
&lt;coluna&gt;CNPJ&lt;/coluna&gt;
&lt;descricao&gt;Número de inscrição da entidade no CNPJ.&lt;/descricao&gt;
&lt;tipo&gt;C&lt;/tipo&gt;
&lt;/campo&gt;</v>
      </c>
      <c r="AB12" s="3" t="s">
        <v>6</v>
      </c>
    </row>
    <row r="13" spans="1:28" ht="14.5" customHeight="1" x14ac:dyDescent="0.35">
      <c r="J13" s="291" t="str">
        <f t="shared" si="4"/>
        <v>0000</v>
      </c>
      <c r="K13" s="193">
        <v>8</v>
      </c>
      <c r="L13" s="218" t="s">
        <v>49</v>
      </c>
      <c r="M13" s="218" t="s">
        <v>50</v>
      </c>
      <c r="N13" s="193" t="s">
        <v>27</v>
      </c>
      <c r="O13" s="193" t="s">
        <v>51</v>
      </c>
      <c r="P13" s="193"/>
      <c r="Q13" s="193" t="s">
        <v>48</v>
      </c>
      <c r="S13" s="227" t="str">
        <f t="shared" si="0"/>
        <v>Campo</v>
      </c>
      <c r="T13" s="227" t="s">
        <v>27</v>
      </c>
      <c r="U13" s="237" t="str">
        <f t="shared" si="1"/>
        <v/>
      </c>
      <c r="V13" s="230" t="str">
        <f t="shared" si="2"/>
        <v>&lt;campo posicao="8"&gt;
&lt;coluna&gt;CPF&lt;/coluna&gt;
&lt;descricao&gt;Número de inscrição da entidade no CPF.&lt;/descricao&gt;
&lt;tipo&gt;C&lt;/tipo&gt;
&lt;/campo&gt;</v>
      </c>
      <c r="W13" s="227" t="str">
        <f t="shared" si="3"/>
        <v>&lt;campo posicao="8"&gt;
&lt;coluna&gt;CPF&lt;/coluna&gt;
&lt;descricao&gt;Número de inscrição da entidade no CPF.&lt;/descricao&gt;
&lt;tipo&gt;C&lt;/tipo&gt;
&lt;/campo&gt;</v>
      </c>
      <c r="AB13" s="3" t="s">
        <v>6</v>
      </c>
    </row>
    <row r="14" spans="1:28" ht="14.5" customHeight="1" x14ac:dyDescent="0.35">
      <c r="J14" s="291" t="str">
        <f t="shared" si="4"/>
        <v>0000</v>
      </c>
      <c r="K14" s="193">
        <v>9</v>
      </c>
      <c r="L14" s="218" t="s">
        <v>52</v>
      </c>
      <c r="M14" s="218" t="s">
        <v>53</v>
      </c>
      <c r="N14" s="193" t="s">
        <v>27</v>
      </c>
      <c r="O14" s="193" t="s">
        <v>54</v>
      </c>
      <c r="P14" s="193" t="s">
        <v>28</v>
      </c>
      <c r="Q14" s="193" t="s">
        <v>29</v>
      </c>
      <c r="S14" s="227" t="str">
        <f t="shared" si="0"/>
        <v>Campo</v>
      </c>
      <c r="T14" s="227" t="s">
        <v>27</v>
      </c>
      <c r="U14" s="237" t="str">
        <f t="shared" si="1"/>
        <v/>
      </c>
      <c r="V14" s="230" t="str">
        <f t="shared" si="2"/>
        <v>&lt;campo posicao="9"&gt;
&lt;coluna&gt;UF&lt;/coluna&gt;
&lt;descricao&gt;Sigla da unidade da federação da entidade.&lt;/descricao&gt;
&lt;tipo&gt;C&lt;/tipo&gt;
&lt;/campo&gt;</v>
      </c>
      <c r="W14" s="227" t="str">
        <f t="shared" si="3"/>
        <v>&lt;campo posicao="9"&gt;
&lt;coluna&gt;UF&lt;/coluna&gt;
&lt;descricao&gt;Sigla da unidade da federação da entidade.&lt;/descricao&gt;
&lt;tipo&gt;C&lt;/tipo&gt;
&lt;/campo&gt;</v>
      </c>
      <c r="AB14" s="3" t="s">
        <v>6</v>
      </c>
    </row>
    <row r="15" spans="1:28" ht="14.5" customHeight="1" x14ac:dyDescent="0.35">
      <c r="J15" s="291" t="str">
        <f t="shared" si="4"/>
        <v>0000</v>
      </c>
      <c r="K15" s="193">
        <v>10</v>
      </c>
      <c r="L15" s="218" t="s">
        <v>55</v>
      </c>
      <c r="M15" s="218" t="s">
        <v>56</v>
      </c>
      <c r="N15" s="193" t="s">
        <v>27</v>
      </c>
      <c r="O15" s="193">
        <v>14</v>
      </c>
      <c r="P15" s="193" t="s">
        <v>28</v>
      </c>
      <c r="Q15" s="193" t="s">
        <v>29</v>
      </c>
      <c r="S15" s="227" t="str">
        <f t="shared" si="0"/>
        <v>Campo</v>
      </c>
      <c r="T15" s="227" t="s">
        <v>27</v>
      </c>
      <c r="U15" s="237" t="str">
        <f t="shared" si="1"/>
        <v/>
      </c>
      <c r="V15" s="230" t="str">
        <f t="shared" si="2"/>
        <v>&lt;campo posicao="10"&gt;
&lt;coluna&gt;IE&lt;/coluna&gt;
&lt;descricao&gt;Inscrição Estadual da entidade.&lt;/descricao&gt;
&lt;tipo&gt;C&lt;/tipo&gt;
&lt;/campo&gt;</v>
      </c>
      <c r="W15" s="227" t="str">
        <f t="shared" si="3"/>
        <v>&lt;campo posicao="10"&gt;
&lt;coluna&gt;IE&lt;/coluna&gt;
&lt;descricao&gt;Inscrição Estadual da entidade.&lt;/descricao&gt;
&lt;tipo&gt;C&lt;/tipo&gt;
&lt;/campo&gt;</v>
      </c>
      <c r="AB15" s="3" t="s">
        <v>6</v>
      </c>
    </row>
    <row r="16" spans="1:28" ht="14.5" customHeight="1" x14ac:dyDescent="0.35">
      <c r="J16" s="291" t="str">
        <f t="shared" si="4"/>
        <v>0000</v>
      </c>
      <c r="K16" s="193">
        <v>11</v>
      </c>
      <c r="L16" s="218" t="s">
        <v>57</v>
      </c>
      <c r="M16" s="11" t="s">
        <v>58</v>
      </c>
      <c r="N16" s="193" t="s">
        <v>27</v>
      </c>
      <c r="O16" s="193" t="s">
        <v>59</v>
      </c>
      <c r="P16" s="193" t="s">
        <v>28</v>
      </c>
      <c r="Q16" s="193" t="s">
        <v>29</v>
      </c>
      <c r="S16" s="227" t="str">
        <f t="shared" si="0"/>
        <v>Campo</v>
      </c>
      <c r="T16" s="227" t="s">
        <v>27</v>
      </c>
      <c r="U16" s="237" t="str">
        <f t="shared" si="1"/>
        <v/>
      </c>
      <c r="V16" s="230" t="str">
        <f t="shared" si="2"/>
        <v>&lt;campo posicao="11"&gt;
&lt;coluna&gt;COD_MUN&lt;/coluna&gt;
&lt;descricao&gt;Código do município do domicílio fiscal da entidade, conforme a tabela IBGE&lt;/descricao&gt;
&lt;tipo&gt;C&lt;/tipo&gt;
&lt;/campo&gt;</v>
      </c>
      <c r="W16" s="227" t="str">
        <f t="shared" si="3"/>
        <v>&lt;campo posicao="11"&gt;
&lt;coluna&gt;COD_MUN&lt;/coluna&gt;
&lt;descricao&gt;Código do município do domicílio fiscal da entidade, conforme a tabela IBGE&lt;/descricao&gt;
&lt;tipo&gt;C&lt;/tipo&gt;
&lt;/campo&gt;</v>
      </c>
      <c r="AB16" s="3" t="s">
        <v>6</v>
      </c>
    </row>
    <row r="17" spans="1:28" ht="14.5" customHeight="1" x14ac:dyDescent="0.35">
      <c r="J17" s="291" t="str">
        <f t="shared" si="4"/>
        <v>0000</v>
      </c>
      <c r="K17" s="193">
        <v>12</v>
      </c>
      <c r="L17" s="218" t="s">
        <v>60</v>
      </c>
      <c r="M17" s="218" t="s">
        <v>61</v>
      </c>
      <c r="N17" s="193" t="s">
        <v>27</v>
      </c>
      <c r="O17" s="193" t="s">
        <v>28</v>
      </c>
      <c r="P17" s="193" t="s">
        <v>28</v>
      </c>
      <c r="Q17" s="193" t="s">
        <v>48</v>
      </c>
      <c r="S17" s="227" t="str">
        <f t="shared" si="0"/>
        <v>Campo</v>
      </c>
      <c r="T17" s="227" t="s">
        <v>27</v>
      </c>
      <c r="U17" s="237" t="str">
        <f t="shared" si="1"/>
        <v/>
      </c>
      <c r="V17" s="230" t="str">
        <f t="shared" si="2"/>
        <v>&lt;campo posicao="12"&gt;
&lt;coluna&gt;IM&lt;/coluna&gt;
&lt;descricao&gt;Inscrição Municipal da entidade.&lt;/descricao&gt;
&lt;tipo&gt;C&lt;/tipo&gt;
&lt;/campo&gt;</v>
      </c>
      <c r="W17" s="227" t="str">
        <f t="shared" si="3"/>
        <v>&lt;campo posicao="12"&gt;
&lt;coluna&gt;IM&lt;/coluna&gt;
&lt;descricao&gt;Inscrição Municipal da entidade.&lt;/descricao&gt;
&lt;tipo&gt;C&lt;/tipo&gt;
&lt;/campo&gt;</v>
      </c>
      <c r="AB17" s="3" t="s">
        <v>6</v>
      </c>
    </row>
    <row r="18" spans="1:28" ht="14.5" customHeight="1" x14ac:dyDescent="0.35">
      <c r="J18" s="291" t="str">
        <f t="shared" si="4"/>
        <v>0000</v>
      </c>
      <c r="K18" s="193">
        <v>13</v>
      </c>
      <c r="L18" s="218" t="s">
        <v>62</v>
      </c>
      <c r="M18" s="218" t="s">
        <v>63</v>
      </c>
      <c r="N18" s="193" t="s">
        <v>27</v>
      </c>
      <c r="O18" s="193" t="s">
        <v>64</v>
      </c>
      <c r="P18" s="193" t="s">
        <v>28</v>
      </c>
      <c r="Q18" s="193" t="s">
        <v>48</v>
      </c>
      <c r="S18" s="227" t="str">
        <f t="shared" si="0"/>
        <v>Campo</v>
      </c>
      <c r="T18" s="227" t="s">
        <v>27</v>
      </c>
      <c r="U18" s="237" t="str">
        <f t="shared" si="1"/>
        <v/>
      </c>
      <c r="V18" s="230" t="str">
        <f t="shared" si="2"/>
        <v>&lt;campo posicao="13"&gt;
&lt;coluna&gt;SUFRAMA&lt;/coluna&gt;
&lt;descricao&gt;Inscrição da entidade na SUFRAMA&lt;/descricao&gt;
&lt;tipo&gt;C&lt;/tipo&gt;
&lt;/campo&gt;</v>
      </c>
      <c r="W18" s="227" t="str">
        <f t="shared" si="3"/>
        <v>&lt;campo posicao="13"&gt;
&lt;coluna&gt;SUFRAMA&lt;/coluna&gt;
&lt;descricao&gt;Inscrição da entidade na SUFRAMA&lt;/descricao&gt;
&lt;tipo&gt;C&lt;/tipo&gt;
&lt;/campo&gt;</v>
      </c>
      <c r="AB18" s="3" t="s">
        <v>6</v>
      </c>
    </row>
    <row r="19" spans="1:28" ht="14.5" customHeight="1" x14ac:dyDescent="0.35">
      <c r="J19" s="291" t="str">
        <f t="shared" si="4"/>
        <v>0000</v>
      </c>
      <c r="K19" s="218">
        <v>14</v>
      </c>
      <c r="L19" s="218" t="s">
        <v>65</v>
      </c>
      <c r="M19" s="218" t="s">
        <v>66</v>
      </c>
      <c r="N19" s="218" t="s">
        <v>27</v>
      </c>
      <c r="O19" s="218">
        <v>1</v>
      </c>
      <c r="P19" s="218" t="s">
        <v>28</v>
      </c>
      <c r="Q19" s="239" t="s">
        <v>29</v>
      </c>
      <c r="S19" s="227" t="str">
        <f t="shared" si="0"/>
        <v>Campo</v>
      </c>
      <c r="T19" s="227" t="s">
        <v>27</v>
      </c>
      <c r="U19" s="237" t="str">
        <f t="shared" si="1"/>
        <v/>
      </c>
      <c r="V19" s="230" t="str">
        <f t="shared" si="2"/>
        <v>&lt;campo posicao="14"&gt;
&lt;coluna&gt;IND_PERFIL&lt;/coluna&gt;
&lt;descricao&gt; Perfil de apresentação do arquivo fiscal;&lt;/descricao&gt;
&lt;tipo&gt;C&lt;/tipo&gt;
&lt;/campo&gt;</v>
      </c>
      <c r="W19" s="227" t="str">
        <f t="shared" si="3"/>
        <v>&lt;campo posicao="14"&gt;
&lt;coluna&gt;IND_PERFIL&lt;/coluna&gt;
&lt;descricao&gt; Perfil de apresentação do arquivo fiscal;&lt;/descricao&gt;
&lt;tipo&gt;C&lt;/tipo&gt;
&lt;/campo&gt;</v>
      </c>
      <c r="AB19" s="3" t="s">
        <v>6</v>
      </c>
    </row>
    <row r="20" spans="1:28" ht="14.5" customHeight="1" x14ac:dyDescent="0.35">
      <c r="J20" s="291" t="str">
        <f t="shared" si="4"/>
        <v>0000</v>
      </c>
      <c r="K20" s="218"/>
      <c r="L20" s="218"/>
      <c r="M20" s="218" t="s">
        <v>67</v>
      </c>
      <c r="N20" s="218"/>
      <c r="O20" s="218"/>
      <c r="P20" s="218"/>
      <c r="Q20" s="239"/>
      <c r="S20" s="227" t="str">
        <f t="shared" si="0"/>
        <v/>
      </c>
      <c r="T20" s="227"/>
      <c r="U20" s="237" t="str">
        <f t="shared" si="1"/>
        <v/>
      </c>
      <c r="V20" s="230" t="str">
        <f t="shared" si="2"/>
        <v/>
      </c>
      <c r="W20" s="227" t="str">
        <f t="shared" si="3"/>
        <v/>
      </c>
      <c r="AB20" s="3" t="s">
        <v>6</v>
      </c>
    </row>
    <row r="21" spans="1:28" ht="14.5" customHeight="1" x14ac:dyDescent="0.35">
      <c r="J21" s="291" t="str">
        <f t="shared" si="4"/>
        <v>0000</v>
      </c>
      <c r="K21" s="218"/>
      <c r="L21" s="218"/>
      <c r="M21" s="218" t="s">
        <v>68</v>
      </c>
      <c r="N21" s="218"/>
      <c r="O21" s="218"/>
      <c r="P21" s="218"/>
      <c r="Q21" s="239"/>
      <c r="S21" s="227" t="str">
        <f t="shared" si="0"/>
        <v/>
      </c>
      <c r="T21" s="227"/>
      <c r="U21" s="237" t="str">
        <f t="shared" si="1"/>
        <v/>
      </c>
      <c r="V21" s="230" t="str">
        <f t="shared" si="2"/>
        <v/>
      </c>
      <c r="W21" s="227" t="str">
        <f t="shared" si="3"/>
        <v/>
      </c>
      <c r="AB21" s="3" t="s">
        <v>6</v>
      </c>
    </row>
    <row r="22" spans="1:28" ht="14.5" customHeight="1" x14ac:dyDescent="0.35">
      <c r="J22" s="291" t="str">
        <f t="shared" si="4"/>
        <v>0000</v>
      </c>
      <c r="K22" s="218"/>
      <c r="L22" s="218"/>
      <c r="M22" s="218" t="s">
        <v>69</v>
      </c>
      <c r="N22" s="218"/>
      <c r="O22" s="218"/>
      <c r="P22" s="218"/>
      <c r="Q22" s="239"/>
      <c r="S22" s="227" t="str">
        <f t="shared" si="0"/>
        <v/>
      </c>
      <c r="T22" s="227"/>
      <c r="U22" s="237" t="str">
        <f t="shared" si="1"/>
        <v/>
      </c>
      <c r="V22" s="230" t="str">
        <f t="shared" si="2"/>
        <v/>
      </c>
      <c r="W22" s="227" t="str">
        <f t="shared" si="3"/>
        <v/>
      </c>
      <c r="AB22" s="3" t="s">
        <v>6</v>
      </c>
    </row>
    <row r="23" spans="1:28" ht="14.5" customHeight="1" x14ac:dyDescent="0.35">
      <c r="J23" s="291" t="str">
        <f t="shared" si="4"/>
        <v>0000</v>
      </c>
      <c r="K23" s="218">
        <v>15</v>
      </c>
      <c r="L23" s="218" t="s">
        <v>70</v>
      </c>
      <c r="M23" s="218" t="s">
        <v>71</v>
      </c>
      <c r="N23" s="218" t="s">
        <v>27</v>
      </c>
      <c r="O23" s="218">
        <v>1</v>
      </c>
      <c r="P23" s="218" t="s">
        <v>28</v>
      </c>
      <c r="Q23" s="239" t="s">
        <v>29</v>
      </c>
      <c r="S23" s="227" t="str">
        <f t="shared" si="0"/>
        <v>Campo</v>
      </c>
      <c r="T23" s="227" t="s">
        <v>3607</v>
      </c>
      <c r="U23" s="237" t="str">
        <f t="shared" si="1"/>
        <v/>
      </c>
      <c r="V23" s="230" t="str">
        <f t="shared" si="2"/>
        <v>&lt;campo posicao="15"&gt;
&lt;coluna&gt;IND_ATIV&lt;/coluna&gt;
&lt;descricao&gt;Indicador de tipo de atividade:&lt;/descricao&gt;
&lt;tipo&gt;I&lt;/tipo&gt;
&lt;/campo&gt;</v>
      </c>
      <c r="W23" s="227" t="str">
        <f t="shared" si="3"/>
        <v>&lt;campo posicao="15"&gt;
&lt;coluna&gt;IND_ATIV&lt;/coluna&gt;
&lt;descricao&gt;Indicador de tipo de atividade:&lt;/descricao&gt;
&lt;tipo&gt;I&lt;/tipo&gt;
&lt;/campo&gt;</v>
      </c>
      <c r="AB23" s="3" t="s">
        <v>6</v>
      </c>
    </row>
    <row r="24" spans="1:28" ht="14.5" customHeight="1" x14ac:dyDescent="0.35">
      <c r="J24" s="291" t="str">
        <f t="shared" si="4"/>
        <v>0000</v>
      </c>
      <c r="K24" s="218"/>
      <c r="L24" s="218"/>
      <c r="M24" s="218" t="s">
        <v>72</v>
      </c>
      <c r="N24" s="218"/>
      <c r="O24" s="218"/>
      <c r="P24" s="218"/>
      <c r="Q24" s="239"/>
      <c r="S24" s="227" t="str">
        <f t="shared" si="0"/>
        <v/>
      </c>
      <c r="T24" s="227"/>
      <c r="U24" s="237" t="str">
        <f t="shared" si="1"/>
        <v/>
      </c>
      <c r="V24" s="230" t="str">
        <f t="shared" si="2"/>
        <v/>
      </c>
      <c r="W24" s="227" t="str">
        <f t="shared" si="3"/>
        <v/>
      </c>
      <c r="AB24" s="3" t="s">
        <v>6</v>
      </c>
    </row>
    <row r="25" spans="1:28" ht="14.5" customHeight="1" x14ac:dyDescent="0.35">
      <c r="J25" s="291" t="str">
        <f t="shared" si="4"/>
        <v>0000</v>
      </c>
      <c r="K25" s="218"/>
      <c r="L25" s="218"/>
      <c r="M25" s="218" t="s">
        <v>73</v>
      </c>
      <c r="N25" s="218"/>
      <c r="O25" s="218"/>
      <c r="P25" s="218"/>
      <c r="Q25" s="239"/>
      <c r="S25" s="227" t="str">
        <f t="shared" si="0"/>
        <v/>
      </c>
      <c r="T25" s="227"/>
      <c r="U25" s="237" t="str">
        <f t="shared" si="1"/>
        <v/>
      </c>
      <c r="V25" s="230" t="str">
        <f t="shared" si="2"/>
        <v/>
      </c>
      <c r="W25" s="227" t="str">
        <f t="shared" si="3"/>
        <v/>
      </c>
      <c r="AB25" s="3" t="s">
        <v>6</v>
      </c>
    </row>
    <row r="26" spans="1:28" s="63" customFormat="1" ht="14.5" customHeight="1" collapsed="1" x14ac:dyDescent="0.35">
      <c r="A26" s="62" t="s">
        <v>22</v>
      </c>
      <c r="B26" s="62"/>
      <c r="C26" s="62" t="s">
        <v>74</v>
      </c>
      <c r="D26" s="62"/>
      <c r="E26" s="62"/>
      <c r="F26" s="62"/>
      <c r="G26" s="62"/>
      <c r="H26" s="62"/>
      <c r="I26" s="62" t="s">
        <v>8</v>
      </c>
      <c r="J26" s="291" t="str">
        <f t="shared" si="4"/>
        <v>0000</v>
      </c>
      <c r="K26" s="60" t="s">
        <v>75</v>
      </c>
      <c r="L26" s="61"/>
      <c r="M26" s="61"/>
      <c r="N26" s="61"/>
      <c r="O26" s="61"/>
      <c r="P26" s="61"/>
      <c r="Q26" s="61"/>
      <c r="R26" s="61"/>
      <c r="S26" s="227">
        <f t="shared" si="0"/>
        <v>2</v>
      </c>
      <c r="T26" s="227"/>
      <c r="U26" s="237" t="str">
        <f t="shared" si="1"/>
        <v>&lt;/registro&gt;
&lt;registro codigo="0001" perfil="ABC" nivel="2"&gt;</v>
      </c>
      <c r="V26" s="230" t="str">
        <f t="shared" si="2"/>
        <v/>
      </c>
      <c r="W26" s="227" t="str">
        <f t="shared" si="3"/>
        <v>&lt;/registro&gt;
&lt;registro codigo="0001" perfil="ABC" nivel="2"&gt;</v>
      </c>
      <c r="X26" s="231"/>
      <c r="Y26" s="231"/>
      <c r="AB26" s="63" t="s">
        <v>6</v>
      </c>
    </row>
    <row r="27" spans="1:28" ht="14.5" customHeight="1" x14ac:dyDescent="0.35">
      <c r="J27" s="291" t="str">
        <f t="shared" si="4"/>
        <v>0001</v>
      </c>
      <c r="K27" s="193">
        <v>1</v>
      </c>
      <c r="L27" s="218" t="s">
        <v>25</v>
      </c>
      <c r="M27" s="218" t="s">
        <v>76</v>
      </c>
      <c r="N27" s="193" t="s">
        <v>27</v>
      </c>
      <c r="O27" s="193">
        <v>4</v>
      </c>
      <c r="P27" s="193" t="s">
        <v>28</v>
      </c>
      <c r="Q27" s="193" t="s">
        <v>29</v>
      </c>
      <c r="S27" s="227" t="str">
        <f t="shared" si="0"/>
        <v>Campo</v>
      </c>
      <c r="T27" s="227" t="s">
        <v>27</v>
      </c>
      <c r="U27" s="237" t="str">
        <f t="shared" si="1"/>
        <v/>
      </c>
      <c r="V27" s="230" t="str">
        <f t="shared" si="2"/>
        <v>&lt;campo posicao="1"&gt;
&lt;coluna&gt;REG&lt;/coluna&gt;
&lt;descricao&gt;Texto fixo contendo “0001”.&lt;/descricao&gt;
&lt;tipo&gt;C&lt;/tipo&gt;
&lt;/campo&gt;</v>
      </c>
      <c r="W27" s="227" t="str">
        <f t="shared" si="3"/>
        <v>&lt;campo posicao="1"&gt;
&lt;coluna&gt;REG&lt;/coluna&gt;
&lt;descricao&gt;Texto fixo contendo “0001”.&lt;/descricao&gt;
&lt;tipo&gt;C&lt;/tipo&gt;
&lt;/campo&gt;</v>
      </c>
      <c r="AB27" s="3" t="s">
        <v>6</v>
      </c>
    </row>
    <row r="28" spans="1:28" ht="14.5" customHeight="1" x14ac:dyDescent="0.35">
      <c r="J28" s="291" t="str">
        <f t="shared" si="4"/>
        <v>0001</v>
      </c>
      <c r="K28" s="218">
        <v>2</v>
      </c>
      <c r="L28" s="218" t="s">
        <v>77</v>
      </c>
      <c r="M28" s="218" t="s">
        <v>78</v>
      </c>
      <c r="N28" s="287" t="s">
        <v>27</v>
      </c>
      <c r="O28" s="218">
        <v>1</v>
      </c>
      <c r="P28" s="218" t="s">
        <v>28</v>
      </c>
      <c r="Q28" s="218" t="s">
        <v>29</v>
      </c>
      <c r="S28" s="227" t="str">
        <f t="shared" si="0"/>
        <v>Campo</v>
      </c>
      <c r="T28" s="227" t="s">
        <v>3607</v>
      </c>
      <c r="U28" s="237" t="str">
        <f t="shared" si="1"/>
        <v/>
      </c>
      <c r="V28" s="230" t="str">
        <f t="shared" si="2"/>
        <v>&lt;campo posicao="2"&gt;
&lt;coluna&gt;IND_MOV&lt;/coluna&gt;
&lt;descricao&gt;Indicador de movimento:&lt;/descricao&gt;
&lt;tipo&gt;I&lt;/tipo&gt;
&lt;/campo&gt;</v>
      </c>
      <c r="W28" s="227" t="str">
        <f t="shared" si="3"/>
        <v>&lt;campo posicao="2"&gt;
&lt;coluna&gt;IND_MOV&lt;/coluna&gt;
&lt;descricao&gt;Indicador de movimento:&lt;/descricao&gt;
&lt;tipo&gt;I&lt;/tipo&gt;
&lt;/campo&gt;</v>
      </c>
      <c r="AB28" s="3" t="s">
        <v>6</v>
      </c>
    </row>
    <row r="29" spans="1:28" ht="14.5" customHeight="1" x14ac:dyDescent="0.35">
      <c r="J29" s="291" t="str">
        <f t="shared" si="4"/>
        <v>0001</v>
      </c>
      <c r="K29" s="218"/>
      <c r="L29" s="218"/>
      <c r="M29" s="218" t="s">
        <v>79</v>
      </c>
      <c r="N29" s="218"/>
      <c r="O29" s="218"/>
      <c r="P29" s="218"/>
      <c r="Q29" s="218"/>
      <c r="S29" s="227" t="str">
        <f t="shared" si="0"/>
        <v/>
      </c>
      <c r="T29" s="227"/>
      <c r="U29" s="237" t="str">
        <f t="shared" si="1"/>
        <v/>
      </c>
      <c r="V29" s="230" t="str">
        <f t="shared" si="2"/>
        <v/>
      </c>
      <c r="W29" s="227" t="str">
        <f t="shared" si="3"/>
        <v/>
      </c>
      <c r="AB29" s="3" t="s">
        <v>6</v>
      </c>
    </row>
    <row r="30" spans="1:28" ht="14.5" customHeight="1" x14ac:dyDescent="0.35">
      <c r="J30" s="291" t="str">
        <f t="shared" si="4"/>
        <v>0001</v>
      </c>
      <c r="K30" s="218"/>
      <c r="L30" s="218"/>
      <c r="M30" s="218" t="s">
        <v>80</v>
      </c>
      <c r="N30" s="218"/>
      <c r="O30" s="218"/>
      <c r="P30" s="218"/>
      <c r="Q30" s="218"/>
      <c r="S30" s="227" t="str">
        <f t="shared" si="0"/>
        <v/>
      </c>
      <c r="T30" s="227"/>
      <c r="U30" s="237" t="str">
        <f t="shared" si="1"/>
        <v/>
      </c>
      <c r="V30" s="230" t="str">
        <f t="shared" si="2"/>
        <v/>
      </c>
      <c r="W30" s="227" t="str">
        <f t="shared" si="3"/>
        <v/>
      </c>
      <c r="AB30" s="3" t="s">
        <v>6</v>
      </c>
    </row>
    <row r="31" spans="1:28" s="88" customFormat="1" ht="14.5" customHeight="1" collapsed="1" x14ac:dyDescent="0.35">
      <c r="A31" s="85" t="s">
        <v>22</v>
      </c>
      <c r="B31" s="85"/>
      <c r="D31" s="85" t="s">
        <v>81</v>
      </c>
      <c r="E31" s="85"/>
      <c r="F31" s="85"/>
      <c r="G31" s="85"/>
      <c r="H31" s="85"/>
      <c r="I31" s="85" t="s">
        <v>8</v>
      </c>
      <c r="J31" s="291" t="str">
        <f t="shared" si="4"/>
        <v>0001</v>
      </c>
      <c r="K31" s="86" t="s">
        <v>82</v>
      </c>
      <c r="L31" s="87"/>
      <c r="M31" s="87"/>
      <c r="N31" s="87"/>
      <c r="O31" s="87"/>
      <c r="P31" s="87"/>
      <c r="Q31" s="87"/>
      <c r="R31" s="87"/>
      <c r="S31" s="227">
        <f t="shared" si="0"/>
        <v>3</v>
      </c>
      <c r="T31" s="227"/>
      <c r="U31" s="237" t="str">
        <f t="shared" si="1"/>
        <v>&lt;/registro&gt;
&lt;registro codigo="0002" perfil="ABC" nivel="3"&gt;</v>
      </c>
      <c r="V31" s="230" t="str">
        <f t="shared" si="2"/>
        <v/>
      </c>
      <c r="W31" s="227" t="str">
        <f t="shared" si="3"/>
        <v>&lt;/registro&gt;
&lt;registro codigo="0002" perfil="ABC" nivel="3"&gt;</v>
      </c>
      <c r="X31" s="232"/>
      <c r="Y31" s="232"/>
    </row>
    <row r="32" spans="1:28" s="93" customFormat="1" ht="14.5" customHeight="1" x14ac:dyDescent="0.35">
      <c r="A32" s="89"/>
      <c r="B32" s="89"/>
      <c r="C32" s="89"/>
      <c r="D32" s="89"/>
      <c r="E32" s="89"/>
      <c r="F32" s="89"/>
      <c r="G32" s="89"/>
      <c r="H32" s="89"/>
      <c r="I32" s="89"/>
      <c r="J32" s="291" t="str">
        <f t="shared" si="4"/>
        <v>0002</v>
      </c>
      <c r="K32" s="194">
        <v>1</v>
      </c>
      <c r="L32" s="124" t="s">
        <v>25</v>
      </c>
      <c r="M32" s="124" t="s">
        <v>83</v>
      </c>
      <c r="N32" s="194" t="s">
        <v>27</v>
      </c>
      <c r="O32" s="194">
        <v>4</v>
      </c>
      <c r="P32" s="194" t="s">
        <v>28</v>
      </c>
      <c r="Q32" s="194" t="s">
        <v>29</v>
      </c>
      <c r="R32" s="92"/>
      <c r="S32" s="227" t="str">
        <f t="shared" si="0"/>
        <v>Campo</v>
      </c>
      <c r="T32" s="227" t="s">
        <v>27</v>
      </c>
      <c r="U32" s="237" t="str">
        <f t="shared" si="1"/>
        <v/>
      </c>
      <c r="V32" s="230" t="str">
        <f t="shared" si="2"/>
        <v>&lt;campo posicao="1"&gt;
&lt;coluna&gt;REG&lt;/coluna&gt;
&lt;descricao&gt;Texto fixo contendo “0002”.&lt;/descricao&gt;
&lt;tipo&gt;C&lt;/tipo&gt;
&lt;/campo&gt;</v>
      </c>
      <c r="W32" s="227" t="str">
        <f t="shared" si="3"/>
        <v>&lt;campo posicao="1"&gt;
&lt;coluna&gt;REG&lt;/coluna&gt;
&lt;descricao&gt;Texto fixo contendo “0002”.&lt;/descricao&gt;
&lt;tipo&gt;C&lt;/tipo&gt;
&lt;/campo&gt;</v>
      </c>
      <c r="X32" s="233"/>
      <c r="Y32" s="233"/>
      <c r="AB32" s="88"/>
    </row>
    <row r="33" spans="1:28" s="93" customFormat="1" ht="14.5" customHeight="1" x14ac:dyDescent="0.35">
      <c r="A33" s="89"/>
      <c r="B33" s="89"/>
      <c r="C33" s="89"/>
      <c r="D33" s="89"/>
      <c r="E33" s="89"/>
      <c r="F33" s="89"/>
      <c r="G33" s="89"/>
      <c r="H33" s="89"/>
      <c r="I33" s="89"/>
      <c r="J33" s="291" t="str">
        <f t="shared" si="4"/>
        <v>0002</v>
      </c>
      <c r="K33" s="194">
        <v>2</v>
      </c>
      <c r="L33" s="124" t="s">
        <v>84</v>
      </c>
      <c r="M33" s="124" t="s">
        <v>85</v>
      </c>
      <c r="N33" s="194" t="s">
        <v>27</v>
      </c>
      <c r="O33" s="194">
        <v>2</v>
      </c>
      <c r="P33" s="194" t="s">
        <v>28</v>
      </c>
      <c r="Q33" s="194" t="s">
        <v>29</v>
      </c>
      <c r="R33" s="92"/>
      <c r="S33" s="227" t="str">
        <f t="shared" si="0"/>
        <v>Campo</v>
      </c>
      <c r="T33" s="227" t="s">
        <v>3607</v>
      </c>
      <c r="U33" s="237" t="str">
        <f t="shared" si="1"/>
        <v/>
      </c>
      <c r="V33" s="230" t="str">
        <f t="shared" si="2"/>
        <v>&lt;campo posicao="2"&gt;
&lt;coluna&gt;CLAS_ESTAB_IND&lt;/coluna&gt;
&lt;descricao&gt;Informar a classificação do estabelecimento conforme tabela 4.5.5&lt;/descricao&gt;
&lt;tipo&gt;I&lt;/tipo&gt;
&lt;/campo&gt;</v>
      </c>
      <c r="W33" s="227" t="str">
        <f t="shared" si="3"/>
        <v>&lt;campo posicao="2"&gt;
&lt;coluna&gt;CLAS_ESTAB_IND&lt;/coluna&gt;
&lt;descricao&gt;Informar a classificação do estabelecimento conforme tabela 4.5.5&lt;/descricao&gt;
&lt;tipo&gt;I&lt;/tipo&gt;
&lt;/campo&gt;</v>
      </c>
      <c r="X33" s="233"/>
      <c r="Y33" s="233"/>
      <c r="AB33" s="88"/>
    </row>
    <row r="34" spans="1:28" s="3" customFormat="1" ht="14.5" customHeight="1" collapsed="1" x14ac:dyDescent="0.35">
      <c r="A34" s="209" t="s">
        <v>22</v>
      </c>
      <c r="B34" s="209"/>
      <c r="C34" s="209"/>
      <c r="D34" s="209" t="s">
        <v>86</v>
      </c>
      <c r="E34" s="209"/>
      <c r="F34" s="209"/>
      <c r="G34" s="209"/>
      <c r="H34" s="209"/>
      <c r="I34" s="209" t="s">
        <v>8</v>
      </c>
      <c r="J34" s="291" t="str">
        <f t="shared" si="4"/>
        <v>0002</v>
      </c>
      <c r="K34" s="2" t="s">
        <v>87</v>
      </c>
      <c r="L34" s="4"/>
      <c r="M34" s="4"/>
      <c r="N34" s="4"/>
      <c r="O34" s="4"/>
      <c r="P34" s="4"/>
      <c r="Q34" s="4"/>
      <c r="R34" s="4"/>
      <c r="S34" s="227">
        <f t="shared" si="0"/>
        <v>3</v>
      </c>
      <c r="T34" s="227"/>
      <c r="U34" s="237" t="str">
        <f t="shared" si="1"/>
        <v>&lt;/registro&gt;
&lt;registro codigo="0005" perfil="ABC" nivel="3"&gt;</v>
      </c>
      <c r="V34" s="230" t="str">
        <f t="shared" si="2"/>
        <v/>
      </c>
      <c r="W34" s="227" t="str">
        <f t="shared" si="3"/>
        <v>&lt;/registro&gt;
&lt;registro codigo="0005" perfil="ABC" nivel="3"&gt;</v>
      </c>
      <c r="X34" s="227"/>
      <c r="Y34" s="227"/>
      <c r="AB34" s="3" t="s">
        <v>6</v>
      </c>
    </row>
    <row r="35" spans="1:28" s="13" customFormat="1" ht="14.5" customHeight="1" x14ac:dyDescent="0.35">
      <c r="A35" s="12"/>
      <c r="B35" s="12"/>
      <c r="C35" s="12"/>
      <c r="D35" s="12"/>
      <c r="E35" s="12"/>
      <c r="F35" s="12"/>
      <c r="G35" s="12"/>
      <c r="H35" s="12"/>
      <c r="I35" s="12"/>
      <c r="J35" s="291" t="str">
        <f t="shared" si="4"/>
        <v>0005</v>
      </c>
      <c r="K35" s="193">
        <v>1</v>
      </c>
      <c r="L35" s="218" t="s">
        <v>25</v>
      </c>
      <c r="M35" s="11" t="s">
        <v>88</v>
      </c>
      <c r="N35" s="193" t="s">
        <v>27</v>
      </c>
      <c r="O35" s="193">
        <v>4</v>
      </c>
      <c r="P35" s="193" t="s">
        <v>28</v>
      </c>
      <c r="Q35" s="193" t="s">
        <v>29</v>
      </c>
      <c r="R35" s="8"/>
      <c r="S35" s="227" t="str">
        <f t="shared" si="0"/>
        <v>Campo</v>
      </c>
      <c r="T35" s="227" t="s">
        <v>27</v>
      </c>
      <c r="U35" s="237" t="str">
        <f t="shared" si="1"/>
        <v/>
      </c>
      <c r="V35" s="230" t="str">
        <f t="shared" si="2"/>
        <v>&lt;campo posicao="1"&gt;
&lt;coluna&gt;REG&lt;/coluna&gt;
&lt;descricao&gt;Texto fixo contendo “0005”&lt;/descricao&gt;
&lt;tipo&gt;C&lt;/tipo&gt;
&lt;/campo&gt;</v>
      </c>
      <c r="W35" s="227" t="str">
        <f t="shared" si="3"/>
        <v>&lt;campo posicao="1"&gt;
&lt;coluna&gt;REG&lt;/coluna&gt;
&lt;descricao&gt;Texto fixo contendo “0005”&lt;/descricao&gt;
&lt;tipo&gt;C&lt;/tipo&gt;
&lt;/campo&gt;</v>
      </c>
      <c r="X35" s="230"/>
      <c r="Y35" s="230"/>
      <c r="AB35" s="3" t="s">
        <v>6</v>
      </c>
    </row>
    <row r="36" spans="1:28" s="13" customFormat="1" ht="14.5" customHeight="1" x14ac:dyDescent="0.35">
      <c r="A36" s="12"/>
      <c r="B36" s="12"/>
      <c r="C36" s="12"/>
      <c r="D36" s="12"/>
      <c r="E36" s="12"/>
      <c r="F36" s="12"/>
      <c r="G36" s="12"/>
      <c r="H36" s="12"/>
      <c r="I36" s="12"/>
      <c r="J36" s="291" t="str">
        <f t="shared" si="4"/>
        <v>0005</v>
      </c>
      <c r="K36" s="193">
        <v>2</v>
      </c>
      <c r="L36" s="218" t="s">
        <v>89</v>
      </c>
      <c r="M36" s="11" t="s">
        <v>90</v>
      </c>
      <c r="N36" s="193" t="s">
        <v>27</v>
      </c>
      <c r="O36" s="193">
        <v>60</v>
      </c>
      <c r="P36" s="193" t="s">
        <v>28</v>
      </c>
      <c r="Q36" s="193" t="s">
        <v>29</v>
      </c>
      <c r="R36" s="8"/>
      <c r="S36" s="227" t="str">
        <f t="shared" si="0"/>
        <v>Campo</v>
      </c>
      <c r="T36" s="227" t="s">
        <v>27</v>
      </c>
      <c r="U36" s="237" t="str">
        <f t="shared" si="1"/>
        <v/>
      </c>
      <c r="V36" s="230" t="str">
        <f t="shared" si="2"/>
        <v>&lt;campo posicao="2"&gt;
&lt;coluna&gt;FANTASIA&lt;/coluna&gt;
&lt;descricao&gt;Nome de fantasia associado ao nome empresarial.&lt;/descricao&gt;
&lt;tipo&gt;C&lt;/tipo&gt;
&lt;/campo&gt;</v>
      </c>
      <c r="W36" s="227" t="str">
        <f t="shared" si="3"/>
        <v>&lt;campo posicao="2"&gt;
&lt;coluna&gt;FANTASIA&lt;/coluna&gt;
&lt;descricao&gt;Nome de fantasia associado ao nome empresarial.&lt;/descricao&gt;
&lt;tipo&gt;C&lt;/tipo&gt;
&lt;/campo&gt;</v>
      </c>
      <c r="X36" s="230"/>
      <c r="Y36" s="230"/>
      <c r="AB36" s="3" t="s">
        <v>6</v>
      </c>
    </row>
    <row r="37" spans="1:28" s="13" customFormat="1" ht="14.5" customHeight="1" x14ac:dyDescent="0.35">
      <c r="A37" s="12"/>
      <c r="B37" s="12"/>
      <c r="C37" s="12"/>
      <c r="D37" s="12"/>
      <c r="E37" s="12"/>
      <c r="F37" s="12"/>
      <c r="G37" s="12"/>
      <c r="H37" s="12"/>
      <c r="I37" s="12"/>
      <c r="J37" s="291" t="str">
        <f t="shared" si="4"/>
        <v>0005</v>
      </c>
      <c r="K37" s="193">
        <v>3</v>
      </c>
      <c r="L37" s="218" t="s">
        <v>91</v>
      </c>
      <c r="M37" s="11" t="s">
        <v>92</v>
      </c>
      <c r="N37" s="193" t="s">
        <v>27</v>
      </c>
      <c r="O37" s="193" t="s">
        <v>40</v>
      </c>
      <c r="P37" s="193" t="s">
        <v>28</v>
      </c>
      <c r="Q37" s="193" t="s">
        <v>29</v>
      </c>
      <c r="R37" s="8"/>
      <c r="S37" s="227" t="str">
        <f t="shared" si="0"/>
        <v>Campo</v>
      </c>
      <c r="T37" s="227" t="s">
        <v>27</v>
      </c>
      <c r="U37" s="237" t="str">
        <f t="shared" si="1"/>
        <v/>
      </c>
      <c r="V37" s="230" t="str">
        <f t="shared" si="2"/>
        <v>&lt;campo posicao="3"&gt;
&lt;coluna&gt;CEP&lt;/coluna&gt;
&lt;descricao&gt;Código de Endereçamento Postal.&lt;/descricao&gt;
&lt;tipo&gt;C&lt;/tipo&gt;
&lt;/campo&gt;</v>
      </c>
      <c r="W37" s="227" t="str">
        <f t="shared" si="3"/>
        <v>&lt;campo posicao="3"&gt;
&lt;coluna&gt;CEP&lt;/coluna&gt;
&lt;descricao&gt;Código de Endereçamento Postal.&lt;/descricao&gt;
&lt;tipo&gt;C&lt;/tipo&gt;
&lt;/campo&gt;</v>
      </c>
      <c r="X37" s="230"/>
      <c r="Y37" s="230"/>
      <c r="AB37" s="3" t="s">
        <v>6</v>
      </c>
    </row>
    <row r="38" spans="1:28" s="13" customFormat="1" ht="14.5" customHeight="1" x14ac:dyDescent="0.35">
      <c r="A38" s="12"/>
      <c r="B38" s="12"/>
      <c r="C38" s="12"/>
      <c r="D38" s="12"/>
      <c r="E38" s="12"/>
      <c r="F38" s="12"/>
      <c r="G38" s="12"/>
      <c r="H38" s="12"/>
      <c r="I38" s="12"/>
      <c r="J38" s="291" t="str">
        <f t="shared" si="4"/>
        <v>0005</v>
      </c>
      <c r="K38" s="193">
        <v>4</v>
      </c>
      <c r="L38" s="218" t="s">
        <v>3633</v>
      </c>
      <c r="M38" s="11" t="s">
        <v>94</v>
      </c>
      <c r="N38" s="193" t="s">
        <v>27</v>
      </c>
      <c r="O38" s="193">
        <v>60</v>
      </c>
      <c r="P38" s="193" t="s">
        <v>28</v>
      </c>
      <c r="Q38" s="193" t="s">
        <v>29</v>
      </c>
      <c r="R38" s="8"/>
      <c r="S38" s="227" t="str">
        <f t="shared" si="0"/>
        <v>Campo</v>
      </c>
      <c r="T38" s="227" t="s">
        <v>27</v>
      </c>
      <c r="U38" s="237" t="str">
        <f t="shared" si="1"/>
        <v/>
      </c>
      <c r="V38" s="230" t="str">
        <f t="shared" si="2"/>
        <v>&lt;campo posicao="4"&gt;
&lt;coluna&gt;ENDERECO&lt;/coluna&gt;
&lt;descricao&gt;Logradouro e endereço do imóvel.&lt;/descricao&gt;
&lt;tipo&gt;C&lt;/tipo&gt;
&lt;/campo&gt;</v>
      </c>
      <c r="W38" s="227" t="str">
        <f t="shared" si="3"/>
        <v>&lt;campo posicao="4"&gt;
&lt;coluna&gt;ENDERECO&lt;/coluna&gt;
&lt;descricao&gt;Logradouro e endereço do imóvel.&lt;/descricao&gt;
&lt;tipo&gt;C&lt;/tipo&gt;
&lt;/campo&gt;</v>
      </c>
      <c r="X38" s="230"/>
      <c r="Y38" s="230"/>
      <c r="AB38" s="3" t="s">
        <v>6</v>
      </c>
    </row>
    <row r="39" spans="1:28" s="13" customFormat="1" ht="14.5" customHeight="1" x14ac:dyDescent="0.35">
      <c r="A39" s="12"/>
      <c r="B39" s="12"/>
      <c r="C39" s="12"/>
      <c r="D39" s="12"/>
      <c r="E39" s="12"/>
      <c r="F39" s="12"/>
      <c r="G39" s="12"/>
      <c r="H39" s="12"/>
      <c r="I39" s="12"/>
      <c r="J39" s="291" t="str">
        <f t="shared" si="4"/>
        <v>0005</v>
      </c>
      <c r="K39" s="193">
        <v>5</v>
      </c>
      <c r="L39" s="218" t="s">
        <v>95</v>
      </c>
      <c r="M39" s="11" t="s">
        <v>96</v>
      </c>
      <c r="N39" s="193" t="s">
        <v>27</v>
      </c>
      <c r="O39" s="193">
        <v>10</v>
      </c>
      <c r="P39" s="193" t="s">
        <v>28</v>
      </c>
      <c r="Q39" s="193" t="s">
        <v>48</v>
      </c>
      <c r="R39" s="8"/>
      <c r="S39" s="227" t="str">
        <f t="shared" si="0"/>
        <v>Campo</v>
      </c>
      <c r="T39" s="227" t="s">
        <v>27</v>
      </c>
      <c r="U39" s="237" t="str">
        <f t="shared" si="1"/>
        <v/>
      </c>
      <c r="V39" s="230" t="str">
        <f t="shared" si="2"/>
        <v>&lt;campo posicao="5"&gt;
&lt;coluna&gt;NUM&lt;/coluna&gt;
&lt;descricao&gt;Número do imóvel.&lt;/descricao&gt;
&lt;tipo&gt;C&lt;/tipo&gt;
&lt;/campo&gt;</v>
      </c>
      <c r="W39" s="227" t="str">
        <f t="shared" si="3"/>
        <v>&lt;campo posicao="5"&gt;
&lt;coluna&gt;NUM&lt;/coluna&gt;
&lt;descricao&gt;Número do imóvel.&lt;/descricao&gt;
&lt;tipo&gt;C&lt;/tipo&gt;
&lt;/campo&gt;</v>
      </c>
      <c r="X39" s="230"/>
      <c r="Y39" s="230"/>
      <c r="AB39" s="3" t="s">
        <v>6</v>
      </c>
    </row>
    <row r="40" spans="1:28" s="13" customFormat="1" ht="14.5" customHeight="1" x14ac:dyDescent="0.35">
      <c r="A40" s="12"/>
      <c r="B40" s="12"/>
      <c r="C40" s="12"/>
      <c r="D40" s="12"/>
      <c r="E40" s="12"/>
      <c r="F40" s="12"/>
      <c r="G40" s="12"/>
      <c r="H40" s="12"/>
      <c r="I40" s="12"/>
      <c r="J40" s="291" t="str">
        <f t="shared" si="4"/>
        <v>0005</v>
      </c>
      <c r="K40" s="193">
        <v>6</v>
      </c>
      <c r="L40" s="218" t="s">
        <v>97</v>
      </c>
      <c r="M40" s="11" t="s">
        <v>98</v>
      </c>
      <c r="N40" s="193" t="s">
        <v>27</v>
      </c>
      <c r="O40" s="193">
        <v>60</v>
      </c>
      <c r="P40" s="193" t="s">
        <v>28</v>
      </c>
      <c r="Q40" s="193" t="s">
        <v>48</v>
      </c>
      <c r="R40" s="8"/>
      <c r="S40" s="227" t="str">
        <f t="shared" si="0"/>
        <v>Campo</v>
      </c>
      <c r="T40" s="227" t="s">
        <v>27</v>
      </c>
      <c r="U40" s="237" t="str">
        <f t="shared" si="1"/>
        <v/>
      </c>
      <c r="V40" s="230" t="str">
        <f t="shared" si="2"/>
        <v>&lt;campo posicao="6"&gt;
&lt;coluna&gt;COMPL&lt;/coluna&gt;
&lt;descricao&gt;Dados complementares do endereço.&lt;/descricao&gt;
&lt;tipo&gt;C&lt;/tipo&gt;
&lt;/campo&gt;</v>
      </c>
      <c r="W40" s="227" t="str">
        <f t="shared" si="3"/>
        <v>&lt;campo posicao="6"&gt;
&lt;coluna&gt;COMPL&lt;/coluna&gt;
&lt;descricao&gt;Dados complementares do endereço.&lt;/descricao&gt;
&lt;tipo&gt;C&lt;/tipo&gt;
&lt;/campo&gt;</v>
      </c>
      <c r="X40" s="230"/>
      <c r="Y40" s="230"/>
      <c r="AB40" s="3" t="s">
        <v>6</v>
      </c>
    </row>
    <row r="41" spans="1:28" s="13" customFormat="1" ht="14.5" customHeight="1" x14ac:dyDescent="0.35">
      <c r="A41" s="12"/>
      <c r="B41" s="12"/>
      <c r="C41" s="12"/>
      <c r="D41" s="12"/>
      <c r="E41" s="12"/>
      <c r="F41" s="12"/>
      <c r="G41" s="12"/>
      <c r="H41" s="12"/>
      <c r="I41" s="12"/>
      <c r="J41" s="291" t="str">
        <f t="shared" si="4"/>
        <v>0005</v>
      </c>
      <c r="K41" s="193">
        <v>7</v>
      </c>
      <c r="L41" s="218" t="s">
        <v>99</v>
      </c>
      <c r="M41" s="11" t="s">
        <v>100</v>
      </c>
      <c r="N41" s="193" t="s">
        <v>27</v>
      </c>
      <c r="O41" s="193">
        <v>60</v>
      </c>
      <c r="P41" s="193" t="s">
        <v>28</v>
      </c>
      <c r="Q41" s="193" t="s">
        <v>29</v>
      </c>
      <c r="R41" s="8"/>
      <c r="S41" s="227" t="str">
        <f t="shared" si="0"/>
        <v>Campo</v>
      </c>
      <c r="T41" s="227" t="s">
        <v>27</v>
      </c>
      <c r="U41" s="237" t="str">
        <f t="shared" si="1"/>
        <v/>
      </c>
      <c r="V41" s="230" t="str">
        <f t="shared" si="2"/>
        <v>&lt;campo posicao="7"&gt;
&lt;coluna&gt;BAIRRO&lt;/coluna&gt;
&lt;descricao&gt;Bairro em que o imóvel está situado.&lt;/descricao&gt;
&lt;tipo&gt;C&lt;/tipo&gt;
&lt;/campo&gt;</v>
      </c>
      <c r="W41" s="227" t="str">
        <f t="shared" si="3"/>
        <v>&lt;campo posicao="7"&gt;
&lt;coluna&gt;BAIRRO&lt;/coluna&gt;
&lt;descricao&gt;Bairro em que o imóvel está situado.&lt;/descricao&gt;
&lt;tipo&gt;C&lt;/tipo&gt;
&lt;/campo&gt;</v>
      </c>
      <c r="X41" s="230"/>
      <c r="Y41" s="230"/>
      <c r="AB41" s="3" t="s">
        <v>6</v>
      </c>
    </row>
    <row r="42" spans="1:28" s="13" customFormat="1" ht="14.5" customHeight="1" x14ac:dyDescent="0.35">
      <c r="A42" s="12"/>
      <c r="B42" s="12"/>
      <c r="C42" s="12"/>
      <c r="D42" s="12"/>
      <c r="E42" s="12"/>
      <c r="F42" s="12"/>
      <c r="G42" s="12"/>
      <c r="H42" s="12"/>
      <c r="I42" s="12"/>
      <c r="J42" s="291" t="str">
        <f t="shared" si="4"/>
        <v>0005</v>
      </c>
      <c r="K42" s="193">
        <v>8</v>
      </c>
      <c r="L42" s="218" t="s">
        <v>101</v>
      </c>
      <c r="M42" s="11" t="s">
        <v>102</v>
      </c>
      <c r="N42" s="193" t="s">
        <v>27</v>
      </c>
      <c r="O42" s="193">
        <v>11</v>
      </c>
      <c r="P42" s="193" t="s">
        <v>28</v>
      </c>
      <c r="Q42" s="193" t="s">
        <v>48</v>
      </c>
      <c r="R42" s="8"/>
      <c r="S42" s="227" t="str">
        <f t="shared" si="0"/>
        <v>Campo</v>
      </c>
      <c r="T42" s="227" t="s">
        <v>27</v>
      </c>
      <c r="U42" s="237" t="str">
        <f t="shared" si="1"/>
        <v/>
      </c>
      <c r="V42" s="230" t="str">
        <f t="shared" si="2"/>
        <v>&lt;campo posicao="8"&gt;
&lt;coluna&gt;FONE&lt;/coluna&gt;
&lt;descricao&gt;Número do telefone (DDD+FONE). &lt;/descricao&gt;
&lt;tipo&gt;C&lt;/tipo&gt;
&lt;/campo&gt;</v>
      </c>
      <c r="W42" s="227" t="str">
        <f t="shared" si="3"/>
        <v>&lt;campo posicao="8"&gt;
&lt;coluna&gt;FONE&lt;/coluna&gt;
&lt;descricao&gt;Número do telefone (DDD+FONE). &lt;/descricao&gt;
&lt;tipo&gt;C&lt;/tipo&gt;
&lt;/campo&gt;</v>
      </c>
      <c r="X42" s="230"/>
      <c r="Y42" s="230"/>
      <c r="AB42" s="3" t="s">
        <v>6</v>
      </c>
    </row>
    <row r="43" spans="1:28" s="13" customFormat="1" ht="14.5" customHeight="1" x14ac:dyDescent="0.35">
      <c r="A43" s="12"/>
      <c r="B43" s="12"/>
      <c r="C43" s="12"/>
      <c r="D43" s="12"/>
      <c r="E43" s="12"/>
      <c r="F43" s="12"/>
      <c r="G43" s="12"/>
      <c r="H43" s="12"/>
      <c r="I43" s="12"/>
      <c r="J43" s="291" t="str">
        <f t="shared" si="4"/>
        <v>0005</v>
      </c>
      <c r="K43" s="193">
        <v>9</v>
      </c>
      <c r="L43" s="218" t="s">
        <v>103</v>
      </c>
      <c r="M43" s="11" t="s">
        <v>104</v>
      </c>
      <c r="N43" s="193" t="s">
        <v>27</v>
      </c>
      <c r="O43" s="193">
        <v>11</v>
      </c>
      <c r="P43" s="193" t="s">
        <v>28</v>
      </c>
      <c r="Q43" s="193" t="s">
        <v>48</v>
      </c>
      <c r="R43" s="8"/>
      <c r="S43" s="227" t="str">
        <f t="shared" si="0"/>
        <v>Campo</v>
      </c>
      <c r="T43" s="227" t="s">
        <v>27</v>
      </c>
      <c r="U43" s="237" t="str">
        <f t="shared" si="1"/>
        <v/>
      </c>
      <c r="V43" s="230" t="str">
        <f t="shared" si="2"/>
        <v>&lt;campo posicao="9"&gt;
&lt;coluna&gt;FAX&lt;/coluna&gt;
&lt;descricao&gt;Número do fax.&lt;/descricao&gt;
&lt;tipo&gt;C&lt;/tipo&gt;
&lt;/campo&gt;</v>
      </c>
      <c r="W43" s="227" t="str">
        <f t="shared" si="3"/>
        <v>&lt;campo posicao="9"&gt;
&lt;coluna&gt;FAX&lt;/coluna&gt;
&lt;descricao&gt;Número do fax.&lt;/descricao&gt;
&lt;tipo&gt;C&lt;/tipo&gt;
&lt;/campo&gt;</v>
      </c>
      <c r="X43" s="230"/>
      <c r="Y43" s="230"/>
      <c r="AB43" s="3" t="s">
        <v>6</v>
      </c>
    </row>
    <row r="44" spans="1:28" s="13" customFormat="1" ht="14.5" customHeight="1" x14ac:dyDescent="0.35">
      <c r="A44" s="12"/>
      <c r="B44" s="12"/>
      <c r="C44" s="12"/>
      <c r="D44" s="12"/>
      <c r="E44" s="12"/>
      <c r="F44" s="12"/>
      <c r="G44" s="12"/>
      <c r="H44" s="12"/>
      <c r="I44" s="12"/>
      <c r="J44" s="291" t="str">
        <f t="shared" si="4"/>
        <v>0005</v>
      </c>
      <c r="K44" s="193">
        <v>10</v>
      </c>
      <c r="L44" s="218" t="s">
        <v>105</v>
      </c>
      <c r="M44" s="11" t="s">
        <v>106</v>
      </c>
      <c r="N44" s="193" t="s">
        <v>27</v>
      </c>
      <c r="O44" s="193" t="s">
        <v>28</v>
      </c>
      <c r="P44" s="193" t="s">
        <v>28</v>
      </c>
      <c r="Q44" s="193" t="s">
        <v>48</v>
      </c>
      <c r="R44" s="8"/>
      <c r="S44" s="227" t="str">
        <f t="shared" si="0"/>
        <v>Campo</v>
      </c>
      <c r="T44" s="227" t="s">
        <v>27</v>
      </c>
      <c r="U44" s="237" t="str">
        <f t="shared" si="1"/>
        <v/>
      </c>
      <c r="V44" s="230" t="str">
        <f t="shared" si="2"/>
        <v>&lt;campo posicao="10"&gt;
&lt;coluna&gt;EMAIL&lt;/coluna&gt;
&lt;descricao&gt;Endereço do correio eletrônico.&lt;/descricao&gt;
&lt;tipo&gt;C&lt;/tipo&gt;
&lt;/campo&gt;</v>
      </c>
      <c r="W44" s="227" t="str">
        <f t="shared" si="3"/>
        <v>&lt;campo posicao="10"&gt;
&lt;coluna&gt;EMAIL&lt;/coluna&gt;
&lt;descricao&gt;Endereço do correio eletrônico.&lt;/descricao&gt;
&lt;tipo&gt;C&lt;/tipo&gt;
&lt;/campo&gt;</v>
      </c>
      <c r="X44" s="230"/>
      <c r="Y44" s="230"/>
      <c r="AB44" s="3" t="s">
        <v>6</v>
      </c>
    </row>
    <row r="45" spans="1:28" s="3" customFormat="1" ht="14.5" customHeight="1" collapsed="1" x14ac:dyDescent="0.35">
      <c r="A45" s="209" t="s">
        <v>22</v>
      </c>
      <c r="B45" s="209"/>
      <c r="C45" s="209"/>
      <c r="D45" s="209" t="s">
        <v>107</v>
      </c>
      <c r="E45" s="209"/>
      <c r="F45" s="209"/>
      <c r="G45" s="209"/>
      <c r="H45" s="209"/>
      <c r="I45" s="209" t="s">
        <v>108</v>
      </c>
      <c r="J45" s="291" t="str">
        <f t="shared" si="4"/>
        <v>0005</v>
      </c>
      <c r="K45" s="2" t="s">
        <v>109</v>
      </c>
      <c r="L45" s="4"/>
      <c r="M45" s="4"/>
      <c r="N45" s="4"/>
      <c r="O45" s="4"/>
      <c r="P45" s="4"/>
      <c r="Q45" s="4"/>
      <c r="R45" s="4"/>
      <c r="S45" s="227">
        <f t="shared" si="0"/>
        <v>3</v>
      </c>
      <c r="T45" s="227"/>
      <c r="U45" s="237" t="str">
        <f t="shared" si="1"/>
        <v>&lt;/registro&gt;
&lt;registro codigo="0015" perfil="ABC" nivel="3"&gt;</v>
      </c>
      <c r="V45" s="230" t="str">
        <f t="shared" si="2"/>
        <v/>
      </c>
      <c r="W45" s="227" t="str">
        <f t="shared" si="3"/>
        <v>&lt;/registro&gt;
&lt;registro codigo="0015" perfil="ABC" nivel="3"&gt;</v>
      </c>
      <c r="X45" s="227"/>
      <c r="Y45" s="227"/>
      <c r="AB45" s="3" t="s">
        <v>6</v>
      </c>
    </row>
    <row r="46" spans="1:28" ht="14.5" customHeight="1" x14ac:dyDescent="0.35">
      <c r="J46" s="291" t="str">
        <f t="shared" si="4"/>
        <v>0015</v>
      </c>
      <c r="K46" s="193">
        <v>1</v>
      </c>
      <c r="L46" s="218" t="s">
        <v>25</v>
      </c>
      <c r="M46" s="11" t="s">
        <v>3640</v>
      </c>
      <c r="N46" s="193" t="s">
        <v>27</v>
      </c>
      <c r="O46" s="193">
        <v>4</v>
      </c>
      <c r="P46" s="193" t="s">
        <v>28</v>
      </c>
      <c r="Q46" s="193" t="s">
        <v>29</v>
      </c>
      <c r="S46" s="227" t="str">
        <f t="shared" si="0"/>
        <v>Campo</v>
      </c>
      <c r="T46" s="227" t="s">
        <v>27</v>
      </c>
      <c r="U46" s="237" t="str">
        <f t="shared" si="1"/>
        <v/>
      </c>
      <c r="V46" s="230" t="str">
        <f t="shared" si="2"/>
        <v>&lt;campo posicao="1"&gt;
&lt;coluna&gt;REG&lt;/coluna&gt;
&lt;descricao&gt;Texto fixo contendo “0015"&lt;/descricao&gt;
&lt;tipo&gt;C&lt;/tipo&gt;
&lt;/campo&gt;</v>
      </c>
      <c r="W46" s="227" t="str">
        <f t="shared" si="3"/>
        <v>&lt;campo posicao="1"&gt;
&lt;coluna&gt;REG&lt;/coluna&gt;
&lt;descricao&gt;Texto fixo contendo “0015"&lt;/descricao&gt;
&lt;tipo&gt;C&lt;/tipo&gt;
&lt;/campo&gt;</v>
      </c>
      <c r="AB46" s="3" t="s">
        <v>6</v>
      </c>
    </row>
    <row r="47" spans="1:28" ht="14.5" customHeight="1" x14ac:dyDescent="0.35">
      <c r="J47" s="291" t="str">
        <f t="shared" si="4"/>
        <v>0015</v>
      </c>
      <c r="K47" s="193">
        <v>2</v>
      </c>
      <c r="L47" s="218" t="s">
        <v>111</v>
      </c>
      <c r="M47" s="11" t="s">
        <v>112</v>
      </c>
      <c r="N47" s="193" t="s">
        <v>27</v>
      </c>
      <c r="O47" s="193" t="s">
        <v>54</v>
      </c>
      <c r="P47" s="193" t="s">
        <v>28</v>
      </c>
      <c r="Q47" s="193" t="s">
        <v>29</v>
      </c>
      <c r="S47" s="227" t="str">
        <f t="shared" si="0"/>
        <v>Campo</v>
      </c>
      <c r="T47" s="227" t="s">
        <v>27</v>
      </c>
      <c r="U47" s="237" t="str">
        <f t="shared" si="1"/>
        <v/>
      </c>
      <c r="V47" s="230" t="str">
        <f t="shared" si="2"/>
        <v>&lt;campo posicao="2"&gt;
&lt;coluna&gt;UF_ST&lt;/coluna&gt;
&lt;descricao&gt;Sigla da unidade da federação do contribuinte substituído ou unidade de federação do consumidor final não contribuinte - ICMS Destino EC 87/15.&lt;/descricao&gt;
&lt;tipo&gt;C&lt;/tipo&gt;
&lt;/campo&gt;</v>
      </c>
      <c r="W47" s="227" t="str">
        <f t="shared" si="3"/>
        <v>&lt;campo posicao="2"&gt;
&lt;coluna&gt;UF_ST&lt;/coluna&gt;
&lt;descricao&gt;Sigla da unidade da federação do contribuinte substituído ou unidade de federação do consumidor final não contribuinte - ICMS Destino EC 87/15.&lt;/descricao&gt;
&lt;tipo&gt;C&lt;/tipo&gt;
&lt;/campo&gt;</v>
      </c>
      <c r="AB47" s="3" t="s">
        <v>6</v>
      </c>
    </row>
    <row r="48" spans="1:28" ht="14.5" customHeight="1" x14ac:dyDescent="0.35">
      <c r="J48" s="291" t="str">
        <f t="shared" si="4"/>
        <v>0015</v>
      </c>
      <c r="K48" s="193">
        <v>3</v>
      </c>
      <c r="L48" s="218" t="s">
        <v>113</v>
      </c>
      <c r="M48" s="11" t="s">
        <v>114</v>
      </c>
      <c r="N48" s="193" t="s">
        <v>27</v>
      </c>
      <c r="O48" s="193">
        <v>14</v>
      </c>
      <c r="P48" s="193" t="s">
        <v>28</v>
      </c>
      <c r="Q48" s="193" t="s">
        <v>29</v>
      </c>
      <c r="S48" s="227" t="str">
        <f t="shared" si="0"/>
        <v>Campo</v>
      </c>
      <c r="T48" s="227" t="s">
        <v>27</v>
      </c>
      <c r="U48" s="237" t="str">
        <f t="shared" si="1"/>
        <v/>
      </c>
      <c r="V48" s="230" t="str">
        <f t="shared" si="2"/>
        <v>&lt;campo posicao="3"&gt;
&lt;coluna&gt;IE_ST&lt;/coluna&gt;
&lt;descricao&gt;Inscrição Estadual do contribuinte substituto na unidade da federação do contribuinte substituído ou unidade de federação do consumidor final não contribuinte - ICMS Destino EC 87/15.&lt;/descricao&gt;
&lt;tipo&gt;C&lt;/tipo&gt;
&lt;/campo&gt;</v>
      </c>
      <c r="W48" s="227" t="str">
        <f t="shared" si="3"/>
        <v>&lt;campo posicao="3"&gt;
&lt;coluna&gt;IE_ST&lt;/coluna&gt;
&lt;descricao&gt;Inscrição Estadual do contribuinte substituto na unidade da federação do contribuinte substituído ou unidade de federação do consumidor final não contribuinte - ICMS Destino EC 87/15.&lt;/descricao&gt;
&lt;tipo&gt;C&lt;/tipo&gt;
&lt;/campo&gt;</v>
      </c>
      <c r="AB48" s="3" t="s">
        <v>6</v>
      </c>
    </row>
    <row r="49" spans="1:28" s="3" customFormat="1" ht="14.5" customHeight="1" collapsed="1" x14ac:dyDescent="0.35">
      <c r="A49" s="209" t="s">
        <v>115</v>
      </c>
      <c r="B49" s="209"/>
      <c r="C49" s="209"/>
      <c r="D49" s="209" t="s">
        <v>116</v>
      </c>
      <c r="E49" s="209"/>
      <c r="F49" s="209"/>
      <c r="G49" s="209"/>
      <c r="H49" s="209"/>
      <c r="I49" s="209" t="s">
        <v>8</v>
      </c>
      <c r="J49" s="291" t="str">
        <f t="shared" si="4"/>
        <v>0015</v>
      </c>
      <c r="K49" s="2" t="s">
        <v>117</v>
      </c>
      <c r="L49" s="4"/>
      <c r="M49" s="4"/>
      <c r="N49" s="4"/>
      <c r="O49" s="4"/>
      <c r="P49" s="4"/>
      <c r="Q49" s="4"/>
      <c r="R49" s="4"/>
      <c r="S49" s="227">
        <f t="shared" si="0"/>
        <v>3</v>
      </c>
      <c r="T49" s="227"/>
      <c r="U49" s="237" t="str">
        <f t="shared" si="1"/>
        <v>&lt;/registro&gt;
&lt;registro codigo="0100" perfil="AB" nivel="3"&gt;</v>
      </c>
      <c r="V49" s="230" t="str">
        <f t="shared" si="2"/>
        <v/>
      </c>
      <c r="W49" s="227" t="str">
        <f t="shared" si="3"/>
        <v>&lt;/registro&gt;
&lt;registro codigo="0100" perfil="AB" nivel="3"&gt;</v>
      </c>
      <c r="X49" s="227"/>
      <c r="Y49" s="227"/>
      <c r="AB49" s="3" t="s">
        <v>6</v>
      </c>
    </row>
    <row r="50" spans="1:28" ht="14.5" customHeight="1" x14ac:dyDescent="0.35">
      <c r="J50" s="291" t="str">
        <f t="shared" si="4"/>
        <v>0100</v>
      </c>
      <c r="K50" s="193">
        <v>1</v>
      </c>
      <c r="L50" s="218" t="s">
        <v>25</v>
      </c>
      <c r="M50" s="11" t="s">
        <v>118</v>
      </c>
      <c r="N50" s="193" t="s">
        <v>27</v>
      </c>
      <c r="O50" s="193">
        <v>4</v>
      </c>
      <c r="P50" s="193" t="s">
        <v>28</v>
      </c>
      <c r="Q50" s="193" t="s">
        <v>29</v>
      </c>
      <c r="S50" s="227" t="str">
        <f t="shared" si="0"/>
        <v>Campo</v>
      </c>
      <c r="T50" s="227" t="s">
        <v>27</v>
      </c>
      <c r="U50" s="237" t="str">
        <f t="shared" si="1"/>
        <v/>
      </c>
      <c r="V50" s="230" t="str">
        <f t="shared" si="2"/>
        <v>&lt;campo posicao="1"&gt;
&lt;coluna&gt;REG&lt;/coluna&gt;
&lt;descricao&gt;Texto fixo contendo “0100”.&lt;/descricao&gt;
&lt;tipo&gt;C&lt;/tipo&gt;
&lt;/campo&gt;</v>
      </c>
      <c r="W50" s="227" t="str">
        <f t="shared" si="3"/>
        <v>&lt;campo posicao="1"&gt;
&lt;coluna&gt;REG&lt;/coluna&gt;
&lt;descricao&gt;Texto fixo contendo “0100”.&lt;/descricao&gt;
&lt;tipo&gt;C&lt;/tipo&gt;
&lt;/campo&gt;</v>
      </c>
      <c r="AB50" s="3" t="s">
        <v>6</v>
      </c>
    </row>
    <row r="51" spans="1:28" ht="14.5" customHeight="1" x14ac:dyDescent="0.35">
      <c r="J51" s="291" t="str">
        <f t="shared" si="4"/>
        <v>0100</v>
      </c>
      <c r="K51" s="193">
        <v>2</v>
      </c>
      <c r="L51" s="218" t="s">
        <v>43</v>
      </c>
      <c r="M51" s="11" t="s">
        <v>119</v>
      </c>
      <c r="N51" s="193" t="s">
        <v>27</v>
      </c>
      <c r="O51" s="193">
        <v>100</v>
      </c>
      <c r="P51" s="193" t="s">
        <v>28</v>
      </c>
      <c r="Q51" s="193" t="s">
        <v>29</v>
      </c>
      <c r="S51" s="227" t="str">
        <f t="shared" si="0"/>
        <v>Campo</v>
      </c>
      <c r="T51" s="227" t="s">
        <v>27</v>
      </c>
      <c r="U51" s="237" t="str">
        <f t="shared" si="1"/>
        <v/>
      </c>
      <c r="V51" s="230" t="str">
        <f t="shared" si="2"/>
        <v>&lt;campo posicao="2"&gt;
&lt;coluna&gt;NOME&lt;/coluna&gt;
&lt;descricao&gt;Nome do contabilista.&lt;/descricao&gt;
&lt;tipo&gt;C&lt;/tipo&gt;
&lt;/campo&gt;</v>
      </c>
      <c r="W51" s="227" t="str">
        <f t="shared" si="3"/>
        <v>&lt;campo posicao="2"&gt;
&lt;coluna&gt;NOME&lt;/coluna&gt;
&lt;descricao&gt;Nome do contabilista.&lt;/descricao&gt;
&lt;tipo&gt;C&lt;/tipo&gt;
&lt;/campo&gt;</v>
      </c>
      <c r="AB51" s="3" t="s">
        <v>6</v>
      </c>
    </row>
    <row r="52" spans="1:28" ht="14.5" customHeight="1" x14ac:dyDescent="0.35">
      <c r="J52" s="291" t="str">
        <f t="shared" si="4"/>
        <v>0100</v>
      </c>
      <c r="K52" s="193">
        <v>3</v>
      </c>
      <c r="L52" s="218" t="s">
        <v>49</v>
      </c>
      <c r="M52" s="11" t="s">
        <v>120</v>
      </c>
      <c r="N52" s="193" t="s">
        <v>27</v>
      </c>
      <c r="O52" s="193" t="s">
        <v>51</v>
      </c>
      <c r="P52" s="193" t="s">
        <v>28</v>
      </c>
      <c r="Q52" s="193" t="s">
        <v>29</v>
      </c>
      <c r="S52" s="227" t="str">
        <f t="shared" si="0"/>
        <v>Campo</v>
      </c>
      <c r="T52" s="227" t="s">
        <v>27</v>
      </c>
      <c r="U52" s="237" t="str">
        <f t="shared" si="1"/>
        <v/>
      </c>
      <c r="V52" s="230" t="str">
        <f t="shared" si="2"/>
        <v>&lt;campo posicao="3"&gt;
&lt;coluna&gt;CPF&lt;/coluna&gt;
&lt;descricao&gt;Número de inscrição do contabilista no CPF.&lt;/descricao&gt;
&lt;tipo&gt;C&lt;/tipo&gt;
&lt;/campo&gt;</v>
      </c>
      <c r="W52" s="227" t="str">
        <f t="shared" si="3"/>
        <v>&lt;campo posicao="3"&gt;
&lt;coluna&gt;CPF&lt;/coluna&gt;
&lt;descricao&gt;Número de inscrição do contabilista no CPF.&lt;/descricao&gt;
&lt;tipo&gt;C&lt;/tipo&gt;
&lt;/campo&gt;</v>
      </c>
      <c r="AB52" s="3" t="s">
        <v>6</v>
      </c>
    </row>
    <row r="53" spans="1:28" ht="14.5" customHeight="1" x14ac:dyDescent="0.35">
      <c r="J53" s="291" t="str">
        <f t="shared" si="4"/>
        <v>0100</v>
      </c>
      <c r="K53" s="193">
        <v>4</v>
      </c>
      <c r="L53" s="218" t="s">
        <v>121</v>
      </c>
      <c r="M53" s="11" t="s">
        <v>122</v>
      </c>
      <c r="N53" s="193" t="s">
        <v>27</v>
      </c>
      <c r="O53" s="193">
        <v>15</v>
      </c>
      <c r="P53" s="193" t="s">
        <v>28</v>
      </c>
      <c r="Q53" s="193" t="s">
        <v>29</v>
      </c>
      <c r="S53" s="227" t="str">
        <f t="shared" si="0"/>
        <v>Campo</v>
      </c>
      <c r="T53" s="227" t="s">
        <v>27</v>
      </c>
      <c r="U53" s="237" t="str">
        <f t="shared" si="1"/>
        <v/>
      </c>
      <c r="V53" s="230" t="str">
        <f t="shared" si="2"/>
        <v>&lt;campo posicao="4"&gt;
&lt;coluna&gt;CRC&lt;/coluna&gt;
&lt;descricao&gt;Número de inscrição do contabilista no Conselho Regional de Contabilidade.&lt;/descricao&gt;
&lt;tipo&gt;C&lt;/tipo&gt;
&lt;/campo&gt;</v>
      </c>
      <c r="W53" s="227" t="str">
        <f t="shared" si="3"/>
        <v>&lt;campo posicao="4"&gt;
&lt;coluna&gt;CRC&lt;/coluna&gt;
&lt;descricao&gt;Número de inscrição do contabilista no Conselho Regional de Contabilidade.&lt;/descricao&gt;
&lt;tipo&gt;C&lt;/tipo&gt;
&lt;/campo&gt;</v>
      </c>
      <c r="AB53" s="3" t="s">
        <v>6</v>
      </c>
    </row>
    <row r="54" spans="1:28" ht="14.5" customHeight="1" x14ac:dyDescent="0.35">
      <c r="J54" s="291" t="str">
        <f t="shared" si="4"/>
        <v>0100</v>
      </c>
      <c r="K54" s="193">
        <v>5</v>
      </c>
      <c r="L54" s="218" t="s">
        <v>45</v>
      </c>
      <c r="M54" s="11" t="s">
        <v>123</v>
      </c>
      <c r="N54" s="193" t="s">
        <v>27</v>
      </c>
      <c r="O54" s="193" t="s">
        <v>47</v>
      </c>
      <c r="P54" s="193" t="s">
        <v>28</v>
      </c>
      <c r="Q54" s="193" t="s">
        <v>48</v>
      </c>
      <c r="S54" s="227" t="str">
        <f t="shared" si="0"/>
        <v>Campo</v>
      </c>
      <c r="T54" s="227" t="s">
        <v>27</v>
      </c>
      <c r="U54" s="237" t="str">
        <f t="shared" si="1"/>
        <v/>
      </c>
      <c r="V54" s="230" t="str">
        <f t="shared" si="2"/>
        <v>&lt;campo posicao="5"&gt;
&lt;coluna&gt;CNPJ&lt;/coluna&gt;
&lt;descricao&gt;Número de inscrição do escritório de contabilidade no CNPJ, se houver.&lt;/descricao&gt;
&lt;tipo&gt;C&lt;/tipo&gt;
&lt;/campo&gt;</v>
      </c>
      <c r="W54" s="227" t="str">
        <f t="shared" si="3"/>
        <v>&lt;campo posicao="5"&gt;
&lt;coluna&gt;CNPJ&lt;/coluna&gt;
&lt;descricao&gt;Número de inscrição do escritório de contabilidade no CNPJ, se houver.&lt;/descricao&gt;
&lt;tipo&gt;C&lt;/tipo&gt;
&lt;/campo&gt;</v>
      </c>
      <c r="AB54" s="3" t="s">
        <v>6</v>
      </c>
    </row>
    <row r="55" spans="1:28" ht="14.5" customHeight="1" x14ac:dyDescent="0.35">
      <c r="J55" s="291" t="str">
        <f t="shared" si="4"/>
        <v>0100</v>
      </c>
      <c r="K55" s="193">
        <v>6</v>
      </c>
      <c r="L55" s="218" t="s">
        <v>91</v>
      </c>
      <c r="M55" s="11" t="s">
        <v>92</v>
      </c>
      <c r="N55" s="193" t="s">
        <v>27</v>
      </c>
      <c r="O55" s="193" t="s">
        <v>40</v>
      </c>
      <c r="P55" s="193" t="s">
        <v>28</v>
      </c>
      <c r="Q55" s="193" t="s">
        <v>48</v>
      </c>
      <c r="S55" s="227" t="str">
        <f t="shared" si="0"/>
        <v>Campo</v>
      </c>
      <c r="T55" s="227" t="s">
        <v>27</v>
      </c>
      <c r="U55" s="237" t="str">
        <f t="shared" si="1"/>
        <v/>
      </c>
      <c r="V55" s="230" t="str">
        <f t="shared" si="2"/>
        <v>&lt;campo posicao="6"&gt;
&lt;coluna&gt;CEP&lt;/coluna&gt;
&lt;descricao&gt;Código de Endereçamento Postal.&lt;/descricao&gt;
&lt;tipo&gt;C&lt;/tipo&gt;
&lt;/campo&gt;</v>
      </c>
      <c r="W55" s="227" t="str">
        <f t="shared" si="3"/>
        <v>&lt;campo posicao="6"&gt;
&lt;coluna&gt;CEP&lt;/coluna&gt;
&lt;descricao&gt;Código de Endereçamento Postal.&lt;/descricao&gt;
&lt;tipo&gt;C&lt;/tipo&gt;
&lt;/campo&gt;</v>
      </c>
      <c r="AB55" s="3" t="s">
        <v>6</v>
      </c>
    </row>
    <row r="56" spans="1:28" ht="14.5" customHeight="1" x14ac:dyDescent="0.35">
      <c r="J56" s="291" t="str">
        <f t="shared" si="4"/>
        <v>0100</v>
      </c>
      <c r="K56" s="193">
        <v>7</v>
      </c>
      <c r="L56" s="218" t="s">
        <v>3633</v>
      </c>
      <c r="M56" s="11" t="s">
        <v>94</v>
      </c>
      <c r="N56" s="193" t="s">
        <v>27</v>
      </c>
      <c r="O56" s="193">
        <v>60</v>
      </c>
      <c r="P56" s="193" t="s">
        <v>28</v>
      </c>
      <c r="Q56" s="193" t="s">
        <v>48</v>
      </c>
      <c r="S56" s="227" t="str">
        <f t="shared" si="0"/>
        <v>Campo</v>
      </c>
      <c r="T56" s="227" t="s">
        <v>27</v>
      </c>
      <c r="U56" s="237" t="str">
        <f t="shared" si="1"/>
        <v/>
      </c>
      <c r="V56" s="230" t="str">
        <f t="shared" si="2"/>
        <v>&lt;campo posicao="7"&gt;
&lt;coluna&gt;ENDERECO&lt;/coluna&gt;
&lt;descricao&gt;Logradouro e endereço do imóvel.&lt;/descricao&gt;
&lt;tipo&gt;C&lt;/tipo&gt;
&lt;/campo&gt;</v>
      </c>
      <c r="W56" s="227" t="str">
        <f t="shared" si="3"/>
        <v>&lt;campo posicao="7"&gt;
&lt;coluna&gt;ENDERECO&lt;/coluna&gt;
&lt;descricao&gt;Logradouro e endereço do imóvel.&lt;/descricao&gt;
&lt;tipo&gt;C&lt;/tipo&gt;
&lt;/campo&gt;</v>
      </c>
      <c r="AB56" s="3" t="s">
        <v>6</v>
      </c>
    </row>
    <row r="57" spans="1:28" ht="14.5" customHeight="1" x14ac:dyDescent="0.35">
      <c r="J57" s="291" t="str">
        <f t="shared" si="4"/>
        <v>0100</v>
      </c>
      <c r="K57" s="193">
        <v>8</v>
      </c>
      <c r="L57" s="218" t="s">
        <v>95</v>
      </c>
      <c r="M57" s="11" t="s">
        <v>96</v>
      </c>
      <c r="N57" s="193" t="s">
        <v>27</v>
      </c>
      <c r="O57" s="193">
        <v>10</v>
      </c>
      <c r="P57" s="193" t="s">
        <v>28</v>
      </c>
      <c r="Q57" s="193" t="s">
        <v>48</v>
      </c>
      <c r="S57" s="227" t="str">
        <f t="shared" si="0"/>
        <v>Campo</v>
      </c>
      <c r="T57" s="227" t="s">
        <v>27</v>
      </c>
      <c r="U57" s="237" t="str">
        <f t="shared" si="1"/>
        <v/>
      </c>
      <c r="V57" s="230" t="str">
        <f t="shared" si="2"/>
        <v>&lt;campo posicao="8"&gt;
&lt;coluna&gt;NUM&lt;/coluna&gt;
&lt;descricao&gt;Número do imóvel.&lt;/descricao&gt;
&lt;tipo&gt;C&lt;/tipo&gt;
&lt;/campo&gt;</v>
      </c>
      <c r="W57" s="227" t="str">
        <f t="shared" si="3"/>
        <v>&lt;campo posicao="8"&gt;
&lt;coluna&gt;NUM&lt;/coluna&gt;
&lt;descricao&gt;Número do imóvel.&lt;/descricao&gt;
&lt;tipo&gt;C&lt;/tipo&gt;
&lt;/campo&gt;</v>
      </c>
      <c r="AB57" s="3" t="s">
        <v>6</v>
      </c>
    </row>
    <row r="58" spans="1:28" ht="14.5" customHeight="1" x14ac:dyDescent="0.35">
      <c r="J58" s="291" t="str">
        <f t="shared" si="4"/>
        <v>0100</v>
      </c>
      <c r="K58" s="193">
        <v>9</v>
      </c>
      <c r="L58" s="218" t="s">
        <v>97</v>
      </c>
      <c r="M58" s="11" t="s">
        <v>98</v>
      </c>
      <c r="N58" s="193" t="s">
        <v>27</v>
      </c>
      <c r="O58" s="193">
        <v>60</v>
      </c>
      <c r="P58" s="193" t="s">
        <v>28</v>
      </c>
      <c r="Q58" s="193" t="s">
        <v>48</v>
      </c>
      <c r="S58" s="227" t="str">
        <f t="shared" si="0"/>
        <v>Campo</v>
      </c>
      <c r="T58" s="227" t="s">
        <v>27</v>
      </c>
      <c r="U58" s="237" t="str">
        <f t="shared" si="1"/>
        <v/>
      </c>
      <c r="V58" s="230" t="str">
        <f t="shared" si="2"/>
        <v>&lt;campo posicao="9"&gt;
&lt;coluna&gt;COMPL&lt;/coluna&gt;
&lt;descricao&gt;Dados complementares do endereço.&lt;/descricao&gt;
&lt;tipo&gt;C&lt;/tipo&gt;
&lt;/campo&gt;</v>
      </c>
      <c r="W58" s="227" t="str">
        <f t="shared" si="3"/>
        <v>&lt;campo posicao="9"&gt;
&lt;coluna&gt;COMPL&lt;/coluna&gt;
&lt;descricao&gt;Dados complementares do endereço.&lt;/descricao&gt;
&lt;tipo&gt;C&lt;/tipo&gt;
&lt;/campo&gt;</v>
      </c>
      <c r="AB58" s="3" t="s">
        <v>6</v>
      </c>
    </row>
    <row r="59" spans="1:28" ht="14.5" customHeight="1" x14ac:dyDescent="0.35">
      <c r="J59" s="291" t="str">
        <f t="shared" si="4"/>
        <v>0100</v>
      </c>
      <c r="K59" s="193">
        <v>10</v>
      </c>
      <c r="L59" s="218" t="s">
        <v>99</v>
      </c>
      <c r="M59" s="11" t="s">
        <v>100</v>
      </c>
      <c r="N59" s="193" t="s">
        <v>27</v>
      </c>
      <c r="O59" s="193">
        <v>60</v>
      </c>
      <c r="P59" s="193" t="s">
        <v>28</v>
      </c>
      <c r="Q59" s="193" t="s">
        <v>48</v>
      </c>
      <c r="S59" s="227" t="str">
        <f t="shared" si="0"/>
        <v>Campo</v>
      </c>
      <c r="T59" s="227" t="s">
        <v>27</v>
      </c>
      <c r="U59" s="237" t="str">
        <f t="shared" si="1"/>
        <v/>
      </c>
      <c r="V59" s="230" t="str">
        <f t="shared" si="2"/>
        <v>&lt;campo posicao="10"&gt;
&lt;coluna&gt;BAIRRO&lt;/coluna&gt;
&lt;descricao&gt;Bairro em que o imóvel está situado.&lt;/descricao&gt;
&lt;tipo&gt;C&lt;/tipo&gt;
&lt;/campo&gt;</v>
      </c>
      <c r="W59" s="227" t="str">
        <f t="shared" si="3"/>
        <v>&lt;campo posicao="10"&gt;
&lt;coluna&gt;BAIRRO&lt;/coluna&gt;
&lt;descricao&gt;Bairro em que o imóvel está situado.&lt;/descricao&gt;
&lt;tipo&gt;C&lt;/tipo&gt;
&lt;/campo&gt;</v>
      </c>
      <c r="AB59" s="3" t="s">
        <v>6</v>
      </c>
    </row>
    <row r="60" spans="1:28" ht="14.5" customHeight="1" x14ac:dyDescent="0.35">
      <c r="J60" s="291" t="str">
        <f t="shared" si="4"/>
        <v>0100</v>
      </c>
      <c r="K60" s="193">
        <v>11</v>
      </c>
      <c r="L60" s="218" t="s">
        <v>101</v>
      </c>
      <c r="M60" s="11" t="s">
        <v>124</v>
      </c>
      <c r="N60" s="193" t="s">
        <v>27</v>
      </c>
      <c r="O60" s="193">
        <v>11</v>
      </c>
      <c r="P60" s="193" t="s">
        <v>28</v>
      </c>
      <c r="Q60" s="193" t="s">
        <v>48</v>
      </c>
      <c r="S60" s="227" t="str">
        <f t="shared" si="0"/>
        <v>Campo</v>
      </c>
      <c r="T60" s="227" t="s">
        <v>27</v>
      </c>
      <c r="U60" s="237" t="str">
        <f t="shared" si="1"/>
        <v/>
      </c>
      <c r="V60" s="230" t="str">
        <f t="shared" si="2"/>
        <v>&lt;campo posicao="11"&gt;
&lt;coluna&gt;FONE&lt;/coluna&gt;
&lt;descricao&gt;Número do telefone (DDD+FONE).&lt;/descricao&gt;
&lt;tipo&gt;C&lt;/tipo&gt;
&lt;/campo&gt;</v>
      </c>
      <c r="W60" s="227" t="str">
        <f t="shared" si="3"/>
        <v>&lt;campo posicao="11"&gt;
&lt;coluna&gt;FONE&lt;/coluna&gt;
&lt;descricao&gt;Número do telefone (DDD+FONE).&lt;/descricao&gt;
&lt;tipo&gt;C&lt;/tipo&gt;
&lt;/campo&gt;</v>
      </c>
      <c r="AB60" s="3" t="s">
        <v>6</v>
      </c>
    </row>
    <row r="61" spans="1:28" ht="14.5" customHeight="1" x14ac:dyDescent="0.35">
      <c r="J61" s="291" t="str">
        <f t="shared" si="4"/>
        <v>0100</v>
      </c>
      <c r="K61" s="193">
        <v>12</v>
      </c>
      <c r="L61" s="218" t="s">
        <v>103</v>
      </c>
      <c r="M61" s="11" t="s">
        <v>104</v>
      </c>
      <c r="N61" s="193" t="s">
        <v>27</v>
      </c>
      <c r="O61" s="193">
        <v>11</v>
      </c>
      <c r="P61" s="193" t="s">
        <v>28</v>
      </c>
      <c r="Q61" s="193" t="s">
        <v>48</v>
      </c>
      <c r="S61" s="227" t="str">
        <f t="shared" si="0"/>
        <v>Campo</v>
      </c>
      <c r="T61" s="227" t="s">
        <v>27</v>
      </c>
      <c r="U61" s="237" t="str">
        <f t="shared" si="1"/>
        <v/>
      </c>
      <c r="V61" s="230" t="str">
        <f t="shared" si="2"/>
        <v>&lt;campo posicao="12"&gt;
&lt;coluna&gt;FAX&lt;/coluna&gt;
&lt;descricao&gt;Número do fax.&lt;/descricao&gt;
&lt;tipo&gt;C&lt;/tipo&gt;
&lt;/campo&gt;</v>
      </c>
      <c r="W61" s="227" t="str">
        <f t="shared" si="3"/>
        <v>&lt;campo posicao="12"&gt;
&lt;coluna&gt;FAX&lt;/coluna&gt;
&lt;descricao&gt;Número do fax.&lt;/descricao&gt;
&lt;tipo&gt;C&lt;/tipo&gt;
&lt;/campo&gt;</v>
      </c>
      <c r="AB61" s="3" t="s">
        <v>6</v>
      </c>
    </row>
    <row r="62" spans="1:28" ht="14.5" customHeight="1" x14ac:dyDescent="0.35">
      <c r="J62" s="291" t="str">
        <f t="shared" si="4"/>
        <v>0100</v>
      </c>
      <c r="K62" s="193">
        <v>13</v>
      </c>
      <c r="L62" s="218" t="s">
        <v>105</v>
      </c>
      <c r="M62" s="11" t="s">
        <v>106</v>
      </c>
      <c r="N62" s="193" t="s">
        <v>27</v>
      </c>
      <c r="O62" s="193" t="s">
        <v>28</v>
      </c>
      <c r="P62" s="193" t="s">
        <v>28</v>
      </c>
      <c r="Q62" s="193" t="s">
        <v>29</v>
      </c>
      <c r="S62" s="227" t="str">
        <f t="shared" si="0"/>
        <v>Campo</v>
      </c>
      <c r="T62" s="227" t="s">
        <v>27</v>
      </c>
      <c r="U62" s="237" t="str">
        <f t="shared" si="1"/>
        <v/>
      </c>
      <c r="V62" s="230" t="str">
        <f t="shared" si="2"/>
        <v>&lt;campo posicao="13"&gt;
&lt;coluna&gt;EMAIL&lt;/coluna&gt;
&lt;descricao&gt;Endereço do correio eletrônico.&lt;/descricao&gt;
&lt;tipo&gt;C&lt;/tipo&gt;
&lt;/campo&gt;</v>
      </c>
      <c r="W62" s="227" t="str">
        <f t="shared" si="3"/>
        <v>&lt;campo posicao="13"&gt;
&lt;coluna&gt;EMAIL&lt;/coluna&gt;
&lt;descricao&gt;Endereço do correio eletrônico.&lt;/descricao&gt;
&lt;tipo&gt;C&lt;/tipo&gt;
&lt;/campo&gt;</v>
      </c>
      <c r="AB62" s="3" t="s">
        <v>6</v>
      </c>
    </row>
    <row r="63" spans="1:28" ht="14.5" customHeight="1" x14ac:dyDescent="0.35">
      <c r="J63" s="291" t="str">
        <f t="shared" si="4"/>
        <v>0100</v>
      </c>
      <c r="K63" s="193">
        <v>14</v>
      </c>
      <c r="L63" s="218" t="s">
        <v>57</v>
      </c>
      <c r="M63" s="11" t="s">
        <v>125</v>
      </c>
      <c r="N63" s="193" t="s">
        <v>27</v>
      </c>
      <c r="O63" s="193" t="s">
        <v>59</v>
      </c>
      <c r="P63" s="193" t="s">
        <v>28</v>
      </c>
      <c r="Q63" s="193" t="s">
        <v>48</v>
      </c>
      <c r="S63" s="227" t="str">
        <f t="shared" si="0"/>
        <v>Campo</v>
      </c>
      <c r="T63" s="227" t="s">
        <v>27</v>
      </c>
      <c r="U63" s="237" t="str">
        <f t="shared" si="1"/>
        <v/>
      </c>
      <c r="V63" s="230" t="str">
        <f t="shared" si="2"/>
        <v>&lt;campo posicao="14"&gt;
&lt;coluna&gt;COD_MUN&lt;/coluna&gt;
&lt;descricao&gt;Código do município, conforme tabela IBGE.&lt;/descricao&gt;
&lt;tipo&gt;C&lt;/tipo&gt;
&lt;/campo&gt;</v>
      </c>
      <c r="W63" s="227" t="str">
        <f t="shared" si="3"/>
        <v>&lt;campo posicao="14"&gt;
&lt;coluna&gt;COD_MUN&lt;/coluna&gt;
&lt;descricao&gt;Código do município, conforme tabela IBGE.&lt;/descricao&gt;
&lt;tipo&gt;C&lt;/tipo&gt;
&lt;/campo&gt;</v>
      </c>
      <c r="AB63" s="3" t="s">
        <v>6</v>
      </c>
    </row>
    <row r="64" spans="1:28" s="3" customFormat="1" ht="14.5" customHeight="1" collapsed="1" x14ac:dyDescent="0.35">
      <c r="A64" s="209" t="s">
        <v>22</v>
      </c>
      <c r="B64" s="209"/>
      <c r="C64" s="209"/>
      <c r="D64" s="209" t="s">
        <v>126</v>
      </c>
      <c r="E64" s="209"/>
      <c r="F64" s="209"/>
      <c r="G64" s="209"/>
      <c r="H64" s="209"/>
      <c r="I64" s="209" t="s">
        <v>108</v>
      </c>
      <c r="J64" s="291" t="str">
        <f t="shared" si="4"/>
        <v>0100</v>
      </c>
      <c r="K64" s="2" t="s">
        <v>127</v>
      </c>
      <c r="L64" s="4"/>
      <c r="M64" s="4"/>
      <c r="N64" s="4"/>
      <c r="O64" s="4"/>
      <c r="P64" s="4"/>
      <c r="Q64" s="4"/>
      <c r="R64" s="4"/>
      <c r="S64" s="227">
        <f t="shared" si="0"/>
        <v>3</v>
      </c>
      <c r="T64" s="227"/>
      <c r="U64" s="237" t="str">
        <f t="shared" si="1"/>
        <v>&lt;/registro&gt;
&lt;registro codigo="0150" perfil="ABC" nivel="3"&gt;</v>
      </c>
      <c r="V64" s="230" t="str">
        <f t="shared" si="2"/>
        <v/>
      </c>
      <c r="W64" s="227" t="str">
        <f t="shared" si="3"/>
        <v>&lt;/registro&gt;
&lt;registro codigo="0150" perfil="ABC" nivel="3"&gt;</v>
      </c>
      <c r="X64" s="227"/>
      <c r="Y64" s="227"/>
      <c r="AB64" s="3" t="s">
        <v>6</v>
      </c>
    </row>
    <row r="65" spans="1:28" ht="14.5" customHeight="1" x14ac:dyDescent="0.35">
      <c r="J65" s="291" t="str">
        <f t="shared" si="4"/>
        <v>0150</v>
      </c>
      <c r="K65" s="193">
        <v>1</v>
      </c>
      <c r="L65" s="218" t="s">
        <v>25</v>
      </c>
      <c r="M65" s="11" t="s">
        <v>128</v>
      </c>
      <c r="N65" s="193" t="s">
        <v>27</v>
      </c>
      <c r="O65" s="193">
        <v>4</v>
      </c>
      <c r="P65" s="193" t="s">
        <v>28</v>
      </c>
      <c r="Q65" s="193" t="s">
        <v>29</v>
      </c>
      <c r="S65" s="227" t="str">
        <f t="shared" si="0"/>
        <v>Campo</v>
      </c>
      <c r="T65" s="227" t="s">
        <v>27</v>
      </c>
      <c r="U65" s="237" t="str">
        <f t="shared" si="1"/>
        <v/>
      </c>
      <c r="V65" s="230" t="str">
        <f t="shared" si="2"/>
        <v>&lt;campo posicao="1"&gt;
&lt;coluna&gt;REG&lt;/coluna&gt;
&lt;descricao&gt;Texto fixo contendo “0150”.&lt;/descricao&gt;
&lt;tipo&gt;C&lt;/tipo&gt;
&lt;/campo&gt;</v>
      </c>
      <c r="W65" s="227" t="str">
        <f t="shared" si="3"/>
        <v>&lt;campo posicao="1"&gt;
&lt;coluna&gt;REG&lt;/coluna&gt;
&lt;descricao&gt;Texto fixo contendo “0150”.&lt;/descricao&gt;
&lt;tipo&gt;C&lt;/tipo&gt;
&lt;/campo&gt;</v>
      </c>
      <c r="AB65" s="3" t="s">
        <v>6</v>
      </c>
    </row>
    <row r="66" spans="1:28" ht="14.5" customHeight="1" x14ac:dyDescent="0.35">
      <c r="J66" s="291" t="str">
        <f t="shared" si="4"/>
        <v>0150</v>
      </c>
      <c r="K66" s="193">
        <v>2</v>
      </c>
      <c r="L66" s="218" t="s">
        <v>129</v>
      </c>
      <c r="M66" s="11" t="s">
        <v>130</v>
      </c>
      <c r="N66" s="193" t="s">
        <v>27</v>
      </c>
      <c r="O66" s="193">
        <v>60</v>
      </c>
      <c r="P66" s="193" t="s">
        <v>28</v>
      </c>
      <c r="Q66" s="193" t="s">
        <v>29</v>
      </c>
      <c r="S66" s="227" t="str">
        <f t="shared" si="0"/>
        <v>Campo</v>
      </c>
      <c r="T66" s="227" t="s">
        <v>27</v>
      </c>
      <c r="U66" s="237" t="str">
        <f t="shared" si="1"/>
        <v/>
      </c>
      <c r="V66" s="230" t="str">
        <f t="shared" si="2"/>
        <v>&lt;campo posicao="2"&gt;
&lt;coluna&gt;COD_PART&lt;/coluna&gt;
&lt;descricao&gt;Código de identificação do participante no arquivo.&lt;/descricao&gt;
&lt;tipo&gt;C&lt;/tipo&gt;
&lt;/campo&gt;</v>
      </c>
      <c r="W66" s="227" t="str">
        <f t="shared" si="3"/>
        <v>&lt;campo posicao="2"&gt;
&lt;coluna&gt;COD_PART&lt;/coluna&gt;
&lt;descricao&gt;Código de identificação do participante no arquivo.&lt;/descricao&gt;
&lt;tipo&gt;C&lt;/tipo&gt;
&lt;/campo&gt;</v>
      </c>
      <c r="AB66" s="3" t="s">
        <v>6</v>
      </c>
    </row>
    <row r="67" spans="1:28" ht="14.5" customHeight="1" x14ac:dyDescent="0.35">
      <c r="J67" s="291" t="str">
        <f t="shared" si="4"/>
        <v>0150</v>
      </c>
      <c r="K67" s="193">
        <v>3</v>
      </c>
      <c r="L67" s="218" t="s">
        <v>43</v>
      </c>
      <c r="M67" s="11" t="s">
        <v>131</v>
      </c>
      <c r="N67" s="193" t="s">
        <v>27</v>
      </c>
      <c r="O67" s="193">
        <v>100</v>
      </c>
      <c r="P67" s="193" t="s">
        <v>28</v>
      </c>
      <c r="Q67" s="193" t="s">
        <v>29</v>
      </c>
      <c r="S67" s="227" t="str">
        <f t="shared" si="0"/>
        <v>Campo</v>
      </c>
      <c r="T67" s="227" t="s">
        <v>27</v>
      </c>
      <c r="U67" s="237" t="str">
        <f t="shared" si="1"/>
        <v/>
      </c>
      <c r="V67" s="230" t="str">
        <f t="shared" si="2"/>
        <v>&lt;campo posicao="3"&gt;
&lt;coluna&gt;NOME&lt;/coluna&gt;
&lt;descricao&gt;Nome pessoal ou empresarial do participante.&lt;/descricao&gt;
&lt;tipo&gt;C&lt;/tipo&gt;
&lt;/campo&gt;</v>
      </c>
      <c r="W67" s="227" t="str">
        <f t="shared" si="3"/>
        <v>&lt;campo posicao="3"&gt;
&lt;coluna&gt;NOME&lt;/coluna&gt;
&lt;descricao&gt;Nome pessoal ou empresarial do participante.&lt;/descricao&gt;
&lt;tipo&gt;C&lt;/tipo&gt;
&lt;/campo&gt;</v>
      </c>
      <c r="AB67" s="3" t="s">
        <v>6</v>
      </c>
    </row>
    <row r="68" spans="1:28" ht="14.5" customHeight="1" x14ac:dyDescent="0.35">
      <c r="J68" s="291" t="str">
        <f t="shared" si="4"/>
        <v>0150</v>
      </c>
      <c r="K68" s="193">
        <v>4</v>
      </c>
      <c r="L68" s="218" t="s">
        <v>132</v>
      </c>
      <c r="M68" s="11" t="s">
        <v>133</v>
      </c>
      <c r="N68" s="193" t="s">
        <v>27</v>
      </c>
      <c r="O68" s="193">
        <v>5</v>
      </c>
      <c r="P68" s="193" t="s">
        <v>28</v>
      </c>
      <c r="Q68" s="193" t="s">
        <v>29</v>
      </c>
      <c r="S68" s="227" t="str">
        <f t="shared" ref="S68:S131" si="5">IF(B68&lt;&gt;"",1,IF(C68&lt;&gt;"",2,IF(D68&lt;&gt;"",3,IF(E68&lt;&gt;"",4,IF(F68&lt;&gt;"",5,IF(G68&lt;&gt;"",6,IF(H68&lt;&gt;"",7,IF(ISNUMBER(K68),"Campo",""))))))))</f>
        <v>Campo</v>
      </c>
      <c r="T68" s="227" t="s">
        <v>27</v>
      </c>
      <c r="U68" s="237" t="str">
        <f t="shared" ref="U68:U131" si="6">IFERROR(IF(ISNUMBER(S68),CONCATENATE("&lt;/registro&gt;
&lt;registro codigo=""",CONCATENATE(B68,C68,D68,E68,F68,G68,H68),""" perfil=""",A68,""" nivel=""",S68,"""&gt;"),""),"")</f>
        <v/>
      </c>
      <c r="V68" s="230" t="str">
        <f t="shared" ref="V68:V131" si="7">IF(S68="Campo",CONCATENATE("&lt;campo posicao=""",K68,"""&gt;
&lt;coluna&gt;",SUBSTITUTE(L68," ",""),"&lt;/coluna&gt;
&lt;descricao&gt;",M68,"&lt;/descricao&gt;
&lt;tipo&gt;",T68,"&lt;/tipo&gt;
&lt;/campo&gt;"),"")</f>
        <v>&lt;campo posicao="4"&gt;
&lt;coluna&gt;COD_PAIS&lt;/coluna&gt;
&lt;descricao&gt;Código do país do participante, conforme a tabela indicada no item 3.2.1&lt;/descricao&gt;
&lt;tipo&gt;C&lt;/tipo&gt;
&lt;/campo&gt;</v>
      </c>
      <c r="W68" s="227" t="str">
        <f t="shared" ref="W68:W131" si="8">U68&amp;V68</f>
        <v>&lt;campo posicao="4"&gt;
&lt;coluna&gt;COD_PAIS&lt;/coluna&gt;
&lt;descricao&gt;Código do país do participante, conforme a tabela indicada no item 3.2.1&lt;/descricao&gt;
&lt;tipo&gt;C&lt;/tipo&gt;
&lt;/campo&gt;</v>
      </c>
      <c r="AB68" s="3" t="s">
        <v>6</v>
      </c>
    </row>
    <row r="69" spans="1:28" ht="14.5" customHeight="1" x14ac:dyDescent="0.35">
      <c r="J69" s="291" t="str">
        <f t="shared" ref="J69:J132" si="9">IF(L69="REG",MID(M69,IFERROR(SEARCH("“",M69),SEARCH("""",M69))+1,4),J68)</f>
        <v>0150</v>
      </c>
      <c r="K69" s="193">
        <v>5</v>
      </c>
      <c r="L69" s="218" t="s">
        <v>45</v>
      </c>
      <c r="M69" s="11" t="s">
        <v>134</v>
      </c>
      <c r="N69" s="193" t="s">
        <v>27</v>
      </c>
      <c r="O69" s="193" t="s">
        <v>47</v>
      </c>
      <c r="P69" s="193" t="s">
        <v>28</v>
      </c>
      <c r="Q69" s="193" t="s">
        <v>48</v>
      </c>
      <c r="S69" s="227" t="str">
        <f t="shared" si="5"/>
        <v>Campo</v>
      </c>
      <c r="T69" s="227" t="s">
        <v>27</v>
      </c>
      <c r="U69" s="237" t="str">
        <f t="shared" si="6"/>
        <v/>
      </c>
      <c r="V69" s="230" t="str">
        <f t="shared" si="7"/>
        <v>&lt;campo posicao="5"&gt;
&lt;coluna&gt;CNPJ&lt;/coluna&gt;
&lt;descricao&gt;CNPJ do participante.&lt;/descricao&gt;
&lt;tipo&gt;C&lt;/tipo&gt;
&lt;/campo&gt;</v>
      </c>
      <c r="W69" s="227" t="str">
        <f t="shared" si="8"/>
        <v>&lt;campo posicao="5"&gt;
&lt;coluna&gt;CNPJ&lt;/coluna&gt;
&lt;descricao&gt;CNPJ do participante.&lt;/descricao&gt;
&lt;tipo&gt;C&lt;/tipo&gt;
&lt;/campo&gt;</v>
      </c>
      <c r="AB69" s="3" t="s">
        <v>6</v>
      </c>
    </row>
    <row r="70" spans="1:28" ht="14.5" customHeight="1" x14ac:dyDescent="0.35">
      <c r="J70" s="291" t="str">
        <f t="shared" si="9"/>
        <v>0150</v>
      </c>
      <c r="K70" s="193">
        <v>6</v>
      </c>
      <c r="L70" s="218" t="s">
        <v>49</v>
      </c>
      <c r="M70" s="11" t="s">
        <v>135</v>
      </c>
      <c r="N70" s="193" t="s">
        <v>27</v>
      </c>
      <c r="O70" s="193" t="s">
        <v>51</v>
      </c>
      <c r="P70" s="193" t="s">
        <v>28</v>
      </c>
      <c r="Q70" s="193" t="s">
        <v>48</v>
      </c>
      <c r="S70" s="227" t="str">
        <f t="shared" si="5"/>
        <v>Campo</v>
      </c>
      <c r="T70" s="227" t="s">
        <v>27</v>
      </c>
      <c r="U70" s="237" t="str">
        <f t="shared" si="6"/>
        <v/>
      </c>
      <c r="V70" s="230" t="str">
        <f t="shared" si="7"/>
        <v>&lt;campo posicao="6"&gt;
&lt;coluna&gt;CPF&lt;/coluna&gt;
&lt;descricao&gt;CPF do participante.&lt;/descricao&gt;
&lt;tipo&gt;C&lt;/tipo&gt;
&lt;/campo&gt;</v>
      </c>
      <c r="W70" s="227" t="str">
        <f t="shared" si="8"/>
        <v>&lt;campo posicao="6"&gt;
&lt;coluna&gt;CPF&lt;/coluna&gt;
&lt;descricao&gt;CPF do participante.&lt;/descricao&gt;
&lt;tipo&gt;C&lt;/tipo&gt;
&lt;/campo&gt;</v>
      </c>
      <c r="AB70" s="3" t="s">
        <v>6</v>
      </c>
    </row>
    <row r="71" spans="1:28" ht="14.5" customHeight="1" x14ac:dyDescent="0.35">
      <c r="J71" s="291" t="str">
        <f t="shared" si="9"/>
        <v>0150</v>
      </c>
      <c r="K71" s="193">
        <v>7</v>
      </c>
      <c r="L71" s="218" t="s">
        <v>55</v>
      </c>
      <c r="M71" s="11" t="s">
        <v>136</v>
      </c>
      <c r="N71" s="193" t="s">
        <v>27</v>
      </c>
      <c r="O71" s="193">
        <v>14</v>
      </c>
      <c r="P71" s="193" t="s">
        <v>28</v>
      </c>
      <c r="Q71" s="193" t="s">
        <v>48</v>
      </c>
      <c r="S71" s="227" t="str">
        <f t="shared" si="5"/>
        <v>Campo</v>
      </c>
      <c r="T71" s="227" t="s">
        <v>27</v>
      </c>
      <c r="U71" s="237" t="str">
        <f t="shared" si="6"/>
        <v/>
      </c>
      <c r="V71" s="230" t="str">
        <f t="shared" si="7"/>
        <v>&lt;campo posicao="7"&gt;
&lt;coluna&gt;IE&lt;/coluna&gt;
&lt;descricao&gt;Inscrição Estadual do participante.&lt;/descricao&gt;
&lt;tipo&gt;C&lt;/tipo&gt;
&lt;/campo&gt;</v>
      </c>
      <c r="W71" s="227" t="str">
        <f t="shared" si="8"/>
        <v>&lt;campo posicao="7"&gt;
&lt;coluna&gt;IE&lt;/coluna&gt;
&lt;descricao&gt;Inscrição Estadual do participante.&lt;/descricao&gt;
&lt;tipo&gt;C&lt;/tipo&gt;
&lt;/campo&gt;</v>
      </c>
      <c r="AB71" s="3" t="s">
        <v>6</v>
      </c>
    </row>
    <row r="72" spans="1:28" ht="14.5" customHeight="1" x14ac:dyDescent="0.35">
      <c r="J72" s="291" t="str">
        <f t="shared" si="9"/>
        <v>0150</v>
      </c>
      <c r="K72" s="193">
        <v>8</v>
      </c>
      <c r="L72" s="218" t="s">
        <v>57</v>
      </c>
      <c r="M72" s="11" t="s">
        <v>137</v>
      </c>
      <c r="N72" s="193" t="s">
        <v>27</v>
      </c>
      <c r="O72" s="193" t="s">
        <v>59</v>
      </c>
      <c r="P72" s="193" t="s">
        <v>28</v>
      </c>
      <c r="Q72" s="193" t="s">
        <v>48</v>
      </c>
      <c r="S72" s="227" t="str">
        <f t="shared" si="5"/>
        <v>Campo</v>
      </c>
      <c r="T72" s="227" t="s">
        <v>27</v>
      </c>
      <c r="U72" s="237" t="str">
        <f t="shared" si="6"/>
        <v/>
      </c>
      <c r="V72" s="230" t="str">
        <f t="shared" si="7"/>
        <v>&lt;campo posicao="8"&gt;
&lt;coluna&gt;COD_MUN&lt;/coluna&gt;
&lt;descricao&gt;Código do município, conforme a tabela IBGE&lt;/descricao&gt;
&lt;tipo&gt;C&lt;/tipo&gt;
&lt;/campo&gt;</v>
      </c>
      <c r="W72" s="227" t="str">
        <f t="shared" si="8"/>
        <v>&lt;campo posicao="8"&gt;
&lt;coluna&gt;COD_MUN&lt;/coluna&gt;
&lt;descricao&gt;Código do município, conforme a tabela IBGE&lt;/descricao&gt;
&lt;tipo&gt;C&lt;/tipo&gt;
&lt;/campo&gt;</v>
      </c>
      <c r="AB72" s="3" t="s">
        <v>6</v>
      </c>
    </row>
    <row r="73" spans="1:28" ht="14.5" customHeight="1" x14ac:dyDescent="0.35">
      <c r="J73" s="291" t="str">
        <f t="shared" si="9"/>
        <v>0150</v>
      </c>
      <c r="K73" s="193">
        <v>9</v>
      </c>
      <c r="L73" s="218" t="s">
        <v>62</v>
      </c>
      <c r="M73" s="11" t="s">
        <v>138</v>
      </c>
      <c r="N73" s="193" t="s">
        <v>27</v>
      </c>
      <c r="O73" s="193" t="s">
        <v>64</v>
      </c>
      <c r="P73" s="193" t="s">
        <v>28</v>
      </c>
      <c r="Q73" s="193" t="s">
        <v>48</v>
      </c>
      <c r="S73" s="227" t="str">
        <f t="shared" si="5"/>
        <v>Campo</v>
      </c>
      <c r="T73" s="227" t="s">
        <v>27</v>
      </c>
      <c r="U73" s="237" t="str">
        <f t="shared" si="6"/>
        <v/>
      </c>
      <c r="V73" s="230" t="str">
        <f t="shared" si="7"/>
        <v>&lt;campo posicao="9"&gt;
&lt;coluna&gt;SUFRAMA&lt;/coluna&gt;
&lt;descricao&gt;Número de inscrição do participante na SUFRAMA.&lt;/descricao&gt;
&lt;tipo&gt;C&lt;/tipo&gt;
&lt;/campo&gt;</v>
      </c>
      <c r="W73" s="227" t="str">
        <f t="shared" si="8"/>
        <v>&lt;campo posicao="9"&gt;
&lt;coluna&gt;SUFRAMA&lt;/coluna&gt;
&lt;descricao&gt;Número de inscrição do participante na SUFRAMA.&lt;/descricao&gt;
&lt;tipo&gt;C&lt;/tipo&gt;
&lt;/campo&gt;</v>
      </c>
      <c r="AB73" s="3" t="s">
        <v>6</v>
      </c>
    </row>
    <row r="74" spans="1:28" ht="14.5" customHeight="1" x14ac:dyDescent="0.35">
      <c r="J74" s="291" t="str">
        <f t="shared" si="9"/>
        <v>0150</v>
      </c>
      <c r="K74" s="193">
        <v>10</v>
      </c>
      <c r="L74" s="218" t="s">
        <v>3633</v>
      </c>
      <c r="M74" s="11" t="s">
        <v>139</v>
      </c>
      <c r="N74" s="193" t="s">
        <v>27</v>
      </c>
      <c r="O74" s="193">
        <v>60</v>
      </c>
      <c r="P74" s="193" t="s">
        <v>28</v>
      </c>
      <c r="Q74" s="219" t="s">
        <v>29</v>
      </c>
      <c r="S74" s="227" t="str">
        <f t="shared" si="5"/>
        <v>Campo</v>
      </c>
      <c r="T74" s="227" t="s">
        <v>27</v>
      </c>
      <c r="U74" s="237" t="str">
        <f t="shared" si="6"/>
        <v/>
      </c>
      <c r="V74" s="230" t="str">
        <f t="shared" si="7"/>
        <v>&lt;campo posicao="10"&gt;
&lt;coluna&gt;ENDERECO&lt;/coluna&gt;
&lt;descricao&gt;Logradouro e endereço do imóvel&lt;/descricao&gt;
&lt;tipo&gt;C&lt;/tipo&gt;
&lt;/campo&gt;</v>
      </c>
      <c r="W74" s="227" t="str">
        <f t="shared" si="8"/>
        <v>&lt;campo posicao="10"&gt;
&lt;coluna&gt;ENDERECO&lt;/coluna&gt;
&lt;descricao&gt;Logradouro e endereço do imóvel&lt;/descricao&gt;
&lt;tipo&gt;C&lt;/tipo&gt;
&lt;/campo&gt;</v>
      </c>
      <c r="AB74" s="3" t="s">
        <v>6</v>
      </c>
    </row>
    <row r="75" spans="1:28" ht="14.5" customHeight="1" x14ac:dyDescent="0.35">
      <c r="J75" s="291" t="str">
        <f t="shared" si="9"/>
        <v>0150</v>
      </c>
      <c r="K75" s="193">
        <v>11</v>
      </c>
      <c r="L75" s="218" t="s">
        <v>95</v>
      </c>
      <c r="M75" s="11" t="s">
        <v>140</v>
      </c>
      <c r="N75" s="193" t="s">
        <v>27</v>
      </c>
      <c r="O75" s="193">
        <v>10</v>
      </c>
      <c r="P75" s="193" t="s">
        <v>28</v>
      </c>
      <c r="Q75" s="219" t="s">
        <v>48</v>
      </c>
      <c r="S75" s="227" t="str">
        <f t="shared" si="5"/>
        <v>Campo</v>
      </c>
      <c r="T75" s="227" t="s">
        <v>27</v>
      </c>
      <c r="U75" s="237" t="str">
        <f t="shared" si="6"/>
        <v/>
      </c>
      <c r="V75" s="230" t="str">
        <f t="shared" si="7"/>
        <v>&lt;campo posicao="11"&gt;
&lt;coluna&gt;NUM&lt;/coluna&gt;
&lt;descricao&gt;Número do imóvel&lt;/descricao&gt;
&lt;tipo&gt;C&lt;/tipo&gt;
&lt;/campo&gt;</v>
      </c>
      <c r="W75" s="227" t="str">
        <f t="shared" si="8"/>
        <v>&lt;campo posicao="11"&gt;
&lt;coluna&gt;NUM&lt;/coluna&gt;
&lt;descricao&gt;Número do imóvel&lt;/descricao&gt;
&lt;tipo&gt;C&lt;/tipo&gt;
&lt;/campo&gt;</v>
      </c>
      <c r="AB75" s="3" t="s">
        <v>6</v>
      </c>
    </row>
    <row r="76" spans="1:28" ht="14.5" customHeight="1" x14ac:dyDescent="0.35">
      <c r="J76" s="291" t="str">
        <f t="shared" si="9"/>
        <v>0150</v>
      </c>
      <c r="K76" s="193">
        <v>12</v>
      </c>
      <c r="L76" s="218" t="s">
        <v>97</v>
      </c>
      <c r="M76" s="11" t="s">
        <v>141</v>
      </c>
      <c r="N76" s="193" t="s">
        <v>27</v>
      </c>
      <c r="O76" s="193">
        <v>60</v>
      </c>
      <c r="P76" s="193" t="s">
        <v>28</v>
      </c>
      <c r="Q76" s="219" t="s">
        <v>48</v>
      </c>
      <c r="S76" s="227" t="str">
        <f t="shared" si="5"/>
        <v>Campo</v>
      </c>
      <c r="T76" s="227" t="s">
        <v>27</v>
      </c>
      <c r="U76" s="237" t="str">
        <f t="shared" si="6"/>
        <v/>
      </c>
      <c r="V76" s="230" t="str">
        <f t="shared" si="7"/>
        <v>&lt;campo posicao="12"&gt;
&lt;coluna&gt;COMPL&lt;/coluna&gt;
&lt;descricao&gt;Dados complementares do endereço&lt;/descricao&gt;
&lt;tipo&gt;C&lt;/tipo&gt;
&lt;/campo&gt;</v>
      </c>
      <c r="W76" s="227" t="str">
        <f t="shared" si="8"/>
        <v>&lt;campo posicao="12"&gt;
&lt;coluna&gt;COMPL&lt;/coluna&gt;
&lt;descricao&gt;Dados complementares do endereço&lt;/descricao&gt;
&lt;tipo&gt;C&lt;/tipo&gt;
&lt;/campo&gt;</v>
      </c>
      <c r="AB76" s="3" t="s">
        <v>6</v>
      </c>
    </row>
    <row r="77" spans="1:28" ht="14.5" customHeight="1" x14ac:dyDescent="0.35">
      <c r="J77" s="291" t="str">
        <f t="shared" si="9"/>
        <v>0150</v>
      </c>
      <c r="K77" s="193">
        <v>13</v>
      </c>
      <c r="L77" s="218" t="s">
        <v>99</v>
      </c>
      <c r="M77" s="11" t="s">
        <v>142</v>
      </c>
      <c r="N77" s="193" t="s">
        <v>27</v>
      </c>
      <c r="O77" s="193">
        <v>60</v>
      </c>
      <c r="P77" s="193" t="s">
        <v>28</v>
      </c>
      <c r="Q77" s="219" t="s">
        <v>48</v>
      </c>
      <c r="S77" s="227" t="str">
        <f t="shared" si="5"/>
        <v>Campo</v>
      </c>
      <c r="T77" s="227" t="s">
        <v>27</v>
      </c>
      <c r="U77" s="237" t="str">
        <f t="shared" si="6"/>
        <v/>
      </c>
      <c r="V77" s="230" t="str">
        <f t="shared" si="7"/>
        <v>&lt;campo posicao="13"&gt;
&lt;coluna&gt;BAIRRO&lt;/coluna&gt;
&lt;descricao&gt;Bairro em que o imóvel está situado&lt;/descricao&gt;
&lt;tipo&gt;C&lt;/tipo&gt;
&lt;/campo&gt;</v>
      </c>
      <c r="W77" s="227" t="str">
        <f t="shared" si="8"/>
        <v>&lt;campo posicao="13"&gt;
&lt;coluna&gt;BAIRRO&lt;/coluna&gt;
&lt;descricao&gt;Bairro em que o imóvel está situado&lt;/descricao&gt;
&lt;tipo&gt;C&lt;/tipo&gt;
&lt;/campo&gt;</v>
      </c>
      <c r="AB77" s="3" t="s">
        <v>6</v>
      </c>
    </row>
    <row r="78" spans="1:28" s="3" customFormat="1" ht="14.5" customHeight="1" collapsed="1" x14ac:dyDescent="0.35">
      <c r="A78" s="209" t="s">
        <v>22</v>
      </c>
      <c r="B78" s="209"/>
      <c r="C78" s="209"/>
      <c r="D78" s="209"/>
      <c r="E78" s="209" t="s">
        <v>143</v>
      </c>
      <c r="F78" s="209"/>
      <c r="G78" s="209"/>
      <c r="H78" s="209"/>
      <c r="I78" s="209" t="s">
        <v>144</v>
      </c>
      <c r="J78" s="291" t="str">
        <f t="shared" si="9"/>
        <v>0150</v>
      </c>
      <c r="K78" s="2" t="s">
        <v>145</v>
      </c>
      <c r="L78" s="4"/>
      <c r="M78" s="4"/>
      <c r="N78" s="4"/>
      <c r="O78" s="4"/>
      <c r="P78" s="4"/>
      <c r="Q78" s="4"/>
      <c r="R78" s="4"/>
      <c r="S78" s="227">
        <f t="shared" si="5"/>
        <v>4</v>
      </c>
      <c r="T78" s="227"/>
      <c r="U78" s="237" t="str">
        <f t="shared" si="6"/>
        <v>&lt;/registro&gt;
&lt;registro codigo="0175" perfil="ABC" nivel="4"&gt;</v>
      </c>
      <c r="V78" s="230" t="str">
        <f t="shared" si="7"/>
        <v/>
      </c>
      <c r="W78" s="227" t="str">
        <f t="shared" si="8"/>
        <v>&lt;/registro&gt;
&lt;registro codigo="0175" perfil="ABC" nivel="4"&gt;</v>
      </c>
      <c r="X78" s="227"/>
      <c r="Y78" s="227"/>
      <c r="AB78" s="3" t="s">
        <v>6</v>
      </c>
    </row>
    <row r="79" spans="1:28" ht="14.5" customHeight="1" x14ac:dyDescent="0.35">
      <c r="J79" s="291" t="str">
        <f t="shared" si="9"/>
        <v>0175</v>
      </c>
      <c r="K79" s="193">
        <v>1</v>
      </c>
      <c r="L79" s="218" t="s">
        <v>25</v>
      </c>
      <c r="M79" s="11" t="s">
        <v>146</v>
      </c>
      <c r="N79" s="193" t="s">
        <v>27</v>
      </c>
      <c r="O79" s="193">
        <v>4</v>
      </c>
      <c r="P79" s="193" t="s">
        <v>28</v>
      </c>
      <c r="Q79" s="219" t="s">
        <v>29</v>
      </c>
      <c r="S79" s="227" t="str">
        <f t="shared" si="5"/>
        <v>Campo</v>
      </c>
      <c r="T79" s="227" t="s">
        <v>27</v>
      </c>
      <c r="U79" s="237" t="str">
        <f t="shared" si="6"/>
        <v/>
      </c>
      <c r="V79" s="230" t="str">
        <f t="shared" si="7"/>
        <v>&lt;campo posicao="1"&gt;
&lt;coluna&gt;REG&lt;/coluna&gt;
&lt;descricao&gt;Texto fixo contendo “0175”&lt;/descricao&gt;
&lt;tipo&gt;C&lt;/tipo&gt;
&lt;/campo&gt;</v>
      </c>
      <c r="W79" s="227" t="str">
        <f t="shared" si="8"/>
        <v>&lt;campo posicao="1"&gt;
&lt;coluna&gt;REG&lt;/coluna&gt;
&lt;descricao&gt;Texto fixo contendo “0175”&lt;/descricao&gt;
&lt;tipo&gt;C&lt;/tipo&gt;
&lt;/campo&gt;</v>
      </c>
      <c r="AB79" s="3" t="s">
        <v>6</v>
      </c>
    </row>
    <row r="80" spans="1:28" ht="14.5" customHeight="1" x14ac:dyDescent="0.35">
      <c r="J80" s="291" t="str">
        <f t="shared" si="9"/>
        <v>0175</v>
      </c>
      <c r="K80" s="193">
        <v>2</v>
      </c>
      <c r="L80" s="218" t="s">
        <v>147</v>
      </c>
      <c r="M80" s="11" t="s">
        <v>148</v>
      </c>
      <c r="N80" s="193" t="s">
        <v>32</v>
      </c>
      <c r="O80" s="193" t="s">
        <v>40</v>
      </c>
      <c r="P80" s="193" t="s">
        <v>28</v>
      </c>
      <c r="Q80" s="219" t="s">
        <v>29</v>
      </c>
      <c r="S80" s="227" t="str">
        <f t="shared" si="5"/>
        <v>Campo</v>
      </c>
      <c r="T80" s="227" t="s">
        <v>3605</v>
      </c>
      <c r="U80" s="237" t="str">
        <f t="shared" si="6"/>
        <v/>
      </c>
      <c r="V80" s="230" t="str">
        <f t="shared" si="7"/>
        <v>&lt;campo posicao="2"&gt;
&lt;coluna&gt;DT_ALT&lt;/coluna&gt;
&lt;descricao&gt;Data de alteração do cadastro&lt;/descricao&gt;
&lt;tipo&gt;D&lt;/tipo&gt;
&lt;/campo&gt;</v>
      </c>
      <c r="W80" s="227" t="str">
        <f t="shared" si="8"/>
        <v>&lt;campo posicao="2"&gt;
&lt;coluna&gt;DT_ALT&lt;/coluna&gt;
&lt;descricao&gt;Data de alteração do cadastro&lt;/descricao&gt;
&lt;tipo&gt;D&lt;/tipo&gt;
&lt;/campo&gt;</v>
      </c>
      <c r="AB80" s="3" t="s">
        <v>6</v>
      </c>
    </row>
    <row r="81" spans="1:28" ht="14.5" customHeight="1" x14ac:dyDescent="0.35">
      <c r="J81" s="291" t="str">
        <f t="shared" si="9"/>
        <v>0175</v>
      </c>
      <c r="K81" s="193">
        <v>3</v>
      </c>
      <c r="L81" s="218" t="s">
        <v>149</v>
      </c>
      <c r="M81" s="11" t="s">
        <v>150</v>
      </c>
      <c r="N81" s="193" t="s">
        <v>27</v>
      </c>
      <c r="O81" s="193">
        <v>2</v>
      </c>
      <c r="P81" s="193" t="s">
        <v>28</v>
      </c>
      <c r="Q81" s="219" t="s">
        <v>29</v>
      </c>
      <c r="S81" s="227" t="str">
        <f t="shared" si="5"/>
        <v>Campo</v>
      </c>
      <c r="T81" s="227" t="s">
        <v>27</v>
      </c>
      <c r="U81" s="237" t="str">
        <f t="shared" si="6"/>
        <v/>
      </c>
      <c r="V81" s="230" t="str">
        <f t="shared" si="7"/>
        <v>&lt;campo posicao="3"&gt;
&lt;coluna&gt;NR_CAMPO&lt;/coluna&gt;
&lt;descricao&gt;Número do campo alterado (campos 03 a 13, exceto 07)&lt;/descricao&gt;
&lt;tipo&gt;C&lt;/tipo&gt;
&lt;/campo&gt;</v>
      </c>
      <c r="W81" s="227" t="str">
        <f t="shared" si="8"/>
        <v>&lt;campo posicao="3"&gt;
&lt;coluna&gt;NR_CAMPO&lt;/coluna&gt;
&lt;descricao&gt;Número do campo alterado (campos 03 a 13, exceto 07)&lt;/descricao&gt;
&lt;tipo&gt;C&lt;/tipo&gt;
&lt;/campo&gt;</v>
      </c>
      <c r="AB81" s="3" t="s">
        <v>6</v>
      </c>
    </row>
    <row r="82" spans="1:28" ht="14.5" customHeight="1" x14ac:dyDescent="0.35">
      <c r="J82" s="291" t="str">
        <f t="shared" si="9"/>
        <v>0175</v>
      </c>
      <c r="K82" s="193">
        <v>4</v>
      </c>
      <c r="L82" s="218" t="s">
        <v>151</v>
      </c>
      <c r="M82" s="11" t="s">
        <v>152</v>
      </c>
      <c r="N82" s="193" t="s">
        <v>27</v>
      </c>
      <c r="O82" s="193">
        <v>100</v>
      </c>
      <c r="P82" s="193" t="s">
        <v>28</v>
      </c>
      <c r="Q82" s="219" t="s">
        <v>29</v>
      </c>
      <c r="S82" s="227" t="str">
        <f t="shared" si="5"/>
        <v>Campo</v>
      </c>
      <c r="T82" s="227" t="s">
        <v>27</v>
      </c>
      <c r="U82" s="237" t="str">
        <f t="shared" si="6"/>
        <v/>
      </c>
      <c r="V82" s="230" t="str">
        <f t="shared" si="7"/>
        <v>&lt;campo posicao="4"&gt;
&lt;coluna&gt;CONT_ANT&lt;/coluna&gt;
&lt;descricao&gt;Conteúdo anterior do campo&lt;/descricao&gt;
&lt;tipo&gt;C&lt;/tipo&gt;
&lt;/campo&gt;</v>
      </c>
      <c r="W82" s="227" t="str">
        <f t="shared" si="8"/>
        <v>&lt;campo posicao="4"&gt;
&lt;coluna&gt;CONT_ANT&lt;/coluna&gt;
&lt;descricao&gt;Conteúdo anterior do campo&lt;/descricao&gt;
&lt;tipo&gt;C&lt;/tipo&gt;
&lt;/campo&gt;</v>
      </c>
      <c r="AB82" s="3" t="s">
        <v>6</v>
      </c>
    </row>
    <row r="83" spans="1:28" s="3" customFormat="1" ht="14.5" customHeight="1" collapsed="1" x14ac:dyDescent="0.35">
      <c r="A83" s="209" t="s">
        <v>22</v>
      </c>
      <c r="B83" s="209"/>
      <c r="C83" s="209"/>
      <c r="D83" s="209" t="s">
        <v>153</v>
      </c>
      <c r="E83" s="209"/>
      <c r="F83" s="209"/>
      <c r="G83" s="209"/>
      <c r="H83" s="209"/>
      <c r="I83" s="209" t="s">
        <v>108</v>
      </c>
      <c r="J83" s="291" t="str">
        <f t="shared" si="9"/>
        <v>0175</v>
      </c>
      <c r="K83" s="2" t="s">
        <v>154</v>
      </c>
      <c r="L83" s="4"/>
      <c r="M83" s="4"/>
      <c r="N83" s="4"/>
      <c r="O83" s="4"/>
      <c r="P83" s="4"/>
      <c r="Q83" s="4"/>
      <c r="R83" s="4"/>
      <c r="S83" s="227">
        <f t="shared" si="5"/>
        <v>3</v>
      </c>
      <c r="T83" s="227"/>
      <c r="U83" s="237" t="str">
        <f t="shared" si="6"/>
        <v>&lt;/registro&gt;
&lt;registro codigo="0190" perfil="ABC" nivel="3"&gt;</v>
      </c>
      <c r="V83" s="230" t="str">
        <f t="shared" si="7"/>
        <v/>
      </c>
      <c r="W83" s="227" t="str">
        <f t="shared" si="8"/>
        <v>&lt;/registro&gt;
&lt;registro codigo="0190" perfil="ABC" nivel="3"&gt;</v>
      </c>
      <c r="X83" s="227"/>
      <c r="Y83" s="227"/>
      <c r="AB83" s="3" t="s">
        <v>6</v>
      </c>
    </row>
    <row r="84" spans="1:28" ht="14.5" customHeight="1" x14ac:dyDescent="0.35">
      <c r="J84" s="291" t="str">
        <f t="shared" si="9"/>
        <v>0190</v>
      </c>
      <c r="K84" s="193">
        <v>1</v>
      </c>
      <c r="L84" s="218" t="s">
        <v>25</v>
      </c>
      <c r="M84" s="11" t="s">
        <v>155</v>
      </c>
      <c r="N84" s="193" t="s">
        <v>27</v>
      </c>
      <c r="O84" s="193">
        <v>4</v>
      </c>
      <c r="P84" s="193" t="s">
        <v>28</v>
      </c>
      <c r="Q84" s="219" t="s">
        <v>29</v>
      </c>
      <c r="S84" s="227" t="str">
        <f t="shared" si="5"/>
        <v>Campo</v>
      </c>
      <c r="T84" s="227" t="s">
        <v>27</v>
      </c>
      <c r="U84" s="237" t="str">
        <f t="shared" si="6"/>
        <v/>
      </c>
      <c r="V84" s="230" t="str">
        <f t="shared" si="7"/>
        <v>&lt;campo posicao="1"&gt;
&lt;coluna&gt;REG&lt;/coluna&gt;
&lt;descricao&gt;Texto fixo contendo "0190"&lt;/descricao&gt;
&lt;tipo&gt;C&lt;/tipo&gt;
&lt;/campo&gt;</v>
      </c>
      <c r="W84" s="227" t="str">
        <f t="shared" si="8"/>
        <v>&lt;campo posicao="1"&gt;
&lt;coluna&gt;REG&lt;/coluna&gt;
&lt;descricao&gt;Texto fixo contendo "0190"&lt;/descricao&gt;
&lt;tipo&gt;C&lt;/tipo&gt;
&lt;/campo&gt;</v>
      </c>
      <c r="AB84" s="3" t="s">
        <v>6</v>
      </c>
    </row>
    <row r="85" spans="1:28" ht="14.5" customHeight="1" x14ac:dyDescent="0.35">
      <c r="J85" s="291" t="str">
        <f t="shared" si="9"/>
        <v>0190</v>
      </c>
      <c r="K85" s="193">
        <v>2</v>
      </c>
      <c r="L85" s="218" t="s">
        <v>156</v>
      </c>
      <c r="M85" s="11" t="s">
        <v>157</v>
      </c>
      <c r="N85" s="193" t="s">
        <v>27</v>
      </c>
      <c r="O85" s="193">
        <v>6</v>
      </c>
      <c r="P85" s="193" t="s">
        <v>28</v>
      </c>
      <c r="Q85" s="219" t="s">
        <v>29</v>
      </c>
      <c r="S85" s="227" t="str">
        <f t="shared" si="5"/>
        <v>Campo</v>
      </c>
      <c r="T85" s="227" t="s">
        <v>27</v>
      </c>
      <c r="U85" s="237" t="str">
        <f t="shared" si="6"/>
        <v/>
      </c>
      <c r="V85" s="230" t="str">
        <f t="shared" si="7"/>
        <v>&lt;campo posicao="2"&gt;
&lt;coluna&gt;UNID&lt;/coluna&gt;
&lt;descricao&gt;Código da unidade de medida&lt;/descricao&gt;
&lt;tipo&gt;C&lt;/tipo&gt;
&lt;/campo&gt;</v>
      </c>
      <c r="W85" s="227" t="str">
        <f t="shared" si="8"/>
        <v>&lt;campo posicao="2"&gt;
&lt;coluna&gt;UNID&lt;/coluna&gt;
&lt;descricao&gt;Código da unidade de medida&lt;/descricao&gt;
&lt;tipo&gt;C&lt;/tipo&gt;
&lt;/campo&gt;</v>
      </c>
      <c r="AB85" s="3" t="s">
        <v>6</v>
      </c>
    </row>
    <row r="86" spans="1:28" ht="14.5" customHeight="1" x14ac:dyDescent="0.35">
      <c r="J86" s="291" t="str">
        <f t="shared" si="9"/>
        <v>0190</v>
      </c>
      <c r="K86" s="193">
        <v>3</v>
      </c>
      <c r="L86" s="218" t="s">
        <v>158</v>
      </c>
      <c r="M86" s="11" t="s">
        <v>159</v>
      </c>
      <c r="N86" s="193" t="s">
        <v>27</v>
      </c>
      <c r="O86" s="193" t="s">
        <v>28</v>
      </c>
      <c r="P86" s="193" t="s">
        <v>28</v>
      </c>
      <c r="Q86" s="219" t="s">
        <v>29</v>
      </c>
      <c r="S86" s="227" t="str">
        <f t="shared" si="5"/>
        <v>Campo</v>
      </c>
      <c r="T86" s="227" t="s">
        <v>27</v>
      </c>
      <c r="U86" s="237" t="str">
        <f t="shared" si="6"/>
        <v/>
      </c>
      <c r="V86" s="230" t="str">
        <f t="shared" si="7"/>
        <v>&lt;campo posicao="3"&gt;
&lt;coluna&gt;DESCR&lt;/coluna&gt;
&lt;descricao&gt;Descrição da unidade de medida&lt;/descricao&gt;
&lt;tipo&gt;C&lt;/tipo&gt;
&lt;/campo&gt;</v>
      </c>
      <c r="W86" s="227" t="str">
        <f t="shared" si="8"/>
        <v>&lt;campo posicao="3"&gt;
&lt;coluna&gt;DESCR&lt;/coluna&gt;
&lt;descricao&gt;Descrição da unidade de medida&lt;/descricao&gt;
&lt;tipo&gt;C&lt;/tipo&gt;
&lt;/campo&gt;</v>
      </c>
      <c r="AB86" s="3" t="s">
        <v>6</v>
      </c>
    </row>
    <row r="87" spans="1:28" s="3" customFormat="1" ht="14.5" customHeight="1" collapsed="1" x14ac:dyDescent="0.35">
      <c r="A87" s="209" t="s">
        <v>22</v>
      </c>
      <c r="B87" s="209"/>
      <c r="C87" s="209"/>
      <c r="D87" s="209" t="s">
        <v>160</v>
      </c>
      <c r="E87" s="209"/>
      <c r="F87" s="209"/>
      <c r="G87" s="209"/>
      <c r="H87" s="209"/>
      <c r="I87" s="209" t="s">
        <v>108</v>
      </c>
      <c r="J87" s="291" t="str">
        <f t="shared" si="9"/>
        <v>0190</v>
      </c>
      <c r="K87" s="2" t="s">
        <v>161</v>
      </c>
      <c r="L87" s="4"/>
      <c r="M87" s="4"/>
      <c r="N87" s="4"/>
      <c r="O87" s="4"/>
      <c r="P87" s="4"/>
      <c r="Q87" s="4"/>
      <c r="R87" s="4"/>
      <c r="S87" s="227">
        <f t="shared" si="5"/>
        <v>3</v>
      </c>
      <c r="T87" s="227"/>
      <c r="U87" s="237" t="str">
        <f t="shared" si="6"/>
        <v>&lt;/registro&gt;
&lt;registro codigo="0200" perfil="ABC" nivel="3"&gt;</v>
      </c>
      <c r="V87" s="230" t="str">
        <f t="shared" si="7"/>
        <v/>
      </c>
      <c r="W87" s="227" t="str">
        <f t="shared" si="8"/>
        <v>&lt;/registro&gt;
&lt;registro codigo="0200" perfil="ABC" nivel="3"&gt;</v>
      </c>
      <c r="X87" s="227"/>
      <c r="Y87" s="227"/>
      <c r="AB87" s="3" t="s">
        <v>6</v>
      </c>
    </row>
    <row r="88" spans="1:28" ht="14.5" customHeight="1" x14ac:dyDescent="0.35">
      <c r="J88" s="291" t="str">
        <f t="shared" si="9"/>
        <v>0200</v>
      </c>
      <c r="K88" s="208">
        <v>1</v>
      </c>
      <c r="L88" s="217" t="s">
        <v>25</v>
      </c>
      <c r="M88" s="214" t="s">
        <v>162</v>
      </c>
      <c r="N88" s="208" t="s">
        <v>27</v>
      </c>
      <c r="O88" s="208">
        <v>4</v>
      </c>
      <c r="P88" s="208" t="s">
        <v>28</v>
      </c>
      <c r="Q88" s="18" t="s">
        <v>29</v>
      </c>
      <c r="S88" s="227" t="str">
        <f t="shared" si="5"/>
        <v>Campo</v>
      </c>
      <c r="T88" s="227" t="s">
        <v>27</v>
      </c>
      <c r="U88" s="237" t="str">
        <f t="shared" si="6"/>
        <v/>
      </c>
      <c r="V88" s="230" t="str">
        <f t="shared" si="7"/>
        <v>&lt;campo posicao="1"&gt;
&lt;coluna&gt;REG&lt;/coluna&gt;
&lt;descricao&gt;Texto fixo contendo "0200"&lt;/descricao&gt;
&lt;tipo&gt;C&lt;/tipo&gt;
&lt;/campo&gt;</v>
      </c>
      <c r="W88" s="227" t="str">
        <f t="shared" si="8"/>
        <v>&lt;campo posicao="1"&gt;
&lt;coluna&gt;REG&lt;/coluna&gt;
&lt;descricao&gt;Texto fixo contendo "0200"&lt;/descricao&gt;
&lt;tipo&gt;C&lt;/tipo&gt;
&lt;/campo&gt;</v>
      </c>
      <c r="AB88" s="3" t="s">
        <v>6</v>
      </c>
    </row>
    <row r="89" spans="1:28" ht="14.5" customHeight="1" x14ac:dyDescent="0.35">
      <c r="J89" s="291" t="str">
        <f t="shared" si="9"/>
        <v>0200</v>
      </c>
      <c r="K89" s="208">
        <v>2</v>
      </c>
      <c r="L89" s="217" t="s">
        <v>163</v>
      </c>
      <c r="M89" s="214" t="s">
        <v>164</v>
      </c>
      <c r="N89" s="208" t="s">
        <v>27</v>
      </c>
      <c r="O89" s="208">
        <v>60</v>
      </c>
      <c r="P89" s="208" t="s">
        <v>28</v>
      </c>
      <c r="Q89" s="18" t="s">
        <v>29</v>
      </c>
      <c r="S89" s="227" t="str">
        <f t="shared" si="5"/>
        <v>Campo</v>
      </c>
      <c r="T89" s="227" t="s">
        <v>27</v>
      </c>
      <c r="U89" s="237" t="str">
        <f t="shared" si="6"/>
        <v/>
      </c>
      <c r="V89" s="230" t="str">
        <f t="shared" si="7"/>
        <v>&lt;campo posicao="2"&gt;
&lt;coluna&gt;COD_ITEM&lt;/coluna&gt;
&lt;descricao&gt;Código do item &lt;/descricao&gt;
&lt;tipo&gt;C&lt;/tipo&gt;
&lt;/campo&gt;</v>
      </c>
      <c r="W89" s="227" t="str">
        <f t="shared" si="8"/>
        <v>&lt;campo posicao="2"&gt;
&lt;coluna&gt;COD_ITEM&lt;/coluna&gt;
&lt;descricao&gt;Código do item &lt;/descricao&gt;
&lt;tipo&gt;C&lt;/tipo&gt;
&lt;/campo&gt;</v>
      </c>
      <c r="AB89" s="3" t="s">
        <v>6</v>
      </c>
    </row>
    <row r="90" spans="1:28" ht="14.5" customHeight="1" x14ac:dyDescent="0.35">
      <c r="J90" s="291" t="str">
        <f t="shared" si="9"/>
        <v>0200</v>
      </c>
      <c r="K90" s="208">
        <v>3</v>
      </c>
      <c r="L90" s="217" t="s">
        <v>165</v>
      </c>
      <c r="M90" s="214" t="s">
        <v>166</v>
      </c>
      <c r="N90" s="208" t="s">
        <v>27</v>
      </c>
      <c r="O90" s="208" t="s">
        <v>28</v>
      </c>
      <c r="P90" s="208" t="s">
        <v>28</v>
      </c>
      <c r="Q90" s="18" t="s">
        <v>29</v>
      </c>
      <c r="S90" s="227" t="str">
        <f t="shared" si="5"/>
        <v>Campo</v>
      </c>
      <c r="T90" s="227" t="s">
        <v>27</v>
      </c>
      <c r="U90" s="237" t="str">
        <f t="shared" si="6"/>
        <v/>
      </c>
      <c r="V90" s="230" t="str">
        <f t="shared" si="7"/>
        <v>&lt;campo posicao="3"&gt;
&lt;coluna&gt;DESCR_ITEM&lt;/coluna&gt;
&lt;descricao&gt;Descrição do item&lt;/descricao&gt;
&lt;tipo&gt;C&lt;/tipo&gt;
&lt;/campo&gt;</v>
      </c>
      <c r="W90" s="227" t="str">
        <f t="shared" si="8"/>
        <v>&lt;campo posicao="3"&gt;
&lt;coluna&gt;DESCR_ITEM&lt;/coluna&gt;
&lt;descricao&gt;Descrição do item&lt;/descricao&gt;
&lt;tipo&gt;C&lt;/tipo&gt;
&lt;/campo&gt;</v>
      </c>
      <c r="AB90" s="3" t="s">
        <v>6</v>
      </c>
    </row>
    <row r="91" spans="1:28" ht="14.5" customHeight="1" x14ac:dyDescent="0.35">
      <c r="J91" s="291" t="str">
        <f t="shared" si="9"/>
        <v>0200</v>
      </c>
      <c r="K91" s="208">
        <v>4</v>
      </c>
      <c r="L91" s="217" t="s">
        <v>167</v>
      </c>
      <c r="M91" s="214" t="s">
        <v>168</v>
      </c>
      <c r="N91" s="208" t="s">
        <v>27</v>
      </c>
      <c r="O91" s="208" t="s">
        <v>28</v>
      </c>
      <c r="P91" s="208" t="s">
        <v>28</v>
      </c>
      <c r="Q91" s="18" t="s">
        <v>48</v>
      </c>
      <c r="S91" s="227" t="str">
        <f t="shared" si="5"/>
        <v>Campo</v>
      </c>
      <c r="T91" s="227" t="s">
        <v>27</v>
      </c>
      <c r="U91" s="237" t="str">
        <f t="shared" si="6"/>
        <v/>
      </c>
      <c r="V91" s="230" t="str">
        <f t="shared" si="7"/>
        <v>&lt;campo posicao="4"&gt;
&lt;coluna&gt;COD_BARRA&lt;/coluna&gt;
&lt;descricao&gt;Representação alfanumérico do código de barra do produto, se houver&lt;/descricao&gt;
&lt;tipo&gt;C&lt;/tipo&gt;
&lt;/campo&gt;</v>
      </c>
      <c r="W91" s="227" t="str">
        <f t="shared" si="8"/>
        <v>&lt;campo posicao="4"&gt;
&lt;coluna&gt;COD_BARRA&lt;/coluna&gt;
&lt;descricao&gt;Representação alfanumérico do código de barra do produto, se houver&lt;/descricao&gt;
&lt;tipo&gt;C&lt;/tipo&gt;
&lt;/campo&gt;</v>
      </c>
      <c r="AB91" s="3" t="s">
        <v>6</v>
      </c>
    </row>
    <row r="92" spans="1:28" ht="14.5" customHeight="1" x14ac:dyDescent="0.35">
      <c r="J92" s="291" t="str">
        <f t="shared" si="9"/>
        <v>0200</v>
      </c>
      <c r="K92" s="208">
        <v>5</v>
      </c>
      <c r="L92" s="217" t="s">
        <v>169</v>
      </c>
      <c r="M92" s="214" t="s">
        <v>170</v>
      </c>
      <c r="N92" s="208" t="s">
        <v>27</v>
      </c>
      <c r="O92" s="208">
        <v>60</v>
      </c>
      <c r="P92" s="208" t="s">
        <v>28</v>
      </c>
      <c r="Q92" s="18" t="s">
        <v>171</v>
      </c>
      <c r="S92" s="227" t="str">
        <f t="shared" si="5"/>
        <v>Campo</v>
      </c>
      <c r="T92" s="227" t="s">
        <v>27</v>
      </c>
      <c r="U92" s="237" t="str">
        <f t="shared" si="6"/>
        <v/>
      </c>
      <c r="V92" s="230" t="str">
        <f t="shared" si="7"/>
        <v>&lt;campo posicao="5"&gt;
&lt;coluna&gt;COD_ANT_ITEM&lt;/coluna&gt;
&lt;descricao&gt;Código anterior do item com relação à última informação apresentada.&lt;/descricao&gt;
&lt;tipo&gt;C&lt;/tipo&gt;
&lt;/campo&gt;</v>
      </c>
      <c r="W92" s="227" t="str">
        <f t="shared" si="8"/>
        <v>&lt;campo posicao="5"&gt;
&lt;coluna&gt;COD_ANT_ITEM&lt;/coluna&gt;
&lt;descricao&gt;Código anterior do item com relação à última informação apresentada.&lt;/descricao&gt;
&lt;tipo&gt;C&lt;/tipo&gt;
&lt;/campo&gt;</v>
      </c>
      <c r="AB92" s="3" t="s">
        <v>6</v>
      </c>
    </row>
    <row r="93" spans="1:28" ht="14.5" customHeight="1" x14ac:dyDescent="0.35">
      <c r="J93" s="291" t="str">
        <f t="shared" si="9"/>
        <v>0200</v>
      </c>
      <c r="K93" s="208">
        <v>6</v>
      </c>
      <c r="L93" s="217" t="s">
        <v>172</v>
      </c>
      <c r="M93" s="214" t="s">
        <v>173</v>
      </c>
      <c r="N93" s="208" t="s">
        <v>27</v>
      </c>
      <c r="O93" s="208">
        <v>6</v>
      </c>
      <c r="P93" s="208" t="s">
        <v>28</v>
      </c>
      <c r="Q93" s="18" t="s">
        <v>29</v>
      </c>
      <c r="S93" s="227" t="str">
        <f t="shared" si="5"/>
        <v>Campo</v>
      </c>
      <c r="T93" s="227" t="s">
        <v>27</v>
      </c>
      <c r="U93" s="237" t="str">
        <f t="shared" si="6"/>
        <v/>
      </c>
      <c r="V93" s="230" t="str">
        <f t="shared" si="7"/>
        <v>&lt;campo posicao="6"&gt;
&lt;coluna&gt;UNID_INV&lt;/coluna&gt;
&lt;descricao&gt;Unidade de medida utilizada na quantificação de estoques.  &lt;/descricao&gt;
&lt;tipo&gt;C&lt;/tipo&gt;
&lt;/campo&gt;</v>
      </c>
      <c r="W93" s="227" t="str">
        <f t="shared" si="8"/>
        <v>&lt;campo posicao="6"&gt;
&lt;coluna&gt;UNID_INV&lt;/coluna&gt;
&lt;descricao&gt;Unidade de medida utilizada na quantificação de estoques.  &lt;/descricao&gt;
&lt;tipo&gt;C&lt;/tipo&gt;
&lt;/campo&gt;</v>
      </c>
      <c r="AB93" s="3" t="s">
        <v>6</v>
      </c>
    </row>
    <row r="94" spans="1:28" ht="14.5" customHeight="1" x14ac:dyDescent="0.35">
      <c r="J94" s="291" t="str">
        <f t="shared" si="9"/>
        <v>0200</v>
      </c>
      <c r="K94" s="289">
        <v>7</v>
      </c>
      <c r="L94" s="217" t="s">
        <v>174</v>
      </c>
      <c r="M94" s="217" t="s">
        <v>175</v>
      </c>
      <c r="N94" s="289" t="s">
        <v>27</v>
      </c>
      <c r="O94" s="217">
        <v>2</v>
      </c>
      <c r="P94" s="217" t="s">
        <v>28</v>
      </c>
      <c r="Q94" s="217" t="s">
        <v>29</v>
      </c>
      <c r="S94" s="227" t="str">
        <f t="shared" si="5"/>
        <v>Campo</v>
      </c>
      <c r="T94" s="227" t="s">
        <v>3607</v>
      </c>
      <c r="U94" s="237" t="str">
        <f t="shared" si="6"/>
        <v/>
      </c>
      <c r="V94" s="230" t="str">
        <f t="shared" si="7"/>
        <v>&lt;campo posicao="7"&gt;
&lt;coluna&gt;TIPO_ITEM&lt;/coluna&gt;
&lt;descricao&gt;Tipo do item – Atividades Industriais, Comerciais e Serviços:&lt;/descricao&gt;
&lt;tipo&gt;I&lt;/tipo&gt;
&lt;/campo&gt;</v>
      </c>
      <c r="W94" s="227" t="str">
        <f t="shared" si="8"/>
        <v>&lt;campo posicao="7"&gt;
&lt;coluna&gt;TIPO_ITEM&lt;/coluna&gt;
&lt;descricao&gt;Tipo do item – Atividades Industriais, Comerciais e Serviços:&lt;/descricao&gt;
&lt;tipo&gt;I&lt;/tipo&gt;
&lt;/campo&gt;</v>
      </c>
      <c r="AB94" s="3" t="s">
        <v>6</v>
      </c>
    </row>
    <row r="95" spans="1:28" ht="14.5" customHeight="1" x14ac:dyDescent="0.35">
      <c r="J95" s="291" t="str">
        <f t="shared" si="9"/>
        <v>0200</v>
      </c>
      <c r="K95" s="217"/>
      <c r="L95" s="217"/>
      <c r="M95" s="217" t="s">
        <v>176</v>
      </c>
      <c r="N95" s="217"/>
      <c r="O95" s="217"/>
      <c r="P95" s="217"/>
      <c r="Q95" s="217"/>
      <c r="S95" s="227" t="str">
        <f t="shared" si="5"/>
        <v/>
      </c>
      <c r="T95" s="227"/>
      <c r="U95" s="237" t="str">
        <f t="shared" si="6"/>
        <v/>
      </c>
      <c r="V95" s="230" t="str">
        <f t="shared" si="7"/>
        <v/>
      </c>
      <c r="W95" s="227" t="str">
        <f t="shared" si="8"/>
        <v/>
      </c>
      <c r="AB95" s="3" t="s">
        <v>6</v>
      </c>
    </row>
    <row r="96" spans="1:28" ht="14.5" customHeight="1" x14ac:dyDescent="0.35">
      <c r="J96" s="291" t="str">
        <f t="shared" si="9"/>
        <v>0200</v>
      </c>
      <c r="K96" s="217"/>
      <c r="L96" s="217"/>
      <c r="M96" s="217" t="s">
        <v>177</v>
      </c>
      <c r="N96" s="217"/>
      <c r="O96" s="217"/>
      <c r="P96" s="217"/>
      <c r="Q96" s="217"/>
      <c r="S96" s="227" t="str">
        <f t="shared" si="5"/>
        <v/>
      </c>
      <c r="T96" s="227"/>
      <c r="U96" s="237" t="str">
        <f t="shared" si="6"/>
        <v/>
      </c>
      <c r="V96" s="230" t="str">
        <f t="shared" si="7"/>
        <v/>
      </c>
      <c r="W96" s="227" t="str">
        <f t="shared" si="8"/>
        <v/>
      </c>
      <c r="AB96" s="3" t="s">
        <v>6</v>
      </c>
    </row>
    <row r="97" spans="10:28" ht="14.5" customHeight="1" x14ac:dyDescent="0.35">
      <c r="J97" s="291" t="str">
        <f t="shared" si="9"/>
        <v>0200</v>
      </c>
      <c r="K97" s="217"/>
      <c r="L97" s="217"/>
      <c r="M97" s="217" t="s">
        <v>178</v>
      </c>
      <c r="N97" s="217"/>
      <c r="O97" s="217"/>
      <c r="P97" s="217"/>
      <c r="Q97" s="217"/>
      <c r="S97" s="227" t="str">
        <f t="shared" si="5"/>
        <v/>
      </c>
      <c r="T97" s="227"/>
      <c r="U97" s="237" t="str">
        <f t="shared" si="6"/>
        <v/>
      </c>
      <c r="V97" s="230" t="str">
        <f t="shared" si="7"/>
        <v/>
      </c>
      <c r="W97" s="227" t="str">
        <f t="shared" si="8"/>
        <v/>
      </c>
      <c r="AB97" s="3" t="s">
        <v>6</v>
      </c>
    </row>
    <row r="98" spans="10:28" ht="14.5" customHeight="1" x14ac:dyDescent="0.35">
      <c r="J98" s="291" t="str">
        <f t="shared" si="9"/>
        <v>0200</v>
      </c>
      <c r="K98" s="217"/>
      <c r="L98" s="217"/>
      <c r="M98" s="217" t="s">
        <v>179</v>
      </c>
      <c r="N98" s="217"/>
      <c r="O98" s="217"/>
      <c r="P98" s="217"/>
      <c r="Q98" s="217"/>
      <c r="S98" s="227" t="str">
        <f t="shared" si="5"/>
        <v/>
      </c>
      <c r="T98" s="227"/>
      <c r="U98" s="237" t="str">
        <f t="shared" si="6"/>
        <v/>
      </c>
      <c r="V98" s="230" t="str">
        <f t="shared" si="7"/>
        <v/>
      </c>
      <c r="W98" s="227" t="str">
        <f t="shared" si="8"/>
        <v/>
      </c>
      <c r="AB98" s="3" t="s">
        <v>6</v>
      </c>
    </row>
    <row r="99" spans="10:28" ht="14.5" customHeight="1" x14ac:dyDescent="0.35">
      <c r="J99" s="291" t="str">
        <f t="shared" si="9"/>
        <v>0200</v>
      </c>
      <c r="K99" s="217"/>
      <c r="L99" s="217"/>
      <c r="M99" s="217" t="s">
        <v>180</v>
      </c>
      <c r="N99" s="217"/>
      <c r="O99" s="217"/>
      <c r="P99" s="217"/>
      <c r="Q99" s="217"/>
      <c r="S99" s="227" t="str">
        <f t="shared" si="5"/>
        <v/>
      </c>
      <c r="T99" s="227"/>
      <c r="U99" s="237" t="str">
        <f t="shared" si="6"/>
        <v/>
      </c>
      <c r="V99" s="230" t="str">
        <f t="shared" si="7"/>
        <v/>
      </c>
      <c r="W99" s="227" t="str">
        <f t="shared" si="8"/>
        <v/>
      </c>
      <c r="AB99" s="3" t="s">
        <v>6</v>
      </c>
    </row>
    <row r="100" spans="10:28" ht="14.5" customHeight="1" x14ac:dyDescent="0.35">
      <c r="J100" s="291" t="str">
        <f t="shared" si="9"/>
        <v>0200</v>
      </c>
      <c r="K100" s="217"/>
      <c r="L100" s="217"/>
      <c r="M100" s="217" t="s">
        <v>181</v>
      </c>
      <c r="N100" s="217"/>
      <c r="O100" s="217"/>
      <c r="P100" s="217"/>
      <c r="Q100" s="217"/>
      <c r="S100" s="227" t="str">
        <f t="shared" si="5"/>
        <v/>
      </c>
      <c r="T100" s="227"/>
      <c r="U100" s="237" t="str">
        <f t="shared" si="6"/>
        <v/>
      </c>
      <c r="V100" s="230" t="str">
        <f t="shared" si="7"/>
        <v/>
      </c>
      <c r="W100" s="227" t="str">
        <f t="shared" si="8"/>
        <v/>
      </c>
      <c r="AB100" s="3" t="s">
        <v>6</v>
      </c>
    </row>
    <row r="101" spans="10:28" ht="14.5" customHeight="1" x14ac:dyDescent="0.35">
      <c r="J101" s="291" t="str">
        <f t="shared" si="9"/>
        <v>0200</v>
      </c>
      <c r="K101" s="217"/>
      <c r="L101" s="217"/>
      <c r="M101" s="217" t="s">
        <v>182</v>
      </c>
      <c r="N101" s="217"/>
      <c r="O101" s="217"/>
      <c r="P101" s="217"/>
      <c r="Q101" s="217"/>
      <c r="S101" s="227" t="str">
        <f t="shared" si="5"/>
        <v/>
      </c>
      <c r="T101" s="227"/>
      <c r="U101" s="237" t="str">
        <f t="shared" si="6"/>
        <v/>
      </c>
      <c r="V101" s="230" t="str">
        <f t="shared" si="7"/>
        <v/>
      </c>
      <c r="W101" s="227" t="str">
        <f t="shared" si="8"/>
        <v/>
      </c>
      <c r="AB101" s="3" t="s">
        <v>6</v>
      </c>
    </row>
    <row r="102" spans="10:28" ht="14.5" customHeight="1" x14ac:dyDescent="0.35">
      <c r="J102" s="291" t="str">
        <f t="shared" si="9"/>
        <v>0200</v>
      </c>
      <c r="K102" s="217"/>
      <c r="L102" s="217"/>
      <c r="M102" s="217" t="s">
        <v>183</v>
      </c>
      <c r="N102" s="217"/>
      <c r="O102" s="217"/>
      <c r="P102" s="217"/>
      <c r="Q102" s="217"/>
      <c r="S102" s="227" t="str">
        <f t="shared" si="5"/>
        <v/>
      </c>
      <c r="T102" s="227"/>
      <c r="U102" s="237" t="str">
        <f t="shared" si="6"/>
        <v/>
      </c>
      <c r="V102" s="230" t="str">
        <f t="shared" si="7"/>
        <v/>
      </c>
      <c r="W102" s="227" t="str">
        <f t="shared" si="8"/>
        <v/>
      </c>
      <c r="AB102" s="3" t="s">
        <v>6</v>
      </c>
    </row>
    <row r="103" spans="10:28" ht="14.5" customHeight="1" x14ac:dyDescent="0.35">
      <c r="J103" s="291" t="str">
        <f t="shared" si="9"/>
        <v>0200</v>
      </c>
      <c r="K103" s="217"/>
      <c r="L103" s="217"/>
      <c r="M103" s="217" t="s">
        <v>184</v>
      </c>
      <c r="N103" s="217"/>
      <c r="O103" s="217"/>
      <c r="P103" s="217"/>
      <c r="Q103" s="217"/>
      <c r="S103" s="227" t="str">
        <f t="shared" si="5"/>
        <v/>
      </c>
      <c r="T103" s="227"/>
      <c r="U103" s="237" t="str">
        <f t="shared" si="6"/>
        <v/>
      </c>
      <c r="V103" s="230" t="str">
        <f t="shared" si="7"/>
        <v/>
      </c>
      <c r="W103" s="227" t="str">
        <f t="shared" si="8"/>
        <v/>
      </c>
      <c r="AB103" s="3" t="s">
        <v>6</v>
      </c>
    </row>
    <row r="104" spans="10:28" ht="14.5" customHeight="1" x14ac:dyDescent="0.35">
      <c r="J104" s="291" t="str">
        <f t="shared" si="9"/>
        <v>0200</v>
      </c>
      <c r="K104" s="217"/>
      <c r="L104" s="217"/>
      <c r="M104" s="217" t="s">
        <v>185</v>
      </c>
      <c r="N104" s="217"/>
      <c r="O104" s="217"/>
      <c r="P104" s="217"/>
      <c r="Q104" s="217"/>
      <c r="S104" s="227" t="str">
        <f t="shared" si="5"/>
        <v/>
      </c>
      <c r="T104" s="227"/>
      <c r="U104" s="237" t="str">
        <f t="shared" si="6"/>
        <v/>
      </c>
      <c r="V104" s="230" t="str">
        <f t="shared" si="7"/>
        <v/>
      </c>
      <c r="W104" s="227" t="str">
        <f t="shared" si="8"/>
        <v/>
      </c>
      <c r="AB104" s="3" t="s">
        <v>6</v>
      </c>
    </row>
    <row r="105" spans="10:28" ht="14.5" customHeight="1" x14ac:dyDescent="0.35">
      <c r="J105" s="291" t="str">
        <f t="shared" si="9"/>
        <v>0200</v>
      </c>
      <c r="K105" s="217"/>
      <c r="L105" s="217"/>
      <c r="M105" s="217" t="s">
        <v>186</v>
      </c>
      <c r="N105" s="217"/>
      <c r="O105" s="217"/>
      <c r="P105" s="217"/>
      <c r="Q105" s="217"/>
      <c r="S105" s="227" t="str">
        <f t="shared" si="5"/>
        <v/>
      </c>
      <c r="T105" s="227"/>
      <c r="U105" s="237" t="str">
        <f t="shared" si="6"/>
        <v/>
      </c>
      <c r="V105" s="230" t="str">
        <f t="shared" si="7"/>
        <v/>
      </c>
      <c r="W105" s="227" t="str">
        <f t="shared" si="8"/>
        <v/>
      </c>
      <c r="AB105" s="3" t="s">
        <v>6</v>
      </c>
    </row>
    <row r="106" spans="10:28" ht="14.5" customHeight="1" x14ac:dyDescent="0.35">
      <c r="J106" s="291" t="str">
        <f t="shared" si="9"/>
        <v>0200</v>
      </c>
      <c r="K106" s="217"/>
      <c r="L106" s="217"/>
      <c r="M106" s="214" t="s">
        <v>187</v>
      </c>
      <c r="N106" s="217"/>
      <c r="O106" s="217"/>
      <c r="P106" s="217"/>
      <c r="Q106" s="217"/>
      <c r="S106" s="227" t="str">
        <f t="shared" si="5"/>
        <v/>
      </c>
      <c r="T106" s="227"/>
      <c r="U106" s="237" t="str">
        <f t="shared" si="6"/>
        <v/>
      </c>
      <c r="V106" s="230" t="str">
        <f t="shared" si="7"/>
        <v/>
      </c>
      <c r="W106" s="227" t="str">
        <f t="shared" si="8"/>
        <v/>
      </c>
      <c r="AB106" s="3" t="s">
        <v>6</v>
      </c>
    </row>
    <row r="107" spans="10:28" ht="14.5" customHeight="1" x14ac:dyDescent="0.35">
      <c r="J107" s="291" t="str">
        <f t="shared" si="9"/>
        <v>0200</v>
      </c>
      <c r="K107" s="208">
        <v>8</v>
      </c>
      <c r="L107" s="217" t="s">
        <v>188</v>
      </c>
      <c r="M107" s="214" t="s">
        <v>189</v>
      </c>
      <c r="N107" s="208" t="s">
        <v>27</v>
      </c>
      <c r="O107" s="208" t="s">
        <v>40</v>
      </c>
      <c r="P107" s="19" t="s">
        <v>28</v>
      </c>
      <c r="Q107" s="18" t="s">
        <v>48</v>
      </c>
      <c r="S107" s="227" t="str">
        <f t="shared" si="5"/>
        <v>Campo</v>
      </c>
      <c r="T107" s="227" t="s">
        <v>27</v>
      </c>
      <c r="U107" s="237" t="str">
        <f t="shared" si="6"/>
        <v/>
      </c>
      <c r="V107" s="230" t="str">
        <f t="shared" si="7"/>
        <v>&lt;campo posicao="8"&gt;
&lt;coluna&gt;COD_NCM&lt;/coluna&gt;
&lt;descricao&gt;Código da Nomenclatura Comum do Mercosul&lt;/descricao&gt;
&lt;tipo&gt;C&lt;/tipo&gt;
&lt;/campo&gt;</v>
      </c>
      <c r="W107" s="227" t="str">
        <f t="shared" si="8"/>
        <v>&lt;campo posicao="8"&gt;
&lt;coluna&gt;COD_NCM&lt;/coluna&gt;
&lt;descricao&gt;Código da Nomenclatura Comum do Mercosul&lt;/descricao&gt;
&lt;tipo&gt;C&lt;/tipo&gt;
&lt;/campo&gt;</v>
      </c>
      <c r="AB107" s="3" t="s">
        <v>6</v>
      </c>
    </row>
    <row r="108" spans="10:28" ht="14.5" customHeight="1" x14ac:dyDescent="0.35">
      <c r="J108" s="291" t="str">
        <f t="shared" si="9"/>
        <v>0200</v>
      </c>
      <c r="K108" s="208">
        <v>9</v>
      </c>
      <c r="L108" s="217" t="s">
        <v>190</v>
      </c>
      <c r="M108" s="214" t="s">
        <v>191</v>
      </c>
      <c r="N108" s="208" t="s">
        <v>27</v>
      </c>
      <c r="O108" s="208">
        <v>3</v>
      </c>
      <c r="P108" s="19" t="s">
        <v>28</v>
      </c>
      <c r="Q108" s="18" t="s">
        <v>48</v>
      </c>
      <c r="S108" s="227" t="str">
        <f t="shared" si="5"/>
        <v>Campo</v>
      </c>
      <c r="T108" s="227" t="s">
        <v>27</v>
      </c>
      <c r="U108" s="237" t="str">
        <f t="shared" si="6"/>
        <v/>
      </c>
      <c r="V108" s="230" t="str">
        <f t="shared" si="7"/>
        <v>&lt;campo posicao="9"&gt;
&lt;coluna&gt;EX_IPI&lt;/coluna&gt;
&lt;descricao&gt;Código EX, conforme a TIPI&lt;/descricao&gt;
&lt;tipo&gt;C&lt;/tipo&gt;
&lt;/campo&gt;</v>
      </c>
      <c r="W108" s="227" t="str">
        <f t="shared" si="8"/>
        <v>&lt;campo posicao="9"&gt;
&lt;coluna&gt;EX_IPI&lt;/coluna&gt;
&lt;descricao&gt;Código EX, conforme a TIPI&lt;/descricao&gt;
&lt;tipo&gt;C&lt;/tipo&gt;
&lt;/campo&gt;</v>
      </c>
      <c r="AB108" s="3" t="s">
        <v>6</v>
      </c>
    </row>
    <row r="109" spans="10:28" ht="14.5" customHeight="1" x14ac:dyDescent="0.35">
      <c r="J109" s="291" t="str">
        <f t="shared" si="9"/>
        <v>0200</v>
      </c>
      <c r="K109" s="208">
        <v>10</v>
      </c>
      <c r="L109" s="217" t="s">
        <v>192</v>
      </c>
      <c r="M109" s="214" t="s">
        <v>193</v>
      </c>
      <c r="N109" s="193" t="s">
        <v>27</v>
      </c>
      <c r="O109" s="208" t="s">
        <v>54</v>
      </c>
      <c r="P109" s="208" t="s">
        <v>28</v>
      </c>
      <c r="Q109" s="18" t="s">
        <v>48</v>
      </c>
      <c r="S109" s="227" t="str">
        <f t="shared" si="5"/>
        <v>Campo</v>
      </c>
      <c r="T109" s="227" t="s">
        <v>27</v>
      </c>
      <c r="U109" s="237" t="str">
        <f t="shared" si="6"/>
        <v/>
      </c>
      <c r="V109" s="230" t="str">
        <f t="shared" si="7"/>
        <v>&lt;campo posicao="10"&gt;
&lt;coluna&gt;COD_GEN&lt;/coluna&gt;
&lt;descricao&gt;Código do gênero do item, conforme a Tabela 4.2.1&lt;/descricao&gt;
&lt;tipo&gt;C&lt;/tipo&gt;
&lt;/campo&gt;</v>
      </c>
      <c r="W109" s="227" t="str">
        <f t="shared" si="8"/>
        <v>&lt;campo posicao="10"&gt;
&lt;coluna&gt;COD_GEN&lt;/coluna&gt;
&lt;descricao&gt;Código do gênero do item, conforme a Tabela 4.2.1&lt;/descricao&gt;
&lt;tipo&gt;C&lt;/tipo&gt;
&lt;/campo&gt;</v>
      </c>
      <c r="AB109" s="3" t="s">
        <v>6</v>
      </c>
    </row>
    <row r="110" spans="10:28" ht="14.5" customHeight="1" x14ac:dyDescent="0.35">
      <c r="J110" s="291" t="str">
        <f t="shared" si="9"/>
        <v>0200</v>
      </c>
      <c r="K110" s="208">
        <v>11</v>
      </c>
      <c r="L110" s="217" t="s">
        <v>194</v>
      </c>
      <c r="M110" s="214" t="s">
        <v>195</v>
      </c>
      <c r="N110" s="208" t="s">
        <v>27</v>
      </c>
      <c r="O110" s="208">
        <v>5</v>
      </c>
      <c r="P110" s="208"/>
      <c r="Q110" s="18" t="s">
        <v>48</v>
      </c>
      <c r="S110" s="227" t="str">
        <f t="shared" si="5"/>
        <v>Campo</v>
      </c>
      <c r="T110" s="227" t="s">
        <v>27</v>
      </c>
      <c r="U110" s="237" t="str">
        <f t="shared" si="6"/>
        <v/>
      </c>
      <c r="V110" s="230" t="str">
        <f t="shared" si="7"/>
        <v>&lt;campo posicao="11"&gt;
&lt;coluna&gt;COD_LST&lt;/coluna&gt;
&lt;descricao&gt;Código do serviço conforme lista do Anexo I da Lei Complementar Federal nº 116/03.&lt;/descricao&gt;
&lt;tipo&gt;C&lt;/tipo&gt;
&lt;/campo&gt;</v>
      </c>
      <c r="W110" s="227" t="str">
        <f t="shared" si="8"/>
        <v>&lt;campo posicao="11"&gt;
&lt;coluna&gt;COD_LST&lt;/coluna&gt;
&lt;descricao&gt;Código do serviço conforme lista do Anexo I da Lei Complementar Federal nº 116/03.&lt;/descricao&gt;
&lt;tipo&gt;C&lt;/tipo&gt;
&lt;/campo&gt;</v>
      </c>
      <c r="AB110" s="3" t="s">
        <v>6</v>
      </c>
    </row>
    <row r="111" spans="10:28" ht="14.5" customHeight="1" x14ac:dyDescent="0.35">
      <c r="J111" s="291" t="str">
        <f t="shared" si="9"/>
        <v>0200</v>
      </c>
      <c r="K111" s="208">
        <v>12</v>
      </c>
      <c r="L111" s="217" t="s">
        <v>196</v>
      </c>
      <c r="M111" s="214" t="s">
        <v>197</v>
      </c>
      <c r="N111" s="208" t="s">
        <v>32</v>
      </c>
      <c r="O111" s="208">
        <v>6</v>
      </c>
      <c r="P111" s="208">
        <v>2</v>
      </c>
      <c r="Q111" s="18" t="s">
        <v>48</v>
      </c>
      <c r="S111" s="227" t="str">
        <f t="shared" si="5"/>
        <v>Campo</v>
      </c>
      <c r="T111" s="227" t="s">
        <v>3606</v>
      </c>
      <c r="U111" s="237" t="str">
        <f t="shared" si="6"/>
        <v/>
      </c>
      <c r="V111" s="230" t="str">
        <f t="shared" si="7"/>
        <v>&lt;campo posicao="12"&gt;
&lt;coluna&gt;ALIQ_ICMS&lt;/coluna&gt;
&lt;descricao&gt;Alíquota de ICMS aplicável ao item nas operações internas&lt;/descricao&gt;
&lt;tipo&gt;R&lt;/tipo&gt;
&lt;/campo&gt;</v>
      </c>
      <c r="W111" s="227" t="str">
        <f t="shared" si="8"/>
        <v>&lt;campo posicao="12"&gt;
&lt;coluna&gt;ALIQ_ICMS&lt;/coluna&gt;
&lt;descricao&gt;Alíquota de ICMS aplicável ao item nas operações internas&lt;/descricao&gt;
&lt;tipo&gt;R&lt;/tipo&gt;
&lt;/campo&gt;</v>
      </c>
      <c r="AB111" s="3" t="s">
        <v>6</v>
      </c>
    </row>
    <row r="112" spans="10:28" ht="14.5" customHeight="1" x14ac:dyDescent="0.35">
      <c r="J112" s="291" t="str">
        <f t="shared" si="9"/>
        <v>0200</v>
      </c>
      <c r="K112" s="34">
        <v>13</v>
      </c>
      <c r="L112" s="35" t="s">
        <v>198</v>
      </c>
      <c r="M112" s="36" t="s">
        <v>199</v>
      </c>
      <c r="N112" s="193" t="s">
        <v>27</v>
      </c>
      <c r="O112" s="34" t="s">
        <v>59</v>
      </c>
      <c r="P112" s="34" t="s">
        <v>28</v>
      </c>
      <c r="Q112" s="37" t="s">
        <v>48</v>
      </c>
      <c r="S112" s="227" t="str">
        <f t="shared" si="5"/>
        <v>Campo</v>
      </c>
      <c r="T112" s="227" t="s">
        <v>27</v>
      </c>
      <c r="U112" s="237" t="str">
        <f t="shared" si="6"/>
        <v/>
      </c>
      <c r="V112" s="230" t="str">
        <f t="shared" si="7"/>
        <v>&lt;campo posicao="13"&gt;
&lt;coluna&gt;CEST&lt;/coluna&gt;
&lt;descricao&gt;Código Especificador da Substituição Tributária (a partir de 01/01/2017)&lt;/descricao&gt;
&lt;tipo&gt;C&lt;/tipo&gt;
&lt;/campo&gt;</v>
      </c>
      <c r="W112" s="227" t="str">
        <f t="shared" si="8"/>
        <v>&lt;campo posicao="13"&gt;
&lt;coluna&gt;CEST&lt;/coluna&gt;
&lt;descricao&gt;Código Especificador da Substituição Tributária (a partir de 01/01/2017)&lt;/descricao&gt;
&lt;tipo&gt;C&lt;/tipo&gt;
&lt;/campo&gt;</v>
      </c>
      <c r="AB112" s="3" t="s">
        <v>6</v>
      </c>
    </row>
    <row r="113" spans="1:28" s="3" customFormat="1" ht="14.5" customHeight="1" collapsed="1" x14ac:dyDescent="0.35">
      <c r="A113" s="209" t="s">
        <v>22</v>
      </c>
      <c r="B113" s="209"/>
      <c r="C113" s="209"/>
      <c r="D113" s="209"/>
      <c r="E113" s="209" t="s">
        <v>200</v>
      </c>
      <c r="F113" s="209"/>
      <c r="G113" s="209"/>
      <c r="H113" s="209"/>
      <c r="I113" s="209" t="s">
        <v>144</v>
      </c>
      <c r="J113" s="291" t="str">
        <f t="shared" si="9"/>
        <v>0200</v>
      </c>
      <c r="K113" s="2" t="s">
        <v>201</v>
      </c>
      <c r="L113" s="4"/>
      <c r="M113" s="4"/>
      <c r="N113" s="4"/>
      <c r="O113" s="4"/>
      <c r="P113" s="4"/>
      <c r="Q113" s="4"/>
      <c r="R113" s="4"/>
      <c r="S113" s="227">
        <f t="shared" si="5"/>
        <v>4</v>
      </c>
      <c r="T113" s="227"/>
      <c r="U113" s="237" t="str">
        <f t="shared" si="6"/>
        <v>&lt;/registro&gt;
&lt;registro codigo="0205" perfil="ABC" nivel="4"&gt;</v>
      </c>
      <c r="V113" s="230" t="str">
        <f t="shared" si="7"/>
        <v/>
      </c>
      <c r="W113" s="227" t="str">
        <f t="shared" si="8"/>
        <v>&lt;/registro&gt;
&lt;registro codigo="0205" perfil="ABC" nivel="4"&gt;</v>
      </c>
      <c r="X113" s="227"/>
      <c r="Y113" s="227"/>
      <c r="AB113" s="3" t="s">
        <v>6</v>
      </c>
    </row>
    <row r="114" spans="1:28" ht="14.5" customHeight="1" x14ac:dyDescent="0.35">
      <c r="J114" s="291" t="str">
        <f t="shared" si="9"/>
        <v>0205</v>
      </c>
      <c r="K114" s="193">
        <v>1</v>
      </c>
      <c r="L114" s="218" t="s">
        <v>25</v>
      </c>
      <c r="M114" s="11" t="s">
        <v>202</v>
      </c>
      <c r="N114" s="193" t="s">
        <v>27</v>
      </c>
      <c r="O114" s="193">
        <v>4</v>
      </c>
      <c r="P114" s="193" t="s">
        <v>28</v>
      </c>
      <c r="Q114" s="219" t="s">
        <v>29</v>
      </c>
      <c r="S114" s="227" t="str">
        <f t="shared" si="5"/>
        <v>Campo</v>
      </c>
      <c r="T114" s="227" t="s">
        <v>27</v>
      </c>
      <c r="U114" s="237" t="str">
        <f t="shared" si="6"/>
        <v/>
      </c>
      <c r="V114" s="230" t="str">
        <f t="shared" si="7"/>
        <v>&lt;campo posicao="1"&gt;
&lt;coluna&gt;REG&lt;/coluna&gt;
&lt;descricao&gt;Texto fixo contendo "0205"&lt;/descricao&gt;
&lt;tipo&gt;C&lt;/tipo&gt;
&lt;/campo&gt;</v>
      </c>
      <c r="W114" s="227" t="str">
        <f t="shared" si="8"/>
        <v>&lt;campo posicao="1"&gt;
&lt;coluna&gt;REG&lt;/coluna&gt;
&lt;descricao&gt;Texto fixo contendo "0205"&lt;/descricao&gt;
&lt;tipo&gt;C&lt;/tipo&gt;
&lt;/campo&gt;</v>
      </c>
      <c r="AB114" s="3" t="s">
        <v>6</v>
      </c>
    </row>
    <row r="115" spans="1:28" ht="14.5" customHeight="1" x14ac:dyDescent="0.35">
      <c r="J115" s="291" t="str">
        <f t="shared" si="9"/>
        <v>0205</v>
      </c>
      <c r="K115" s="193">
        <v>2</v>
      </c>
      <c r="L115" s="218" t="s">
        <v>203</v>
      </c>
      <c r="M115" s="11" t="s">
        <v>204</v>
      </c>
      <c r="N115" s="193" t="s">
        <v>27</v>
      </c>
      <c r="O115" s="193" t="s">
        <v>28</v>
      </c>
      <c r="P115" s="193" t="s">
        <v>28</v>
      </c>
      <c r="Q115" s="219" t="s">
        <v>29</v>
      </c>
      <c r="S115" s="227" t="str">
        <f t="shared" si="5"/>
        <v>Campo</v>
      </c>
      <c r="T115" s="227" t="s">
        <v>27</v>
      </c>
      <c r="U115" s="237" t="str">
        <f t="shared" si="6"/>
        <v/>
      </c>
      <c r="V115" s="230" t="str">
        <f t="shared" si="7"/>
        <v>&lt;campo posicao="2"&gt;
&lt;coluna&gt;DESCR_ANT_ITEM&lt;/coluna&gt;
&lt;descricao&gt;Descrição anterior do item&lt;/descricao&gt;
&lt;tipo&gt;C&lt;/tipo&gt;
&lt;/campo&gt;</v>
      </c>
      <c r="W115" s="227" t="str">
        <f t="shared" si="8"/>
        <v>&lt;campo posicao="2"&gt;
&lt;coluna&gt;DESCR_ANT_ITEM&lt;/coluna&gt;
&lt;descricao&gt;Descrição anterior do item&lt;/descricao&gt;
&lt;tipo&gt;C&lt;/tipo&gt;
&lt;/campo&gt;</v>
      </c>
      <c r="AB115" s="3" t="s">
        <v>6</v>
      </c>
    </row>
    <row r="116" spans="1:28" ht="14.5" customHeight="1" x14ac:dyDescent="0.35">
      <c r="J116" s="291" t="str">
        <f t="shared" si="9"/>
        <v>0205</v>
      </c>
      <c r="K116" s="193">
        <v>3</v>
      </c>
      <c r="L116" s="218" t="s">
        <v>38</v>
      </c>
      <c r="M116" s="11" t="s">
        <v>205</v>
      </c>
      <c r="N116" s="193" t="s">
        <v>32</v>
      </c>
      <c r="O116" s="193" t="s">
        <v>40</v>
      </c>
      <c r="P116" s="193" t="s">
        <v>28</v>
      </c>
      <c r="Q116" s="219" t="s">
        <v>29</v>
      </c>
      <c r="S116" s="227" t="str">
        <f t="shared" si="5"/>
        <v>Campo</v>
      </c>
      <c r="T116" s="227" t="s">
        <v>3605</v>
      </c>
      <c r="U116" s="237" t="str">
        <f t="shared" si="6"/>
        <v/>
      </c>
      <c r="V116" s="230" t="str">
        <f t="shared" si="7"/>
        <v>&lt;campo posicao="3"&gt;
&lt;coluna&gt;DT_INI&lt;/coluna&gt;
&lt;descricao&gt;Data inicial de utilização da descrição do item&lt;/descricao&gt;
&lt;tipo&gt;D&lt;/tipo&gt;
&lt;/campo&gt;</v>
      </c>
      <c r="W116" s="227" t="str">
        <f t="shared" si="8"/>
        <v>&lt;campo posicao="3"&gt;
&lt;coluna&gt;DT_INI&lt;/coluna&gt;
&lt;descricao&gt;Data inicial de utilização da descrição do item&lt;/descricao&gt;
&lt;tipo&gt;D&lt;/tipo&gt;
&lt;/campo&gt;</v>
      </c>
      <c r="AB116" s="3" t="s">
        <v>6</v>
      </c>
    </row>
    <row r="117" spans="1:28" ht="14.5" customHeight="1" x14ac:dyDescent="0.35">
      <c r="J117" s="291" t="str">
        <f t="shared" si="9"/>
        <v>0205</v>
      </c>
      <c r="K117" s="193">
        <v>4</v>
      </c>
      <c r="L117" s="218" t="s">
        <v>206</v>
      </c>
      <c r="M117" s="11" t="s">
        <v>207</v>
      </c>
      <c r="N117" s="193" t="s">
        <v>32</v>
      </c>
      <c r="O117" s="193" t="s">
        <v>40</v>
      </c>
      <c r="P117" s="193" t="s">
        <v>28</v>
      </c>
      <c r="Q117" s="219" t="s">
        <v>29</v>
      </c>
      <c r="S117" s="227" t="str">
        <f t="shared" si="5"/>
        <v>Campo</v>
      </c>
      <c r="T117" s="227" t="s">
        <v>3605</v>
      </c>
      <c r="U117" s="237" t="str">
        <f t="shared" si="6"/>
        <v/>
      </c>
      <c r="V117" s="230" t="str">
        <f t="shared" si="7"/>
        <v>&lt;campo posicao="4"&gt;
&lt;coluna&gt;DT_FIM&lt;/coluna&gt;
&lt;descricao&gt;Data final de utilização da descrição do item&lt;/descricao&gt;
&lt;tipo&gt;D&lt;/tipo&gt;
&lt;/campo&gt;</v>
      </c>
      <c r="W117" s="227" t="str">
        <f t="shared" si="8"/>
        <v>&lt;campo posicao="4"&gt;
&lt;coluna&gt;DT_FIM&lt;/coluna&gt;
&lt;descricao&gt;Data final de utilização da descrição do item&lt;/descricao&gt;
&lt;tipo&gt;D&lt;/tipo&gt;
&lt;/campo&gt;</v>
      </c>
      <c r="AB117" s="3" t="s">
        <v>6</v>
      </c>
    </row>
    <row r="118" spans="1:28" ht="14.5" customHeight="1" x14ac:dyDescent="0.35">
      <c r="J118" s="291" t="str">
        <f t="shared" si="9"/>
        <v>0205</v>
      </c>
      <c r="K118" s="193">
        <v>5</v>
      </c>
      <c r="L118" s="218" t="s">
        <v>169</v>
      </c>
      <c r="M118" s="11" t="s">
        <v>170</v>
      </c>
      <c r="N118" s="193" t="s">
        <v>27</v>
      </c>
      <c r="O118" s="193">
        <v>60</v>
      </c>
      <c r="P118" s="193" t="s">
        <v>28</v>
      </c>
      <c r="Q118" s="219" t="s">
        <v>29</v>
      </c>
      <c r="S118" s="227" t="str">
        <f t="shared" si="5"/>
        <v>Campo</v>
      </c>
      <c r="T118" s="227" t="s">
        <v>27</v>
      </c>
      <c r="U118" s="237" t="str">
        <f t="shared" si="6"/>
        <v/>
      </c>
      <c r="V118" s="230" t="str">
        <f t="shared" si="7"/>
        <v>&lt;campo posicao="5"&gt;
&lt;coluna&gt;COD_ANT_ITEM&lt;/coluna&gt;
&lt;descricao&gt;Código anterior do item com relação à última informação apresentada.&lt;/descricao&gt;
&lt;tipo&gt;C&lt;/tipo&gt;
&lt;/campo&gt;</v>
      </c>
      <c r="W118" s="227" t="str">
        <f t="shared" si="8"/>
        <v>&lt;campo posicao="5"&gt;
&lt;coluna&gt;COD_ANT_ITEM&lt;/coluna&gt;
&lt;descricao&gt;Código anterior do item com relação à última informação apresentada.&lt;/descricao&gt;
&lt;tipo&gt;C&lt;/tipo&gt;
&lt;/campo&gt;</v>
      </c>
      <c r="AB118" s="3" t="s">
        <v>6</v>
      </c>
    </row>
    <row r="119" spans="1:28" s="3" customFormat="1" ht="14.5" customHeight="1" collapsed="1" x14ac:dyDescent="0.35">
      <c r="A119" s="209" t="s">
        <v>22</v>
      </c>
      <c r="B119" s="209"/>
      <c r="C119" s="209"/>
      <c r="D119" s="209"/>
      <c r="E119" s="209" t="s">
        <v>208</v>
      </c>
      <c r="F119" s="209"/>
      <c r="G119" s="209"/>
      <c r="H119" s="209"/>
      <c r="I119" s="209" t="s">
        <v>209</v>
      </c>
      <c r="J119" s="291" t="str">
        <f t="shared" si="9"/>
        <v>0205</v>
      </c>
      <c r="K119" s="2" t="s">
        <v>210</v>
      </c>
      <c r="L119" s="4"/>
      <c r="M119" s="4"/>
      <c r="N119" s="4"/>
      <c r="O119" s="4"/>
      <c r="P119" s="4"/>
      <c r="Q119" s="4"/>
      <c r="R119" s="4"/>
      <c r="S119" s="227">
        <f t="shared" si="5"/>
        <v>4</v>
      </c>
      <c r="T119" s="227"/>
      <c r="U119" s="237" t="str">
        <f t="shared" si="6"/>
        <v>&lt;/registro&gt;
&lt;registro codigo="0206" perfil="ABC" nivel="4"&gt;</v>
      </c>
      <c r="V119" s="230" t="str">
        <f t="shared" si="7"/>
        <v/>
      </c>
      <c r="W119" s="227" t="str">
        <f t="shared" si="8"/>
        <v>&lt;/registro&gt;
&lt;registro codigo="0206" perfil="ABC" nivel="4"&gt;</v>
      </c>
      <c r="X119" s="227"/>
      <c r="Y119" s="227"/>
      <c r="AB119" s="3" t="s">
        <v>6</v>
      </c>
    </row>
    <row r="120" spans="1:28" ht="14.5" customHeight="1" x14ac:dyDescent="0.35">
      <c r="J120" s="291" t="str">
        <f t="shared" si="9"/>
        <v>0206</v>
      </c>
      <c r="K120" s="193">
        <v>1</v>
      </c>
      <c r="L120" s="218" t="s">
        <v>25</v>
      </c>
      <c r="M120" s="11" t="s">
        <v>211</v>
      </c>
      <c r="N120" s="193" t="s">
        <v>27</v>
      </c>
      <c r="O120" s="193">
        <v>4</v>
      </c>
      <c r="P120" s="193" t="s">
        <v>28</v>
      </c>
      <c r="Q120" s="219" t="s">
        <v>29</v>
      </c>
      <c r="S120" s="227" t="str">
        <f t="shared" si="5"/>
        <v>Campo</v>
      </c>
      <c r="T120" s="227" t="s">
        <v>27</v>
      </c>
      <c r="U120" s="237" t="str">
        <f t="shared" si="6"/>
        <v/>
      </c>
      <c r="V120" s="230" t="str">
        <f t="shared" si="7"/>
        <v>&lt;campo posicao="1"&gt;
&lt;coluna&gt;REG&lt;/coluna&gt;
&lt;descricao&gt;Texto fixo contendo "0206"&lt;/descricao&gt;
&lt;tipo&gt;C&lt;/tipo&gt;
&lt;/campo&gt;</v>
      </c>
      <c r="W120" s="227" t="str">
        <f t="shared" si="8"/>
        <v>&lt;campo posicao="1"&gt;
&lt;coluna&gt;REG&lt;/coluna&gt;
&lt;descricao&gt;Texto fixo contendo "0206"&lt;/descricao&gt;
&lt;tipo&gt;C&lt;/tipo&gt;
&lt;/campo&gt;</v>
      </c>
      <c r="AB120" s="3" t="s">
        <v>6</v>
      </c>
    </row>
    <row r="121" spans="1:28" ht="14.5" customHeight="1" x14ac:dyDescent="0.35">
      <c r="J121" s="291" t="str">
        <f t="shared" si="9"/>
        <v>0206</v>
      </c>
      <c r="K121" s="193">
        <v>2</v>
      </c>
      <c r="L121" s="218" t="s">
        <v>212</v>
      </c>
      <c r="M121" s="11" t="s">
        <v>213</v>
      </c>
      <c r="N121" s="193" t="s">
        <v>27</v>
      </c>
      <c r="O121" s="193" t="s">
        <v>28</v>
      </c>
      <c r="P121" s="193" t="s">
        <v>28</v>
      </c>
      <c r="Q121" s="219" t="s">
        <v>29</v>
      </c>
      <c r="S121" s="227" t="str">
        <f t="shared" si="5"/>
        <v>Campo</v>
      </c>
      <c r="T121" s="227" t="s">
        <v>27</v>
      </c>
      <c r="U121" s="237" t="str">
        <f t="shared" si="6"/>
        <v/>
      </c>
      <c r="V121" s="230" t="str">
        <f t="shared" si="7"/>
        <v>&lt;campo posicao="2"&gt;
&lt;coluna&gt;COD_COMB&lt;/coluna&gt;
&lt;descricao&gt;Código do produto, conforme tabela publicada pela ANP&lt;/descricao&gt;
&lt;tipo&gt;C&lt;/tipo&gt;
&lt;/campo&gt;</v>
      </c>
      <c r="W121" s="227" t="str">
        <f t="shared" si="8"/>
        <v>&lt;campo posicao="2"&gt;
&lt;coluna&gt;COD_COMB&lt;/coluna&gt;
&lt;descricao&gt;Código do produto, conforme tabela publicada pela ANP&lt;/descricao&gt;
&lt;tipo&gt;C&lt;/tipo&gt;
&lt;/campo&gt;</v>
      </c>
      <c r="AB121" s="3" t="s">
        <v>6</v>
      </c>
    </row>
    <row r="122" spans="1:28" s="3" customFormat="1" ht="14.5" customHeight="1" collapsed="1" x14ac:dyDescent="0.35">
      <c r="A122" s="209" t="s">
        <v>22</v>
      </c>
      <c r="B122" s="209"/>
      <c r="C122" s="209"/>
      <c r="D122" s="209"/>
      <c r="E122" s="209" t="s">
        <v>214</v>
      </c>
      <c r="F122" s="209"/>
      <c r="G122" s="209"/>
      <c r="H122" s="209"/>
      <c r="I122" s="209" t="s">
        <v>144</v>
      </c>
      <c r="J122" s="291" t="str">
        <f t="shared" si="9"/>
        <v>0206</v>
      </c>
      <c r="K122" s="86" t="s">
        <v>215</v>
      </c>
      <c r="L122" s="4"/>
      <c r="M122" s="4"/>
      <c r="N122" s="4"/>
      <c r="O122" s="4"/>
      <c r="P122" s="4"/>
      <c r="Q122" s="4"/>
      <c r="R122" s="4"/>
      <c r="S122" s="227">
        <f t="shared" si="5"/>
        <v>4</v>
      </c>
      <c r="T122" s="227"/>
      <c r="U122" s="237" t="str">
        <f t="shared" si="6"/>
        <v>&lt;/registro&gt;
&lt;registro codigo="0210" perfil="ABC" nivel="4"&gt;</v>
      </c>
      <c r="V122" s="230" t="str">
        <f t="shared" si="7"/>
        <v/>
      </c>
      <c r="W122" s="227" t="str">
        <f t="shared" si="8"/>
        <v>&lt;/registro&gt;
&lt;registro codigo="0210" perfil="ABC" nivel="4"&gt;</v>
      </c>
      <c r="X122" s="227"/>
      <c r="Y122" s="227"/>
      <c r="AB122" s="3" t="s">
        <v>6</v>
      </c>
    </row>
    <row r="123" spans="1:28" ht="14.5" customHeight="1" x14ac:dyDescent="0.35">
      <c r="J123" s="291" t="str">
        <f t="shared" si="9"/>
        <v>0210</v>
      </c>
      <c r="K123" s="208">
        <v>1</v>
      </c>
      <c r="L123" s="214" t="s">
        <v>25</v>
      </c>
      <c r="M123" s="214" t="s">
        <v>216</v>
      </c>
      <c r="N123" s="208" t="s">
        <v>27</v>
      </c>
      <c r="O123" s="208">
        <v>4</v>
      </c>
      <c r="P123" s="208" t="s">
        <v>28</v>
      </c>
      <c r="Q123" s="208" t="s">
        <v>29</v>
      </c>
      <c r="S123" s="227" t="str">
        <f t="shared" si="5"/>
        <v>Campo</v>
      </c>
      <c r="T123" s="227" t="s">
        <v>27</v>
      </c>
      <c r="U123" s="237" t="str">
        <f t="shared" si="6"/>
        <v/>
      </c>
      <c r="V123" s="230" t="str">
        <f t="shared" si="7"/>
        <v>&lt;campo posicao="1"&gt;
&lt;coluna&gt;REG&lt;/coluna&gt;
&lt;descricao&gt;Texto fixo contendo "0210"&lt;/descricao&gt;
&lt;tipo&gt;C&lt;/tipo&gt;
&lt;/campo&gt;</v>
      </c>
      <c r="W123" s="227" t="str">
        <f t="shared" si="8"/>
        <v>&lt;campo posicao="1"&gt;
&lt;coluna&gt;REG&lt;/coluna&gt;
&lt;descricao&gt;Texto fixo contendo "0210"&lt;/descricao&gt;
&lt;tipo&gt;C&lt;/tipo&gt;
&lt;/campo&gt;</v>
      </c>
      <c r="AB123" s="3" t="s">
        <v>6</v>
      </c>
    </row>
    <row r="124" spans="1:28" ht="14.5" customHeight="1" x14ac:dyDescent="0.35">
      <c r="J124" s="291" t="str">
        <f t="shared" si="9"/>
        <v>0210</v>
      </c>
      <c r="K124" s="208">
        <v>2</v>
      </c>
      <c r="L124" s="214" t="s">
        <v>217</v>
      </c>
      <c r="M124" s="214" t="s">
        <v>218</v>
      </c>
      <c r="N124" s="208" t="s">
        <v>27</v>
      </c>
      <c r="O124" s="208">
        <v>60</v>
      </c>
      <c r="P124" s="208" t="s">
        <v>28</v>
      </c>
      <c r="Q124" s="208" t="s">
        <v>29</v>
      </c>
      <c r="S124" s="227" t="str">
        <f t="shared" si="5"/>
        <v>Campo</v>
      </c>
      <c r="T124" s="227" t="s">
        <v>27</v>
      </c>
      <c r="U124" s="237" t="str">
        <f t="shared" si="6"/>
        <v/>
      </c>
      <c r="V124" s="230" t="str">
        <f t="shared" si="7"/>
        <v>&lt;campo posicao="2"&gt;
&lt;coluna&gt;COD_ITEM_COMP&lt;/coluna&gt;
&lt;descricao&gt;Código do item componente/insumo (campo 02 do Registro 0200)&lt;/descricao&gt;
&lt;tipo&gt;C&lt;/tipo&gt;
&lt;/campo&gt;</v>
      </c>
      <c r="W124" s="227" t="str">
        <f t="shared" si="8"/>
        <v>&lt;campo posicao="2"&gt;
&lt;coluna&gt;COD_ITEM_COMP&lt;/coluna&gt;
&lt;descricao&gt;Código do item componente/insumo (campo 02 do Registro 0200)&lt;/descricao&gt;
&lt;tipo&gt;C&lt;/tipo&gt;
&lt;/campo&gt;</v>
      </c>
      <c r="AB124" s="3" t="s">
        <v>6</v>
      </c>
    </row>
    <row r="125" spans="1:28" ht="14.5" customHeight="1" x14ac:dyDescent="0.35">
      <c r="J125" s="291" t="str">
        <f t="shared" si="9"/>
        <v>0210</v>
      </c>
      <c r="K125" s="20">
        <v>3</v>
      </c>
      <c r="L125" s="21" t="s">
        <v>219</v>
      </c>
      <c r="M125" s="21" t="s">
        <v>220</v>
      </c>
      <c r="N125" s="20" t="s">
        <v>32</v>
      </c>
      <c r="O125" s="20" t="s">
        <v>28</v>
      </c>
      <c r="P125" s="20">
        <v>6</v>
      </c>
      <c r="Q125" s="20" t="s">
        <v>29</v>
      </c>
      <c r="S125" s="227" t="str">
        <f t="shared" si="5"/>
        <v>Campo</v>
      </c>
      <c r="T125" s="227" t="s">
        <v>3606</v>
      </c>
      <c r="U125" s="237" t="str">
        <f t="shared" si="6"/>
        <v/>
      </c>
      <c r="V125" s="230" t="str">
        <f t="shared" si="7"/>
        <v>&lt;campo posicao="3"&gt;
&lt;coluna&gt;QTD_COMP&lt;/coluna&gt;
&lt;descricao&gt;Quantidade do item componente/insumo para se produzir uma unidade do item composto/resultante &lt;/descricao&gt;
&lt;tipo&gt;R&lt;/tipo&gt;
&lt;/campo&gt;</v>
      </c>
      <c r="W125" s="227" t="str">
        <f t="shared" si="8"/>
        <v>&lt;campo posicao="3"&gt;
&lt;coluna&gt;QTD_COMP&lt;/coluna&gt;
&lt;descricao&gt;Quantidade do item componente/insumo para se produzir uma unidade do item composto/resultante &lt;/descricao&gt;
&lt;tipo&gt;R&lt;/tipo&gt;
&lt;/campo&gt;</v>
      </c>
      <c r="AB125" s="3" t="s">
        <v>6</v>
      </c>
    </row>
    <row r="126" spans="1:28" ht="14.5" customHeight="1" x14ac:dyDescent="0.35">
      <c r="J126" s="291" t="str">
        <f t="shared" si="9"/>
        <v>0210</v>
      </c>
      <c r="K126" s="20">
        <v>4</v>
      </c>
      <c r="L126" s="21" t="s">
        <v>221</v>
      </c>
      <c r="M126" s="21" t="s">
        <v>222</v>
      </c>
      <c r="N126" s="20" t="s">
        <v>32</v>
      </c>
      <c r="O126" s="20" t="s">
        <v>28</v>
      </c>
      <c r="P126" s="20">
        <v>4</v>
      </c>
      <c r="Q126" s="20" t="s">
        <v>29</v>
      </c>
      <c r="S126" s="227" t="str">
        <f t="shared" si="5"/>
        <v>Campo</v>
      </c>
      <c r="T126" s="227" t="s">
        <v>3606</v>
      </c>
      <c r="U126" s="237" t="str">
        <f t="shared" si="6"/>
        <v/>
      </c>
      <c r="V126" s="230" t="str">
        <f t="shared" si="7"/>
        <v>&lt;campo posicao="4"&gt;
&lt;coluna&gt;PERDA&lt;/coluna&gt;
&lt;descricao&gt;Perda/quebra normal percentual do insumo/componente para se produzir uma unidade do item composto/resultante&lt;/descricao&gt;
&lt;tipo&gt;R&lt;/tipo&gt;
&lt;/campo&gt;</v>
      </c>
      <c r="W126" s="227" t="str">
        <f t="shared" si="8"/>
        <v>&lt;campo posicao="4"&gt;
&lt;coluna&gt;PERDA&lt;/coluna&gt;
&lt;descricao&gt;Perda/quebra normal percentual do insumo/componente para se produzir uma unidade do item composto/resultante&lt;/descricao&gt;
&lt;tipo&gt;R&lt;/tipo&gt;
&lt;/campo&gt;</v>
      </c>
      <c r="AB126" s="3" t="s">
        <v>6</v>
      </c>
    </row>
    <row r="127" spans="1:28" s="3" customFormat="1" ht="14.5" customHeight="1" collapsed="1" x14ac:dyDescent="0.35">
      <c r="A127" s="209" t="s">
        <v>22</v>
      </c>
      <c r="B127" s="209"/>
      <c r="C127" s="209"/>
      <c r="D127" s="209"/>
      <c r="E127" s="209" t="s">
        <v>223</v>
      </c>
      <c r="F127" s="209"/>
      <c r="G127" s="209"/>
      <c r="H127" s="209"/>
      <c r="I127" s="209" t="s">
        <v>144</v>
      </c>
      <c r="J127" s="291" t="str">
        <f t="shared" si="9"/>
        <v>0210</v>
      </c>
      <c r="K127" s="2" t="s">
        <v>224</v>
      </c>
      <c r="L127" s="4"/>
      <c r="M127" s="4"/>
      <c r="N127" s="4"/>
      <c r="O127" s="4"/>
      <c r="P127" s="4"/>
      <c r="Q127" s="4"/>
      <c r="R127" s="4"/>
      <c r="S127" s="227">
        <f t="shared" si="5"/>
        <v>4</v>
      </c>
      <c r="T127" s="227"/>
      <c r="U127" s="237" t="str">
        <f t="shared" si="6"/>
        <v>&lt;/registro&gt;
&lt;registro codigo="0220" perfil="ABC" nivel="4"&gt;</v>
      </c>
      <c r="V127" s="230" t="str">
        <f t="shared" si="7"/>
        <v/>
      </c>
      <c r="W127" s="227" t="str">
        <f t="shared" si="8"/>
        <v>&lt;/registro&gt;
&lt;registro codigo="0220" perfil="ABC" nivel="4"&gt;</v>
      </c>
      <c r="X127" s="227"/>
      <c r="Y127" s="227"/>
      <c r="AB127" s="3" t="s">
        <v>6</v>
      </c>
    </row>
    <row r="128" spans="1:28" ht="14.5" customHeight="1" x14ac:dyDescent="0.35">
      <c r="J128" s="291" t="str">
        <f t="shared" si="9"/>
        <v>0220</v>
      </c>
      <c r="K128" s="193">
        <v>1</v>
      </c>
      <c r="L128" s="218" t="s">
        <v>25</v>
      </c>
      <c r="M128" s="11" t="s">
        <v>225</v>
      </c>
      <c r="N128" s="193" t="s">
        <v>27</v>
      </c>
      <c r="O128" s="193">
        <v>4</v>
      </c>
      <c r="P128" s="193" t="s">
        <v>28</v>
      </c>
      <c r="Q128" s="219" t="s">
        <v>29</v>
      </c>
      <c r="S128" s="227" t="str">
        <f t="shared" si="5"/>
        <v>Campo</v>
      </c>
      <c r="T128" s="227" t="s">
        <v>27</v>
      </c>
      <c r="U128" s="237" t="str">
        <f t="shared" si="6"/>
        <v/>
      </c>
      <c r="V128" s="230" t="str">
        <f t="shared" si="7"/>
        <v>&lt;campo posicao="1"&gt;
&lt;coluna&gt;REG&lt;/coluna&gt;
&lt;descricao&gt;Texto fixo contendo "0220"&lt;/descricao&gt;
&lt;tipo&gt;C&lt;/tipo&gt;
&lt;/campo&gt;</v>
      </c>
      <c r="W128" s="227" t="str">
        <f t="shared" si="8"/>
        <v>&lt;campo posicao="1"&gt;
&lt;coluna&gt;REG&lt;/coluna&gt;
&lt;descricao&gt;Texto fixo contendo "0220"&lt;/descricao&gt;
&lt;tipo&gt;C&lt;/tipo&gt;
&lt;/campo&gt;</v>
      </c>
      <c r="AB128" s="3" t="s">
        <v>6</v>
      </c>
    </row>
    <row r="129" spans="1:28" ht="14.5" customHeight="1" x14ac:dyDescent="0.35">
      <c r="J129" s="291" t="str">
        <f t="shared" si="9"/>
        <v>0220</v>
      </c>
      <c r="K129" s="193">
        <v>2</v>
      </c>
      <c r="L129" s="218" t="s">
        <v>226</v>
      </c>
      <c r="M129" s="11" t="s">
        <v>227</v>
      </c>
      <c r="N129" s="193" t="s">
        <v>27</v>
      </c>
      <c r="O129" s="193">
        <v>6</v>
      </c>
      <c r="P129" s="193" t="s">
        <v>28</v>
      </c>
      <c r="Q129" s="219" t="s">
        <v>29</v>
      </c>
      <c r="S129" s="227" t="str">
        <f t="shared" si="5"/>
        <v>Campo</v>
      </c>
      <c r="T129" s="227" t="s">
        <v>27</v>
      </c>
      <c r="U129" s="237" t="str">
        <f t="shared" si="6"/>
        <v/>
      </c>
      <c r="V129" s="230" t="str">
        <f t="shared" si="7"/>
        <v>&lt;campo posicao="2"&gt;
&lt;coluna&gt;UNID_CONV&lt;/coluna&gt;
&lt;descricao&gt;Unidade comercial a ser convertida na unidade de estoque, referida no registro 0200.&lt;/descricao&gt;
&lt;tipo&gt;C&lt;/tipo&gt;
&lt;/campo&gt;</v>
      </c>
      <c r="W129" s="227" t="str">
        <f t="shared" si="8"/>
        <v>&lt;campo posicao="2"&gt;
&lt;coluna&gt;UNID_CONV&lt;/coluna&gt;
&lt;descricao&gt;Unidade comercial a ser convertida na unidade de estoque, referida no registro 0200.&lt;/descricao&gt;
&lt;tipo&gt;C&lt;/tipo&gt;
&lt;/campo&gt;</v>
      </c>
      <c r="AB129" s="3" t="s">
        <v>6</v>
      </c>
    </row>
    <row r="130" spans="1:28" ht="14.5" customHeight="1" x14ac:dyDescent="0.35">
      <c r="J130" s="291" t="str">
        <f t="shared" si="9"/>
        <v>0220</v>
      </c>
      <c r="K130" s="193">
        <v>3</v>
      </c>
      <c r="L130" s="218" t="s">
        <v>228</v>
      </c>
      <c r="M130" s="11" t="s">
        <v>229</v>
      </c>
      <c r="N130" s="193" t="s">
        <v>32</v>
      </c>
      <c r="O130" s="193" t="s">
        <v>230</v>
      </c>
      <c r="P130" s="193">
        <v>6</v>
      </c>
      <c r="Q130" s="219" t="s">
        <v>29</v>
      </c>
      <c r="S130" s="227" t="str">
        <f t="shared" si="5"/>
        <v>Campo</v>
      </c>
      <c r="T130" s="227" t="s">
        <v>3606</v>
      </c>
      <c r="U130" s="237" t="str">
        <f t="shared" si="6"/>
        <v/>
      </c>
      <c r="V130" s="230" t="str">
        <f t="shared" si="7"/>
        <v>&lt;campo posicao="3"&gt;
&lt;coluna&gt;FAT_CONV&lt;/coluna&gt;
&lt;descricao&gt;Fator de conversão: fator utilizado para converter (multiplicar) a unidade a ser convertida na unidade adotada no inventário.&lt;/descricao&gt;
&lt;tipo&gt;R&lt;/tipo&gt;
&lt;/campo&gt;</v>
      </c>
      <c r="W130" s="227" t="str">
        <f t="shared" si="8"/>
        <v>&lt;campo posicao="3"&gt;
&lt;coluna&gt;FAT_CONV&lt;/coluna&gt;
&lt;descricao&gt;Fator de conversão: fator utilizado para converter (multiplicar) a unidade a ser convertida na unidade adotada no inventário.&lt;/descricao&gt;
&lt;tipo&gt;R&lt;/tipo&gt;
&lt;/campo&gt;</v>
      </c>
      <c r="AB130" s="3" t="s">
        <v>6</v>
      </c>
    </row>
    <row r="131" spans="1:28" ht="14.5" customHeight="1" x14ac:dyDescent="0.35">
      <c r="J131" s="291" t="str">
        <f t="shared" si="9"/>
        <v>0220</v>
      </c>
      <c r="K131" s="194">
        <v>4</v>
      </c>
      <c r="L131" s="124" t="s">
        <v>167</v>
      </c>
      <c r="M131" s="196" t="s">
        <v>231</v>
      </c>
      <c r="N131" s="194" t="s">
        <v>27</v>
      </c>
      <c r="O131" s="194" t="s">
        <v>230</v>
      </c>
      <c r="P131" s="194" t="s">
        <v>28</v>
      </c>
      <c r="Q131" s="194" t="s">
        <v>48</v>
      </c>
      <c r="S131" s="227" t="str">
        <f t="shared" si="5"/>
        <v>Campo</v>
      </c>
      <c r="T131" s="227" t="s">
        <v>27</v>
      </c>
      <c r="U131" s="237" t="str">
        <f t="shared" si="6"/>
        <v/>
      </c>
      <c r="V131" s="230" t="str">
        <f t="shared" si="7"/>
        <v>&lt;campo posicao="4"&gt;
&lt;coluna&gt;COD_BARRA&lt;/coluna&gt;
&lt;descricao&gt;Representação alfanumérica do código de barra da unidade
comercial do produto, se houver&lt;/descricao&gt;
&lt;tipo&gt;C&lt;/tipo&gt;
&lt;/campo&gt;</v>
      </c>
      <c r="W131" s="227" t="str">
        <f t="shared" si="8"/>
        <v>&lt;campo posicao="4"&gt;
&lt;coluna&gt;COD_BARRA&lt;/coluna&gt;
&lt;descricao&gt;Representação alfanumérica do código de barra da unidade
comercial do produto, se houver&lt;/descricao&gt;
&lt;tipo&gt;C&lt;/tipo&gt;
&lt;/campo&gt;</v>
      </c>
      <c r="AB131" s="3"/>
    </row>
    <row r="132" spans="1:28" s="3" customFormat="1" ht="14.5" customHeight="1" collapsed="1" x14ac:dyDescent="0.35">
      <c r="A132" s="209" t="s">
        <v>22</v>
      </c>
      <c r="B132" s="209"/>
      <c r="C132" s="209"/>
      <c r="D132" s="209" t="s">
        <v>232</v>
      </c>
      <c r="E132" s="209"/>
      <c r="F132" s="209"/>
      <c r="G132" s="209"/>
      <c r="H132" s="209"/>
      <c r="I132" s="209" t="s">
        <v>108</v>
      </c>
      <c r="J132" s="291" t="str">
        <f t="shared" si="9"/>
        <v>0220</v>
      </c>
      <c r="K132" s="2" t="s">
        <v>233</v>
      </c>
      <c r="L132" s="4"/>
      <c r="M132" s="4"/>
      <c r="N132" s="4"/>
      <c r="O132" s="4"/>
      <c r="P132" s="4"/>
      <c r="Q132" s="4"/>
      <c r="R132" s="4"/>
      <c r="S132" s="227">
        <f t="shared" ref="S132:S163" si="10">IF(B132&lt;&gt;"",1,IF(C132&lt;&gt;"",2,IF(D132&lt;&gt;"",3,IF(E132&lt;&gt;"",4,IF(F132&lt;&gt;"",5,IF(G132&lt;&gt;"",6,IF(H132&lt;&gt;"",7,IF(ISNUMBER(K132),"Campo",""))))))))</f>
        <v>3</v>
      </c>
      <c r="T132" s="227"/>
      <c r="U132" s="237" t="str">
        <f t="shared" ref="U132:U163" si="11">IFERROR(IF(ISNUMBER(S132),CONCATENATE("&lt;/registro&gt;
&lt;registro codigo=""",CONCATENATE(B132,C132,D132,E132,F132,G132,H132),""" perfil=""",A132,""" nivel=""",S132,"""&gt;"),""),"")</f>
        <v>&lt;/registro&gt;
&lt;registro codigo="0300" perfil="ABC" nivel="3"&gt;</v>
      </c>
      <c r="V132" s="230" t="str">
        <f t="shared" ref="V132:V195" si="12">IF(S132="Campo",CONCATENATE("&lt;campo posicao=""",K132,"""&gt;
&lt;coluna&gt;",SUBSTITUTE(L132," ",""),"&lt;/coluna&gt;
&lt;descricao&gt;",M132,"&lt;/descricao&gt;
&lt;tipo&gt;",T132,"&lt;/tipo&gt;
&lt;/campo&gt;"),"")</f>
        <v/>
      </c>
      <c r="W132" s="227" t="str">
        <f t="shared" ref="W132:W193" si="13">U132&amp;V132</f>
        <v>&lt;/registro&gt;
&lt;registro codigo="0300" perfil="ABC" nivel="3"&gt;</v>
      </c>
      <c r="X132" s="227"/>
      <c r="Y132" s="227"/>
      <c r="AB132" s="3" t="s">
        <v>6</v>
      </c>
    </row>
    <row r="133" spans="1:28" ht="14.5" customHeight="1" x14ac:dyDescent="0.35">
      <c r="J133" s="291" t="str">
        <f t="shared" ref="J133:J196" si="14">IF(L133="REG",MID(M133,IFERROR(SEARCH("“",M133),SEARCH("""",M133))+1,4),J132)</f>
        <v>0300</v>
      </c>
      <c r="K133" s="193">
        <v>1</v>
      </c>
      <c r="L133" s="218" t="s">
        <v>25</v>
      </c>
      <c r="M133" s="11" t="s">
        <v>234</v>
      </c>
      <c r="N133" s="193" t="s">
        <v>27</v>
      </c>
      <c r="O133" s="193" t="s">
        <v>235</v>
      </c>
      <c r="P133" s="193" t="s">
        <v>28</v>
      </c>
      <c r="Q133" s="219" t="s">
        <v>29</v>
      </c>
      <c r="S133" s="227" t="str">
        <f t="shared" si="10"/>
        <v>Campo</v>
      </c>
      <c r="T133" s="227" t="s">
        <v>27</v>
      </c>
      <c r="U133" s="237" t="str">
        <f t="shared" si="11"/>
        <v/>
      </c>
      <c r="V133" s="230" t="str">
        <f t="shared" si="12"/>
        <v>&lt;campo posicao="1"&gt;
&lt;coluna&gt;REG&lt;/coluna&gt;
&lt;descricao&gt;Texto fixo contendo "0300"&lt;/descricao&gt;
&lt;tipo&gt;C&lt;/tipo&gt;
&lt;/campo&gt;</v>
      </c>
      <c r="W133" s="227" t="str">
        <f t="shared" si="13"/>
        <v>&lt;campo posicao="1"&gt;
&lt;coluna&gt;REG&lt;/coluna&gt;
&lt;descricao&gt;Texto fixo contendo "0300"&lt;/descricao&gt;
&lt;tipo&gt;C&lt;/tipo&gt;
&lt;/campo&gt;</v>
      </c>
      <c r="AB133" s="3" t="s">
        <v>6</v>
      </c>
    </row>
    <row r="134" spans="1:28" ht="14.5" customHeight="1" x14ac:dyDescent="0.35">
      <c r="J134" s="291" t="str">
        <f t="shared" si="14"/>
        <v>0300</v>
      </c>
      <c r="K134" s="193">
        <v>2</v>
      </c>
      <c r="L134" s="218" t="s">
        <v>236</v>
      </c>
      <c r="M134" s="11" t="s">
        <v>237</v>
      </c>
      <c r="N134" s="193" t="s">
        <v>27</v>
      </c>
      <c r="O134" s="193">
        <v>60</v>
      </c>
      <c r="P134" s="193" t="s">
        <v>28</v>
      </c>
      <c r="Q134" s="219" t="s">
        <v>29</v>
      </c>
      <c r="S134" s="227" t="str">
        <f t="shared" si="10"/>
        <v>Campo</v>
      </c>
      <c r="T134" s="227" t="s">
        <v>27</v>
      </c>
      <c r="U134" s="237" t="str">
        <f t="shared" si="11"/>
        <v/>
      </c>
      <c r="V134" s="230" t="str">
        <f t="shared" si="12"/>
        <v>&lt;campo posicao="2"&gt;
&lt;coluna&gt;COD_IND_BEM&lt;/coluna&gt;
&lt;descricao&gt;Código individualizado do bem ou componente adotado no controle patrimonial do estabelecimento informante&lt;/descricao&gt;
&lt;tipo&gt;C&lt;/tipo&gt;
&lt;/campo&gt;</v>
      </c>
      <c r="W134" s="227" t="str">
        <f t="shared" si="13"/>
        <v>&lt;campo posicao="2"&gt;
&lt;coluna&gt;COD_IND_BEM&lt;/coluna&gt;
&lt;descricao&gt;Código individualizado do bem ou componente adotado no controle patrimonial do estabelecimento informante&lt;/descricao&gt;
&lt;tipo&gt;C&lt;/tipo&gt;
&lt;/campo&gt;</v>
      </c>
      <c r="AB134" s="3" t="s">
        <v>6</v>
      </c>
    </row>
    <row r="135" spans="1:28" ht="14.5" customHeight="1" x14ac:dyDescent="0.35">
      <c r="J135" s="291" t="str">
        <f t="shared" si="14"/>
        <v>0300</v>
      </c>
      <c r="K135" s="218">
        <v>3</v>
      </c>
      <c r="L135" s="218" t="s">
        <v>238</v>
      </c>
      <c r="M135" s="11" t="s">
        <v>239</v>
      </c>
      <c r="N135" s="218" t="s">
        <v>27</v>
      </c>
      <c r="O135" s="218" t="s">
        <v>240</v>
      </c>
      <c r="P135" s="218" t="s">
        <v>28</v>
      </c>
      <c r="Q135" s="218" t="s">
        <v>29</v>
      </c>
      <c r="S135" s="227" t="str">
        <f t="shared" si="10"/>
        <v>Campo</v>
      </c>
      <c r="T135" s="227" t="s">
        <v>27</v>
      </c>
      <c r="U135" s="237" t="str">
        <f t="shared" si="11"/>
        <v/>
      </c>
      <c r="V135" s="230" t="str">
        <f t="shared" si="12"/>
        <v>&lt;campo posicao="3"&gt;
&lt;coluna&gt;IDENT_MERC&lt;/coluna&gt;
&lt;descricao&gt;Identificação do tipo de mercadoria:&lt;/descricao&gt;
&lt;tipo&gt;C&lt;/tipo&gt;
&lt;/campo&gt;</v>
      </c>
      <c r="W135" s="227" t="str">
        <f t="shared" si="13"/>
        <v>&lt;campo posicao="3"&gt;
&lt;coluna&gt;IDENT_MERC&lt;/coluna&gt;
&lt;descricao&gt;Identificação do tipo de mercadoria:&lt;/descricao&gt;
&lt;tipo&gt;C&lt;/tipo&gt;
&lt;/campo&gt;</v>
      </c>
      <c r="AB135" s="3" t="s">
        <v>6</v>
      </c>
    </row>
    <row r="136" spans="1:28" ht="14.5" customHeight="1" x14ac:dyDescent="0.35">
      <c r="J136" s="291" t="str">
        <f t="shared" si="14"/>
        <v>0300</v>
      </c>
      <c r="K136" s="218"/>
      <c r="L136" s="218"/>
      <c r="M136" s="11" t="s">
        <v>241</v>
      </c>
      <c r="N136" s="218"/>
      <c r="O136" s="218"/>
      <c r="P136" s="218"/>
      <c r="Q136" s="218"/>
      <c r="S136" s="227" t="str">
        <f t="shared" si="10"/>
        <v/>
      </c>
      <c r="T136" s="227"/>
      <c r="U136" s="237" t="str">
        <f t="shared" si="11"/>
        <v/>
      </c>
      <c r="V136" s="230" t="str">
        <f t="shared" si="12"/>
        <v/>
      </c>
      <c r="W136" s="227" t="str">
        <f t="shared" si="13"/>
        <v/>
      </c>
      <c r="AB136" s="3" t="s">
        <v>6</v>
      </c>
    </row>
    <row r="137" spans="1:28" ht="14.5" customHeight="1" x14ac:dyDescent="0.35">
      <c r="J137" s="291" t="str">
        <f t="shared" si="14"/>
        <v>0300</v>
      </c>
      <c r="K137" s="218"/>
      <c r="L137" s="218"/>
      <c r="M137" s="11" t="s">
        <v>242</v>
      </c>
      <c r="N137" s="218"/>
      <c r="O137" s="218"/>
      <c r="P137" s="218"/>
      <c r="Q137" s="218"/>
      <c r="S137" s="227" t="str">
        <f t="shared" si="10"/>
        <v/>
      </c>
      <c r="T137" s="227"/>
      <c r="U137" s="237" t="str">
        <f t="shared" si="11"/>
        <v/>
      </c>
      <c r="V137" s="230" t="str">
        <f t="shared" si="12"/>
        <v/>
      </c>
      <c r="W137" s="227" t="str">
        <f t="shared" si="13"/>
        <v/>
      </c>
      <c r="AB137" s="3" t="s">
        <v>6</v>
      </c>
    </row>
    <row r="138" spans="1:28" ht="14.5" customHeight="1" x14ac:dyDescent="0.35">
      <c r="J138" s="291" t="str">
        <f t="shared" si="14"/>
        <v>0300</v>
      </c>
      <c r="K138" s="193">
        <v>4</v>
      </c>
      <c r="L138" s="218" t="s">
        <v>165</v>
      </c>
      <c r="M138" s="11" t="s">
        <v>243</v>
      </c>
      <c r="N138" s="193" t="s">
        <v>27</v>
      </c>
      <c r="O138" s="193" t="s">
        <v>28</v>
      </c>
      <c r="P138" s="193" t="s">
        <v>28</v>
      </c>
      <c r="Q138" s="219" t="s">
        <v>29</v>
      </c>
      <c r="S138" s="227" t="str">
        <f t="shared" si="10"/>
        <v>Campo</v>
      </c>
      <c r="T138" s="227" t="s">
        <v>27</v>
      </c>
      <c r="U138" s="237" t="str">
        <f t="shared" si="11"/>
        <v/>
      </c>
      <c r="V138" s="230" t="str">
        <f t="shared" si="12"/>
        <v>&lt;campo posicao="4"&gt;
&lt;coluna&gt;DESCR_ITEM&lt;/coluna&gt;
&lt;descricao&gt;Descrição do bem ou componente (modelo, marca e outras características necessárias a sua individualização)&lt;/descricao&gt;
&lt;tipo&gt;C&lt;/tipo&gt;
&lt;/campo&gt;</v>
      </c>
      <c r="W138" s="227" t="str">
        <f t="shared" si="13"/>
        <v>&lt;campo posicao="4"&gt;
&lt;coluna&gt;DESCR_ITEM&lt;/coluna&gt;
&lt;descricao&gt;Descrição do bem ou componente (modelo, marca e outras características necessárias a sua individualização)&lt;/descricao&gt;
&lt;tipo&gt;C&lt;/tipo&gt;
&lt;/campo&gt;</v>
      </c>
      <c r="AB138" s="3" t="s">
        <v>6</v>
      </c>
    </row>
    <row r="139" spans="1:28" ht="14.5" customHeight="1" x14ac:dyDescent="0.35">
      <c r="J139" s="291" t="str">
        <f t="shared" si="14"/>
        <v>0300</v>
      </c>
      <c r="K139" s="193">
        <v>5</v>
      </c>
      <c r="L139" s="218" t="s">
        <v>244</v>
      </c>
      <c r="M139" s="11" t="s">
        <v>245</v>
      </c>
      <c r="N139" s="193" t="s">
        <v>27</v>
      </c>
      <c r="O139" s="193">
        <v>60</v>
      </c>
      <c r="P139" s="193" t="s">
        <v>28</v>
      </c>
      <c r="Q139" s="219" t="s">
        <v>48</v>
      </c>
      <c r="S139" s="227" t="str">
        <f t="shared" si="10"/>
        <v>Campo</v>
      </c>
      <c r="T139" s="227" t="s">
        <v>27</v>
      </c>
      <c r="U139" s="237" t="str">
        <f t="shared" si="11"/>
        <v/>
      </c>
      <c r="V139" s="230" t="str">
        <f t="shared" si="12"/>
        <v>&lt;campo posicao="5"&gt;
&lt;coluna&gt;COD_PRNC&lt;/coluna&gt;
&lt;descricao&gt;Código de cadastro do bem principal nos casos em que o bem ou componente ( campo 02) esteja vinculado a um bem principal.&lt;/descricao&gt;
&lt;tipo&gt;C&lt;/tipo&gt;
&lt;/campo&gt;</v>
      </c>
      <c r="W139" s="227" t="str">
        <f t="shared" si="13"/>
        <v>&lt;campo posicao="5"&gt;
&lt;coluna&gt;COD_PRNC&lt;/coluna&gt;
&lt;descricao&gt;Código de cadastro do bem principal nos casos em que o bem ou componente ( campo 02) esteja vinculado a um bem principal.&lt;/descricao&gt;
&lt;tipo&gt;C&lt;/tipo&gt;
&lt;/campo&gt;</v>
      </c>
      <c r="AB139" s="3" t="s">
        <v>6</v>
      </c>
    </row>
    <row r="140" spans="1:28" ht="14.5" customHeight="1" x14ac:dyDescent="0.35">
      <c r="J140" s="291" t="str">
        <f t="shared" si="14"/>
        <v>0300</v>
      </c>
      <c r="K140" s="193">
        <v>6</v>
      </c>
      <c r="L140" s="218" t="s">
        <v>246</v>
      </c>
      <c r="M140" s="11" t="s">
        <v>247</v>
      </c>
      <c r="N140" s="193" t="s">
        <v>27</v>
      </c>
      <c r="O140" s="193">
        <v>60</v>
      </c>
      <c r="P140" s="193" t="s">
        <v>28</v>
      </c>
      <c r="Q140" s="219" t="s">
        <v>29</v>
      </c>
      <c r="S140" s="227" t="str">
        <f t="shared" si="10"/>
        <v>Campo</v>
      </c>
      <c r="T140" s="227" t="s">
        <v>27</v>
      </c>
      <c r="U140" s="237" t="str">
        <f t="shared" si="11"/>
        <v/>
      </c>
      <c r="V140" s="230" t="str">
        <f t="shared" si="12"/>
        <v>&lt;campo posicao="6"&gt;
&lt;coluna&gt;COD_CTA&lt;/coluna&gt;
&lt;descricao&gt;Código da conta analítica de contabilização do bem ou componente (campo 06 do Registro 0500)&lt;/descricao&gt;
&lt;tipo&gt;C&lt;/tipo&gt;
&lt;/campo&gt;</v>
      </c>
      <c r="W140" s="227" t="str">
        <f t="shared" si="13"/>
        <v>&lt;campo posicao="6"&gt;
&lt;coluna&gt;COD_CTA&lt;/coluna&gt;
&lt;descricao&gt;Código da conta analítica de contabilização do bem ou componente (campo 06 do Registro 0500)&lt;/descricao&gt;
&lt;tipo&gt;C&lt;/tipo&gt;
&lt;/campo&gt;</v>
      </c>
      <c r="AB140" s="3" t="s">
        <v>6</v>
      </c>
    </row>
    <row r="141" spans="1:28" ht="14.5" customHeight="1" x14ac:dyDescent="0.35">
      <c r="J141" s="291" t="str">
        <f t="shared" si="14"/>
        <v>0300</v>
      </c>
      <c r="K141" s="193">
        <v>7</v>
      </c>
      <c r="L141" s="218" t="s">
        <v>248</v>
      </c>
      <c r="M141" s="11" t="s">
        <v>249</v>
      </c>
      <c r="N141" s="193" t="s">
        <v>32</v>
      </c>
      <c r="O141" s="193">
        <v>3</v>
      </c>
      <c r="P141" s="193" t="s">
        <v>28</v>
      </c>
      <c r="Q141" s="219" t="s">
        <v>48</v>
      </c>
      <c r="S141" s="227" t="str">
        <f t="shared" si="10"/>
        <v>Campo</v>
      </c>
      <c r="T141" s="227" t="s">
        <v>3607</v>
      </c>
      <c r="U141" s="237" t="str">
        <f t="shared" si="11"/>
        <v/>
      </c>
      <c r="V141" s="230" t="str">
        <f t="shared" si="12"/>
        <v>&lt;campo posicao="7"&gt;
&lt;coluna&gt;NR_PARC&lt;/coluna&gt;
&lt;descricao&gt;Número total de parcelas a serem apropriadas, segundo a legislação de cada unidade federada&lt;/descricao&gt;
&lt;tipo&gt;I&lt;/tipo&gt;
&lt;/campo&gt;</v>
      </c>
      <c r="W141" s="227" t="str">
        <f t="shared" si="13"/>
        <v>&lt;campo posicao="7"&gt;
&lt;coluna&gt;NR_PARC&lt;/coluna&gt;
&lt;descricao&gt;Número total de parcelas a serem apropriadas, segundo a legislação de cada unidade federada&lt;/descricao&gt;
&lt;tipo&gt;I&lt;/tipo&gt;
&lt;/campo&gt;</v>
      </c>
      <c r="AB141" s="3" t="s">
        <v>6</v>
      </c>
    </row>
    <row r="142" spans="1:28" s="3" customFormat="1" ht="14.5" customHeight="1" collapsed="1" x14ac:dyDescent="0.35">
      <c r="A142" s="209" t="s">
        <v>22</v>
      </c>
      <c r="B142" s="209"/>
      <c r="C142" s="209"/>
      <c r="D142" s="209"/>
      <c r="E142" s="209" t="s">
        <v>250</v>
      </c>
      <c r="F142" s="209"/>
      <c r="G142" s="209"/>
      <c r="H142" s="209"/>
      <c r="I142" s="209" t="s">
        <v>209</v>
      </c>
      <c r="J142" s="291" t="str">
        <f t="shared" si="14"/>
        <v>0300</v>
      </c>
      <c r="K142" s="2" t="s">
        <v>251</v>
      </c>
      <c r="L142" s="4"/>
      <c r="M142" s="4"/>
      <c r="N142" s="4"/>
      <c r="O142" s="4"/>
      <c r="P142" s="4"/>
      <c r="Q142" s="4"/>
      <c r="R142" s="4"/>
      <c r="S142" s="227">
        <f t="shared" si="10"/>
        <v>4</v>
      </c>
      <c r="T142" s="227"/>
      <c r="U142" s="237" t="str">
        <f t="shared" si="11"/>
        <v>&lt;/registro&gt;
&lt;registro codigo="0305" perfil="ABC" nivel="4"&gt;</v>
      </c>
      <c r="V142" s="230" t="str">
        <f t="shared" si="12"/>
        <v/>
      </c>
      <c r="W142" s="227" t="str">
        <f t="shared" si="13"/>
        <v>&lt;/registro&gt;
&lt;registro codigo="0305" perfil="ABC" nivel="4"&gt;</v>
      </c>
      <c r="X142" s="227"/>
      <c r="Y142" s="227"/>
      <c r="AB142" s="3" t="s">
        <v>6</v>
      </c>
    </row>
    <row r="143" spans="1:28" ht="14.5" customHeight="1" x14ac:dyDescent="0.35">
      <c r="J143" s="291" t="str">
        <f t="shared" si="14"/>
        <v>0305</v>
      </c>
      <c r="K143" s="193">
        <v>1</v>
      </c>
      <c r="L143" s="11" t="s">
        <v>25</v>
      </c>
      <c r="M143" s="11" t="s">
        <v>252</v>
      </c>
      <c r="N143" s="193" t="s">
        <v>27</v>
      </c>
      <c r="O143" s="193" t="s">
        <v>235</v>
      </c>
      <c r="P143" s="193" t="s">
        <v>28</v>
      </c>
      <c r="Q143" s="193" t="s">
        <v>29</v>
      </c>
      <c r="S143" s="227" t="str">
        <f t="shared" si="10"/>
        <v>Campo</v>
      </c>
      <c r="T143" s="227" t="s">
        <v>27</v>
      </c>
      <c r="U143" s="237" t="str">
        <f t="shared" si="11"/>
        <v/>
      </c>
      <c r="V143" s="230" t="str">
        <f t="shared" si="12"/>
        <v>&lt;campo posicao="1"&gt;
&lt;coluna&gt;REG&lt;/coluna&gt;
&lt;descricao&gt;Texto fixo contendo "0305"&lt;/descricao&gt;
&lt;tipo&gt;C&lt;/tipo&gt;
&lt;/campo&gt;</v>
      </c>
      <c r="W143" s="227" t="str">
        <f t="shared" si="13"/>
        <v>&lt;campo posicao="1"&gt;
&lt;coluna&gt;REG&lt;/coluna&gt;
&lt;descricao&gt;Texto fixo contendo "0305"&lt;/descricao&gt;
&lt;tipo&gt;C&lt;/tipo&gt;
&lt;/campo&gt;</v>
      </c>
      <c r="AB143" s="3" t="s">
        <v>6</v>
      </c>
    </row>
    <row r="144" spans="1:28" ht="14.5" customHeight="1" x14ac:dyDescent="0.35">
      <c r="J144" s="291" t="str">
        <f t="shared" si="14"/>
        <v>0305</v>
      </c>
      <c r="K144" s="193">
        <v>2</v>
      </c>
      <c r="L144" s="11" t="s">
        <v>253</v>
      </c>
      <c r="M144" s="11" t="s">
        <v>254</v>
      </c>
      <c r="N144" s="193" t="s">
        <v>27</v>
      </c>
      <c r="O144" s="193">
        <v>60</v>
      </c>
      <c r="P144" s="193" t="s">
        <v>28</v>
      </c>
      <c r="Q144" s="193" t="s">
        <v>29</v>
      </c>
      <c r="S144" s="227" t="str">
        <f t="shared" si="10"/>
        <v>Campo</v>
      </c>
      <c r="T144" s="227" t="s">
        <v>27</v>
      </c>
      <c r="U144" s="237" t="str">
        <f t="shared" si="11"/>
        <v/>
      </c>
      <c r="V144" s="230" t="str">
        <f t="shared" si="12"/>
        <v>&lt;campo posicao="2"&gt;
&lt;coluna&gt;COD_CCUS&lt;/coluna&gt;
&lt;descricao&gt;Código do centro de custo onde o bem está sendo ou será utilizado (campo 03 do Registro 0600)&lt;/descricao&gt;
&lt;tipo&gt;C&lt;/tipo&gt;
&lt;/campo&gt;</v>
      </c>
      <c r="W144" s="227" t="str">
        <f t="shared" si="13"/>
        <v>&lt;campo posicao="2"&gt;
&lt;coluna&gt;COD_CCUS&lt;/coluna&gt;
&lt;descricao&gt;Código do centro de custo onde o bem está sendo ou será utilizado (campo 03 do Registro 0600)&lt;/descricao&gt;
&lt;tipo&gt;C&lt;/tipo&gt;
&lt;/campo&gt;</v>
      </c>
      <c r="AB144" s="3" t="s">
        <v>6</v>
      </c>
    </row>
    <row r="145" spans="1:28" ht="14.5" customHeight="1" x14ac:dyDescent="0.35">
      <c r="J145" s="291" t="str">
        <f t="shared" si="14"/>
        <v>0305</v>
      </c>
      <c r="K145" s="193">
        <v>3</v>
      </c>
      <c r="L145" s="11" t="s">
        <v>255</v>
      </c>
      <c r="M145" s="11" t="s">
        <v>256</v>
      </c>
      <c r="N145" s="193" t="s">
        <v>27</v>
      </c>
      <c r="O145" s="193" t="s">
        <v>28</v>
      </c>
      <c r="P145" s="193" t="s">
        <v>28</v>
      </c>
      <c r="Q145" s="193" t="s">
        <v>29</v>
      </c>
      <c r="S145" s="227" t="str">
        <f t="shared" si="10"/>
        <v>Campo</v>
      </c>
      <c r="T145" s="227" t="s">
        <v>27</v>
      </c>
      <c r="U145" s="237" t="str">
        <f t="shared" si="11"/>
        <v/>
      </c>
      <c r="V145" s="230" t="str">
        <f t="shared" si="12"/>
        <v>&lt;campo posicao="3"&gt;
&lt;coluna&gt;FUNC&lt;/coluna&gt;
&lt;descricao&gt;Descrição sucinta da função do bem na atividade do estabelecimento&lt;/descricao&gt;
&lt;tipo&gt;C&lt;/tipo&gt;
&lt;/campo&gt;</v>
      </c>
      <c r="W145" s="227" t="str">
        <f t="shared" si="13"/>
        <v>&lt;campo posicao="3"&gt;
&lt;coluna&gt;FUNC&lt;/coluna&gt;
&lt;descricao&gt;Descrição sucinta da função do bem na atividade do estabelecimento&lt;/descricao&gt;
&lt;tipo&gt;C&lt;/tipo&gt;
&lt;/campo&gt;</v>
      </c>
      <c r="AB145" s="3" t="s">
        <v>6</v>
      </c>
    </row>
    <row r="146" spans="1:28" ht="14.5" customHeight="1" x14ac:dyDescent="0.35">
      <c r="J146" s="291" t="str">
        <f t="shared" si="14"/>
        <v>0305</v>
      </c>
      <c r="K146" s="193">
        <v>4</v>
      </c>
      <c r="L146" s="11" t="s">
        <v>257</v>
      </c>
      <c r="M146" s="11" t="s">
        <v>258</v>
      </c>
      <c r="N146" s="193" t="s">
        <v>32</v>
      </c>
      <c r="O146" s="193">
        <v>3</v>
      </c>
      <c r="P146" s="193" t="s">
        <v>28</v>
      </c>
      <c r="Q146" s="193" t="s">
        <v>48</v>
      </c>
      <c r="S146" s="227" t="str">
        <f t="shared" si="10"/>
        <v>Campo</v>
      </c>
      <c r="T146" s="227" t="s">
        <v>3607</v>
      </c>
      <c r="U146" s="237" t="str">
        <f t="shared" si="11"/>
        <v/>
      </c>
      <c r="V146" s="230" t="str">
        <f t="shared" si="12"/>
        <v>&lt;campo posicao="4"&gt;
&lt;coluna&gt;VIDA_UTIL&lt;/coluna&gt;
&lt;descricao&gt;Vida útil estimada do bem, em número de meses&lt;/descricao&gt;
&lt;tipo&gt;I&lt;/tipo&gt;
&lt;/campo&gt;</v>
      </c>
      <c r="W146" s="227" t="str">
        <f t="shared" si="13"/>
        <v>&lt;campo posicao="4"&gt;
&lt;coluna&gt;VIDA_UTIL&lt;/coluna&gt;
&lt;descricao&gt;Vida útil estimada do bem, em número de meses&lt;/descricao&gt;
&lt;tipo&gt;I&lt;/tipo&gt;
&lt;/campo&gt;</v>
      </c>
      <c r="AB146" s="3" t="s">
        <v>6</v>
      </c>
    </row>
    <row r="147" spans="1:28" s="3" customFormat="1" ht="14.5" customHeight="1" collapsed="1" x14ac:dyDescent="0.35">
      <c r="A147" s="209" t="s">
        <v>22</v>
      </c>
      <c r="B147" s="209"/>
      <c r="C147" s="209"/>
      <c r="D147" s="209" t="s">
        <v>259</v>
      </c>
      <c r="E147" s="209"/>
      <c r="F147" s="209"/>
      <c r="G147" s="209"/>
      <c r="H147" s="209"/>
      <c r="I147" s="209" t="s">
        <v>108</v>
      </c>
      <c r="J147" s="291" t="str">
        <f t="shared" si="14"/>
        <v>0305</v>
      </c>
      <c r="K147" s="2" t="s">
        <v>260</v>
      </c>
      <c r="L147" s="4"/>
      <c r="M147" s="4"/>
      <c r="N147" s="4"/>
      <c r="O147" s="4"/>
      <c r="P147" s="4"/>
      <c r="Q147" s="4"/>
      <c r="R147" s="4"/>
      <c r="S147" s="227">
        <f t="shared" si="10"/>
        <v>3</v>
      </c>
      <c r="T147" s="227"/>
      <c r="U147" s="237" t="str">
        <f t="shared" si="11"/>
        <v>&lt;/registro&gt;
&lt;registro codigo="0400" perfil="ABC" nivel="3"&gt;</v>
      </c>
      <c r="V147" s="230" t="str">
        <f t="shared" si="12"/>
        <v/>
      </c>
      <c r="W147" s="227" t="str">
        <f t="shared" si="13"/>
        <v>&lt;/registro&gt;
&lt;registro codigo="0400" perfil="ABC" nivel="3"&gt;</v>
      </c>
      <c r="X147" s="227"/>
      <c r="Y147" s="227"/>
      <c r="AB147" s="3" t="s">
        <v>6</v>
      </c>
    </row>
    <row r="148" spans="1:28" ht="14.5" customHeight="1" x14ac:dyDescent="0.35">
      <c r="J148" s="291" t="str">
        <f t="shared" si="14"/>
        <v>0400</v>
      </c>
      <c r="K148" s="193">
        <v>1</v>
      </c>
      <c r="L148" s="11" t="s">
        <v>25</v>
      </c>
      <c r="M148" s="11" t="s">
        <v>261</v>
      </c>
      <c r="N148" s="193" t="s">
        <v>27</v>
      </c>
      <c r="O148" s="193">
        <v>4</v>
      </c>
      <c r="P148" s="193" t="s">
        <v>28</v>
      </c>
      <c r="Q148" s="193" t="s">
        <v>29</v>
      </c>
      <c r="S148" s="227" t="str">
        <f t="shared" si="10"/>
        <v>Campo</v>
      </c>
      <c r="T148" s="227" t="s">
        <v>27</v>
      </c>
      <c r="U148" s="237" t="str">
        <f t="shared" si="11"/>
        <v/>
      </c>
      <c r="V148" s="230" t="str">
        <f t="shared" si="12"/>
        <v>&lt;campo posicao="1"&gt;
&lt;coluna&gt;REG&lt;/coluna&gt;
&lt;descricao&gt;Texto fixo contendo "0400"&lt;/descricao&gt;
&lt;tipo&gt;C&lt;/tipo&gt;
&lt;/campo&gt;</v>
      </c>
      <c r="W148" s="227" t="str">
        <f t="shared" si="13"/>
        <v>&lt;campo posicao="1"&gt;
&lt;coluna&gt;REG&lt;/coluna&gt;
&lt;descricao&gt;Texto fixo contendo "0400"&lt;/descricao&gt;
&lt;tipo&gt;C&lt;/tipo&gt;
&lt;/campo&gt;</v>
      </c>
      <c r="AB148" s="3" t="s">
        <v>6</v>
      </c>
    </row>
    <row r="149" spans="1:28" ht="14.5" customHeight="1" x14ac:dyDescent="0.35">
      <c r="J149" s="291" t="str">
        <f t="shared" si="14"/>
        <v>0400</v>
      </c>
      <c r="K149" s="193">
        <v>2</v>
      </c>
      <c r="L149" s="11" t="s">
        <v>262</v>
      </c>
      <c r="M149" s="11" t="s">
        <v>263</v>
      </c>
      <c r="N149" s="193" t="s">
        <v>27</v>
      </c>
      <c r="O149" s="193">
        <v>10</v>
      </c>
      <c r="P149" s="193" t="s">
        <v>28</v>
      </c>
      <c r="Q149" s="193" t="s">
        <v>29</v>
      </c>
      <c r="S149" s="227" t="str">
        <f t="shared" si="10"/>
        <v>Campo</v>
      </c>
      <c r="T149" s="227" t="s">
        <v>27</v>
      </c>
      <c r="U149" s="237" t="str">
        <f t="shared" si="11"/>
        <v/>
      </c>
      <c r="V149" s="230" t="str">
        <f t="shared" si="12"/>
        <v>&lt;campo posicao="2"&gt;
&lt;coluna&gt;COD_NAT&lt;/coluna&gt;
&lt;descricao&gt;Código da natureza da operação/prestação&lt;/descricao&gt;
&lt;tipo&gt;C&lt;/tipo&gt;
&lt;/campo&gt;</v>
      </c>
      <c r="W149" s="227" t="str">
        <f t="shared" si="13"/>
        <v>&lt;campo posicao="2"&gt;
&lt;coluna&gt;COD_NAT&lt;/coluna&gt;
&lt;descricao&gt;Código da natureza da operação/prestação&lt;/descricao&gt;
&lt;tipo&gt;C&lt;/tipo&gt;
&lt;/campo&gt;</v>
      </c>
      <c r="AB149" s="3" t="s">
        <v>6</v>
      </c>
    </row>
    <row r="150" spans="1:28" ht="14.5" customHeight="1" x14ac:dyDescent="0.35">
      <c r="J150" s="291" t="str">
        <f t="shared" si="14"/>
        <v>0400</v>
      </c>
      <c r="K150" s="193">
        <v>3</v>
      </c>
      <c r="L150" s="11" t="s">
        <v>264</v>
      </c>
      <c r="M150" s="11" t="s">
        <v>265</v>
      </c>
      <c r="N150" s="193" t="s">
        <v>27</v>
      </c>
      <c r="O150" s="193" t="s">
        <v>28</v>
      </c>
      <c r="P150" s="193" t="s">
        <v>28</v>
      </c>
      <c r="Q150" s="193" t="s">
        <v>29</v>
      </c>
      <c r="S150" s="227" t="str">
        <f t="shared" si="10"/>
        <v>Campo</v>
      </c>
      <c r="T150" s="227" t="s">
        <v>27</v>
      </c>
      <c r="U150" s="237" t="str">
        <f t="shared" si="11"/>
        <v/>
      </c>
      <c r="V150" s="230" t="str">
        <f t="shared" si="12"/>
        <v>&lt;campo posicao="3"&gt;
&lt;coluna&gt;DESCR_NAT&lt;/coluna&gt;
&lt;descricao&gt;Descrição da natureza da operação/prestação&lt;/descricao&gt;
&lt;tipo&gt;C&lt;/tipo&gt;
&lt;/campo&gt;</v>
      </c>
      <c r="W150" s="227" t="str">
        <f t="shared" si="13"/>
        <v>&lt;campo posicao="3"&gt;
&lt;coluna&gt;DESCR_NAT&lt;/coluna&gt;
&lt;descricao&gt;Descrição da natureza da operação/prestação&lt;/descricao&gt;
&lt;tipo&gt;C&lt;/tipo&gt;
&lt;/campo&gt;</v>
      </c>
      <c r="AB150" s="3" t="s">
        <v>6</v>
      </c>
    </row>
    <row r="151" spans="1:28" s="3" customFormat="1" ht="14.5" customHeight="1" collapsed="1" x14ac:dyDescent="0.35">
      <c r="A151" s="209" t="s">
        <v>22</v>
      </c>
      <c r="B151" s="209"/>
      <c r="C151" s="209"/>
      <c r="D151" s="209" t="s">
        <v>266</v>
      </c>
      <c r="E151" s="209"/>
      <c r="F151" s="209"/>
      <c r="G151" s="209"/>
      <c r="H151" s="209"/>
      <c r="I151" s="209" t="s">
        <v>108</v>
      </c>
      <c r="J151" s="291" t="str">
        <f t="shared" si="14"/>
        <v>0400</v>
      </c>
      <c r="K151" s="2" t="s">
        <v>267</v>
      </c>
      <c r="L151" s="4"/>
      <c r="M151" s="4"/>
      <c r="N151" s="4"/>
      <c r="O151" s="4"/>
      <c r="P151" s="4"/>
      <c r="Q151" s="4"/>
      <c r="R151" s="4"/>
      <c r="S151" s="227">
        <f t="shared" si="10"/>
        <v>3</v>
      </c>
      <c r="T151" s="227"/>
      <c r="U151" s="237" t="str">
        <f t="shared" si="11"/>
        <v>&lt;/registro&gt;
&lt;registro codigo="0450" perfil="ABC" nivel="3"&gt;</v>
      </c>
      <c r="V151" s="230" t="str">
        <f t="shared" si="12"/>
        <v/>
      </c>
      <c r="W151" s="227" t="str">
        <f t="shared" si="13"/>
        <v>&lt;/registro&gt;
&lt;registro codigo="0450" perfil="ABC" nivel="3"&gt;</v>
      </c>
      <c r="X151" s="227"/>
      <c r="Y151" s="227"/>
      <c r="AB151" s="3" t="s">
        <v>6</v>
      </c>
    </row>
    <row r="152" spans="1:28" ht="14.5" customHeight="1" x14ac:dyDescent="0.35">
      <c r="J152" s="291" t="str">
        <f t="shared" si="14"/>
        <v>0450</v>
      </c>
      <c r="K152" s="193">
        <v>1</v>
      </c>
      <c r="L152" s="11" t="s">
        <v>25</v>
      </c>
      <c r="M152" s="11" t="s">
        <v>268</v>
      </c>
      <c r="N152" s="193" t="s">
        <v>27</v>
      </c>
      <c r="O152" s="193">
        <v>4</v>
      </c>
      <c r="P152" s="193" t="s">
        <v>28</v>
      </c>
      <c r="Q152" s="193" t="s">
        <v>29</v>
      </c>
      <c r="S152" s="227" t="str">
        <f t="shared" si="10"/>
        <v>Campo</v>
      </c>
      <c r="T152" s="227" t="s">
        <v>27</v>
      </c>
      <c r="U152" s="237" t="str">
        <f t="shared" si="11"/>
        <v/>
      </c>
      <c r="V152" s="230" t="str">
        <f t="shared" si="12"/>
        <v>&lt;campo posicao="1"&gt;
&lt;coluna&gt;REG&lt;/coluna&gt;
&lt;descricao&gt;Texto fixo contendo "0450"&lt;/descricao&gt;
&lt;tipo&gt;C&lt;/tipo&gt;
&lt;/campo&gt;</v>
      </c>
      <c r="W152" s="227" t="str">
        <f t="shared" si="13"/>
        <v>&lt;campo posicao="1"&gt;
&lt;coluna&gt;REG&lt;/coluna&gt;
&lt;descricao&gt;Texto fixo contendo "0450"&lt;/descricao&gt;
&lt;tipo&gt;C&lt;/tipo&gt;
&lt;/campo&gt;</v>
      </c>
      <c r="AB152" s="3" t="s">
        <v>6</v>
      </c>
    </row>
    <row r="153" spans="1:28" ht="14.5" customHeight="1" x14ac:dyDescent="0.35">
      <c r="J153" s="291" t="str">
        <f t="shared" si="14"/>
        <v>0450</v>
      </c>
      <c r="K153" s="193">
        <v>2</v>
      </c>
      <c r="L153" s="11" t="s">
        <v>269</v>
      </c>
      <c r="M153" s="11" t="s">
        <v>270</v>
      </c>
      <c r="N153" s="193" t="s">
        <v>27</v>
      </c>
      <c r="O153" s="193">
        <v>6</v>
      </c>
      <c r="P153" s="193" t="s">
        <v>28</v>
      </c>
      <c r="Q153" s="193" t="s">
        <v>29</v>
      </c>
      <c r="S153" s="227" t="str">
        <f t="shared" si="10"/>
        <v>Campo</v>
      </c>
      <c r="T153" s="227" t="s">
        <v>27</v>
      </c>
      <c r="U153" s="237" t="str">
        <f t="shared" si="11"/>
        <v/>
      </c>
      <c r="V153" s="230" t="str">
        <f t="shared" si="12"/>
        <v>&lt;campo posicao="2"&gt;
&lt;coluna&gt;COD_INF&lt;/coluna&gt;
&lt;descricao&gt;Código da informação complementar do documento fiscal. &lt;/descricao&gt;
&lt;tipo&gt;C&lt;/tipo&gt;
&lt;/campo&gt;</v>
      </c>
      <c r="W153" s="227" t="str">
        <f t="shared" si="13"/>
        <v>&lt;campo posicao="2"&gt;
&lt;coluna&gt;COD_INF&lt;/coluna&gt;
&lt;descricao&gt;Código da informação complementar do documento fiscal. &lt;/descricao&gt;
&lt;tipo&gt;C&lt;/tipo&gt;
&lt;/campo&gt;</v>
      </c>
      <c r="AB153" s="3" t="s">
        <v>6</v>
      </c>
    </row>
    <row r="154" spans="1:28" ht="14.5" customHeight="1" x14ac:dyDescent="0.35">
      <c r="J154" s="291" t="str">
        <f t="shared" si="14"/>
        <v>0450</v>
      </c>
      <c r="K154" s="193">
        <v>3</v>
      </c>
      <c r="L154" s="11" t="s">
        <v>271</v>
      </c>
      <c r="M154" s="11" t="s">
        <v>272</v>
      </c>
      <c r="N154" s="193" t="s">
        <v>27</v>
      </c>
      <c r="O154" s="193" t="s">
        <v>28</v>
      </c>
      <c r="P154" s="193" t="s">
        <v>28</v>
      </c>
      <c r="Q154" s="193" t="s">
        <v>29</v>
      </c>
      <c r="S154" s="227" t="str">
        <f t="shared" si="10"/>
        <v>Campo</v>
      </c>
      <c r="T154" s="227" t="s">
        <v>27</v>
      </c>
      <c r="U154" s="237" t="str">
        <f t="shared" si="11"/>
        <v/>
      </c>
      <c r="V154" s="230" t="str">
        <f t="shared" si="12"/>
        <v>&lt;campo posicao="3"&gt;
&lt;coluna&gt;TXT&lt;/coluna&gt;
&lt;descricao&gt;Texto livre da informação complementar existente no documento fiscal, inclusive espécie de normas legais, poder normativo, número, capitulação, data e demais referências pertinentes com indicação referentes ao tributo.&lt;/descricao&gt;
&lt;tipo&gt;C&lt;/tipo&gt;
&lt;/campo&gt;</v>
      </c>
      <c r="W154" s="227" t="str">
        <f t="shared" si="13"/>
        <v>&lt;campo posicao="3"&gt;
&lt;coluna&gt;TXT&lt;/coluna&gt;
&lt;descricao&gt;Texto livre da informação complementar existente no documento fiscal, inclusive espécie de normas legais, poder normativo, número, capitulação, data e demais referências pertinentes com indicação referentes ao tributo.&lt;/descricao&gt;
&lt;tipo&gt;C&lt;/tipo&gt;
&lt;/campo&gt;</v>
      </c>
      <c r="AB154" s="3" t="s">
        <v>6</v>
      </c>
    </row>
    <row r="155" spans="1:28" s="3" customFormat="1" ht="14.5" customHeight="1" collapsed="1" x14ac:dyDescent="0.35">
      <c r="A155" s="209" t="s">
        <v>22</v>
      </c>
      <c r="B155" s="209"/>
      <c r="C155" s="209"/>
      <c r="D155" s="209" t="s">
        <v>273</v>
      </c>
      <c r="E155" s="209"/>
      <c r="F155" s="209"/>
      <c r="G155" s="209"/>
      <c r="H155" s="209"/>
      <c r="I155" s="209" t="s">
        <v>108</v>
      </c>
      <c r="J155" s="291" t="str">
        <f t="shared" si="14"/>
        <v>0450</v>
      </c>
      <c r="K155" s="2" t="s">
        <v>274</v>
      </c>
      <c r="L155" s="4"/>
      <c r="M155" s="4"/>
      <c r="N155" s="4"/>
      <c r="O155" s="4"/>
      <c r="P155" s="4"/>
      <c r="Q155" s="4"/>
      <c r="R155" s="4"/>
      <c r="S155" s="227">
        <f t="shared" si="10"/>
        <v>3</v>
      </c>
      <c r="T155" s="227"/>
      <c r="U155" s="237" t="str">
        <f t="shared" si="11"/>
        <v>&lt;/registro&gt;
&lt;registro codigo="0460" perfil="ABC" nivel="3"&gt;</v>
      </c>
      <c r="V155" s="230" t="str">
        <f t="shared" si="12"/>
        <v/>
      </c>
      <c r="W155" s="227" t="str">
        <f t="shared" si="13"/>
        <v>&lt;/registro&gt;
&lt;registro codigo="0460" perfil="ABC" nivel="3"&gt;</v>
      </c>
      <c r="X155" s="227"/>
      <c r="Y155" s="227"/>
      <c r="AB155" s="3" t="s">
        <v>6</v>
      </c>
    </row>
    <row r="156" spans="1:28" ht="14.5" customHeight="1" x14ac:dyDescent="0.35">
      <c r="J156" s="291" t="str">
        <f t="shared" si="14"/>
        <v>0460</v>
      </c>
      <c r="K156" s="193">
        <v>1</v>
      </c>
      <c r="L156" s="11" t="s">
        <v>25</v>
      </c>
      <c r="M156" s="11" t="s">
        <v>275</v>
      </c>
      <c r="N156" s="193" t="s">
        <v>27</v>
      </c>
      <c r="O156" s="193">
        <v>4</v>
      </c>
      <c r="P156" s="193" t="s">
        <v>28</v>
      </c>
      <c r="Q156" s="193" t="s">
        <v>29</v>
      </c>
      <c r="S156" s="227" t="str">
        <f t="shared" si="10"/>
        <v>Campo</v>
      </c>
      <c r="T156" s="227" t="s">
        <v>27</v>
      </c>
      <c r="U156" s="237" t="str">
        <f t="shared" si="11"/>
        <v/>
      </c>
      <c r="V156" s="230" t="str">
        <f t="shared" si="12"/>
        <v>&lt;campo posicao="1"&gt;
&lt;coluna&gt;REG&lt;/coluna&gt;
&lt;descricao&gt;Texto fixo contendo "0460"&lt;/descricao&gt;
&lt;tipo&gt;C&lt;/tipo&gt;
&lt;/campo&gt;</v>
      </c>
      <c r="W156" s="227" t="str">
        <f t="shared" si="13"/>
        <v>&lt;campo posicao="1"&gt;
&lt;coluna&gt;REG&lt;/coluna&gt;
&lt;descricao&gt;Texto fixo contendo "0460"&lt;/descricao&gt;
&lt;tipo&gt;C&lt;/tipo&gt;
&lt;/campo&gt;</v>
      </c>
      <c r="AB156" s="3" t="s">
        <v>6</v>
      </c>
    </row>
    <row r="157" spans="1:28" ht="14.5" customHeight="1" x14ac:dyDescent="0.35">
      <c r="J157" s="291" t="str">
        <f t="shared" si="14"/>
        <v>0460</v>
      </c>
      <c r="K157" s="193">
        <v>2</v>
      </c>
      <c r="L157" s="11" t="s">
        <v>276</v>
      </c>
      <c r="M157" s="11" t="s">
        <v>277</v>
      </c>
      <c r="N157" s="193" t="s">
        <v>27</v>
      </c>
      <c r="O157" s="193">
        <v>6</v>
      </c>
      <c r="P157" s="193" t="s">
        <v>28</v>
      </c>
      <c r="Q157" s="193" t="s">
        <v>29</v>
      </c>
      <c r="S157" s="227" t="str">
        <f t="shared" si="10"/>
        <v>Campo</v>
      </c>
      <c r="T157" s="227" t="s">
        <v>27</v>
      </c>
      <c r="U157" s="237" t="str">
        <f t="shared" si="11"/>
        <v/>
      </c>
      <c r="V157" s="230" t="str">
        <f t="shared" si="12"/>
        <v>&lt;campo posicao="2"&gt;
&lt;coluna&gt;COD_OBS&lt;/coluna&gt;
&lt;descricao&gt;Código da Observação do lançamento fiscal. &lt;/descricao&gt;
&lt;tipo&gt;C&lt;/tipo&gt;
&lt;/campo&gt;</v>
      </c>
      <c r="W157" s="227" t="str">
        <f t="shared" si="13"/>
        <v>&lt;campo posicao="2"&gt;
&lt;coluna&gt;COD_OBS&lt;/coluna&gt;
&lt;descricao&gt;Código da Observação do lançamento fiscal. &lt;/descricao&gt;
&lt;tipo&gt;C&lt;/tipo&gt;
&lt;/campo&gt;</v>
      </c>
      <c r="AB157" s="3" t="s">
        <v>6</v>
      </c>
    </row>
    <row r="158" spans="1:28" ht="14.5" customHeight="1" x14ac:dyDescent="0.35">
      <c r="J158" s="291" t="str">
        <f t="shared" si="14"/>
        <v>0460</v>
      </c>
      <c r="K158" s="193">
        <v>3</v>
      </c>
      <c r="L158" s="11" t="s">
        <v>271</v>
      </c>
      <c r="M158" s="11" t="s">
        <v>278</v>
      </c>
      <c r="N158" s="193" t="s">
        <v>27</v>
      </c>
      <c r="O158" s="193" t="s">
        <v>28</v>
      </c>
      <c r="P158" s="193" t="s">
        <v>28</v>
      </c>
      <c r="Q158" s="193" t="s">
        <v>29</v>
      </c>
      <c r="S158" s="227" t="str">
        <f t="shared" si="10"/>
        <v>Campo</v>
      </c>
      <c r="T158" s="227" t="s">
        <v>27</v>
      </c>
      <c r="U158" s="237" t="str">
        <f t="shared" si="11"/>
        <v/>
      </c>
      <c r="V158" s="230" t="str">
        <f t="shared" si="12"/>
        <v>&lt;campo posicao="3"&gt;
&lt;coluna&gt;TXT&lt;/coluna&gt;
&lt;descricao&gt;Descrição da observação vinculada ao lançamento  fiscal &lt;/descricao&gt;
&lt;tipo&gt;C&lt;/tipo&gt;
&lt;/campo&gt;</v>
      </c>
      <c r="W158" s="227" t="str">
        <f t="shared" si="13"/>
        <v>&lt;campo posicao="3"&gt;
&lt;coluna&gt;TXT&lt;/coluna&gt;
&lt;descricao&gt;Descrição da observação vinculada ao lançamento  fiscal &lt;/descricao&gt;
&lt;tipo&gt;C&lt;/tipo&gt;
&lt;/campo&gt;</v>
      </c>
      <c r="AB158" s="3" t="s">
        <v>6</v>
      </c>
    </row>
    <row r="159" spans="1:28" s="3" customFormat="1" ht="14.5" customHeight="1" collapsed="1" x14ac:dyDescent="0.35">
      <c r="A159" s="209" t="s">
        <v>22</v>
      </c>
      <c r="B159" s="209"/>
      <c r="C159" s="209"/>
      <c r="D159" s="209" t="s">
        <v>279</v>
      </c>
      <c r="E159" s="209"/>
      <c r="F159" s="209"/>
      <c r="G159" s="209"/>
      <c r="H159" s="209"/>
      <c r="I159" s="209" t="s">
        <v>108</v>
      </c>
      <c r="J159" s="291" t="str">
        <f t="shared" si="14"/>
        <v>0460</v>
      </c>
      <c r="K159" s="2" t="s">
        <v>280</v>
      </c>
      <c r="L159" s="4"/>
      <c r="M159" s="4"/>
      <c r="N159" s="4"/>
      <c r="O159" s="4"/>
      <c r="P159" s="4"/>
      <c r="Q159" s="4"/>
      <c r="R159" s="4"/>
      <c r="S159" s="227">
        <f t="shared" si="10"/>
        <v>3</v>
      </c>
      <c r="T159" s="227"/>
      <c r="U159" s="237" t="str">
        <f t="shared" si="11"/>
        <v>&lt;/registro&gt;
&lt;registro codigo="0500" perfil="ABC" nivel="3"&gt;</v>
      </c>
      <c r="V159" s="230" t="str">
        <f t="shared" si="12"/>
        <v/>
      </c>
      <c r="W159" s="227" t="str">
        <f t="shared" si="13"/>
        <v>&lt;/registro&gt;
&lt;registro codigo="0500" perfil="ABC" nivel="3"&gt;</v>
      </c>
      <c r="X159" s="227"/>
      <c r="Y159" s="227"/>
      <c r="AB159" s="3" t="s">
        <v>6</v>
      </c>
    </row>
    <row r="160" spans="1:28" ht="14.5" customHeight="1" x14ac:dyDescent="0.35">
      <c r="J160" s="291" t="str">
        <f t="shared" si="14"/>
        <v>0460</v>
      </c>
      <c r="K160" s="193">
        <v>1</v>
      </c>
      <c r="L160" s="11" t="s">
        <v>281</v>
      </c>
      <c r="M160" s="11" t="s">
        <v>282</v>
      </c>
      <c r="N160" s="193" t="s">
        <v>283</v>
      </c>
      <c r="O160" s="193" t="s">
        <v>284</v>
      </c>
      <c r="P160" s="193" t="s">
        <v>285</v>
      </c>
      <c r="Q160" s="193" t="s">
        <v>29</v>
      </c>
      <c r="S160" s="227" t="str">
        <f t="shared" si="10"/>
        <v>Campo</v>
      </c>
      <c r="T160" s="227" t="s">
        <v>27</v>
      </c>
      <c r="U160" s="237" t="str">
        <f t="shared" si="11"/>
        <v/>
      </c>
      <c r="V160" s="230" t="str">
        <f t="shared" si="12"/>
        <v>&lt;campo posicao="1"&gt;
&lt;coluna&gt;REG&lt;/coluna&gt;
&lt;descricao&gt;Texto fixo contendo “0500” &lt;/descricao&gt;
&lt;tipo&gt;C&lt;/tipo&gt;
&lt;/campo&gt;</v>
      </c>
      <c r="W160" s="227" t="str">
        <f t="shared" si="13"/>
        <v>&lt;campo posicao="1"&gt;
&lt;coluna&gt;REG&lt;/coluna&gt;
&lt;descricao&gt;Texto fixo contendo “0500” &lt;/descricao&gt;
&lt;tipo&gt;C&lt;/tipo&gt;
&lt;/campo&gt;</v>
      </c>
      <c r="AB160" s="3" t="s">
        <v>6</v>
      </c>
    </row>
    <row r="161" spans="1:28" ht="14.5" customHeight="1" x14ac:dyDescent="0.35">
      <c r="J161" s="291" t="str">
        <f t="shared" si="14"/>
        <v>0460</v>
      </c>
      <c r="K161" s="193">
        <v>2</v>
      </c>
      <c r="L161" s="11" t="s">
        <v>286</v>
      </c>
      <c r="M161" s="11" t="s">
        <v>287</v>
      </c>
      <c r="N161" s="193" t="s">
        <v>288</v>
      </c>
      <c r="O161" s="193" t="s">
        <v>40</v>
      </c>
      <c r="P161" s="193" t="s">
        <v>285</v>
      </c>
      <c r="Q161" s="193" t="s">
        <v>29</v>
      </c>
      <c r="S161" s="227" t="str">
        <f t="shared" si="10"/>
        <v>Campo</v>
      </c>
      <c r="T161" s="227" t="s">
        <v>3605</v>
      </c>
      <c r="U161" s="237" t="str">
        <f t="shared" si="11"/>
        <v/>
      </c>
      <c r="V161" s="230" t="str">
        <f t="shared" si="12"/>
        <v>&lt;campo posicao="2"&gt;
&lt;coluna&gt;DT_ALT&lt;/coluna&gt;
&lt;descricao&gt;Data da inclusão/alteração &lt;/descricao&gt;
&lt;tipo&gt;D&lt;/tipo&gt;
&lt;/campo&gt;</v>
      </c>
      <c r="W161" s="227" t="str">
        <f t="shared" si="13"/>
        <v>&lt;campo posicao="2"&gt;
&lt;coluna&gt;DT_ALT&lt;/coluna&gt;
&lt;descricao&gt;Data da inclusão/alteração &lt;/descricao&gt;
&lt;tipo&gt;D&lt;/tipo&gt;
&lt;/campo&gt;</v>
      </c>
      <c r="AB161" s="3" t="s">
        <v>6</v>
      </c>
    </row>
    <row r="162" spans="1:28" ht="14.5" customHeight="1" x14ac:dyDescent="0.35">
      <c r="J162" s="291" t="str">
        <f t="shared" si="14"/>
        <v>0460</v>
      </c>
      <c r="K162" s="218">
        <v>3</v>
      </c>
      <c r="L162" s="218" t="s">
        <v>289</v>
      </c>
      <c r="M162" s="11" t="s">
        <v>290</v>
      </c>
      <c r="N162" s="218" t="s">
        <v>283</v>
      </c>
      <c r="O162" s="218" t="s">
        <v>291</v>
      </c>
      <c r="P162" s="218" t="s">
        <v>285</v>
      </c>
      <c r="Q162" s="218" t="s">
        <v>29</v>
      </c>
      <c r="S162" s="227" t="str">
        <f t="shared" si="10"/>
        <v>Campo</v>
      </c>
      <c r="T162" s="227" t="s">
        <v>27</v>
      </c>
      <c r="U162" s="237" t="str">
        <f t="shared" si="11"/>
        <v/>
      </c>
      <c r="V162" s="230" t="str">
        <f t="shared" si="12"/>
        <v>&lt;campo posicao="3"&gt;
&lt;coluna&gt;COD_NAT_CC&lt;/coluna&gt;
&lt;descricao&gt;Código da natureza da conta/grupo de contas: &lt;/descricao&gt;
&lt;tipo&gt;C&lt;/tipo&gt;
&lt;/campo&gt;</v>
      </c>
      <c r="W162" s="227" t="str">
        <f t="shared" si="13"/>
        <v>&lt;campo posicao="3"&gt;
&lt;coluna&gt;COD_NAT_CC&lt;/coluna&gt;
&lt;descricao&gt;Código da natureza da conta/grupo de contas: &lt;/descricao&gt;
&lt;tipo&gt;C&lt;/tipo&gt;
&lt;/campo&gt;</v>
      </c>
      <c r="AB162" s="3" t="s">
        <v>6</v>
      </c>
    </row>
    <row r="163" spans="1:28" ht="14.5" customHeight="1" x14ac:dyDescent="0.35">
      <c r="J163" s="291" t="str">
        <f t="shared" si="14"/>
        <v>0460</v>
      </c>
      <c r="K163" s="218"/>
      <c r="L163" s="218"/>
      <c r="M163" s="11" t="s">
        <v>292</v>
      </c>
      <c r="N163" s="218"/>
      <c r="O163" s="218"/>
      <c r="P163" s="218"/>
      <c r="Q163" s="218"/>
      <c r="S163" s="227" t="str">
        <f t="shared" si="10"/>
        <v/>
      </c>
      <c r="T163" s="227"/>
      <c r="U163" s="237" t="str">
        <f t="shared" si="11"/>
        <v/>
      </c>
      <c r="V163" s="230" t="str">
        <f t="shared" si="12"/>
        <v/>
      </c>
      <c r="W163" s="227" t="str">
        <f t="shared" si="13"/>
        <v/>
      </c>
      <c r="AB163" s="3" t="s">
        <v>6</v>
      </c>
    </row>
    <row r="164" spans="1:28" ht="14.5" customHeight="1" x14ac:dyDescent="0.35">
      <c r="J164" s="291" t="str">
        <f t="shared" si="14"/>
        <v>0460</v>
      </c>
      <c r="K164" s="218"/>
      <c r="L164" s="218"/>
      <c r="M164" s="11" t="s">
        <v>293</v>
      </c>
      <c r="N164" s="218"/>
      <c r="O164" s="218"/>
      <c r="P164" s="218"/>
      <c r="Q164" s="218"/>
      <c r="S164" s="227" t="str">
        <f t="shared" ref="S164:S193" si="15">IF(B164&lt;&gt;"",1,IF(C164&lt;&gt;"",2,IF(D164&lt;&gt;"",3,IF(E164&lt;&gt;"",4,IF(F164&lt;&gt;"",5,IF(G164&lt;&gt;"",6,IF(H164&lt;&gt;"",7,IF(ISNUMBER(K164),"Campo",""))))))))</f>
        <v/>
      </c>
      <c r="T164" s="227"/>
      <c r="U164" s="237" t="str">
        <f t="shared" ref="U164:U193" si="16">IFERROR(IF(ISNUMBER(S164),CONCATENATE("&lt;/registro&gt;
&lt;registro codigo=""",CONCATENATE(B164,C164,D164,E164,F164,G164,H164),""" perfil=""",A164,""" nivel=""",S164,"""&gt;"),""),"")</f>
        <v/>
      </c>
      <c r="V164" s="230" t="str">
        <f t="shared" si="12"/>
        <v/>
      </c>
      <c r="W164" s="227" t="str">
        <f t="shared" si="13"/>
        <v/>
      </c>
      <c r="AB164" s="3" t="s">
        <v>6</v>
      </c>
    </row>
    <row r="165" spans="1:28" ht="14.5" customHeight="1" x14ac:dyDescent="0.35">
      <c r="J165" s="291" t="str">
        <f t="shared" si="14"/>
        <v>0460</v>
      </c>
      <c r="K165" s="218"/>
      <c r="L165" s="218"/>
      <c r="M165" s="11" t="s">
        <v>294</v>
      </c>
      <c r="N165" s="218"/>
      <c r="O165" s="218"/>
      <c r="P165" s="218"/>
      <c r="Q165" s="218"/>
      <c r="S165" s="227" t="str">
        <f t="shared" si="15"/>
        <v/>
      </c>
      <c r="T165" s="227"/>
      <c r="U165" s="237" t="str">
        <f t="shared" si="16"/>
        <v/>
      </c>
      <c r="V165" s="230" t="str">
        <f t="shared" si="12"/>
        <v/>
      </c>
      <c r="W165" s="227" t="str">
        <f t="shared" si="13"/>
        <v/>
      </c>
      <c r="AB165" s="3" t="s">
        <v>6</v>
      </c>
    </row>
    <row r="166" spans="1:28" ht="14.5" customHeight="1" x14ac:dyDescent="0.35">
      <c r="J166" s="291" t="str">
        <f t="shared" si="14"/>
        <v>0460</v>
      </c>
      <c r="K166" s="218"/>
      <c r="L166" s="218"/>
      <c r="M166" s="11" t="s">
        <v>295</v>
      </c>
      <c r="N166" s="218"/>
      <c r="O166" s="218"/>
      <c r="P166" s="218"/>
      <c r="Q166" s="218"/>
      <c r="S166" s="227" t="str">
        <f t="shared" si="15"/>
        <v/>
      </c>
      <c r="T166" s="227"/>
      <c r="U166" s="237" t="str">
        <f t="shared" si="16"/>
        <v/>
      </c>
      <c r="V166" s="230" t="str">
        <f t="shared" si="12"/>
        <v/>
      </c>
      <c r="W166" s="227" t="str">
        <f t="shared" si="13"/>
        <v/>
      </c>
      <c r="AB166" s="3" t="s">
        <v>6</v>
      </c>
    </row>
    <row r="167" spans="1:28" ht="14.5" customHeight="1" x14ac:dyDescent="0.35">
      <c r="J167" s="291" t="str">
        <f t="shared" si="14"/>
        <v>0460</v>
      </c>
      <c r="K167" s="218"/>
      <c r="L167" s="218"/>
      <c r="M167" s="11" t="s">
        <v>296</v>
      </c>
      <c r="N167" s="218"/>
      <c r="O167" s="218"/>
      <c r="P167" s="218"/>
      <c r="Q167" s="218"/>
      <c r="S167" s="227" t="str">
        <f t="shared" si="15"/>
        <v/>
      </c>
      <c r="T167" s="227"/>
      <c r="U167" s="237" t="str">
        <f t="shared" si="16"/>
        <v/>
      </c>
      <c r="V167" s="230" t="str">
        <f t="shared" si="12"/>
        <v/>
      </c>
      <c r="W167" s="227" t="str">
        <f t="shared" si="13"/>
        <v/>
      </c>
      <c r="AB167" s="3" t="s">
        <v>6</v>
      </c>
    </row>
    <row r="168" spans="1:28" ht="14.5" customHeight="1" x14ac:dyDescent="0.35">
      <c r="J168" s="291" t="str">
        <f t="shared" si="14"/>
        <v>0460</v>
      </c>
      <c r="K168" s="218"/>
      <c r="L168" s="218"/>
      <c r="M168" s="11" t="s">
        <v>297</v>
      </c>
      <c r="N168" s="218"/>
      <c r="O168" s="218"/>
      <c r="P168" s="218"/>
      <c r="Q168" s="218"/>
      <c r="S168" s="227" t="str">
        <f t="shared" si="15"/>
        <v/>
      </c>
      <c r="T168" s="227"/>
      <c r="U168" s="237" t="str">
        <f t="shared" si="16"/>
        <v/>
      </c>
      <c r="V168" s="230" t="str">
        <f t="shared" si="12"/>
        <v/>
      </c>
      <c r="W168" s="227" t="str">
        <f t="shared" si="13"/>
        <v/>
      </c>
      <c r="AB168" s="3" t="s">
        <v>6</v>
      </c>
    </row>
    <row r="169" spans="1:28" ht="14.5" customHeight="1" x14ac:dyDescent="0.35">
      <c r="J169" s="291" t="str">
        <f t="shared" si="14"/>
        <v>0460</v>
      </c>
      <c r="K169" s="218">
        <v>4</v>
      </c>
      <c r="L169" s="218" t="s">
        <v>298</v>
      </c>
      <c r="M169" s="11" t="s">
        <v>299</v>
      </c>
      <c r="N169" s="218" t="s">
        <v>283</v>
      </c>
      <c r="O169" s="218" t="s">
        <v>300</v>
      </c>
      <c r="P169" s="218" t="s">
        <v>285</v>
      </c>
      <c r="Q169" s="218" t="s">
        <v>29</v>
      </c>
      <c r="S169" s="227" t="str">
        <f t="shared" si="15"/>
        <v>Campo</v>
      </c>
      <c r="T169" s="227" t="s">
        <v>27</v>
      </c>
      <c r="U169" s="237" t="str">
        <f t="shared" si="16"/>
        <v/>
      </c>
      <c r="V169" s="230" t="str">
        <f t="shared" si="12"/>
        <v>&lt;campo posicao="4"&gt;
&lt;coluna&gt;IND_CTA&lt;/coluna&gt;
&lt;descricao&gt;Indicador do tipo de conta: &lt;/descricao&gt;
&lt;tipo&gt;C&lt;/tipo&gt;
&lt;/campo&gt;</v>
      </c>
      <c r="W169" s="227" t="str">
        <f t="shared" si="13"/>
        <v>&lt;campo posicao="4"&gt;
&lt;coluna&gt;IND_CTA&lt;/coluna&gt;
&lt;descricao&gt;Indicador do tipo de conta: &lt;/descricao&gt;
&lt;tipo&gt;C&lt;/tipo&gt;
&lt;/campo&gt;</v>
      </c>
      <c r="AB169" s="3" t="s">
        <v>6</v>
      </c>
    </row>
    <row r="170" spans="1:28" ht="14.5" customHeight="1" x14ac:dyDescent="0.35">
      <c r="J170" s="291" t="str">
        <f t="shared" si="14"/>
        <v>0460</v>
      </c>
      <c r="K170" s="218"/>
      <c r="L170" s="218"/>
      <c r="M170" s="11" t="s">
        <v>301</v>
      </c>
      <c r="N170" s="218"/>
      <c r="O170" s="218"/>
      <c r="P170" s="218"/>
      <c r="Q170" s="218"/>
      <c r="S170" s="227" t="str">
        <f t="shared" si="15"/>
        <v/>
      </c>
      <c r="T170" s="227"/>
      <c r="U170" s="237" t="str">
        <f t="shared" si="16"/>
        <v/>
      </c>
      <c r="V170" s="230" t="str">
        <f t="shared" si="12"/>
        <v/>
      </c>
      <c r="W170" s="227" t="str">
        <f t="shared" si="13"/>
        <v/>
      </c>
      <c r="AB170" s="3" t="s">
        <v>6</v>
      </c>
    </row>
    <row r="171" spans="1:28" ht="14.5" customHeight="1" x14ac:dyDescent="0.35">
      <c r="J171" s="291" t="str">
        <f t="shared" si="14"/>
        <v>0460</v>
      </c>
      <c r="K171" s="218"/>
      <c r="L171" s="218"/>
      <c r="M171" s="11" t="s">
        <v>302</v>
      </c>
      <c r="N171" s="218"/>
      <c r="O171" s="218"/>
      <c r="P171" s="218"/>
      <c r="Q171" s="218"/>
      <c r="S171" s="227" t="str">
        <f t="shared" si="15"/>
        <v/>
      </c>
      <c r="T171" s="227"/>
      <c r="U171" s="237" t="str">
        <f t="shared" si="16"/>
        <v/>
      </c>
      <c r="V171" s="230" t="str">
        <f t="shared" si="12"/>
        <v/>
      </c>
      <c r="W171" s="227" t="str">
        <f t="shared" si="13"/>
        <v/>
      </c>
      <c r="AB171" s="3" t="s">
        <v>6</v>
      </c>
    </row>
    <row r="172" spans="1:28" ht="14.5" customHeight="1" x14ac:dyDescent="0.35">
      <c r="J172" s="291" t="str">
        <f t="shared" si="14"/>
        <v>0460</v>
      </c>
      <c r="K172" s="193">
        <v>5</v>
      </c>
      <c r="L172" s="11" t="s">
        <v>303</v>
      </c>
      <c r="M172" s="11" t="s">
        <v>304</v>
      </c>
      <c r="N172" s="193" t="s">
        <v>288</v>
      </c>
      <c r="O172" s="193">
        <v>5</v>
      </c>
      <c r="P172" s="193" t="s">
        <v>285</v>
      </c>
      <c r="Q172" s="193" t="s">
        <v>29</v>
      </c>
      <c r="S172" s="227" t="str">
        <f t="shared" si="15"/>
        <v>Campo</v>
      </c>
      <c r="T172" s="227" t="s">
        <v>3607</v>
      </c>
      <c r="U172" s="237" t="str">
        <f t="shared" si="16"/>
        <v/>
      </c>
      <c r="V172" s="230" t="str">
        <f t="shared" si="12"/>
        <v>&lt;campo posicao="5"&gt;
&lt;coluna&gt;NÍVEL&lt;/coluna&gt;
&lt;descricao&gt;Nível da conta analítica/grupo de contas. &lt;/descricao&gt;
&lt;tipo&gt;I&lt;/tipo&gt;
&lt;/campo&gt;</v>
      </c>
      <c r="W172" s="227" t="str">
        <f t="shared" si="13"/>
        <v>&lt;campo posicao="5"&gt;
&lt;coluna&gt;NÍVEL&lt;/coluna&gt;
&lt;descricao&gt;Nível da conta analítica/grupo de contas. &lt;/descricao&gt;
&lt;tipo&gt;I&lt;/tipo&gt;
&lt;/campo&gt;</v>
      </c>
      <c r="AB172" s="3" t="s">
        <v>6</v>
      </c>
    </row>
    <row r="173" spans="1:28" ht="14.5" customHeight="1" x14ac:dyDescent="0.35">
      <c r="J173" s="291" t="str">
        <f t="shared" si="14"/>
        <v>0460</v>
      </c>
      <c r="K173" s="193">
        <v>6</v>
      </c>
      <c r="L173" s="11" t="s">
        <v>305</v>
      </c>
      <c r="M173" s="11" t="s">
        <v>306</v>
      </c>
      <c r="N173" s="193" t="s">
        <v>283</v>
      </c>
      <c r="O173" s="193">
        <v>60</v>
      </c>
      <c r="P173" s="193" t="s">
        <v>285</v>
      </c>
      <c r="Q173" s="193" t="s">
        <v>29</v>
      </c>
      <c r="S173" s="227" t="str">
        <f t="shared" si="15"/>
        <v>Campo</v>
      </c>
      <c r="T173" s="227" t="s">
        <v>27</v>
      </c>
      <c r="U173" s="237" t="str">
        <f t="shared" si="16"/>
        <v/>
      </c>
      <c r="V173" s="230" t="str">
        <f t="shared" si="12"/>
        <v>&lt;campo posicao="6"&gt;
&lt;coluna&gt;COD_CTA&lt;/coluna&gt;
&lt;descricao&gt;Código da conta analítica/grupo de contas. &lt;/descricao&gt;
&lt;tipo&gt;C&lt;/tipo&gt;
&lt;/campo&gt;</v>
      </c>
      <c r="W173" s="227" t="str">
        <f t="shared" si="13"/>
        <v>&lt;campo posicao="6"&gt;
&lt;coluna&gt;COD_CTA&lt;/coluna&gt;
&lt;descricao&gt;Código da conta analítica/grupo de contas. &lt;/descricao&gt;
&lt;tipo&gt;C&lt;/tipo&gt;
&lt;/campo&gt;</v>
      </c>
      <c r="AB173" s="3" t="s">
        <v>6</v>
      </c>
    </row>
    <row r="174" spans="1:28" ht="14.5" customHeight="1" x14ac:dyDescent="0.35">
      <c r="J174" s="291" t="str">
        <f t="shared" si="14"/>
        <v>0460</v>
      </c>
      <c r="K174" s="193">
        <v>7</v>
      </c>
      <c r="L174" s="11" t="s">
        <v>307</v>
      </c>
      <c r="M174" s="11" t="s">
        <v>308</v>
      </c>
      <c r="N174" s="193" t="s">
        <v>283</v>
      </c>
      <c r="O174" s="193">
        <v>60</v>
      </c>
      <c r="P174" s="193" t="s">
        <v>285</v>
      </c>
      <c r="Q174" s="193" t="s">
        <v>29</v>
      </c>
      <c r="S174" s="227" t="str">
        <f t="shared" si="15"/>
        <v>Campo</v>
      </c>
      <c r="T174" s="227" t="s">
        <v>27</v>
      </c>
      <c r="U174" s="237" t="str">
        <f t="shared" si="16"/>
        <v/>
      </c>
      <c r="V174" s="230" t="str">
        <f t="shared" si="12"/>
        <v>&lt;campo posicao="7"&gt;
&lt;coluna&gt;NOME_CTA&lt;/coluna&gt;
&lt;descricao&gt;Nome da conta analítica/grupo de contas. &lt;/descricao&gt;
&lt;tipo&gt;C&lt;/tipo&gt;
&lt;/campo&gt;</v>
      </c>
      <c r="W174" s="227" t="str">
        <f t="shared" si="13"/>
        <v>&lt;campo posicao="7"&gt;
&lt;coluna&gt;NOME_CTA&lt;/coluna&gt;
&lt;descricao&gt;Nome da conta analítica/grupo de contas. &lt;/descricao&gt;
&lt;tipo&gt;C&lt;/tipo&gt;
&lt;/campo&gt;</v>
      </c>
      <c r="AB174" s="3" t="s">
        <v>6</v>
      </c>
    </row>
    <row r="175" spans="1:28" s="3" customFormat="1" ht="14.5" customHeight="1" collapsed="1" x14ac:dyDescent="0.35">
      <c r="A175" s="209" t="s">
        <v>22</v>
      </c>
      <c r="B175" s="209"/>
      <c r="C175" s="209"/>
      <c r="D175" s="209" t="s">
        <v>309</v>
      </c>
      <c r="E175" s="209"/>
      <c r="F175" s="209"/>
      <c r="G175" s="209"/>
      <c r="H175" s="209"/>
      <c r="I175" s="209" t="s">
        <v>108</v>
      </c>
      <c r="J175" s="291" t="str">
        <f t="shared" si="14"/>
        <v>0460</v>
      </c>
      <c r="K175" s="2" t="s">
        <v>310</v>
      </c>
      <c r="L175" s="4"/>
      <c r="M175" s="4"/>
      <c r="N175" s="4"/>
      <c r="O175" s="4"/>
      <c r="P175" s="4"/>
      <c r="Q175" s="4"/>
      <c r="R175" s="4"/>
      <c r="S175" s="227">
        <f t="shared" si="15"/>
        <v>3</v>
      </c>
      <c r="T175" s="227"/>
      <c r="U175" s="237" t="str">
        <f t="shared" si="16"/>
        <v>&lt;/registro&gt;
&lt;registro codigo="0600" perfil="ABC" nivel="3"&gt;</v>
      </c>
      <c r="V175" s="230" t="str">
        <f t="shared" si="12"/>
        <v/>
      </c>
      <c r="W175" s="227" t="str">
        <f t="shared" si="13"/>
        <v>&lt;/registro&gt;
&lt;registro codigo="0600" perfil="ABC" nivel="3"&gt;</v>
      </c>
      <c r="X175" s="227"/>
      <c r="Y175" s="227"/>
      <c r="AB175" s="3" t="s">
        <v>6</v>
      </c>
    </row>
    <row r="176" spans="1:28" ht="14.5" customHeight="1" x14ac:dyDescent="0.35">
      <c r="J176" s="291" t="str">
        <f t="shared" si="14"/>
        <v>0460</v>
      </c>
      <c r="K176" s="193">
        <v>1</v>
      </c>
      <c r="L176" s="11" t="s">
        <v>281</v>
      </c>
      <c r="M176" s="11" t="s">
        <v>311</v>
      </c>
      <c r="N176" s="193" t="s">
        <v>283</v>
      </c>
      <c r="O176" s="193" t="s">
        <v>284</v>
      </c>
      <c r="P176" s="193" t="s">
        <v>285</v>
      </c>
      <c r="Q176" s="193" t="s">
        <v>29</v>
      </c>
      <c r="S176" s="227" t="str">
        <f t="shared" si="15"/>
        <v>Campo</v>
      </c>
      <c r="T176" s="227" t="s">
        <v>27</v>
      </c>
      <c r="U176" s="237" t="str">
        <f t="shared" si="16"/>
        <v/>
      </c>
      <c r="V176" s="230" t="str">
        <f t="shared" si="12"/>
        <v>&lt;campo posicao="1"&gt;
&lt;coluna&gt;REG&lt;/coluna&gt;
&lt;descricao&gt;Texto fixo contendo “0600”. &lt;/descricao&gt;
&lt;tipo&gt;C&lt;/tipo&gt;
&lt;/campo&gt;</v>
      </c>
      <c r="W176" s="227" t="str">
        <f t="shared" si="13"/>
        <v>&lt;campo posicao="1"&gt;
&lt;coluna&gt;REG&lt;/coluna&gt;
&lt;descricao&gt;Texto fixo contendo “0600”. &lt;/descricao&gt;
&lt;tipo&gt;C&lt;/tipo&gt;
&lt;/campo&gt;</v>
      </c>
      <c r="AB176" s="3" t="s">
        <v>6</v>
      </c>
    </row>
    <row r="177" spans="1:28" ht="14.5" customHeight="1" x14ac:dyDescent="0.35">
      <c r="J177" s="291" t="str">
        <f t="shared" si="14"/>
        <v>0460</v>
      </c>
      <c r="K177" s="193">
        <v>2</v>
      </c>
      <c r="L177" s="11" t="s">
        <v>286</v>
      </c>
      <c r="M177" s="11" t="s">
        <v>312</v>
      </c>
      <c r="N177" s="193" t="s">
        <v>288</v>
      </c>
      <c r="O177" s="193" t="s">
        <v>313</v>
      </c>
      <c r="P177" s="193" t="s">
        <v>285</v>
      </c>
      <c r="Q177" s="193" t="s">
        <v>29</v>
      </c>
      <c r="S177" s="227" t="str">
        <f t="shared" si="15"/>
        <v>Campo</v>
      </c>
      <c r="T177" s="227" t="s">
        <v>3605</v>
      </c>
      <c r="U177" s="237" t="str">
        <f t="shared" si="16"/>
        <v/>
      </c>
      <c r="V177" s="230" t="str">
        <f t="shared" si="12"/>
        <v>&lt;campo posicao="2"&gt;
&lt;coluna&gt;DT_ALT&lt;/coluna&gt;
&lt;descricao&gt;Data da inclusão/alteração. &lt;/descricao&gt;
&lt;tipo&gt;D&lt;/tipo&gt;
&lt;/campo&gt;</v>
      </c>
      <c r="W177" s="227" t="str">
        <f t="shared" si="13"/>
        <v>&lt;campo posicao="2"&gt;
&lt;coluna&gt;DT_ALT&lt;/coluna&gt;
&lt;descricao&gt;Data da inclusão/alteração. &lt;/descricao&gt;
&lt;tipo&gt;D&lt;/tipo&gt;
&lt;/campo&gt;</v>
      </c>
      <c r="AB177" s="3" t="s">
        <v>6</v>
      </c>
    </row>
    <row r="178" spans="1:28" ht="14.5" customHeight="1" x14ac:dyDescent="0.35">
      <c r="J178" s="291" t="str">
        <f t="shared" si="14"/>
        <v>0460</v>
      </c>
      <c r="K178" s="193">
        <v>3</v>
      </c>
      <c r="L178" s="11" t="s">
        <v>314</v>
      </c>
      <c r="M178" s="11" t="s">
        <v>315</v>
      </c>
      <c r="N178" s="193" t="s">
        <v>283</v>
      </c>
      <c r="O178" s="193">
        <v>60</v>
      </c>
      <c r="P178" s="193" t="s">
        <v>285</v>
      </c>
      <c r="Q178" s="193" t="s">
        <v>29</v>
      </c>
      <c r="S178" s="227" t="str">
        <f t="shared" si="15"/>
        <v>Campo</v>
      </c>
      <c r="T178" s="227" t="s">
        <v>27</v>
      </c>
      <c r="U178" s="237" t="str">
        <f t="shared" si="16"/>
        <v/>
      </c>
      <c r="V178" s="230" t="str">
        <f t="shared" si="12"/>
        <v>&lt;campo posicao="3"&gt;
&lt;coluna&gt;COD_CCUS&lt;/coluna&gt;
&lt;descricao&gt;Código do centro de custos. &lt;/descricao&gt;
&lt;tipo&gt;C&lt;/tipo&gt;
&lt;/campo&gt;</v>
      </c>
      <c r="W178" s="227" t="str">
        <f t="shared" si="13"/>
        <v>&lt;campo posicao="3"&gt;
&lt;coluna&gt;COD_CCUS&lt;/coluna&gt;
&lt;descricao&gt;Código do centro de custos. &lt;/descricao&gt;
&lt;tipo&gt;C&lt;/tipo&gt;
&lt;/campo&gt;</v>
      </c>
      <c r="AB178" s="3" t="s">
        <v>6</v>
      </c>
    </row>
    <row r="179" spans="1:28" ht="14.5" customHeight="1" x14ac:dyDescent="0.35">
      <c r="J179" s="291" t="str">
        <f t="shared" si="14"/>
        <v>0460</v>
      </c>
      <c r="K179" s="193">
        <v>4</v>
      </c>
      <c r="L179" s="11" t="s">
        <v>316</v>
      </c>
      <c r="M179" s="11" t="s">
        <v>317</v>
      </c>
      <c r="N179" s="193" t="s">
        <v>283</v>
      </c>
      <c r="O179" s="193">
        <v>60</v>
      </c>
      <c r="P179" s="193" t="s">
        <v>285</v>
      </c>
      <c r="Q179" s="193" t="s">
        <v>29</v>
      </c>
      <c r="S179" s="227" t="str">
        <f t="shared" si="15"/>
        <v>Campo</v>
      </c>
      <c r="T179" s="227" t="s">
        <v>27</v>
      </c>
      <c r="U179" s="237" t="str">
        <f t="shared" si="16"/>
        <v/>
      </c>
      <c r="V179" s="230" t="str">
        <f t="shared" si="12"/>
        <v>&lt;campo posicao="4"&gt;
&lt;coluna&gt;CCUS&lt;/coluna&gt;
&lt;descricao&gt;Nome do centro de custos. &lt;/descricao&gt;
&lt;tipo&gt;C&lt;/tipo&gt;
&lt;/campo&gt;</v>
      </c>
      <c r="W179" s="227" t="str">
        <f t="shared" si="13"/>
        <v>&lt;campo posicao="4"&gt;
&lt;coluna&gt;CCUS&lt;/coluna&gt;
&lt;descricao&gt;Nome do centro de custos. &lt;/descricao&gt;
&lt;tipo&gt;C&lt;/tipo&gt;
&lt;/campo&gt;</v>
      </c>
      <c r="AB179" s="3" t="s">
        <v>6</v>
      </c>
    </row>
    <row r="180" spans="1:28" s="3" customFormat="1" ht="14.5" customHeight="1" collapsed="1" x14ac:dyDescent="0.35">
      <c r="A180" s="209" t="s">
        <v>22</v>
      </c>
      <c r="B180" s="209"/>
      <c r="C180" s="85" t="s">
        <v>318</v>
      </c>
      <c r="E180" s="209"/>
      <c r="F180" s="209"/>
      <c r="G180" s="209"/>
      <c r="H180" s="209"/>
      <c r="I180" s="209" t="s">
        <v>8</v>
      </c>
      <c r="J180" s="291" t="str">
        <f t="shared" si="14"/>
        <v>0460</v>
      </c>
      <c r="K180" s="2" t="s">
        <v>319</v>
      </c>
      <c r="L180" s="4"/>
      <c r="M180" s="4"/>
      <c r="N180" s="4"/>
      <c r="O180" s="4"/>
      <c r="P180" s="4"/>
      <c r="Q180" s="4"/>
      <c r="R180" s="4"/>
      <c r="S180" s="227">
        <f t="shared" si="15"/>
        <v>2</v>
      </c>
      <c r="T180" s="227"/>
      <c r="U180" s="237" t="str">
        <f t="shared" si="16"/>
        <v>&lt;/registro&gt;
&lt;registro codigo="0990" perfil="ABC" nivel="2"&gt;</v>
      </c>
      <c r="V180" s="230" t="str">
        <f t="shared" si="12"/>
        <v/>
      </c>
      <c r="W180" s="227" t="str">
        <f t="shared" si="13"/>
        <v>&lt;/registro&gt;
&lt;registro codigo="0990" perfil="ABC" nivel="2"&gt;</v>
      </c>
      <c r="X180" s="227"/>
      <c r="Y180" s="227"/>
      <c r="AB180" s="3" t="s">
        <v>6</v>
      </c>
    </row>
    <row r="181" spans="1:28" ht="14.5" customHeight="1" x14ac:dyDescent="0.35">
      <c r="J181" s="291" t="str">
        <f t="shared" si="14"/>
        <v>0990</v>
      </c>
      <c r="K181" s="193">
        <v>1</v>
      </c>
      <c r="L181" s="11" t="s">
        <v>25</v>
      </c>
      <c r="M181" s="11" t="s">
        <v>320</v>
      </c>
      <c r="N181" s="193" t="s">
        <v>27</v>
      </c>
      <c r="O181" s="193">
        <v>4</v>
      </c>
      <c r="P181" s="193" t="s">
        <v>28</v>
      </c>
      <c r="Q181" s="193" t="s">
        <v>29</v>
      </c>
      <c r="S181" s="227" t="str">
        <f t="shared" si="15"/>
        <v>Campo</v>
      </c>
      <c r="T181" s="227" t="s">
        <v>27</v>
      </c>
      <c r="U181" s="237" t="str">
        <f t="shared" si="16"/>
        <v/>
      </c>
      <c r="V181" s="230" t="str">
        <f t="shared" si="12"/>
        <v>&lt;campo posicao="1"&gt;
&lt;coluna&gt;REG&lt;/coluna&gt;
&lt;descricao&gt;Texto fixo contendo "0990"&lt;/descricao&gt;
&lt;tipo&gt;C&lt;/tipo&gt;
&lt;/campo&gt;</v>
      </c>
      <c r="W181" s="227" t="str">
        <f t="shared" si="13"/>
        <v>&lt;campo posicao="1"&gt;
&lt;coluna&gt;REG&lt;/coluna&gt;
&lt;descricao&gt;Texto fixo contendo "0990"&lt;/descricao&gt;
&lt;tipo&gt;C&lt;/tipo&gt;
&lt;/campo&gt;</v>
      </c>
      <c r="AB181" s="3" t="s">
        <v>6</v>
      </c>
    </row>
    <row r="182" spans="1:28" ht="14.5" customHeight="1" x14ac:dyDescent="0.35">
      <c r="J182" s="291" t="str">
        <f t="shared" si="14"/>
        <v>0990</v>
      </c>
      <c r="K182" s="193">
        <v>2</v>
      </c>
      <c r="L182" s="11" t="s">
        <v>321</v>
      </c>
      <c r="M182" s="11" t="s">
        <v>322</v>
      </c>
      <c r="N182" s="193" t="s">
        <v>27</v>
      </c>
      <c r="O182" s="193" t="s">
        <v>28</v>
      </c>
      <c r="P182" s="193" t="s">
        <v>28</v>
      </c>
      <c r="Q182" s="193" t="s">
        <v>29</v>
      </c>
      <c r="S182" s="227" t="str">
        <f t="shared" si="15"/>
        <v>Campo</v>
      </c>
      <c r="T182" s="227" t="s">
        <v>3607</v>
      </c>
      <c r="U182" s="237" t="str">
        <f t="shared" si="16"/>
        <v/>
      </c>
      <c r="V182" s="230" t="str">
        <f t="shared" si="12"/>
        <v>&lt;campo posicao="2"&gt;
&lt;coluna&gt;QTD_LIN_0&lt;/coluna&gt;
&lt;descricao&gt;Quantidade total de linhas do Bloco 0&lt;/descricao&gt;
&lt;tipo&gt;I&lt;/tipo&gt;
&lt;/campo&gt;</v>
      </c>
      <c r="W182" s="227" t="str">
        <f t="shared" si="13"/>
        <v>&lt;campo posicao="2"&gt;
&lt;coluna&gt;QTD_LIN_0&lt;/coluna&gt;
&lt;descricao&gt;Quantidade total de linhas do Bloco 0&lt;/descricao&gt;
&lt;tipo&gt;I&lt;/tipo&gt;
&lt;/campo&gt;</v>
      </c>
      <c r="AB182" s="3" t="s">
        <v>6</v>
      </c>
    </row>
    <row r="183" spans="1:28" s="88" customFormat="1" ht="14.5" customHeight="1" collapsed="1" x14ac:dyDescent="0.35">
      <c r="A183" s="85" t="s">
        <v>22</v>
      </c>
      <c r="B183" s="85"/>
      <c r="C183" s="85" t="s">
        <v>324</v>
      </c>
      <c r="D183" s="85"/>
      <c r="E183" s="85"/>
      <c r="F183" s="85"/>
      <c r="G183" s="85"/>
      <c r="H183" s="85"/>
      <c r="I183" s="85" t="s">
        <v>8</v>
      </c>
      <c r="J183" s="291" t="str">
        <f t="shared" si="14"/>
        <v>0990</v>
      </c>
      <c r="K183" s="86" t="s">
        <v>325</v>
      </c>
      <c r="L183" s="87"/>
      <c r="M183" s="87"/>
      <c r="N183" s="87"/>
      <c r="O183" s="87"/>
      <c r="P183" s="87"/>
      <c r="Q183" s="87"/>
      <c r="R183" s="87"/>
      <c r="S183" s="227">
        <f t="shared" si="15"/>
        <v>2</v>
      </c>
      <c r="T183" s="227"/>
      <c r="U183" s="237" t="str">
        <f t="shared" si="16"/>
        <v>&lt;/registro&gt;
&lt;registro codigo="B001" perfil="ABC" nivel="2"&gt;</v>
      </c>
      <c r="V183" s="230" t="str">
        <f t="shared" si="12"/>
        <v/>
      </c>
      <c r="W183" s="227" t="str">
        <f t="shared" si="13"/>
        <v>&lt;/registro&gt;
&lt;registro codigo="B001" perfil="ABC" nivel="2"&gt;</v>
      </c>
      <c r="X183" s="232"/>
      <c r="Y183" s="232"/>
      <c r="AB183" s="88" t="s">
        <v>6</v>
      </c>
    </row>
    <row r="184" spans="1:28" s="93" customFormat="1" ht="14.5" customHeight="1" x14ac:dyDescent="0.35">
      <c r="A184" s="89"/>
      <c r="B184" s="89"/>
      <c r="C184" s="89"/>
      <c r="D184" s="89"/>
      <c r="E184" s="89"/>
      <c r="F184" s="89"/>
      <c r="G184" s="89"/>
      <c r="H184" s="89"/>
      <c r="I184" s="89"/>
      <c r="J184" s="291" t="str">
        <f t="shared" si="14"/>
        <v>B001</v>
      </c>
      <c r="K184" s="194">
        <v>1</v>
      </c>
      <c r="L184" s="91" t="s">
        <v>25</v>
      </c>
      <c r="M184" s="91" t="s">
        <v>326</v>
      </c>
      <c r="N184" s="194" t="s">
        <v>27</v>
      </c>
      <c r="O184" s="194" t="s">
        <v>235</v>
      </c>
      <c r="P184" s="194" t="s">
        <v>28</v>
      </c>
      <c r="Q184" s="194" t="s">
        <v>29</v>
      </c>
      <c r="R184" s="92"/>
      <c r="S184" s="227" t="str">
        <f t="shared" si="15"/>
        <v>Campo</v>
      </c>
      <c r="T184" s="227" t="s">
        <v>27</v>
      </c>
      <c r="U184" s="237" t="str">
        <f t="shared" si="16"/>
        <v/>
      </c>
      <c r="V184" s="230" t="str">
        <f t="shared" si="12"/>
        <v>&lt;campo posicao="1"&gt;
&lt;coluna&gt;REG&lt;/coluna&gt;
&lt;descricao&gt;Texto fixo contendo "B001"&lt;/descricao&gt;
&lt;tipo&gt;C&lt;/tipo&gt;
&lt;/campo&gt;</v>
      </c>
      <c r="W184" s="227" t="str">
        <f t="shared" si="13"/>
        <v>&lt;campo posicao="1"&gt;
&lt;coluna&gt;REG&lt;/coluna&gt;
&lt;descricao&gt;Texto fixo contendo "B001"&lt;/descricao&gt;
&lt;tipo&gt;C&lt;/tipo&gt;
&lt;/campo&gt;</v>
      </c>
      <c r="X184" s="233"/>
      <c r="Y184" s="233"/>
      <c r="AB184" s="88" t="s">
        <v>6</v>
      </c>
    </row>
    <row r="185" spans="1:28" s="93" customFormat="1" ht="14.5" customHeight="1" x14ac:dyDescent="0.35">
      <c r="A185" s="89"/>
      <c r="B185" s="89"/>
      <c r="C185" s="89"/>
      <c r="D185" s="89"/>
      <c r="E185" s="89"/>
      <c r="F185" s="89"/>
      <c r="G185" s="89"/>
      <c r="H185" s="89"/>
      <c r="I185" s="89"/>
      <c r="J185" s="291" t="str">
        <f t="shared" si="14"/>
        <v>B001</v>
      </c>
      <c r="K185" s="124">
        <v>2</v>
      </c>
      <c r="L185" s="124" t="s">
        <v>77</v>
      </c>
      <c r="M185" s="91" t="s">
        <v>78</v>
      </c>
      <c r="N185" s="124" t="s">
        <v>27</v>
      </c>
      <c r="O185" s="124" t="s">
        <v>240</v>
      </c>
      <c r="P185" s="124" t="s">
        <v>28</v>
      </c>
      <c r="Q185" s="124" t="s">
        <v>29</v>
      </c>
      <c r="R185" s="92"/>
      <c r="S185" s="227" t="str">
        <f t="shared" si="15"/>
        <v>Campo</v>
      </c>
      <c r="T185" s="227" t="s">
        <v>27</v>
      </c>
      <c r="U185" s="237" t="str">
        <f t="shared" si="16"/>
        <v/>
      </c>
      <c r="V185" s="230" t="str">
        <f t="shared" si="12"/>
        <v>&lt;campo posicao="2"&gt;
&lt;coluna&gt;IND_MOV&lt;/coluna&gt;
&lt;descricao&gt;Indicador de movimento:&lt;/descricao&gt;
&lt;tipo&gt;C&lt;/tipo&gt;
&lt;/campo&gt;</v>
      </c>
      <c r="W185" s="227" t="str">
        <f t="shared" si="13"/>
        <v>&lt;campo posicao="2"&gt;
&lt;coluna&gt;IND_MOV&lt;/coluna&gt;
&lt;descricao&gt;Indicador de movimento:&lt;/descricao&gt;
&lt;tipo&gt;C&lt;/tipo&gt;
&lt;/campo&gt;</v>
      </c>
      <c r="X185" s="233"/>
      <c r="Y185" s="233"/>
      <c r="AB185" s="88" t="s">
        <v>6</v>
      </c>
    </row>
    <row r="186" spans="1:28" s="93" customFormat="1" ht="14.5" customHeight="1" x14ac:dyDescent="0.35">
      <c r="A186" s="89"/>
      <c r="B186" s="89"/>
      <c r="C186" s="89"/>
      <c r="D186" s="89"/>
      <c r="E186" s="89"/>
      <c r="F186" s="89"/>
      <c r="G186" s="89"/>
      <c r="H186" s="89"/>
      <c r="I186" s="89"/>
      <c r="J186" s="291" t="str">
        <f t="shared" si="14"/>
        <v>B001</v>
      </c>
      <c r="K186" s="124"/>
      <c r="L186" s="124"/>
      <c r="M186" s="91" t="s">
        <v>79</v>
      </c>
      <c r="N186" s="124"/>
      <c r="O186" s="124"/>
      <c r="P186" s="124"/>
      <c r="Q186" s="124"/>
      <c r="R186" s="92"/>
      <c r="S186" s="227" t="str">
        <f t="shared" si="15"/>
        <v/>
      </c>
      <c r="T186" s="227"/>
      <c r="U186" s="237" t="str">
        <f t="shared" si="16"/>
        <v/>
      </c>
      <c r="V186" s="230" t="str">
        <f t="shared" si="12"/>
        <v/>
      </c>
      <c r="W186" s="227" t="str">
        <f t="shared" si="13"/>
        <v/>
      </c>
      <c r="X186" s="233"/>
      <c r="Y186" s="233"/>
      <c r="AB186" s="88" t="s">
        <v>6</v>
      </c>
    </row>
    <row r="187" spans="1:28" s="93" customFormat="1" ht="14.5" customHeight="1" x14ac:dyDescent="0.35">
      <c r="A187" s="89"/>
      <c r="B187" s="89"/>
      <c r="C187" s="89"/>
      <c r="D187" s="89"/>
      <c r="E187" s="89"/>
      <c r="F187" s="89"/>
      <c r="G187" s="89"/>
      <c r="H187" s="89"/>
      <c r="I187" s="89"/>
      <c r="J187" s="291" t="str">
        <f t="shared" si="14"/>
        <v>B001</v>
      </c>
      <c r="K187" s="124"/>
      <c r="L187" s="124"/>
      <c r="M187" s="91" t="s">
        <v>328</v>
      </c>
      <c r="N187" s="124"/>
      <c r="O187" s="124"/>
      <c r="P187" s="124"/>
      <c r="Q187" s="124"/>
      <c r="R187" s="92"/>
      <c r="S187" s="227" t="str">
        <f t="shared" si="15"/>
        <v/>
      </c>
      <c r="T187" s="227"/>
      <c r="U187" s="237" t="str">
        <f t="shared" si="16"/>
        <v/>
      </c>
      <c r="V187" s="230" t="str">
        <f t="shared" si="12"/>
        <v/>
      </c>
      <c r="W187" s="227" t="str">
        <f t="shared" si="13"/>
        <v/>
      </c>
      <c r="X187" s="233"/>
      <c r="Y187" s="233"/>
      <c r="AB187" s="88" t="s">
        <v>6</v>
      </c>
    </row>
    <row r="188" spans="1:28" s="88" customFormat="1" ht="14.5" customHeight="1" collapsed="1" x14ac:dyDescent="0.35">
      <c r="A188" s="85" t="s">
        <v>22</v>
      </c>
      <c r="B188" s="85"/>
      <c r="C188" s="85"/>
      <c r="D188" s="85" t="s">
        <v>329</v>
      </c>
      <c r="E188" s="85"/>
      <c r="F188" s="85"/>
      <c r="G188" s="85"/>
      <c r="H188" s="85"/>
      <c r="I188" s="85" t="s">
        <v>108</v>
      </c>
      <c r="J188" s="291" t="str">
        <f t="shared" si="14"/>
        <v>B001</v>
      </c>
      <c r="K188" s="86" t="s">
        <v>330</v>
      </c>
      <c r="L188" s="87"/>
      <c r="M188" s="87"/>
      <c r="N188" s="87"/>
      <c r="O188" s="87"/>
      <c r="P188" s="87"/>
      <c r="Q188" s="87"/>
      <c r="R188" s="87"/>
      <c r="S188" s="227">
        <f t="shared" si="15"/>
        <v>3</v>
      </c>
      <c r="T188" s="227"/>
      <c r="U188" s="237" t="str">
        <f t="shared" si="16"/>
        <v>&lt;/registro&gt;
&lt;registro codigo="B020" perfil="ABC" nivel="3"&gt;</v>
      </c>
      <c r="V188" s="230" t="str">
        <f t="shared" si="12"/>
        <v/>
      </c>
      <c r="W188" s="227" t="str">
        <f t="shared" si="13"/>
        <v>&lt;/registro&gt;
&lt;registro codigo="B020" perfil="ABC" nivel="3"&gt;</v>
      </c>
      <c r="X188" s="232"/>
      <c r="Y188" s="232"/>
      <c r="AB188" s="88" t="s">
        <v>6</v>
      </c>
    </row>
    <row r="189" spans="1:28" s="93" customFormat="1" ht="14.5" customHeight="1" x14ac:dyDescent="0.35">
      <c r="A189" s="89"/>
      <c r="B189" s="89"/>
      <c r="C189" s="89"/>
      <c r="D189" s="89"/>
      <c r="E189" s="89"/>
      <c r="F189" s="89"/>
      <c r="G189" s="89"/>
      <c r="H189" s="89"/>
      <c r="I189" s="89"/>
      <c r="J189" s="291" t="str">
        <f t="shared" si="14"/>
        <v>B020</v>
      </c>
      <c r="K189" s="194">
        <v>1</v>
      </c>
      <c r="L189" s="91" t="s">
        <v>25</v>
      </c>
      <c r="M189" s="91" t="s">
        <v>331</v>
      </c>
      <c r="N189" s="194" t="s">
        <v>27</v>
      </c>
      <c r="O189" s="194" t="s">
        <v>235</v>
      </c>
      <c r="P189" s="194" t="s">
        <v>28</v>
      </c>
      <c r="Q189" s="194" t="s">
        <v>29</v>
      </c>
      <c r="R189" s="194" t="s">
        <v>29</v>
      </c>
      <c r="S189" s="227" t="str">
        <f t="shared" si="15"/>
        <v>Campo</v>
      </c>
      <c r="T189" s="227" t="s">
        <v>27</v>
      </c>
      <c r="U189" s="237" t="str">
        <f t="shared" si="16"/>
        <v/>
      </c>
      <c r="V189" s="230" t="str">
        <f t="shared" si="12"/>
        <v>&lt;campo posicao="1"&gt;
&lt;coluna&gt;REG&lt;/coluna&gt;
&lt;descricao&gt;Texto fixo contendo "B020"&lt;/descricao&gt;
&lt;tipo&gt;C&lt;/tipo&gt;
&lt;/campo&gt;</v>
      </c>
      <c r="W189" s="227" t="str">
        <f t="shared" si="13"/>
        <v>&lt;campo posicao="1"&gt;
&lt;coluna&gt;REG&lt;/coluna&gt;
&lt;descricao&gt;Texto fixo contendo "B020"&lt;/descricao&gt;
&lt;tipo&gt;C&lt;/tipo&gt;
&lt;/campo&gt;</v>
      </c>
      <c r="X189" s="233"/>
      <c r="Y189" s="233"/>
      <c r="AB189" s="88" t="s">
        <v>6</v>
      </c>
    </row>
    <row r="190" spans="1:28" s="93" customFormat="1" ht="14.5" customHeight="1" x14ac:dyDescent="0.35">
      <c r="A190" s="89"/>
      <c r="B190" s="89"/>
      <c r="C190" s="89"/>
      <c r="D190" s="89"/>
      <c r="E190" s="89"/>
      <c r="F190" s="89"/>
      <c r="G190" s="89"/>
      <c r="H190" s="89"/>
      <c r="I190" s="89"/>
      <c r="J190" s="291" t="str">
        <f t="shared" si="14"/>
        <v>B020</v>
      </c>
      <c r="K190" s="124">
        <v>2</v>
      </c>
      <c r="L190" s="124" t="s">
        <v>332</v>
      </c>
      <c r="M190" s="91" t="s">
        <v>333</v>
      </c>
      <c r="N190" s="124" t="s">
        <v>27</v>
      </c>
      <c r="O190" s="124" t="s">
        <v>240</v>
      </c>
      <c r="P190" s="124" t="s">
        <v>28</v>
      </c>
      <c r="Q190" s="124" t="s">
        <v>29</v>
      </c>
      <c r="R190" s="194" t="s">
        <v>29</v>
      </c>
      <c r="S190" s="227" t="str">
        <f t="shared" si="15"/>
        <v>Campo</v>
      </c>
      <c r="T190" s="227" t="s">
        <v>27</v>
      </c>
      <c r="U190" s="237" t="str">
        <f t="shared" si="16"/>
        <v/>
      </c>
      <c r="V190" s="230" t="str">
        <f t="shared" si="12"/>
        <v>&lt;campo posicao="2"&gt;
&lt;coluna&gt;IND_OPER&lt;/coluna&gt;
&lt;descricao&gt;Indicador do tipo de operação:&lt;/descricao&gt;
&lt;tipo&gt;C&lt;/tipo&gt;
&lt;/campo&gt;</v>
      </c>
      <c r="W190" s="227" t="str">
        <f t="shared" si="13"/>
        <v>&lt;campo posicao="2"&gt;
&lt;coluna&gt;IND_OPER&lt;/coluna&gt;
&lt;descricao&gt;Indicador do tipo de operação:&lt;/descricao&gt;
&lt;tipo&gt;C&lt;/tipo&gt;
&lt;/campo&gt;</v>
      </c>
      <c r="X190" s="233"/>
      <c r="Y190" s="233"/>
      <c r="AB190" s="88" t="s">
        <v>6</v>
      </c>
    </row>
    <row r="191" spans="1:28" s="93" customFormat="1" ht="14.5" customHeight="1" x14ac:dyDescent="0.35">
      <c r="A191" s="89"/>
      <c r="B191" s="89"/>
      <c r="C191" s="89"/>
      <c r="D191" s="89"/>
      <c r="E191" s="89"/>
      <c r="F191" s="89"/>
      <c r="G191" s="89"/>
      <c r="H191" s="89"/>
      <c r="I191" s="89"/>
      <c r="J191" s="291" t="str">
        <f t="shared" si="14"/>
        <v>B020</v>
      </c>
      <c r="K191" s="124"/>
      <c r="L191" s="124"/>
      <c r="M191" s="91" t="s">
        <v>334</v>
      </c>
      <c r="N191" s="124"/>
      <c r="O191" s="124"/>
      <c r="P191" s="124"/>
      <c r="Q191" s="124"/>
      <c r="R191" s="194"/>
      <c r="S191" s="227" t="str">
        <f t="shared" si="15"/>
        <v/>
      </c>
      <c r="T191" s="227"/>
      <c r="U191" s="237" t="str">
        <f t="shared" si="16"/>
        <v/>
      </c>
      <c r="V191" s="230" t="str">
        <f t="shared" si="12"/>
        <v/>
      </c>
      <c r="W191" s="227" t="str">
        <f t="shared" si="13"/>
        <v/>
      </c>
      <c r="X191" s="233"/>
      <c r="Y191" s="233"/>
      <c r="AB191" s="88" t="s">
        <v>6</v>
      </c>
    </row>
    <row r="192" spans="1:28" s="93" customFormat="1" ht="14.5" customHeight="1" x14ac:dyDescent="0.35">
      <c r="A192" s="89"/>
      <c r="B192" s="89"/>
      <c r="C192" s="89"/>
      <c r="D192" s="89"/>
      <c r="E192" s="89"/>
      <c r="F192" s="89"/>
      <c r="G192" s="89"/>
      <c r="H192" s="89"/>
      <c r="I192" s="89"/>
      <c r="J192" s="291" t="str">
        <f t="shared" si="14"/>
        <v>B020</v>
      </c>
      <c r="K192" s="124"/>
      <c r="L192" s="124"/>
      <c r="M192" s="91" t="s">
        <v>335</v>
      </c>
      <c r="N192" s="124"/>
      <c r="O192" s="124"/>
      <c r="P192" s="124"/>
      <c r="Q192" s="124"/>
      <c r="R192" s="194"/>
      <c r="S192" s="227" t="str">
        <f t="shared" si="15"/>
        <v/>
      </c>
      <c r="T192" s="227"/>
      <c r="U192" s="237" t="str">
        <f t="shared" si="16"/>
        <v/>
      </c>
      <c r="V192" s="230" t="str">
        <f t="shared" si="12"/>
        <v/>
      </c>
      <c r="W192" s="227" t="str">
        <f t="shared" si="13"/>
        <v/>
      </c>
      <c r="X192" s="233"/>
      <c r="Y192" s="233"/>
      <c r="AB192" s="88" t="s">
        <v>6</v>
      </c>
    </row>
    <row r="193" spans="1:28" s="93" customFormat="1" ht="14.5" customHeight="1" x14ac:dyDescent="0.35">
      <c r="A193" s="89"/>
      <c r="B193" s="89"/>
      <c r="C193" s="89"/>
      <c r="D193" s="89"/>
      <c r="E193" s="89"/>
      <c r="F193" s="89"/>
      <c r="G193" s="89"/>
      <c r="H193" s="89"/>
      <c r="I193" s="89"/>
      <c r="J193" s="291" t="str">
        <f t="shared" si="14"/>
        <v>B020</v>
      </c>
      <c r="K193" s="124">
        <v>3</v>
      </c>
      <c r="L193" s="124" t="s">
        <v>336</v>
      </c>
      <c r="M193" s="91" t="s">
        <v>337</v>
      </c>
      <c r="N193" s="124" t="s">
        <v>27</v>
      </c>
      <c r="O193" s="124" t="s">
        <v>240</v>
      </c>
      <c r="P193" s="124" t="s">
        <v>28</v>
      </c>
      <c r="Q193" s="124" t="s">
        <v>29</v>
      </c>
      <c r="R193" s="194" t="s">
        <v>29</v>
      </c>
      <c r="S193" s="227" t="str">
        <f t="shared" si="15"/>
        <v>Campo</v>
      </c>
      <c r="T193" s="227" t="s">
        <v>27</v>
      </c>
      <c r="U193" s="237" t="str">
        <f t="shared" si="16"/>
        <v/>
      </c>
      <c r="V193" s="230" t="str">
        <f t="shared" si="12"/>
        <v>&lt;campo posicao="3"&gt;
&lt;coluna&gt;IND_EMIT&lt;/coluna&gt;
&lt;descricao&gt;Indicador do emitente do documento fiscal:&lt;/descricao&gt;
&lt;tipo&gt;C&lt;/tipo&gt;
&lt;/campo&gt;</v>
      </c>
      <c r="W193" s="227" t="str">
        <f t="shared" si="13"/>
        <v>&lt;campo posicao="3"&gt;
&lt;coluna&gt;IND_EMIT&lt;/coluna&gt;
&lt;descricao&gt;Indicador do emitente do documento fiscal:&lt;/descricao&gt;
&lt;tipo&gt;C&lt;/tipo&gt;
&lt;/campo&gt;</v>
      </c>
      <c r="X193" s="233"/>
      <c r="Y193" s="233"/>
      <c r="AB193" s="88" t="s">
        <v>6</v>
      </c>
    </row>
    <row r="194" spans="1:28" s="93" customFormat="1" ht="14.5" customHeight="1" x14ac:dyDescent="0.35">
      <c r="A194" s="89"/>
      <c r="B194" s="89"/>
      <c r="C194" s="89"/>
      <c r="D194" s="89"/>
      <c r="E194" s="89"/>
      <c r="F194" s="89"/>
      <c r="G194" s="89"/>
      <c r="H194" s="89"/>
      <c r="I194" s="89"/>
      <c r="J194" s="291" t="str">
        <f t="shared" si="14"/>
        <v>B020</v>
      </c>
      <c r="K194" s="124"/>
      <c r="L194" s="124"/>
      <c r="M194" s="91" t="s">
        <v>338</v>
      </c>
      <c r="N194" s="124"/>
      <c r="O194" s="124"/>
      <c r="P194" s="124"/>
      <c r="Q194" s="124"/>
      <c r="R194" s="194"/>
      <c r="S194" s="227" t="str">
        <f t="shared" ref="S194:S257" si="17">IF(B194&lt;&gt;"",1,IF(C194&lt;&gt;"",2,IF(D194&lt;&gt;"",3,IF(E194&lt;&gt;"",4,IF(F194&lt;&gt;"",5,IF(G194&lt;&gt;"",6,IF(H194&lt;&gt;"",7,IF(ISNUMBER(K194),"Campo",""))))))))</f>
        <v/>
      </c>
      <c r="T194" s="227"/>
      <c r="U194" s="237" t="str">
        <f t="shared" ref="U194:U257" si="18">IFERROR(IF(ISNUMBER(S194),CONCATENATE("&lt;/registro&gt;
&lt;registro codigo=""",CONCATENATE(B194,C194,D194,E194,F194,G194,H194),""" perfil=""",A194,""" nivel=""",S194,"""&gt;"),""),"")</f>
        <v/>
      </c>
      <c r="V194" s="230" t="str">
        <f t="shared" si="12"/>
        <v/>
      </c>
      <c r="W194" s="227" t="str">
        <f t="shared" ref="W194:W257" si="19">U194&amp;V194</f>
        <v/>
      </c>
      <c r="X194" s="233"/>
      <c r="Y194" s="233"/>
      <c r="AB194" s="88" t="s">
        <v>6</v>
      </c>
    </row>
    <row r="195" spans="1:28" s="93" customFormat="1" ht="14.5" customHeight="1" x14ac:dyDescent="0.35">
      <c r="A195" s="89"/>
      <c r="B195" s="89"/>
      <c r="C195" s="89"/>
      <c r="D195" s="89"/>
      <c r="E195" s="89"/>
      <c r="F195" s="89"/>
      <c r="G195" s="89"/>
      <c r="H195" s="89"/>
      <c r="I195" s="89"/>
      <c r="J195" s="291" t="str">
        <f t="shared" si="14"/>
        <v>B020</v>
      </c>
      <c r="K195" s="124"/>
      <c r="L195" s="124"/>
      <c r="M195" s="91" t="s">
        <v>339</v>
      </c>
      <c r="N195" s="124"/>
      <c r="O195" s="124"/>
      <c r="P195" s="124"/>
      <c r="Q195" s="124"/>
      <c r="R195" s="194"/>
      <c r="S195" s="227" t="str">
        <f t="shared" si="17"/>
        <v/>
      </c>
      <c r="T195" s="227"/>
      <c r="U195" s="237" t="str">
        <f t="shared" si="18"/>
        <v/>
      </c>
      <c r="V195" s="230" t="str">
        <f t="shared" si="12"/>
        <v/>
      </c>
      <c r="W195" s="227" t="str">
        <f t="shared" si="19"/>
        <v/>
      </c>
      <c r="X195" s="233"/>
      <c r="Y195" s="233"/>
      <c r="AB195" s="88" t="s">
        <v>6</v>
      </c>
    </row>
    <row r="196" spans="1:28" s="93" customFormat="1" ht="14.5" customHeight="1" x14ac:dyDescent="0.35">
      <c r="A196" s="89"/>
      <c r="B196" s="89"/>
      <c r="C196" s="89"/>
      <c r="D196" s="89"/>
      <c r="E196" s="89"/>
      <c r="F196" s="89"/>
      <c r="G196" s="89"/>
      <c r="H196" s="89"/>
      <c r="I196" s="89"/>
      <c r="J196" s="291" t="str">
        <f t="shared" si="14"/>
        <v>B020</v>
      </c>
      <c r="K196" s="124">
        <v>4</v>
      </c>
      <c r="L196" s="124" t="s">
        <v>129</v>
      </c>
      <c r="M196" s="91" t="s">
        <v>340</v>
      </c>
      <c r="N196" s="124" t="s">
        <v>27</v>
      </c>
      <c r="O196" s="171" t="s">
        <v>341</v>
      </c>
      <c r="P196" s="124" t="s">
        <v>28</v>
      </c>
      <c r="Q196" s="124" t="s">
        <v>29</v>
      </c>
      <c r="R196" s="194" t="s">
        <v>48</v>
      </c>
      <c r="S196" s="227" t="str">
        <f t="shared" si="17"/>
        <v>Campo</v>
      </c>
      <c r="T196" s="227" t="s">
        <v>27</v>
      </c>
      <c r="U196" s="237" t="str">
        <f t="shared" si="18"/>
        <v/>
      </c>
      <c r="V196" s="230" t="str">
        <f t="shared" ref="V196:V259" si="20">IF(S196="Campo",CONCATENATE("&lt;campo posicao=""",K196,"""&gt;
&lt;coluna&gt;",SUBSTITUTE(L196," ",""),"&lt;/coluna&gt;
&lt;descricao&gt;",M196,"&lt;/descricao&gt;
&lt;tipo&gt;",T196,"&lt;/tipo&gt;
&lt;/campo&gt;"),"")</f>
        <v>&lt;campo posicao="4"&gt;
&lt;coluna&gt;COD_PART&lt;/coluna&gt;
&lt;descricao&gt;Código do participante (campo 02 do Registro 0150):&lt;/descricao&gt;
&lt;tipo&gt;C&lt;/tipo&gt;
&lt;/campo&gt;</v>
      </c>
      <c r="W196" s="227" t="str">
        <f t="shared" si="19"/>
        <v>&lt;campo posicao="4"&gt;
&lt;coluna&gt;COD_PART&lt;/coluna&gt;
&lt;descricao&gt;Código do participante (campo 02 do Registro 0150):&lt;/descricao&gt;
&lt;tipo&gt;C&lt;/tipo&gt;
&lt;/campo&gt;</v>
      </c>
      <c r="X196" s="233"/>
      <c r="Y196" s="233"/>
      <c r="AB196" s="88" t="s">
        <v>6</v>
      </c>
    </row>
    <row r="197" spans="1:28" s="93" customFormat="1" ht="14.5" customHeight="1" x14ac:dyDescent="0.35">
      <c r="A197" s="89"/>
      <c r="B197" s="89"/>
      <c r="C197" s="89"/>
      <c r="D197" s="89"/>
      <c r="E197" s="89"/>
      <c r="F197" s="89"/>
      <c r="G197" s="89"/>
      <c r="H197" s="89"/>
      <c r="I197" s="89"/>
      <c r="J197" s="291" t="str">
        <f t="shared" ref="J197:J260" si="21">IF(L197="REG",MID(M197,IFERROR(SEARCH("“",M197),SEARCH("""",M197))+1,4),J196)</f>
        <v>B020</v>
      </c>
      <c r="K197" s="124"/>
      <c r="L197" s="124"/>
      <c r="M197" s="95" t="s">
        <v>342</v>
      </c>
      <c r="N197" s="124"/>
      <c r="O197" s="171"/>
      <c r="P197" s="124"/>
      <c r="Q197" s="124"/>
      <c r="R197" s="194"/>
      <c r="S197" s="227" t="str">
        <f t="shared" si="17"/>
        <v/>
      </c>
      <c r="T197" s="227"/>
      <c r="U197" s="237" t="str">
        <f t="shared" si="18"/>
        <v/>
      </c>
      <c r="V197" s="230" t="str">
        <f t="shared" si="20"/>
        <v/>
      </c>
      <c r="W197" s="227" t="str">
        <f t="shared" si="19"/>
        <v/>
      </c>
      <c r="X197" s="233"/>
      <c r="Y197" s="233"/>
      <c r="AB197" s="88" t="s">
        <v>6</v>
      </c>
    </row>
    <row r="198" spans="1:28" s="93" customFormat="1" ht="14.5" customHeight="1" x14ac:dyDescent="0.35">
      <c r="A198" s="89"/>
      <c r="B198" s="89"/>
      <c r="C198" s="89"/>
      <c r="D198" s="89"/>
      <c r="E198" s="89"/>
      <c r="F198" s="89"/>
      <c r="G198" s="89"/>
      <c r="H198" s="89"/>
      <c r="I198" s="89"/>
      <c r="J198" s="291" t="str">
        <f t="shared" si="21"/>
        <v>B020</v>
      </c>
      <c r="K198" s="124"/>
      <c r="L198" s="124"/>
      <c r="M198" s="95" t="s">
        <v>343</v>
      </c>
      <c r="N198" s="124"/>
      <c r="O198" s="171"/>
      <c r="P198" s="124"/>
      <c r="Q198" s="124"/>
      <c r="R198" s="194"/>
      <c r="S198" s="227" t="str">
        <f t="shared" si="17"/>
        <v/>
      </c>
      <c r="T198" s="227"/>
      <c r="U198" s="237" t="str">
        <f t="shared" si="18"/>
        <v/>
      </c>
      <c r="V198" s="230" t="str">
        <f t="shared" si="20"/>
        <v/>
      </c>
      <c r="W198" s="227" t="str">
        <f t="shared" si="19"/>
        <v/>
      </c>
      <c r="X198" s="233"/>
      <c r="Y198" s="233"/>
      <c r="AB198" s="88" t="s">
        <v>6</v>
      </c>
    </row>
    <row r="199" spans="1:28" s="93" customFormat="1" ht="14.5" customHeight="1" x14ac:dyDescent="0.35">
      <c r="A199" s="89"/>
      <c r="B199" s="89"/>
      <c r="C199" s="89"/>
      <c r="D199" s="89"/>
      <c r="E199" s="89"/>
      <c r="F199" s="89"/>
      <c r="G199" s="89"/>
      <c r="H199" s="89"/>
      <c r="I199" s="89"/>
      <c r="J199" s="291" t="str">
        <f t="shared" si="21"/>
        <v>B020</v>
      </c>
      <c r="K199" s="194">
        <v>5</v>
      </c>
      <c r="L199" s="91" t="s">
        <v>344</v>
      </c>
      <c r="M199" s="91" t="s">
        <v>345</v>
      </c>
      <c r="N199" s="194" t="s">
        <v>27</v>
      </c>
      <c r="O199" s="194" t="s">
        <v>54</v>
      </c>
      <c r="P199" s="194" t="s">
        <v>28</v>
      </c>
      <c r="Q199" s="194" t="s">
        <v>29</v>
      </c>
      <c r="R199" s="194" t="s">
        <v>29</v>
      </c>
      <c r="S199" s="227" t="str">
        <f t="shared" si="17"/>
        <v>Campo</v>
      </c>
      <c r="T199" s="227" t="s">
        <v>27</v>
      </c>
      <c r="U199" s="237" t="str">
        <f t="shared" si="18"/>
        <v/>
      </c>
      <c r="V199" s="230" t="str">
        <f t="shared" si="20"/>
        <v>&lt;campo posicao="5"&gt;
&lt;coluna&gt;COD_MOD&lt;/coluna&gt;
&lt;descricao&gt;Código do modelo do documento fiscal, conforme a Tabela 4.1.3&lt;/descricao&gt;
&lt;tipo&gt;C&lt;/tipo&gt;
&lt;/campo&gt;</v>
      </c>
      <c r="W199" s="227" t="str">
        <f t="shared" si="19"/>
        <v>&lt;campo posicao="5"&gt;
&lt;coluna&gt;COD_MOD&lt;/coluna&gt;
&lt;descricao&gt;Código do modelo do documento fiscal, conforme a Tabela 4.1.3&lt;/descricao&gt;
&lt;tipo&gt;C&lt;/tipo&gt;
&lt;/campo&gt;</v>
      </c>
      <c r="X199" s="233"/>
      <c r="Y199" s="233"/>
      <c r="AB199" s="88" t="s">
        <v>6</v>
      </c>
    </row>
    <row r="200" spans="1:28" s="93" customFormat="1" ht="14.5" customHeight="1" x14ac:dyDescent="0.35">
      <c r="A200" s="89"/>
      <c r="B200" s="89"/>
      <c r="C200" s="89"/>
      <c r="D200" s="89"/>
      <c r="E200" s="89"/>
      <c r="F200" s="89"/>
      <c r="G200" s="89"/>
      <c r="H200" s="89"/>
      <c r="I200" s="89"/>
      <c r="J200" s="291" t="str">
        <f t="shared" si="21"/>
        <v>B020</v>
      </c>
      <c r="K200" s="194">
        <v>6</v>
      </c>
      <c r="L200" s="91" t="s">
        <v>346</v>
      </c>
      <c r="M200" s="91" t="s">
        <v>347</v>
      </c>
      <c r="N200" s="193" t="s">
        <v>27</v>
      </c>
      <c r="O200" s="194" t="s">
        <v>54</v>
      </c>
      <c r="P200" s="194" t="s">
        <v>28</v>
      </c>
      <c r="Q200" s="194" t="s">
        <v>29</v>
      </c>
      <c r="R200" s="194" t="s">
        <v>29</v>
      </c>
      <c r="S200" s="227" t="str">
        <f t="shared" si="17"/>
        <v>Campo</v>
      </c>
      <c r="T200" s="227" t="s">
        <v>27</v>
      </c>
      <c r="U200" s="237" t="str">
        <f t="shared" si="18"/>
        <v/>
      </c>
      <c r="V200" s="230" t="str">
        <f t="shared" si="20"/>
        <v>&lt;campo posicao="6"&gt;
&lt;coluna&gt;COD_SIT&lt;/coluna&gt;
&lt;descricao&gt;Código da situação do documento fiscal, conforme a Tabela 4.1.2&lt;/descricao&gt;
&lt;tipo&gt;C&lt;/tipo&gt;
&lt;/campo&gt;</v>
      </c>
      <c r="W200" s="227" t="str">
        <f t="shared" si="19"/>
        <v>&lt;campo posicao="6"&gt;
&lt;coluna&gt;COD_SIT&lt;/coluna&gt;
&lt;descricao&gt;Código da situação do documento fiscal, conforme a Tabela 4.1.2&lt;/descricao&gt;
&lt;tipo&gt;C&lt;/tipo&gt;
&lt;/campo&gt;</v>
      </c>
      <c r="X200" s="233"/>
      <c r="Y200" s="233"/>
      <c r="AB200" s="88" t="s">
        <v>6</v>
      </c>
    </row>
    <row r="201" spans="1:28" s="93" customFormat="1" ht="14.5" customHeight="1" x14ac:dyDescent="0.35">
      <c r="A201" s="89"/>
      <c r="B201" s="89"/>
      <c r="C201" s="89"/>
      <c r="D201" s="89"/>
      <c r="E201" s="89"/>
      <c r="F201" s="89"/>
      <c r="G201" s="89"/>
      <c r="H201" s="89"/>
      <c r="I201" s="89"/>
      <c r="J201" s="291" t="str">
        <f t="shared" si="21"/>
        <v>B020</v>
      </c>
      <c r="K201" s="194">
        <v>7</v>
      </c>
      <c r="L201" s="91" t="s">
        <v>348</v>
      </c>
      <c r="M201" s="91" t="s">
        <v>349</v>
      </c>
      <c r="N201" s="194" t="s">
        <v>27</v>
      </c>
      <c r="O201" s="204" t="s">
        <v>350</v>
      </c>
      <c r="P201" s="194" t="s">
        <v>28</v>
      </c>
      <c r="Q201" s="194" t="s">
        <v>48</v>
      </c>
      <c r="R201" s="194" t="s">
        <v>48</v>
      </c>
      <c r="S201" s="227" t="str">
        <f t="shared" si="17"/>
        <v>Campo</v>
      </c>
      <c r="T201" s="227" t="s">
        <v>27</v>
      </c>
      <c r="U201" s="237" t="str">
        <f t="shared" si="18"/>
        <v/>
      </c>
      <c r="V201" s="230" t="str">
        <f t="shared" si="20"/>
        <v>&lt;campo posicao="7"&gt;
&lt;coluna&gt;SER&lt;/coluna&gt;
&lt;descricao&gt;Série do documento fiscal&lt;/descricao&gt;
&lt;tipo&gt;C&lt;/tipo&gt;
&lt;/campo&gt;</v>
      </c>
      <c r="W201" s="227" t="str">
        <f t="shared" si="19"/>
        <v>&lt;campo posicao="7"&gt;
&lt;coluna&gt;SER&lt;/coluna&gt;
&lt;descricao&gt;Série do documento fiscal&lt;/descricao&gt;
&lt;tipo&gt;C&lt;/tipo&gt;
&lt;/campo&gt;</v>
      </c>
      <c r="X201" s="233"/>
      <c r="Y201" s="233"/>
      <c r="AB201" s="88" t="s">
        <v>6</v>
      </c>
    </row>
    <row r="202" spans="1:28" s="93" customFormat="1" ht="14.5" customHeight="1" x14ac:dyDescent="0.35">
      <c r="A202" s="89"/>
      <c r="B202" s="89"/>
      <c r="C202" s="89"/>
      <c r="D202" s="89"/>
      <c r="E202" s="89"/>
      <c r="F202" s="89"/>
      <c r="G202" s="89"/>
      <c r="H202" s="89"/>
      <c r="I202" s="89"/>
      <c r="J202" s="291" t="str">
        <f t="shared" si="21"/>
        <v>B020</v>
      </c>
      <c r="K202" s="194">
        <v>8</v>
      </c>
      <c r="L202" s="91" t="s">
        <v>351</v>
      </c>
      <c r="M202" s="91" t="s">
        <v>352</v>
      </c>
      <c r="N202" s="194" t="s">
        <v>32</v>
      </c>
      <c r="O202" s="204" t="s">
        <v>353</v>
      </c>
      <c r="P202" s="194" t="s">
        <v>28</v>
      </c>
      <c r="Q202" s="194" t="s">
        <v>29</v>
      </c>
      <c r="R202" s="194" t="s">
        <v>29</v>
      </c>
      <c r="S202" s="227" t="str">
        <f t="shared" si="17"/>
        <v>Campo</v>
      </c>
      <c r="T202" s="227" t="s">
        <v>3607</v>
      </c>
      <c r="U202" s="237" t="str">
        <f t="shared" si="18"/>
        <v/>
      </c>
      <c r="V202" s="230" t="str">
        <f t="shared" si="20"/>
        <v>&lt;campo posicao="8"&gt;
&lt;coluna&gt;NUM_DOC&lt;/coluna&gt;
&lt;descricao&gt;Número do documento fiscal&lt;/descricao&gt;
&lt;tipo&gt;I&lt;/tipo&gt;
&lt;/campo&gt;</v>
      </c>
      <c r="W202" s="227" t="str">
        <f t="shared" si="19"/>
        <v>&lt;campo posicao="8"&gt;
&lt;coluna&gt;NUM_DOC&lt;/coluna&gt;
&lt;descricao&gt;Número do documento fiscal&lt;/descricao&gt;
&lt;tipo&gt;I&lt;/tipo&gt;
&lt;/campo&gt;</v>
      </c>
      <c r="X202" s="233"/>
      <c r="Y202" s="233"/>
      <c r="AB202" s="88" t="s">
        <v>6</v>
      </c>
    </row>
    <row r="203" spans="1:28" s="93" customFormat="1" ht="14.5" customHeight="1" x14ac:dyDescent="0.35">
      <c r="A203" s="89"/>
      <c r="B203" s="89"/>
      <c r="C203" s="89"/>
      <c r="D203" s="89"/>
      <c r="E203" s="89"/>
      <c r="F203" s="89"/>
      <c r="G203" s="89"/>
      <c r="H203" s="89"/>
      <c r="I203" s="89"/>
      <c r="J203" s="291" t="str">
        <f t="shared" si="21"/>
        <v>B020</v>
      </c>
      <c r="K203" s="194">
        <v>9</v>
      </c>
      <c r="L203" s="91" t="s">
        <v>354</v>
      </c>
      <c r="M203" s="91" t="s">
        <v>355</v>
      </c>
      <c r="N203" s="193" t="s">
        <v>27</v>
      </c>
      <c r="O203" s="194" t="s">
        <v>356</v>
      </c>
      <c r="P203" s="194" t="s">
        <v>28</v>
      </c>
      <c r="Q203" s="194" t="s">
        <v>48</v>
      </c>
      <c r="R203" s="194" t="s">
        <v>48</v>
      </c>
      <c r="S203" s="227" t="str">
        <f t="shared" si="17"/>
        <v>Campo</v>
      </c>
      <c r="T203" s="227" t="s">
        <v>27</v>
      </c>
      <c r="U203" s="237" t="str">
        <f t="shared" si="18"/>
        <v/>
      </c>
      <c r="V203" s="230" t="str">
        <f t="shared" si="20"/>
        <v>&lt;campo posicao="9"&gt;
&lt;coluna&gt;CHV_NFE&lt;/coluna&gt;
&lt;descricao&gt;Chave da Nota Fiscal Eletrônica&lt;/descricao&gt;
&lt;tipo&gt;C&lt;/tipo&gt;
&lt;/campo&gt;</v>
      </c>
      <c r="W203" s="227" t="str">
        <f t="shared" si="19"/>
        <v>&lt;campo posicao="9"&gt;
&lt;coluna&gt;CHV_NFE&lt;/coluna&gt;
&lt;descricao&gt;Chave da Nota Fiscal Eletrônica&lt;/descricao&gt;
&lt;tipo&gt;C&lt;/tipo&gt;
&lt;/campo&gt;</v>
      </c>
      <c r="X203" s="233"/>
      <c r="Y203" s="233"/>
      <c r="AB203" s="88" t="s">
        <v>6</v>
      </c>
    </row>
    <row r="204" spans="1:28" s="93" customFormat="1" ht="14.5" customHeight="1" x14ac:dyDescent="0.35">
      <c r="A204" s="89"/>
      <c r="B204" s="89"/>
      <c r="C204" s="89"/>
      <c r="D204" s="89"/>
      <c r="E204" s="89"/>
      <c r="F204" s="89"/>
      <c r="G204" s="89"/>
      <c r="H204" s="89"/>
      <c r="I204" s="89"/>
      <c r="J204" s="291" t="str">
        <f t="shared" si="21"/>
        <v>B020</v>
      </c>
      <c r="K204" s="194">
        <v>10</v>
      </c>
      <c r="L204" s="91" t="s">
        <v>357</v>
      </c>
      <c r="M204" s="91" t="s">
        <v>358</v>
      </c>
      <c r="N204" s="194" t="s">
        <v>32</v>
      </c>
      <c r="O204" s="194" t="s">
        <v>40</v>
      </c>
      <c r="P204" s="194" t="s">
        <v>28</v>
      </c>
      <c r="Q204" s="194" t="s">
        <v>28</v>
      </c>
      <c r="R204" s="194" t="s">
        <v>29</v>
      </c>
      <c r="S204" s="227" t="str">
        <f t="shared" si="17"/>
        <v>Campo</v>
      </c>
      <c r="T204" s="227" t="s">
        <v>3605</v>
      </c>
      <c r="U204" s="237" t="str">
        <f t="shared" si="18"/>
        <v/>
      </c>
      <c r="V204" s="230" t="str">
        <f t="shared" si="20"/>
        <v>&lt;campo posicao="10"&gt;
&lt;coluna&gt;DT_DOC&lt;/coluna&gt;
&lt;descricao&gt;Data da emissão do documento fiscal &lt;/descricao&gt;
&lt;tipo&gt;D&lt;/tipo&gt;
&lt;/campo&gt;</v>
      </c>
      <c r="W204" s="227" t="str">
        <f t="shared" si="19"/>
        <v>&lt;campo posicao="10"&gt;
&lt;coluna&gt;DT_DOC&lt;/coluna&gt;
&lt;descricao&gt;Data da emissão do documento fiscal &lt;/descricao&gt;
&lt;tipo&gt;D&lt;/tipo&gt;
&lt;/campo&gt;</v>
      </c>
      <c r="X204" s="233"/>
      <c r="Y204" s="233"/>
      <c r="AB204" s="88" t="s">
        <v>6</v>
      </c>
    </row>
    <row r="205" spans="1:28" s="93" customFormat="1" ht="14.5" customHeight="1" x14ac:dyDescent="0.35">
      <c r="A205" s="89"/>
      <c r="B205" s="89"/>
      <c r="C205" s="89"/>
      <c r="D205" s="89"/>
      <c r="E205" s="89"/>
      <c r="F205" s="89"/>
      <c r="G205" s="89"/>
      <c r="H205" s="89"/>
      <c r="I205" s="89"/>
      <c r="J205" s="291" t="str">
        <f t="shared" si="21"/>
        <v>B020</v>
      </c>
      <c r="K205" s="194">
        <v>11</v>
      </c>
      <c r="L205" s="91" t="s">
        <v>359</v>
      </c>
      <c r="M205" s="91" t="s">
        <v>360</v>
      </c>
      <c r="N205" s="194" t="s">
        <v>27</v>
      </c>
      <c r="O205" s="194" t="s">
        <v>59</v>
      </c>
      <c r="P205" s="194" t="s">
        <v>28</v>
      </c>
      <c r="Q205" s="194" t="s">
        <v>29</v>
      </c>
      <c r="R205" s="194" t="s">
        <v>29</v>
      </c>
      <c r="S205" s="227" t="str">
        <f t="shared" si="17"/>
        <v>Campo</v>
      </c>
      <c r="T205" s="227" t="s">
        <v>27</v>
      </c>
      <c r="U205" s="237" t="str">
        <f t="shared" si="18"/>
        <v/>
      </c>
      <c r="V205" s="230" t="str">
        <f t="shared" si="20"/>
        <v>&lt;campo posicao="11"&gt;
&lt;coluna&gt;COD_MUN_SERV&lt;/coluna&gt;
&lt;descricao&gt;Código do município onde o serviço foi prestado, conforme a tabela IBGE.&lt;/descricao&gt;
&lt;tipo&gt;C&lt;/tipo&gt;
&lt;/campo&gt;</v>
      </c>
      <c r="W205" s="227" t="str">
        <f t="shared" si="19"/>
        <v>&lt;campo posicao="11"&gt;
&lt;coluna&gt;COD_MUN_SERV&lt;/coluna&gt;
&lt;descricao&gt;Código do município onde o serviço foi prestado, conforme a tabela IBGE.&lt;/descricao&gt;
&lt;tipo&gt;C&lt;/tipo&gt;
&lt;/campo&gt;</v>
      </c>
      <c r="X205" s="233"/>
      <c r="Y205" s="233"/>
      <c r="AB205" s="88" t="s">
        <v>6</v>
      </c>
    </row>
    <row r="206" spans="1:28" s="93" customFormat="1" ht="14.5" customHeight="1" x14ac:dyDescent="0.35">
      <c r="A206" s="89"/>
      <c r="B206" s="89"/>
      <c r="C206" s="89"/>
      <c r="D206" s="89"/>
      <c r="E206" s="89"/>
      <c r="F206" s="89"/>
      <c r="G206" s="89"/>
      <c r="H206" s="89"/>
      <c r="I206" s="89"/>
      <c r="J206" s="291" t="str">
        <f t="shared" si="21"/>
        <v>B020</v>
      </c>
      <c r="K206" s="194">
        <v>12</v>
      </c>
      <c r="L206" s="91" t="s">
        <v>361</v>
      </c>
      <c r="M206" s="91" t="s">
        <v>362</v>
      </c>
      <c r="N206" s="194" t="s">
        <v>32</v>
      </c>
      <c r="O206" s="194" t="s">
        <v>28</v>
      </c>
      <c r="P206" s="204" t="s">
        <v>363</v>
      </c>
      <c r="Q206" s="194" t="s">
        <v>29</v>
      </c>
      <c r="R206" s="194" t="s">
        <v>29</v>
      </c>
      <c r="S206" s="227" t="str">
        <f t="shared" si="17"/>
        <v>Campo</v>
      </c>
      <c r="T206" s="227" t="s">
        <v>3606</v>
      </c>
      <c r="U206" s="237" t="str">
        <f t="shared" si="18"/>
        <v/>
      </c>
      <c r="V206" s="230" t="str">
        <f t="shared" si="20"/>
        <v>&lt;campo posicao="12"&gt;
&lt;coluna&gt;VL_CONT&lt;/coluna&gt;
&lt;descricao&gt;Valor contábil (valor total do documento)&lt;/descricao&gt;
&lt;tipo&gt;R&lt;/tipo&gt;
&lt;/campo&gt;</v>
      </c>
      <c r="W206" s="227" t="str">
        <f t="shared" si="19"/>
        <v>&lt;campo posicao="12"&gt;
&lt;coluna&gt;VL_CONT&lt;/coluna&gt;
&lt;descricao&gt;Valor contábil (valor total do documento)&lt;/descricao&gt;
&lt;tipo&gt;R&lt;/tipo&gt;
&lt;/campo&gt;</v>
      </c>
      <c r="X206" s="233"/>
      <c r="Y206" s="233"/>
      <c r="AB206" s="88" t="s">
        <v>6</v>
      </c>
    </row>
    <row r="207" spans="1:28" s="93" customFormat="1" ht="14.5" customHeight="1" x14ac:dyDescent="0.35">
      <c r="A207" s="89"/>
      <c r="B207" s="89"/>
      <c r="C207" s="89"/>
      <c r="D207" s="89"/>
      <c r="E207" s="89"/>
      <c r="F207" s="89"/>
      <c r="G207" s="89"/>
      <c r="H207" s="89"/>
      <c r="I207" s="89"/>
      <c r="J207" s="291" t="str">
        <f t="shared" si="21"/>
        <v>B020</v>
      </c>
      <c r="K207" s="194">
        <v>13</v>
      </c>
      <c r="L207" s="91" t="s">
        <v>364</v>
      </c>
      <c r="M207" s="91" t="s">
        <v>365</v>
      </c>
      <c r="N207" s="194" t="s">
        <v>32</v>
      </c>
      <c r="O207" s="194" t="s">
        <v>28</v>
      </c>
      <c r="P207" s="194" t="s">
        <v>363</v>
      </c>
      <c r="Q207" s="194" t="s">
        <v>29</v>
      </c>
      <c r="R207" s="194" t="s">
        <v>29</v>
      </c>
      <c r="S207" s="227" t="str">
        <f t="shared" si="17"/>
        <v>Campo</v>
      </c>
      <c r="T207" s="227" t="s">
        <v>3606</v>
      </c>
      <c r="U207" s="237" t="str">
        <f t="shared" si="18"/>
        <v/>
      </c>
      <c r="V207" s="230" t="str">
        <f t="shared" si="20"/>
        <v>&lt;campo posicao="13"&gt;
&lt;coluna&gt;VL_MAT_TERC&lt;/coluna&gt;
&lt;descricao&gt;Valor do material fornecido por terceiros na prestação do serviço&lt;/descricao&gt;
&lt;tipo&gt;R&lt;/tipo&gt;
&lt;/campo&gt;</v>
      </c>
      <c r="W207" s="227" t="str">
        <f t="shared" si="19"/>
        <v>&lt;campo posicao="13"&gt;
&lt;coluna&gt;VL_MAT_TERC&lt;/coluna&gt;
&lt;descricao&gt;Valor do material fornecido por terceiros na prestação do serviço&lt;/descricao&gt;
&lt;tipo&gt;R&lt;/tipo&gt;
&lt;/campo&gt;</v>
      </c>
      <c r="X207" s="233"/>
      <c r="Y207" s="233"/>
      <c r="AB207" s="88" t="s">
        <v>6</v>
      </c>
    </row>
    <row r="208" spans="1:28" s="93" customFormat="1" ht="14.5" customHeight="1" x14ac:dyDescent="0.35">
      <c r="A208" s="89"/>
      <c r="B208" s="89"/>
      <c r="C208" s="89"/>
      <c r="D208" s="89"/>
      <c r="E208" s="89"/>
      <c r="F208" s="89"/>
      <c r="G208" s="89"/>
      <c r="H208" s="89"/>
      <c r="I208" s="89"/>
      <c r="J208" s="291" t="str">
        <f t="shared" si="21"/>
        <v>B020</v>
      </c>
      <c r="K208" s="194">
        <v>14</v>
      </c>
      <c r="L208" s="91" t="s">
        <v>366</v>
      </c>
      <c r="M208" s="91" t="s">
        <v>367</v>
      </c>
      <c r="N208" s="194" t="s">
        <v>32</v>
      </c>
      <c r="O208" s="194" t="s">
        <v>28</v>
      </c>
      <c r="P208" s="194" t="s">
        <v>363</v>
      </c>
      <c r="Q208" s="194" t="s">
        <v>29</v>
      </c>
      <c r="R208" s="194" t="s">
        <v>29</v>
      </c>
      <c r="S208" s="227" t="str">
        <f t="shared" si="17"/>
        <v>Campo</v>
      </c>
      <c r="T208" s="227" t="s">
        <v>3606</v>
      </c>
      <c r="U208" s="237" t="str">
        <f t="shared" si="18"/>
        <v/>
      </c>
      <c r="V208" s="230" t="str">
        <f t="shared" si="20"/>
        <v>&lt;campo posicao="14"&gt;
&lt;coluna&gt;VL_SUB&lt;/coluna&gt;
&lt;descricao&gt;Valor da subempreitada&lt;/descricao&gt;
&lt;tipo&gt;R&lt;/tipo&gt;
&lt;/campo&gt;</v>
      </c>
      <c r="W208" s="227" t="str">
        <f t="shared" si="19"/>
        <v>&lt;campo posicao="14"&gt;
&lt;coluna&gt;VL_SUB&lt;/coluna&gt;
&lt;descricao&gt;Valor da subempreitada&lt;/descricao&gt;
&lt;tipo&gt;R&lt;/tipo&gt;
&lt;/campo&gt;</v>
      </c>
      <c r="X208" s="233"/>
      <c r="Y208" s="233"/>
      <c r="AB208" s="88" t="s">
        <v>6</v>
      </c>
    </row>
    <row r="209" spans="1:28" s="93" customFormat="1" ht="14.5" customHeight="1" x14ac:dyDescent="0.35">
      <c r="A209" s="89"/>
      <c r="B209" s="89"/>
      <c r="C209" s="89"/>
      <c r="D209" s="89"/>
      <c r="E209" s="89"/>
      <c r="F209" s="89"/>
      <c r="G209" s="89"/>
      <c r="H209" s="89"/>
      <c r="I209" s="89"/>
      <c r="J209" s="291" t="str">
        <f t="shared" si="21"/>
        <v>B020</v>
      </c>
      <c r="K209" s="194">
        <v>15</v>
      </c>
      <c r="L209" s="91" t="s">
        <v>368</v>
      </c>
      <c r="M209" s="91" t="s">
        <v>369</v>
      </c>
      <c r="N209" s="194" t="s">
        <v>32</v>
      </c>
      <c r="O209" s="194" t="s">
        <v>28</v>
      </c>
      <c r="P209" s="194" t="s">
        <v>363</v>
      </c>
      <c r="Q209" s="194" t="s">
        <v>29</v>
      </c>
      <c r="R209" s="194" t="s">
        <v>29</v>
      </c>
      <c r="S209" s="227" t="str">
        <f t="shared" si="17"/>
        <v>Campo</v>
      </c>
      <c r="T209" s="227" t="s">
        <v>3606</v>
      </c>
      <c r="U209" s="237" t="str">
        <f t="shared" si="18"/>
        <v/>
      </c>
      <c r="V209" s="230" t="str">
        <f t="shared" si="20"/>
        <v>&lt;campo posicao="15"&gt;
&lt;coluna&gt;VL_ISNT_ISS&lt;/coluna&gt;
&lt;descricao&gt;Valor das operações isentas ou não-tributadas pelo ISS&lt;/descricao&gt;
&lt;tipo&gt;R&lt;/tipo&gt;
&lt;/campo&gt;</v>
      </c>
      <c r="W209" s="227" t="str">
        <f t="shared" si="19"/>
        <v>&lt;campo posicao="15"&gt;
&lt;coluna&gt;VL_ISNT_ISS&lt;/coluna&gt;
&lt;descricao&gt;Valor das operações isentas ou não-tributadas pelo ISS&lt;/descricao&gt;
&lt;tipo&gt;R&lt;/tipo&gt;
&lt;/campo&gt;</v>
      </c>
      <c r="X209" s="233"/>
      <c r="Y209" s="233"/>
      <c r="AB209" s="88" t="s">
        <v>6</v>
      </c>
    </row>
    <row r="210" spans="1:28" s="93" customFormat="1" ht="14.5" customHeight="1" x14ac:dyDescent="0.35">
      <c r="A210" s="89"/>
      <c r="B210" s="89"/>
      <c r="C210" s="89"/>
      <c r="D210" s="89"/>
      <c r="E210" s="89"/>
      <c r="F210" s="89"/>
      <c r="G210" s="89"/>
      <c r="H210" s="89"/>
      <c r="I210" s="89"/>
      <c r="J210" s="291" t="str">
        <f t="shared" si="21"/>
        <v>B020</v>
      </c>
      <c r="K210" s="194">
        <v>16</v>
      </c>
      <c r="L210" s="91" t="s">
        <v>370</v>
      </c>
      <c r="M210" s="91" t="s">
        <v>371</v>
      </c>
      <c r="N210" s="194" t="s">
        <v>32</v>
      </c>
      <c r="O210" s="194" t="s">
        <v>28</v>
      </c>
      <c r="P210" s="194" t="s">
        <v>363</v>
      </c>
      <c r="Q210" s="194" t="s">
        <v>29</v>
      </c>
      <c r="R210" s="194" t="s">
        <v>29</v>
      </c>
      <c r="S210" s="227" t="str">
        <f t="shared" si="17"/>
        <v>Campo</v>
      </c>
      <c r="T210" s="227" t="s">
        <v>3606</v>
      </c>
      <c r="U210" s="237" t="str">
        <f t="shared" si="18"/>
        <v/>
      </c>
      <c r="V210" s="230" t="str">
        <f t="shared" si="20"/>
        <v>&lt;campo posicao="16"&gt;
&lt;coluna&gt;VL_DED_BC&lt;/coluna&gt;
&lt;descricao&gt;Valor da dedução da base de cálculo&lt;/descricao&gt;
&lt;tipo&gt;R&lt;/tipo&gt;
&lt;/campo&gt;</v>
      </c>
      <c r="W210" s="227" t="str">
        <f t="shared" si="19"/>
        <v>&lt;campo posicao="16"&gt;
&lt;coluna&gt;VL_DED_BC&lt;/coluna&gt;
&lt;descricao&gt;Valor da dedução da base de cálculo&lt;/descricao&gt;
&lt;tipo&gt;R&lt;/tipo&gt;
&lt;/campo&gt;</v>
      </c>
      <c r="X210" s="233"/>
      <c r="Y210" s="233"/>
      <c r="AB210" s="88" t="s">
        <v>6</v>
      </c>
    </row>
    <row r="211" spans="1:28" s="93" customFormat="1" ht="14.5" customHeight="1" x14ac:dyDescent="0.35">
      <c r="A211" s="89"/>
      <c r="B211" s="89"/>
      <c r="C211" s="89"/>
      <c r="D211" s="89"/>
      <c r="E211" s="89"/>
      <c r="F211" s="89"/>
      <c r="G211" s="89"/>
      <c r="H211" s="89"/>
      <c r="I211" s="89"/>
      <c r="J211" s="291" t="str">
        <f t="shared" si="21"/>
        <v>B020</v>
      </c>
      <c r="K211" s="194">
        <v>17</v>
      </c>
      <c r="L211" s="91" t="s">
        <v>372</v>
      </c>
      <c r="M211" s="91" t="s">
        <v>373</v>
      </c>
      <c r="N211" s="194" t="s">
        <v>32</v>
      </c>
      <c r="O211" s="194" t="s">
        <v>28</v>
      </c>
      <c r="P211" s="194" t="s">
        <v>363</v>
      </c>
      <c r="Q211" s="194" t="s">
        <v>29</v>
      </c>
      <c r="R211" s="194" t="s">
        <v>29</v>
      </c>
      <c r="S211" s="227" t="str">
        <f t="shared" si="17"/>
        <v>Campo</v>
      </c>
      <c r="T211" s="227" t="s">
        <v>3606</v>
      </c>
      <c r="U211" s="237" t="str">
        <f t="shared" si="18"/>
        <v/>
      </c>
      <c r="V211" s="230" t="str">
        <f t="shared" si="20"/>
        <v>&lt;campo posicao="17"&gt;
&lt;coluna&gt;VL_BC_ISS&lt;/coluna&gt;
&lt;descricao&gt;Valor da base de cálculo do ISS&lt;/descricao&gt;
&lt;tipo&gt;R&lt;/tipo&gt;
&lt;/campo&gt;</v>
      </c>
      <c r="W211" s="227" t="str">
        <f t="shared" si="19"/>
        <v>&lt;campo posicao="17"&gt;
&lt;coluna&gt;VL_BC_ISS&lt;/coluna&gt;
&lt;descricao&gt;Valor da base de cálculo do ISS&lt;/descricao&gt;
&lt;tipo&gt;R&lt;/tipo&gt;
&lt;/campo&gt;</v>
      </c>
      <c r="X211" s="233"/>
      <c r="Y211" s="233"/>
      <c r="AB211" s="88" t="s">
        <v>6</v>
      </c>
    </row>
    <row r="212" spans="1:28" s="93" customFormat="1" ht="14.5" customHeight="1" x14ac:dyDescent="0.35">
      <c r="A212" s="89"/>
      <c r="B212" s="89"/>
      <c r="C212" s="89"/>
      <c r="D212" s="89"/>
      <c r="E212" s="89"/>
      <c r="F212" s="89"/>
      <c r="G212" s="89"/>
      <c r="H212" s="89"/>
      <c r="I212" s="89"/>
      <c r="J212" s="291" t="str">
        <f t="shared" si="21"/>
        <v>B020</v>
      </c>
      <c r="K212" s="194">
        <v>18</v>
      </c>
      <c r="L212" s="91" t="s">
        <v>374</v>
      </c>
      <c r="M212" s="91" t="s">
        <v>375</v>
      </c>
      <c r="N212" s="194" t="s">
        <v>32</v>
      </c>
      <c r="O212" s="194" t="s">
        <v>28</v>
      </c>
      <c r="P212" s="194" t="s">
        <v>363</v>
      </c>
      <c r="Q212" s="194" t="s">
        <v>29</v>
      </c>
      <c r="R212" s="194" t="s">
        <v>29</v>
      </c>
      <c r="S212" s="227" t="str">
        <f t="shared" si="17"/>
        <v>Campo</v>
      </c>
      <c r="T212" s="227" t="s">
        <v>3606</v>
      </c>
      <c r="U212" s="237" t="str">
        <f t="shared" si="18"/>
        <v/>
      </c>
      <c r="V212" s="230" t="str">
        <f t="shared" si="20"/>
        <v>&lt;campo posicao="18"&gt;
&lt;coluna&gt;VL_BC_ISS_RT&lt;/coluna&gt;
&lt;descricao&gt;Valor da base de cálculo de retenção do ISS&lt;/descricao&gt;
&lt;tipo&gt;R&lt;/tipo&gt;
&lt;/campo&gt;</v>
      </c>
      <c r="W212" s="227" t="str">
        <f t="shared" si="19"/>
        <v>&lt;campo posicao="18"&gt;
&lt;coluna&gt;VL_BC_ISS_RT&lt;/coluna&gt;
&lt;descricao&gt;Valor da base de cálculo de retenção do ISS&lt;/descricao&gt;
&lt;tipo&gt;R&lt;/tipo&gt;
&lt;/campo&gt;</v>
      </c>
      <c r="X212" s="233"/>
      <c r="Y212" s="233"/>
      <c r="AB212" s="88" t="s">
        <v>6</v>
      </c>
    </row>
    <row r="213" spans="1:28" s="93" customFormat="1" ht="14.5" customHeight="1" x14ac:dyDescent="0.35">
      <c r="A213" s="89"/>
      <c r="B213" s="89"/>
      <c r="C213" s="89"/>
      <c r="D213" s="89"/>
      <c r="E213" s="89"/>
      <c r="F213" s="89"/>
      <c r="G213" s="89"/>
      <c r="H213" s="89"/>
      <c r="I213" s="89"/>
      <c r="J213" s="291" t="str">
        <f t="shared" si="21"/>
        <v>B020</v>
      </c>
      <c r="K213" s="194">
        <v>19</v>
      </c>
      <c r="L213" s="91" t="s">
        <v>376</v>
      </c>
      <c r="M213" s="91" t="s">
        <v>377</v>
      </c>
      <c r="N213" s="194" t="s">
        <v>32</v>
      </c>
      <c r="O213" s="194" t="s">
        <v>28</v>
      </c>
      <c r="P213" s="194" t="s">
        <v>363</v>
      </c>
      <c r="Q213" s="194" t="s">
        <v>29</v>
      </c>
      <c r="R213" s="194" t="s">
        <v>29</v>
      </c>
      <c r="S213" s="227" t="str">
        <f t="shared" si="17"/>
        <v>Campo</v>
      </c>
      <c r="T213" s="227" t="s">
        <v>3606</v>
      </c>
      <c r="U213" s="237" t="str">
        <f t="shared" si="18"/>
        <v/>
      </c>
      <c r="V213" s="230" t="str">
        <f t="shared" si="20"/>
        <v>&lt;campo posicao="19"&gt;
&lt;coluna&gt;VL_ISS_RT&lt;/coluna&gt;
&lt;descricao&gt;Valor do ISS retido pelo tomador&lt;/descricao&gt;
&lt;tipo&gt;R&lt;/tipo&gt;
&lt;/campo&gt;</v>
      </c>
      <c r="W213" s="227" t="str">
        <f t="shared" si="19"/>
        <v>&lt;campo posicao="19"&gt;
&lt;coluna&gt;VL_ISS_RT&lt;/coluna&gt;
&lt;descricao&gt;Valor do ISS retido pelo tomador&lt;/descricao&gt;
&lt;tipo&gt;R&lt;/tipo&gt;
&lt;/campo&gt;</v>
      </c>
      <c r="X213" s="233"/>
      <c r="Y213" s="233"/>
      <c r="AB213" s="88" t="s">
        <v>6</v>
      </c>
    </row>
    <row r="214" spans="1:28" s="93" customFormat="1" ht="14.5" customHeight="1" x14ac:dyDescent="0.35">
      <c r="A214" s="89"/>
      <c r="B214" s="89"/>
      <c r="C214" s="89"/>
      <c r="D214" s="89"/>
      <c r="E214" s="89"/>
      <c r="F214" s="89"/>
      <c r="G214" s="89"/>
      <c r="H214" s="89"/>
      <c r="I214" s="89"/>
      <c r="J214" s="291" t="str">
        <f t="shared" si="21"/>
        <v>B020</v>
      </c>
      <c r="K214" s="194">
        <v>20</v>
      </c>
      <c r="L214" s="91" t="s">
        <v>378</v>
      </c>
      <c r="M214" s="91" t="s">
        <v>379</v>
      </c>
      <c r="N214" s="194" t="s">
        <v>32</v>
      </c>
      <c r="O214" s="194" t="s">
        <v>28</v>
      </c>
      <c r="P214" s="194" t="s">
        <v>363</v>
      </c>
      <c r="Q214" s="194" t="s">
        <v>29</v>
      </c>
      <c r="R214" s="194" t="s">
        <v>29</v>
      </c>
      <c r="S214" s="227" t="str">
        <f t="shared" si="17"/>
        <v>Campo</v>
      </c>
      <c r="T214" s="227" t="s">
        <v>3606</v>
      </c>
      <c r="U214" s="237" t="str">
        <f t="shared" si="18"/>
        <v/>
      </c>
      <c r="V214" s="230" t="str">
        <f t="shared" si="20"/>
        <v>&lt;campo posicao="20"&gt;
&lt;coluna&gt;VL_ISS&lt;/coluna&gt;
&lt;descricao&gt;Valor do ISS destacado&lt;/descricao&gt;
&lt;tipo&gt;R&lt;/tipo&gt;
&lt;/campo&gt;</v>
      </c>
      <c r="W214" s="227" t="str">
        <f t="shared" si="19"/>
        <v>&lt;campo posicao="20"&gt;
&lt;coluna&gt;VL_ISS&lt;/coluna&gt;
&lt;descricao&gt;Valor do ISS destacado&lt;/descricao&gt;
&lt;tipo&gt;R&lt;/tipo&gt;
&lt;/campo&gt;</v>
      </c>
      <c r="X214" s="233"/>
      <c r="Y214" s="233"/>
      <c r="AB214" s="88" t="s">
        <v>6</v>
      </c>
    </row>
    <row r="215" spans="1:28" s="93" customFormat="1" ht="14.5" customHeight="1" x14ac:dyDescent="0.35">
      <c r="A215" s="89"/>
      <c r="B215" s="89"/>
      <c r="C215" s="89"/>
      <c r="D215" s="89"/>
      <c r="E215" s="89"/>
      <c r="F215" s="89"/>
      <c r="G215" s="89"/>
      <c r="H215" s="89"/>
      <c r="I215" s="89"/>
      <c r="J215" s="291" t="str">
        <f t="shared" si="21"/>
        <v>B020</v>
      </c>
      <c r="K215" s="194">
        <v>21</v>
      </c>
      <c r="L215" s="91" t="s">
        <v>380</v>
      </c>
      <c r="M215" s="91" t="s">
        <v>381</v>
      </c>
      <c r="N215" s="194" t="s">
        <v>27</v>
      </c>
      <c r="O215" s="194">
        <v>60</v>
      </c>
      <c r="P215" s="194" t="s">
        <v>28</v>
      </c>
      <c r="Q215" s="194" t="s">
        <v>48</v>
      </c>
      <c r="R215" s="194" t="s">
        <v>48</v>
      </c>
      <c r="S215" s="227" t="str">
        <f t="shared" si="17"/>
        <v>Campo</v>
      </c>
      <c r="T215" s="227" t="s">
        <v>27</v>
      </c>
      <c r="U215" s="237" t="str">
        <f t="shared" si="18"/>
        <v/>
      </c>
      <c r="V215" s="230" t="str">
        <f t="shared" si="20"/>
        <v>&lt;campo posicao="21"&gt;
&lt;coluna&gt;COD_INF_OBS&lt;/coluna&gt;
&lt;descricao&gt;Código da observação do lançamento fiscal (campo 02 do Registro 0460)&lt;/descricao&gt;
&lt;tipo&gt;C&lt;/tipo&gt;
&lt;/campo&gt;</v>
      </c>
      <c r="W215" s="227" t="str">
        <f t="shared" si="19"/>
        <v>&lt;campo posicao="21"&gt;
&lt;coluna&gt;COD_INF_OBS&lt;/coluna&gt;
&lt;descricao&gt;Código da observação do lançamento fiscal (campo 02 do Registro 0460)&lt;/descricao&gt;
&lt;tipo&gt;C&lt;/tipo&gt;
&lt;/campo&gt;</v>
      </c>
      <c r="X215" s="233"/>
      <c r="Y215" s="233"/>
      <c r="AB215" s="88" t="s">
        <v>6</v>
      </c>
    </row>
    <row r="216" spans="1:28" s="88" customFormat="1" ht="14.5" customHeight="1" collapsed="1" x14ac:dyDescent="0.35">
      <c r="A216" s="85" t="s">
        <v>22</v>
      </c>
      <c r="B216" s="85"/>
      <c r="C216" s="85"/>
      <c r="D216" s="85"/>
      <c r="E216" s="85" t="s">
        <v>382</v>
      </c>
      <c r="F216" s="85"/>
      <c r="G216" s="85"/>
      <c r="H216" s="85"/>
      <c r="I216" s="85" t="s">
        <v>144</v>
      </c>
      <c r="J216" s="291" t="str">
        <f t="shared" si="21"/>
        <v>B020</v>
      </c>
      <c r="K216" s="86" t="s">
        <v>383</v>
      </c>
      <c r="L216" s="87"/>
      <c r="M216" s="87"/>
      <c r="N216" s="87"/>
      <c r="O216" s="87"/>
      <c r="P216" s="87"/>
      <c r="Q216" s="87"/>
      <c r="R216" s="87"/>
      <c r="S216" s="227">
        <f t="shared" si="17"/>
        <v>4</v>
      </c>
      <c r="T216" s="227"/>
      <c r="U216" s="237" t="str">
        <f t="shared" si="18"/>
        <v>&lt;/registro&gt;
&lt;registro codigo="B025" perfil="ABC" nivel="4"&gt;</v>
      </c>
      <c r="V216" s="230" t="str">
        <f t="shared" si="20"/>
        <v/>
      </c>
      <c r="W216" s="227" t="str">
        <f t="shared" si="19"/>
        <v>&lt;/registro&gt;
&lt;registro codigo="B025" perfil="ABC" nivel="4"&gt;</v>
      </c>
      <c r="X216" s="232"/>
      <c r="Y216" s="232"/>
      <c r="AB216" s="88" t="s">
        <v>6</v>
      </c>
    </row>
    <row r="217" spans="1:28" s="93" customFormat="1" ht="14.5" customHeight="1" x14ac:dyDescent="0.35">
      <c r="A217" s="89"/>
      <c r="B217" s="89"/>
      <c r="C217" s="89"/>
      <c r="D217" s="89"/>
      <c r="E217" s="89"/>
      <c r="F217" s="89"/>
      <c r="G217" s="89"/>
      <c r="H217" s="89"/>
      <c r="I217" s="89"/>
      <c r="J217" s="291" t="str">
        <f t="shared" si="21"/>
        <v>B025</v>
      </c>
      <c r="K217" s="194">
        <v>1</v>
      </c>
      <c r="L217" s="91" t="s">
        <v>25</v>
      </c>
      <c r="M217" s="91" t="s">
        <v>384</v>
      </c>
      <c r="N217" s="194" t="s">
        <v>27</v>
      </c>
      <c r="O217" s="194" t="s">
        <v>235</v>
      </c>
      <c r="P217" s="194" t="s">
        <v>28</v>
      </c>
      <c r="Q217" s="194" t="s">
        <v>29</v>
      </c>
      <c r="R217" s="194" t="s">
        <v>29</v>
      </c>
      <c r="S217" s="227" t="str">
        <f t="shared" si="17"/>
        <v>Campo</v>
      </c>
      <c r="T217" s="227" t="s">
        <v>27</v>
      </c>
      <c r="U217" s="237" t="str">
        <f t="shared" si="18"/>
        <v/>
      </c>
      <c r="V217" s="230" t="str">
        <f t="shared" si="20"/>
        <v>&lt;campo posicao="1"&gt;
&lt;coluna&gt;REG&lt;/coluna&gt;
&lt;descricao&gt;Texto fixo contendo "B025"&lt;/descricao&gt;
&lt;tipo&gt;C&lt;/tipo&gt;
&lt;/campo&gt;</v>
      </c>
      <c r="W217" s="227" t="str">
        <f t="shared" si="19"/>
        <v>&lt;campo posicao="1"&gt;
&lt;coluna&gt;REG&lt;/coluna&gt;
&lt;descricao&gt;Texto fixo contendo "B025"&lt;/descricao&gt;
&lt;tipo&gt;C&lt;/tipo&gt;
&lt;/campo&gt;</v>
      </c>
      <c r="X217" s="233"/>
      <c r="Y217" s="233"/>
      <c r="AB217" s="88" t="s">
        <v>6</v>
      </c>
    </row>
    <row r="218" spans="1:28" s="93" customFormat="1" ht="14.5" customHeight="1" x14ac:dyDescent="0.35">
      <c r="A218" s="89"/>
      <c r="B218" s="89"/>
      <c r="C218" s="89"/>
      <c r="D218" s="89"/>
      <c r="E218" s="89"/>
      <c r="F218" s="89"/>
      <c r="G218" s="89"/>
      <c r="H218" s="89"/>
      <c r="I218" s="89"/>
      <c r="J218" s="291" t="str">
        <f t="shared" si="21"/>
        <v>B025</v>
      </c>
      <c r="K218" s="194">
        <v>2</v>
      </c>
      <c r="L218" s="91" t="s">
        <v>385</v>
      </c>
      <c r="M218" s="91" t="s">
        <v>386</v>
      </c>
      <c r="N218" s="194" t="s">
        <v>32</v>
      </c>
      <c r="O218" s="194" t="s">
        <v>28</v>
      </c>
      <c r="P218" s="194" t="s">
        <v>363</v>
      </c>
      <c r="Q218" s="194" t="s">
        <v>29</v>
      </c>
      <c r="R218" s="194" t="s">
        <v>29</v>
      </c>
      <c r="S218" s="227" t="str">
        <f t="shared" si="17"/>
        <v>Campo</v>
      </c>
      <c r="T218" s="227" t="s">
        <v>3606</v>
      </c>
      <c r="U218" s="237" t="str">
        <f t="shared" si="18"/>
        <v/>
      </c>
      <c r="V218" s="230" t="str">
        <f t="shared" si="20"/>
        <v>&lt;campo posicao="2"&gt;
&lt;coluna&gt;VL_CONT_P&lt;/coluna&gt;
&lt;descricao&gt;Parcela correspondente ao "Valor Contábil" referente à combinação da alíquota e item da lista&lt;/descricao&gt;
&lt;tipo&gt;R&lt;/tipo&gt;
&lt;/campo&gt;</v>
      </c>
      <c r="W218" s="227" t="str">
        <f t="shared" si="19"/>
        <v>&lt;campo posicao="2"&gt;
&lt;coluna&gt;VL_CONT_P&lt;/coluna&gt;
&lt;descricao&gt;Parcela correspondente ao "Valor Contábil" referente à combinação da alíquota e item da lista&lt;/descricao&gt;
&lt;tipo&gt;R&lt;/tipo&gt;
&lt;/campo&gt;</v>
      </c>
      <c r="X218" s="233"/>
      <c r="Y218" s="233"/>
      <c r="AB218" s="88" t="s">
        <v>6</v>
      </c>
    </row>
    <row r="219" spans="1:28" s="93" customFormat="1" ht="14.5" customHeight="1" x14ac:dyDescent="0.35">
      <c r="A219" s="89"/>
      <c r="B219" s="89"/>
      <c r="C219" s="89"/>
      <c r="D219" s="89"/>
      <c r="E219" s="89"/>
      <c r="F219" s="89"/>
      <c r="G219" s="89"/>
      <c r="H219" s="89"/>
      <c r="I219" s="89"/>
      <c r="J219" s="291" t="str">
        <f t="shared" si="21"/>
        <v>B025</v>
      </c>
      <c r="K219" s="194">
        <v>3</v>
      </c>
      <c r="L219" s="91" t="s">
        <v>387</v>
      </c>
      <c r="M219" s="91" t="s">
        <v>388</v>
      </c>
      <c r="N219" s="194" t="s">
        <v>32</v>
      </c>
      <c r="O219" s="194" t="s">
        <v>28</v>
      </c>
      <c r="P219" s="194" t="s">
        <v>363</v>
      </c>
      <c r="Q219" s="194" t="s">
        <v>29</v>
      </c>
      <c r="R219" s="194" t="s">
        <v>29</v>
      </c>
      <c r="S219" s="227" t="str">
        <f t="shared" si="17"/>
        <v>Campo</v>
      </c>
      <c r="T219" s="227" t="s">
        <v>3606</v>
      </c>
      <c r="U219" s="237" t="str">
        <f t="shared" si="18"/>
        <v/>
      </c>
      <c r="V219" s="230" t="str">
        <f t="shared" si="20"/>
        <v>&lt;campo posicao="3"&gt;
&lt;coluna&gt;VL_BC_ISS_P&lt;/coluna&gt;
&lt;descricao&gt;Parcela correspondente ao "Valor da base de cálculo do ISS" referente à combinação de alíquota e item da lista&lt;/descricao&gt;
&lt;tipo&gt;R&lt;/tipo&gt;
&lt;/campo&gt;</v>
      </c>
      <c r="W219" s="227" t="str">
        <f t="shared" si="19"/>
        <v>&lt;campo posicao="3"&gt;
&lt;coluna&gt;VL_BC_ISS_P&lt;/coluna&gt;
&lt;descricao&gt;Parcela correspondente ao "Valor da base de cálculo do ISS" referente à combinação de alíquota e item da lista&lt;/descricao&gt;
&lt;tipo&gt;R&lt;/tipo&gt;
&lt;/campo&gt;</v>
      </c>
      <c r="X219" s="233"/>
      <c r="Y219" s="233"/>
      <c r="AB219" s="88" t="s">
        <v>6</v>
      </c>
    </row>
    <row r="220" spans="1:28" s="93" customFormat="1" ht="14.5" customHeight="1" x14ac:dyDescent="0.35">
      <c r="A220" s="89"/>
      <c r="B220" s="89"/>
      <c r="C220" s="89"/>
      <c r="D220" s="89"/>
      <c r="E220" s="89"/>
      <c r="F220" s="89"/>
      <c r="G220" s="89"/>
      <c r="H220" s="89"/>
      <c r="I220" s="89"/>
      <c r="J220" s="291" t="str">
        <f t="shared" si="21"/>
        <v>B025</v>
      </c>
      <c r="K220" s="194">
        <v>4</v>
      </c>
      <c r="L220" s="91" t="s">
        <v>389</v>
      </c>
      <c r="M220" s="91" t="s">
        <v>390</v>
      </c>
      <c r="N220" s="194" t="s">
        <v>32</v>
      </c>
      <c r="O220" s="194" t="s">
        <v>28</v>
      </c>
      <c r="P220" s="194" t="s">
        <v>363</v>
      </c>
      <c r="Q220" s="194" t="s">
        <v>29</v>
      </c>
      <c r="R220" s="194" t="s">
        <v>29</v>
      </c>
      <c r="S220" s="227" t="str">
        <f t="shared" si="17"/>
        <v>Campo</v>
      </c>
      <c r="T220" s="227" t="s">
        <v>3606</v>
      </c>
      <c r="U220" s="237" t="str">
        <f t="shared" si="18"/>
        <v/>
      </c>
      <c r="V220" s="230" t="str">
        <f t="shared" si="20"/>
        <v>&lt;campo posicao="4"&gt;
&lt;coluna&gt;ALIQ_ISS&lt;/coluna&gt;
&lt;descricao&gt;Alíquota do ISS&lt;/descricao&gt;
&lt;tipo&gt;R&lt;/tipo&gt;
&lt;/campo&gt;</v>
      </c>
      <c r="W220" s="227" t="str">
        <f t="shared" si="19"/>
        <v>&lt;campo posicao="4"&gt;
&lt;coluna&gt;ALIQ_ISS&lt;/coluna&gt;
&lt;descricao&gt;Alíquota do ISS&lt;/descricao&gt;
&lt;tipo&gt;R&lt;/tipo&gt;
&lt;/campo&gt;</v>
      </c>
      <c r="X220" s="233"/>
      <c r="Y220" s="233"/>
      <c r="AB220" s="88" t="s">
        <v>6</v>
      </c>
    </row>
    <row r="221" spans="1:28" s="93" customFormat="1" ht="14.5" customHeight="1" x14ac:dyDescent="0.35">
      <c r="A221" s="89"/>
      <c r="B221" s="89"/>
      <c r="C221" s="89"/>
      <c r="D221" s="89"/>
      <c r="E221" s="89"/>
      <c r="F221" s="89"/>
      <c r="G221" s="89"/>
      <c r="H221" s="89"/>
      <c r="I221" s="89"/>
      <c r="J221" s="291" t="str">
        <f t="shared" si="21"/>
        <v>B025</v>
      </c>
      <c r="K221" s="194">
        <v>5</v>
      </c>
      <c r="L221" s="91" t="s">
        <v>391</v>
      </c>
      <c r="M221" s="91" t="s">
        <v>392</v>
      </c>
      <c r="N221" s="194" t="s">
        <v>32</v>
      </c>
      <c r="O221" s="194" t="s">
        <v>28</v>
      </c>
      <c r="P221" s="194" t="s">
        <v>363</v>
      </c>
      <c r="Q221" s="194" t="s">
        <v>29</v>
      </c>
      <c r="R221" s="194" t="s">
        <v>29</v>
      </c>
      <c r="S221" s="227" t="str">
        <f t="shared" si="17"/>
        <v>Campo</v>
      </c>
      <c r="T221" s="227" t="s">
        <v>3606</v>
      </c>
      <c r="U221" s="237" t="str">
        <f t="shared" si="18"/>
        <v/>
      </c>
      <c r="V221" s="230" t="str">
        <f t="shared" si="20"/>
        <v>&lt;campo posicao="5"&gt;
&lt;coluna&gt;VL_ISS_P&lt;/coluna&gt;
&lt;descricao&gt;Parcela correspondente ao "Valor do ISS" referente à combinação da alíquota e item da lista&lt;/descricao&gt;
&lt;tipo&gt;R&lt;/tipo&gt;
&lt;/campo&gt;</v>
      </c>
      <c r="W221" s="227" t="str">
        <f t="shared" si="19"/>
        <v>&lt;campo posicao="5"&gt;
&lt;coluna&gt;VL_ISS_P&lt;/coluna&gt;
&lt;descricao&gt;Parcela correspondente ao "Valor do ISS" referente à combinação da alíquota e item da lista&lt;/descricao&gt;
&lt;tipo&gt;R&lt;/tipo&gt;
&lt;/campo&gt;</v>
      </c>
      <c r="X221" s="233"/>
      <c r="Y221" s="233"/>
      <c r="AB221" s="88" t="s">
        <v>6</v>
      </c>
    </row>
    <row r="222" spans="1:28" s="93" customFormat="1" ht="14.5" customHeight="1" x14ac:dyDescent="0.35">
      <c r="A222" s="89"/>
      <c r="B222" s="89"/>
      <c r="C222" s="89"/>
      <c r="D222" s="89"/>
      <c r="E222" s="89"/>
      <c r="F222" s="89"/>
      <c r="G222" s="89"/>
      <c r="H222" s="89"/>
      <c r="I222" s="89"/>
      <c r="J222" s="291" t="str">
        <f t="shared" si="21"/>
        <v>B025</v>
      </c>
      <c r="K222" s="194">
        <v>6</v>
      </c>
      <c r="L222" s="91" t="s">
        <v>393</v>
      </c>
      <c r="M222" s="91" t="s">
        <v>394</v>
      </c>
      <c r="N222" s="194" t="s">
        <v>32</v>
      </c>
      <c r="O222" s="194" t="s">
        <v>28</v>
      </c>
      <c r="P222" s="194" t="s">
        <v>363</v>
      </c>
      <c r="Q222" s="194" t="s">
        <v>29</v>
      </c>
      <c r="R222" s="194" t="s">
        <v>29</v>
      </c>
      <c r="S222" s="227" t="str">
        <f t="shared" si="17"/>
        <v>Campo</v>
      </c>
      <c r="T222" s="227" t="s">
        <v>3606</v>
      </c>
      <c r="U222" s="237" t="str">
        <f t="shared" si="18"/>
        <v/>
      </c>
      <c r="V222" s="230" t="str">
        <f t="shared" si="20"/>
        <v>&lt;campo posicao="6"&gt;
&lt;coluna&gt;VL_ISNT_ISS_P&lt;/coluna&gt;
&lt;descricao&gt;Parcela correpondente ao "Valor das operações isentas ou não-tributadas pelo ISS" referente à combinação da alíquota e item da lista&lt;/descricao&gt;
&lt;tipo&gt;R&lt;/tipo&gt;
&lt;/campo&gt;</v>
      </c>
      <c r="W222" s="227" t="str">
        <f t="shared" si="19"/>
        <v>&lt;campo posicao="6"&gt;
&lt;coluna&gt;VL_ISNT_ISS_P&lt;/coluna&gt;
&lt;descricao&gt;Parcela correpondente ao "Valor das operações isentas ou não-tributadas pelo ISS" referente à combinação da alíquota e item da lista&lt;/descricao&gt;
&lt;tipo&gt;R&lt;/tipo&gt;
&lt;/campo&gt;</v>
      </c>
      <c r="X222" s="233"/>
      <c r="Y222" s="233"/>
      <c r="AB222" s="88" t="s">
        <v>6</v>
      </c>
    </row>
    <row r="223" spans="1:28" s="93" customFormat="1" ht="14.5" customHeight="1" x14ac:dyDescent="0.35">
      <c r="A223" s="89"/>
      <c r="B223" s="89"/>
      <c r="C223" s="89"/>
      <c r="D223" s="89"/>
      <c r="E223" s="89"/>
      <c r="F223" s="89"/>
      <c r="G223" s="89"/>
      <c r="H223" s="89"/>
      <c r="I223" s="89"/>
      <c r="J223" s="291" t="str">
        <f t="shared" si="21"/>
        <v>B025</v>
      </c>
      <c r="K223" s="194">
        <v>7</v>
      </c>
      <c r="L223" s="91" t="s">
        <v>395</v>
      </c>
      <c r="M223" s="91" t="s">
        <v>396</v>
      </c>
      <c r="N223" s="194" t="s">
        <v>27</v>
      </c>
      <c r="O223" s="194" t="s">
        <v>235</v>
      </c>
      <c r="P223" s="194" t="s">
        <v>28</v>
      </c>
      <c r="Q223" s="194" t="s">
        <v>29</v>
      </c>
      <c r="R223" s="194" t="s">
        <v>29</v>
      </c>
      <c r="S223" s="227" t="str">
        <f t="shared" si="17"/>
        <v>Campo</v>
      </c>
      <c r="T223" s="227" t="s">
        <v>27</v>
      </c>
      <c r="U223" s="237" t="str">
        <f t="shared" si="18"/>
        <v/>
      </c>
      <c r="V223" s="230" t="str">
        <f t="shared" si="20"/>
        <v>&lt;campo posicao="7"&gt;
&lt;coluna&gt;COD_SERV&lt;/coluna&gt;
&lt;descricao&gt;Item da lista de serviços, conforme Tabela 4.6.3&lt;/descricao&gt;
&lt;tipo&gt;C&lt;/tipo&gt;
&lt;/campo&gt;</v>
      </c>
      <c r="W223" s="227" t="str">
        <f t="shared" si="19"/>
        <v>&lt;campo posicao="7"&gt;
&lt;coluna&gt;COD_SERV&lt;/coluna&gt;
&lt;descricao&gt;Item da lista de serviços, conforme Tabela 4.6.3&lt;/descricao&gt;
&lt;tipo&gt;C&lt;/tipo&gt;
&lt;/campo&gt;</v>
      </c>
      <c r="X223" s="233"/>
      <c r="Y223" s="233"/>
      <c r="AB223" s="88" t="s">
        <v>6</v>
      </c>
    </row>
    <row r="224" spans="1:28" s="88" customFormat="1" ht="14.5" customHeight="1" collapsed="1" x14ac:dyDescent="0.35">
      <c r="A224" s="85" t="s">
        <v>22</v>
      </c>
      <c r="B224" s="85"/>
      <c r="C224" s="85"/>
      <c r="D224" s="85" t="s">
        <v>397</v>
      </c>
      <c r="E224" s="85"/>
      <c r="F224" s="85"/>
      <c r="G224" s="85"/>
      <c r="H224" s="85"/>
      <c r="I224" s="85" t="s">
        <v>108</v>
      </c>
      <c r="J224" s="291" t="str">
        <f t="shared" si="21"/>
        <v>B025</v>
      </c>
      <c r="K224" s="86" t="s">
        <v>398</v>
      </c>
      <c r="L224" s="87"/>
      <c r="M224" s="87"/>
      <c r="N224" s="87"/>
      <c r="O224" s="87"/>
      <c r="P224" s="87"/>
      <c r="Q224" s="87"/>
      <c r="R224" s="87"/>
      <c r="S224" s="227">
        <f t="shared" si="17"/>
        <v>3</v>
      </c>
      <c r="T224" s="227"/>
      <c r="U224" s="237" t="str">
        <f t="shared" si="18"/>
        <v>&lt;/registro&gt;
&lt;registro codigo="B030" perfil="ABC" nivel="3"&gt;</v>
      </c>
      <c r="V224" s="230" t="str">
        <f t="shared" si="20"/>
        <v/>
      </c>
      <c r="W224" s="227" t="str">
        <f t="shared" si="19"/>
        <v>&lt;/registro&gt;
&lt;registro codigo="B030" perfil="ABC" nivel="3"&gt;</v>
      </c>
      <c r="X224" s="232"/>
      <c r="Y224" s="232"/>
      <c r="AB224" s="88" t="s">
        <v>6</v>
      </c>
    </row>
    <row r="225" spans="1:28" s="93" customFormat="1" ht="14.5" customHeight="1" x14ac:dyDescent="0.35">
      <c r="A225" s="89"/>
      <c r="B225" s="89"/>
      <c r="C225" s="89"/>
      <c r="D225" s="89"/>
      <c r="E225" s="89"/>
      <c r="F225" s="89"/>
      <c r="G225" s="89"/>
      <c r="H225" s="89"/>
      <c r="I225" s="89"/>
      <c r="J225" s="291" t="str">
        <f t="shared" si="21"/>
        <v>B030</v>
      </c>
      <c r="K225" s="194">
        <v>1</v>
      </c>
      <c r="L225" s="91" t="s">
        <v>25</v>
      </c>
      <c r="M225" s="91" t="s">
        <v>399</v>
      </c>
      <c r="N225" s="194" t="s">
        <v>27</v>
      </c>
      <c r="O225" s="194" t="s">
        <v>235</v>
      </c>
      <c r="P225" s="194" t="s">
        <v>28</v>
      </c>
      <c r="Q225" s="240" t="s">
        <v>400</v>
      </c>
      <c r="R225" s="194" t="s">
        <v>29</v>
      </c>
      <c r="S225" s="227" t="str">
        <f t="shared" si="17"/>
        <v>Campo</v>
      </c>
      <c r="T225" s="227" t="s">
        <v>27</v>
      </c>
      <c r="U225" s="237" t="str">
        <f t="shared" si="18"/>
        <v/>
      </c>
      <c r="V225" s="230" t="str">
        <f t="shared" si="20"/>
        <v>&lt;campo posicao="1"&gt;
&lt;coluna&gt;REG&lt;/coluna&gt;
&lt;descricao&gt;Texto fixo contendo "B030"&lt;/descricao&gt;
&lt;tipo&gt;C&lt;/tipo&gt;
&lt;/campo&gt;</v>
      </c>
      <c r="W225" s="227" t="str">
        <f t="shared" si="19"/>
        <v>&lt;campo posicao="1"&gt;
&lt;coluna&gt;REG&lt;/coluna&gt;
&lt;descricao&gt;Texto fixo contendo "B030"&lt;/descricao&gt;
&lt;tipo&gt;C&lt;/tipo&gt;
&lt;/campo&gt;</v>
      </c>
      <c r="X225" s="233"/>
      <c r="Y225" s="233"/>
      <c r="AB225" s="88" t="s">
        <v>6</v>
      </c>
    </row>
    <row r="226" spans="1:28" s="93" customFormat="1" ht="14.5" customHeight="1" x14ac:dyDescent="0.35">
      <c r="A226" s="89"/>
      <c r="B226" s="89"/>
      <c r="C226" s="89"/>
      <c r="D226" s="89"/>
      <c r="E226" s="89"/>
      <c r="F226" s="89"/>
      <c r="G226" s="89"/>
      <c r="H226" s="89"/>
      <c r="I226" s="89"/>
      <c r="J226" s="291" t="str">
        <f t="shared" si="21"/>
        <v>B030</v>
      </c>
      <c r="K226" s="194">
        <v>2</v>
      </c>
      <c r="L226" s="91" t="s">
        <v>401</v>
      </c>
      <c r="M226" s="91" t="s">
        <v>345</v>
      </c>
      <c r="N226" s="194" t="s">
        <v>27</v>
      </c>
      <c r="O226" s="204" t="s">
        <v>54</v>
      </c>
      <c r="P226" s="194" t="s">
        <v>28</v>
      </c>
      <c r="Q226" s="241"/>
      <c r="R226" s="194" t="s">
        <v>29</v>
      </c>
      <c r="S226" s="227" t="str">
        <f t="shared" si="17"/>
        <v>Campo</v>
      </c>
      <c r="T226" s="227" t="s">
        <v>27</v>
      </c>
      <c r="U226" s="237" t="str">
        <f t="shared" si="18"/>
        <v/>
      </c>
      <c r="V226" s="230" t="str">
        <f t="shared" si="20"/>
        <v>&lt;campo posicao="2"&gt;
&lt;coluna&gt;COD_MOD&lt;/coluna&gt;
&lt;descricao&gt;Código do modelo do documento fiscal, conforme a Tabela 4.1.3&lt;/descricao&gt;
&lt;tipo&gt;C&lt;/tipo&gt;
&lt;/campo&gt;</v>
      </c>
      <c r="W226" s="227" t="str">
        <f t="shared" si="19"/>
        <v>&lt;campo posicao="2"&gt;
&lt;coluna&gt;COD_MOD&lt;/coluna&gt;
&lt;descricao&gt;Código do modelo do documento fiscal, conforme a Tabela 4.1.3&lt;/descricao&gt;
&lt;tipo&gt;C&lt;/tipo&gt;
&lt;/campo&gt;</v>
      </c>
      <c r="X226" s="233"/>
      <c r="Y226" s="233"/>
      <c r="AB226" s="88" t="s">
        <v>6</v>
      </c>
    </row>
    <row r="227" spans="1:28" s="93" customFormat="1" ht="14.5" customHeight="1" x14ac:dyDescent="0.35">
      <c r="A227" s="89"/>
      <c r="B227" s="89"/>
      <c r="C227" s="89"/>
      <c r="D227" s="89"/>
      <c r="E227" s="89"/>
      <c r="F227" s="89"/>
      <c r="G227" s="89"/>
      <c r="H227" s="89"/>
      <c r="I227" s="89"/>
      <c r="J227" s="291" t="str">
        <f t="shared" si="21"/>
        <v>B030</v>
      </c>
      <c r="K227" s="194">
        <v>3</v>
      </c>
      <c r="L227" s="91" t="s">
        <v>348</v>
      </c>
      <c r="M227" s="91" t="s">
        <v>349</v>
      </c>
      <c r="N227" s="194" t="s">
        <v>27</v>
      </c>
      <c r="O227" s="204" t="s">
        <v>350</v>
      </c>
      <c r="P227" s="194" t="s">
        <v>28</v>
      </c>
      <c r="Q227" s="241"/>
      <c r="R227" s="194" t="s">
        <v>48</v>
      </c>
      <c r="S227" s="227" t="str">
        <f t="shared" si="17"/>
        <v>Campo</v>
      </c>
      <c r="T227" s="227" t="s">
        <v>27</v>
      </c>
      <c r="U227" s="237" t="str">
        <f t="shared" si="18"/>
        <v/>
      </c>
      <c r="V227" s="230" t="str">
        <f t="shared" si="20"/>
        <v>&lt;campo posicao="3"&gt;
&lt;coluna&gt;SER&lt;/coluna&gt;
&lt;descricao&gt;Série do documento fiscal&lt;/descricao&gt;
&lt;tipo&gt;C&lt;/tipo&gt;
&lt;/campo&gt;</v>
      </c>
      <c r="W227" s="227" t="str">
        <f t="shared" si="19"/>
        <v>&lt;campo posicao="3"&gt;
&lt;coluna&gt;SER&lt;/coluna&gt;
&lt;descricao&gt;Série do documento fiscal&lt;/descricao&gt;
&lt;tipo&gt;C&lt;/tipo&gt;
&lt;/campo&gt;</v>
      </c>
      <c r="X227" s="233"/>
      <c r="Y227" s="233"/>
      <c r="AB227" s="88" t="s">
        <v>6</v>
      </c>
    </row>
    <row r="228" spans="1:28" s="93" customFormat="1" ht="14.5" customHeight="1" x14ac:dyDescent="0.35">
      <c r="A228" s="89"/>
      <c r="B228" s="89"/>
      <c r="C228" s="89"/>
      <c r="D228" s="89"/>
      <c r="E228" s="89"/>
      <c r="F228" s="89"/>
      <c r="G228" s="89"/>
      <c r="H228" s="89"/>
      <c r="I228" s="89"/>
      <c r="J228" s="291" t="str">
        <f t="shared" si="21"/>
        <v>B030</v>
      </c>
      <c r="K228" s="194">
        <v>4</v>
      </c>
      <c r="L228" s="91" t="s">
        <v>402</v>
      </c>
      <c r="M228" s="91" t="s">
        <v>403</v>
      </c>
      <c r="N228" s="194" t="s">
        <v>32</v>
      </c>
      <c r="O228" s="204" t="s">
        <v>353</v>
      </c>
      <c r="P228" s="194" t="s">
        <v>28</v>
      </c>
      <c r="Q228" s="241"/>
      <c r="R228" s="194" t="s">
        <v>29</v>
      </c>
      <c r="S228" s="227" t="str">
        <f t="shared" si="17"/>
        <v>Campo</v>
      </c>
      <c r="T228" s="227" t="s">
        <v>3607</v>
      </c>
      <c r="U228" s="237" t="str">
        <f t="shared" si="18"/>
        <v/>
      </c>
      <c r="V228" s="230" t="str">
        <f t="shared" si="20"/>
        <v>&lt;campo posicao="4"&gt;
&lt;coluna&gt;NUM_DOC_INI&lt;/coluna&gt;
&lt;descricao&gt;Número do primeiro documento fiscal emitido no dia&lt;/descricao&gt;
&lt;tipo&gt;I&lt;/tipo&gt;
&lt;/campo&gt;</v>
      </c>
      <c r="W228" s="227" t="str">
        <f t="shared" si="19"/>
        <v>&lt;campo posicao="4"&gt;
&lt;coluna&gt;NUM_DOC_INI&lt;/coluna&gt;
&lt;descricao&gt;Número do primeiro documento fiscal emitido no dia&lt;/descricao&gt;
&lt;tipo&gt;I&lt;/tipo&gt;
&lt;/campo&gt;</v>
      </c>
      <c r="X228" s="233"/>
      <c r="Y228" s="233"/>
      <c r="AB228" s="88" t="s">
        <v>6</v>
      </c>
    </row>
    <row r="229" spans="1:28" s="93" customFormat="1" ht="14.5" customHeight="1" x14ac:dyDescent="0.35">
      <c r="A229" s="89"/>
      <c r="B229" s="89"/>
      <c r="C229" s="89"/>
      <c r="D229" s="89"/>
      <c r="E229" s="89"/>
      <c r="F229" s="89"/>
      <c r="G229" s="89"/>
      <c r="H229" s="89"/>
      <c r="I229" s="89"/>
      <c r="J229" s="291" t="str">
        <f t="shared" si="21"/>
        <v>B030</v>
      </c>
      <c r="K229" s="194">
        <v>5</v>
      </c>
      <c r="L229" s="91" t="s">
        <v>404</v>
      </c>
      <c r="M229" s="91" t="s">
        <v>405</v>
      </c>
      <c r="N229" s="194" t="s">
        <v>32</v>
      </c>
      <c r="O229" s="204" t="s">
        <v>353</v>
      </c>
      <c r="P229" s="194" t="s">
        <v>28</v>
      </c>
      <c r="Q229" s="241"/>
      <c r="R229" s="194" t="s">
        <v>29</v>
      </c>
      <c r="S229" s="227" t="str">
        <f t="shared" si="17"/>
        <v>Campo</v>
      </c>
      <c r="T229" s="227" t="s">
        <v>3607</v>
      </c>
      <c r="U229" s="237" t="str">
        <f t="shared" si="18"/>
        <v/>
      </c>
      <c r="V229" s="230" t="str">
        <f t="shared" si="20"/>
        <v>&lt;campo posicao="5"&gt;
&lt;coluna&gt;NUM_DOC_FIN&lt;/coluna&gt;
&lt;descricao&gt;Número do último documento fiscal emitido no dia&lt;/descricao&gt;
&lt;tipo&gt;I&lt;/tipo&gt;
&lt;/campo&gt;</v>
      </c>
      <c r="W229" s="227" t="str">
        <f t="shared" si="19"/>
        <v>&lt;campo posicao="5"&gt;
&lt;coluna&gt;NUM_DOC_FIN&lt;/coluna&gt;
&lt;descricao&gt;Número do último documento fiscal emitido no dia&lt;/descricao&gt;
&lt;tipo&gt;I&lt;/tipo&gt;
&lt;/campo&gt;</v>
      </c>
      <c r="X229" s="233"/>
      <c r="Y229" s="233"/>
      <c r="AB229" s="88" t="s">
        <v>6</v>
      </c>
    </row>
    <row r="230" spans="1:28" s="93" customFormat="1" ht="14.5" customHeight="1" x14ac:dyDescent="0.35">
      <c r="A230" s="89"/>
      <c r="B230" s="89"/>
      <c r="C230" s="89"/>
      <c r="D230" s="89"/>
      <c r="E230" s="89"/>
      <c r="F230" s="89"/>
      <c r="G230" s="89"/>
      <c r="H230" s="89"/>
      <c r="I230" s="89"/>
      <c r="J230" s="291" t="str">
        <f t="shared" si="21"/>
        <v>B030</v>
      </c>
      <c r="K230" s="194">
        <v>6</v>
      </c>
      <c r="L230" s="91" t="s">
        <v>357</v>
      </c>
      <c r="M230" s="91" t="s">
        <v>406</v>
      </c>
      <c r="N230" s="194" t="s">
        <v>32</v>
      </c>
      <c r="O230" s="204" t="s">
        <v>40</v>
      </c>
      <c r="P230" s="204" t="s">
        <v>28</v>
      </c>
      <c r="Q230" s="241"/>
      <c r="R230" s="194" t="s">
        <v>29</v>
      </c>
      <c r="S230" s="227" t="str">
        <f t="shared" si="17"/>
        <v>Campo</v>
      </c>
      <c r="T230" s="227" t="s">
        <v>3605</v>
      </c>
      <c r="U230" s="237" t="str">
        <f t="shared" si="18"/>
        <v/>
      </c>
      <c r="V230" s="230" t="str">
        <f t="shared" si="20"/>
        <v>&lt;campo posicao="6"&gt;
&lt;coluna&gt;DT_DOC&lt;/coluna&gt;
&lt;descricao&gt;Data de emissão dos documentos fiscais&lt;/descricao&gt;
&lt;tipo&gt;D&lt;/tipo&gt;
&lt;/campo&gt;</v>
      </c>
      <c r="W230" s="227" t="str">
        <f t="shared" si="19"/>
        <v>&lt;campo posicao="6"&gt;
&lt;coluna&gt;DT_DOC&lt;/coluna&gt;
&lt;descricao&gt;Data de emissão dos documentos fiscais&lt;/descricao&gt;
&lt;tipo&gt;D&lt;/tipo&gt;
&lt;/campo&gt;</v>
      </c>
      <c r="X230" s="233"/>
      <c r="Y230" s="233"/>
      <c r="AB230" s="88" t="s">
        <v>6</v>
      </c>
    </row>
    <row r="231" spans="1:28" s="93" customFormat="1" ht="14.5" customHeight="1" x14ac:dyDescent="0.35">
      <c r="A231" s="89"/>
      <c r="B231" s="89"/>
      <c r="C231" s="89"/>
      <c r="D231" s="89"/>
      <c r="E231" s="89"/>
      <c r="F231" s="89"/>
      <c r="G231" s="89"/>
      <c r="H231" s="89"/>
      <c r="I231" s="89"/>
      <c r="J231" s="291" t="str">
        <f t="shared" si="21"/>
        <v>B030</v>
      </c>
      <c r="K231" s="194">
        <v>7</v>
      </c>
      <c r="L231" s="91" t="s">
        <v>407</v>
      </c>
      <c r="M231" s="91" t="s">
        <v>408</v>
      </c>
      <c r="N231" s="194" t="s">
        <v>32</v>
      </c>
      <c r="O231" s="204" t="s">
        <v>28</v>
      </c>
      <c r="P231" s="204" t="s">
        <v>28</v>
      </c>
      <c r="Q231" s="241"/>
      <c r="R231" s="194" t="s">
        <v>29</v>
      </c>
      <c r="S231" s="227" t="str">
        <f t="shared" si="17"/>
        <v>Campo</v>
      </c>
      <c r="T231" s="227" t="s">
        <v>3607</v>
      </c>
      <c r="U231" s="237" t="str">
        <f t="shared" si="18"/>
        <v/>
      </c>
      <c r="V231" s="230" t="str">
        <f t="shared" si="20"/>
        <v>&lt;campo posicao="7"&gt;
&lt;coluna&gt;QTD_CANC&lt;/coluna&gt;
&lt;descricao&gt;Quantidade de documentos cancelados&lt;/descricao&gt;
&lt;tipo&gt;I&lt;/tipo&gt;
&lt;/campo&gt;</v>
      </c>
      <c r="W231" s="227" t="str">
        <f t="shared" si="19"/>
        <v>&lt;campo posicao="7"&gt;
&lt;coluna&gt;QTD_CANC&lt;/coluna&gt;
&lt;descricao&gt;Quantidade de documentos cancelados&lt;/descricao&gt;
&lt;tipo&gt;I&lt;/tipo&gt;
&lt;/campo&gt;</v>
      </c>
      <c r="X231" s="233"/>
      <c r="Y231" s="233"/>
      <c r="AB231" s="88" t="s">
        <v>6</v>
      </c>
    </row>
    <row r="232" spans="1:28" s="93" customFormat="1" ht="14.5" customHeight="1" x14ac:dyDescent="0.35">
      <c r="A232" s="89"/>
      <c r="B232" s="89"/>
      <c r="C232" s="89"/>
      <c r="D232" s="89"/>
      <c r="E232" s="89"/>
      <c r="F232" s="89"/>
      <c r="G232" s="89"/>
      <c r="H232" s="89"/>
      <c r="I232" s="89"/>
      <c r="J232" s="291" t="str">
        <f t="shared" si="21"/>
        <v>B030</v>
      </c>
      <c r="K232" s="194">
        <v>8</v>
      </c>
      <c r="L232" s="91" t="s">
        <v>361</v>
      </c>
      <c r="M232" s="91" t="s">
        <v>409</v>
      </c>
      <c r="N232" s="194" t="s">
        <v>32</v>
      </c>
      <c r="O232" s="204" t="s">
        <v>28</v>
      </c>
      <c r="P232" s="204" t="s">
        <v>363</v>
      </c>
      <c r="Q232" s="241"/>
      <c r="R232" s="194" t="s">
        <v>29</v>
      </c>
      <c r="S232" s="227" t="str">
        <f t="shared" si="17"/>
        <v>Campo</v>
      </c>
      <c r="T232" s="227" t="s">
        <v>3606</v>
      </c>
      <c r="U232" s="237" t="str">
        <f t="shared" si="18"/>
        <v/>
      </c>
      <c r="V232" s="230" t="str">
        <f t="shared" si="20"/>
        <v>&lt;campo posicao="8"&gt;
&lt;coluna&gt;VL_CONT&lt;/coluna&gt;
&lt;descricao&gt;Valor contábil (valor total acumulado dos documentos)&lt;/descricao&gt;
&lt;tipo&gt;R&lt;/tipo&gt;
&lt;/campo&gt;</v>
      </c>
      <c r="W232" s="227" t="str">
        <f t="shared" si="19"/>
        <v>&lt;campo posicao="8"&gt;
&lt;coluna&gt;VL_CONT&lt;/coluna&gt;
&lt;descricao&gt;Valor contábil (valor total acumulado dos documentos)&lt;/descricao&gt;
&lt;tipo&gt;R&lt;/tipo&gt;
&lt;/campo&gt;</v>
      </c>
      <c r="X232" s="233"/>
      <c r="Y232" s="233"/>
      <c r="AB232" s="88" t="s">
        <v>6</v>
      </c>
    </row>
    <row r="233" spans="1:28" s="93" customFormat="1" ht="14.5" customHeight="1" x14ac:dyDescent="0.35">
      <c r="A233" s="89"/>
      <c r="B233" s="89"/>
      <c r="C233" s="89"/>
      <c r="D233" s="89"/>
      <c r="E233" s="89"/>
      <c r="F233" s="89"/>
      <c r="G233" s="89"/>
      <c r="H233" s="89"/>
      <c r="I233" s="89"/>
      <c r="J233" s="291" t="str">
        <f t="shared" si="21"/>
        <v>B030</v>
      </c>
      <c r="K233" s="194">
        <v>9</v>
      </c>
      <c r="L233" s="91" t="s">
        <v>368</v>
      </c>
      <c r="M233" s="91" t="s">
        <v>410</v>
      </c>
      <c r="N233" s="194" t="s">
        <v>32</v>
      </c>
      <c r="O233" s="204" t="s">
        <v>28</v>
      </c>
      <c r="P233" s="204" t="s">
        <v>363</v>
      </c>
      <c r="Q233" s="241"/>
      <c r="R233" s="194" t="s">
        <v>29</v>
      </c>
      <c r="S233" s="227" t="str">
        <f t="shared" si="17"/>
        <v>Campo</v>
      </c>
      <c r="T233" s="227" t="s">
        <v>3606</v>
      </c>
      <c r="U233" s="237" t="str">
        <f t="shared" si="18"/>
        <v/>
      </c>
      <c r="V233" s="230" t="str">
        <f t="shared" si="20"/>
        <v>&lt;campo posicao="9"&gt;
&lt;coluna&gt;VL_ISNT_ISS&lt;/coluna&gt;
&lt;descricao&gt;Valor acumulado das operações isentas ou não-tributadas pelo ISS&lt;/descricao&gt;
&lt;tipo&gt;R&lt;/tipo&gt;
&lt;/campo&gt;</v>
      </c>
      <c r="W233" s="227" t="str">
        <f t="shared" si="19"/>
        <v>&lt;campo posicao="9"&gt;
&lt;coluna&gt;VL_ISNT_ISS&lt;/coluna&gt;
&lt;descricao&gt;Valor acumulado das operações isentas ou não-tributadas pelo ISS&lt;/descricao&gt;
&lt;tipo&gt;R&lt;/tipo&gt;
&lt;/campo&gt;</v>
      </c>
      <c r="X233" s="233"/>
      <c r="Y233" s="233"/>
      <c r="AB233" s="88" t="s">
        <v>6</v>
      </c>
    </row>
    <row r="234" spans="1:28" s="93" customFormat="1" ht="14.5" customHeight="1" x14ac:dyDescent="0.35">
      <c r="A234" s="89"/>
      <c r="B234" s="89"/>
      <c r="C234" s="89"/>
      <c r="D234" s="89"/>
      <c r="E234" s="89"/>
      <c r="F234" s="89"/>
      <c r="G234" s="89"/>
      <c r="H234" s="89"/>
      <c r="I234" s="89"/>
      <c r="J234" s="291" t="str">
        <f t="shared" si="21"/>
        <v>B030</v>
      </c>
      <c r="K234" s="194">
        <v>10</v>
      </c>
      <c r="L234" s="91" t="s">
        <v>372</v>
      </c>
      <c r="M234" s="91" t="s">
        <v>411</v>
      </c>
      <c r="N234" s="194" t="s">
        <v>32</v>
      </c>
      <c r="O234" s="204" t="s">
        <v>28</v>
      </c>
      <c r="P234" s="204" t="s">
        <v>363</v>
      </c>
      <c r="Q234" s="241"/>
      <c r="R234" s="194" t="s">
        <v>29</v>
      </c>
      <c r="S234" s="227" t="str">
        <f t="shared" si="17"/>
        <v>Campo</v>
      </c>
      <c r="T234" s="227" t="s">
        <v>3606</v>
      </c>
      <c r="U234" s="237" t="str">
        <f t="shared" si="18"/>
        <v/>
      </c>
      <c r="V234" s="230" t="str">
        <f t="shared" si="20"/>
        <v>&lt;campo posicao="10"&gt;
&lt;coluna&gt;VL_BC_ISS&lt;/coluna&gt;
&lt;descricao&gt;Valor acumulado da base de cálculo do ISS&lt;/descricao&gt;
&lt;tipo&gt;R&lt;/tipo&gt;
&lt;/campo&gt;</v>
      </c>
      <c r="W234" s="227" t="str">
        <f t="shared" si="19"/>
        <v>&lt;campo posicao="10"&gt;
&lt;coluna&gt;VL_BC_ISS&lt;/coluna&gt;
&lt;descricao&gt;Valor acumulado da base de cálculo do ISS&lt;/descricao&gt;
&lt;tipo&gt;R&lt;/tipo&gt;
&lt;/campo&gt;</v>
      </c>
      <c r="X234" s="233"/>
      <c r="Y234" s="233"/>
      <c r="AB234" s="88" t="s">
        <v>6</v>
      </c>
    </row>
    <row r="235" spans="1:28" s="93" customFormat="1" ht="14.5" customHeight="1" x14ac:dyDescent="0.35">
      <c r="A235" s="89"/>
      <c r="B235" s="89"/>
      <c r="C235" s="89"/>
      <c r="D235" s="89"/>
      <c r="E235" s="89"/>
      <c r="F235" s="89"/>
      <c r="G235" s="89"/>
      <c r="H235" s="89"/>
      <c r="I235" s="89"/>
      <c r="J235" s="291" t="str">
        <f t="shared" si="21"/>
        <v>B030</v>
      </c>
      <c r="K235" s="194">
        <v>11</v>
      </c>
      <c r="L235" s="91" t="s">
        <v>378</v>
      </c>
      <c r="M235" s="91" t="s">
        <v>412</v>
      </c>
      <c r="N235" s="194" t="s">
        <v>32</v>
      </c>
      <c r="O235" s="204" t="s">
        <v>28</v>
      </c>
      <c r="P235" s="204" t="s">
        <v>363</v>
      </c>
      <c r="Q235" s="241"/>
      <c r="R235" s="194" t="s">
        <v>29</v>
      </c>
      <c r="S235" s="227" t="str">
        <f t="shared" si="17"/>
        <v>Campo</v>
      </c>
      <c r="T235" s="227" t="s">
        <v>3606</v>
      </c>
      <c r="U235" s="237" t="str">
        <f t="shared" si="18"/>
        <v/>
      </c>
      <c r="V235" s="230" t="str">
        <f t="shared" si="20"/>
        <v>&lt;campo posicao="11"&gt;
&lt;coluna&gt;VL_ISS&lt;/coluna&gt;
&lt;descricao&gt;Valor acumulado do ISS destacado&lt;/descricao&gt;
&lt;tipo&gt;R&lt;/tipo&gt;
&lt;/campo&gt;</v>
      </c>
      <c r="W235" s="227" t="str">
        <f t="shared" si="19"/>
        <v>&lt;campo posicao="11"&gt;
&lt;coluna&gt;VL_ISS&lt;/coluna&gt;
&lt;descricao&gt;Valor acumulado do ISS destacado&lt;/descricao&gt;
&lt;tipo&gt;R&lt;/tipo&gt;
&lt;/campo&gt;</v>
      </c>
      <c r="X235" s="233"/>
      <c r="Y235" s="233"/>
      <c r="AB235" s="88" t="s">
        <v>6</v>
      </c>
    </row>
    <row r="236" spans="1:28" s="93" customFormat="1" ht="14.5" customHeight="1" x14ac:dyDescent="0.35">
      <c r="A236" s="89"/>
      <c r="B236" s="89"/>
      <c r="C236" s="89"/>
      <c r="D236" s="89"/>
      <c r="E236" s="89"/>
      <c r="F236" s="89"/>
      <c r="G236" s="89"/>
      <c r="H236" s="89"/>
      <c r="I236" s="89"/>
      <c r="J236" s="291" t="str">
        <f t="shared" si="21"/>
        <v>B030</v>
      </c>
      <c r="K236" s="194">
        <v>12</v>
      </c>
      <c r="L236" s="91" t="s">
        <v>380</v>
      </c>
      <c r="M236" s="91" t="s">
        <v>381</v>
      </c>
      <c r="N236" s="194" t="s">
        <v>27</v>
      </c>
      <c r="O236" s="204" t="s">
        <v>341</v>
      </c>
      <c r="P236" s="204" t="s">
        <v>28</v>
      </c>
      <c r="Q236" s="242"/>
      <c r="R236" s="194" t="s">
        <v>48</v>
      </c>
      <c r="S236" s="227" t="str">
        <f t="shared" si="17"/>
        <v>Campo</v>
      </c>
      <c r="T236" s="227" t="s">
        <v>27</v>
      </c>
      <c r="U236" s="237" t="str">
        <f t="shared" si="18"/>
        <v/>
      </c>
      <c r="V236" s="230" t="str">
        <f t="shared" si="20"/>
        <v>&lt;campo posicao="12"&gt;
&lt;coluna&gt;COD_INF_OBS&lt;/coluna&gt;
&lt;descricao&gt;Código da observação do lançamento fiscal (campo 02 do Registro 0460)&lt;/descricao&gt;
&lt;tipo&gt;C&lt;/tipo&gt;
&lt;/campo&gt;</v>
      </c>
      <c r="W236" s="227" t="str">
        <f t="shared" si="19"/>
        <v>&lt;campo posicao="12"&gt;
&lt;coluna&gt;COD_INF_OBS&lt;/coluna&gt;
&lt;descricao&gt;Código da observação do lançamento fiscal (campo 02 do Registro 0460)&lt;/descricao&gt;
&lt;tipo&gt;C&lt;/tipo&gt;
&lt;/campo&gt;</v>
      </c>
      <c r="X236" s="233"/>
      <c r="Y236" s="233"/>
      <c r="AB236" s="88" t="s">
        <v>6</v>
      </c>
    </row>
    <row r="237" spans="1:28" s="88" customFormat="1" ht="14.5" customHeight="1" collapsed="1" x14ac:dyDescent="0.35">
      <c r="A237" s="85" t="s">
        <v>22</v>
      </c>
      <c r="B237" s="85"/>
      <c r="C237" s="85"/>
      <c r="D237" s="85"/>
      <c r="E237" s="85" t="s">
        <v>413</v>
      </c>
      <c r="F237" s="85"/>
      <c r="G237" s="85"/>
      <c r="H237" s="85"/>
      <c r="I237" s="85" t="s">
        <v>144</v>
      </c>
      <c r="J237" s="291" t="str">
        <f t="shared" si="21"/>
        <v>B030</v>
      </c>
      <c r="K237" s="86" t="s">
        <v>383</v>
      </c>
      <c r="L237" s="87"/>
      <c r="M237" s="87"/>
      <c r="N237" s="87"/>
      <c r="O237" s="87"/>
      <c r="P237" s="87"/>
      <c r="Q237" s="87"/>
      <c r="R237" s="87"/>
      <c r="S237" s="227">
        <f t="shared" si="17"/>
        <v>4</v>
      </c>
      <c r="T237" s="227"/>
      <c r="U237" s="237" t="str">
        <f t="shared" si="18"/>
        <v>&lt;/registro&gt;
&lt;registro codigo="B035" perfil="ABC" nivel="4"&gt;</v>
      </c>
      <c r="V237" s="230" t="str">
        <f t="shared" si="20"/>
        <v/>
      </c>
      <c r="W237" s="227" t="str">
        <f t="shared" si="19"/>
        <v>&lt;/registro&gt;
&lt;registro codigo="B035" perfil="ABC" nivel="4"&gt;</v>
      </c>
      <c r="X237" s="232"/>
      <c r="Y237" s="232"/>
      <c r="AB237" s="88" t="s">
        <v>6</v>
      </c>
    </row>
    <row r="238" spans="1:28" s="93" customFormat="1" ht="14.5" customHeight="1" x14ac:dyDescent="0.35">
      <c r="A238" s="89"/>
      <c r="B238" s="89"/>
      <c r="C238" s="89"/>
      <c r="D238" s="89"/>
      <c r="E238" s="89"/>
      <c r="F238" s="89"/>
      <c r="G238" s="89"/>
      <c r="H238" s="89"/>
      <c r="I238" s="89"/>
      <c r="J238" s="291" t="str">
        <f t="shared" si="21"/>
        <v>B035</v>
      </c>
      <c r="K238" s="194">
        <v>1</v>
      </c>
      <c r="L238" s="91" t="s">
        <v>25</v>
      </c>
      <c r="M238" s="91" t="s">
        <v>414</v>
      </c>
      <c r="N238" s="194" t="s">
        <v>27</v>
      </c>
      <c r="O238" s="194" t="s">
        <v>235</v>
      </c>
      <c r="P238" s="194" t="s">
        <v>28</v>
      </c>
      <c r="Q238" s="240" t="s">
        <v>400</v>
      </c>
      <c r="R238" s="194" t="s">
        <v>29</v>
      </c>
      <c r="S238" s="227" t="str">
        <f t="shared" si="17"/>
        <v>Campo</v>
      </c>
      <c r="T238" s="227" t="s">
        <v>27</v>
      </c>
      <c r="U238" s="237" t="str">
        <f t="shared" si="18"/>
        <v/>
      </c>
      <c r="V238" s="230" t="str">
        <f t="shared" si="20"/>
        <v>&lt;campo posicao="1"&gt;
&lt;coluna&gt;REG&lt;/coluna&gt;
&lt;descricao&gt;Texto fixo contendo "B035"&lt;/descricao&gt;
&lt;tipo&gt;C&lt;/tipo&gt;
&lt;/campo&gt;</v>
      </c>
      <c r="W238" s="227" t="str">
        <f t="shared" si="19"/>
        <v>&lt;campo posicao="1"&gt;
&lt;coluna&gt;REG&lt;/coluna&gt;
&lt;descricao&gt;Texto fixo contendo "B035"&lt;/descricao&gt;
&lt;tipo&gt;C&lt;/tipo&gt;
&lt;/campo&gt;</v>
      </c>
      <c r="X238" s="233"/>
      <c r="Y238" s="233"/>
      <c r="AB238" s="88" t="s">
        <v>6</v>
      </c>
    </row>
    <row r="239" spans="1:28" s="93" customFormat="1" ht="14.5" customHeight="1" x14ac:dyDescent="0.35">
      <c r="A239" s="89"/>
      <c r="B239" s="89"/>
      <c r="C239" s="89"/>
      <c r="D239" s="89"/>
      <c r="E239" s="89"/>
      <c r="F239" s="89"/>
      <c r="G239" s="89"/>
      <c r="H239" s="89"/>
      <c r="I239" s="89"/>
      <c r="J239" s="291" t="str">
        <f t="shared" si="21"/>
        <v>B035</v>
      </c>
      <c r="K239" s="194">
        <v>2</v>
      </c>
      <c r="L239" s="91" t="s">
        <v>385</v>
      </c>
      <c r="M239" s="91" t="s">
        <v>386</v>
      </c>
      <c r="N239" s="194" t="s">
        <v>32</v>
      </c>
      <c r="O239" s="194" t="s">
        <v>28</v>
      </c>
      <c r="P239" s="194" t="s">
        <v>363</v>
      </c>
      <c r="Q239" s="241"/>
      <c r="R239" s="194" t="s">
        <v>29</v>
      </c>
      <c r="S239" s="227" t="str">
        <f t="shared" si="17"/>
        <v>Campo</v>
      </c>
      <c r="T239" s="227" t="s">
        <v>3606</v>
      </c>
      <c r="U239" s="237" t="str">
        <f t="shared" si="18"/>
        <v/>
      </c>
      <c r="V239" s="230" t="str">
        <f t="shared" si="20"/>
        <v>&lt;campo posicao="2"&gt;
&lt;coluna&gt;VL_CONT_P&lt;/coluna&gt;
&lt;descricao&gt;Parcela correspondente ao "Valor Contábil" referente à combinação da alíquota e item da lista&lt;/descricao&gt;
&lt;tipo&gt;R&lt;/tipo&gt;
&lt;/campo&gt;</v>
      </c>
      <c r="W239" s="227" t="str">
        <f t="shared" si="19"/>
        <v>&lt;campo posicao="2"&gt;
&lt;coluna&gt;VL_CONT_P&lt;/coluna&gt;
&lt;descricao&gt;Parcela correspondente ao "Valor Contábil" referente à combinação da alíquota e item da lista&lt;/descricao&gt;
&lt;tipo&gt;R&lt;/tipo&gt;
&lt;/campo&gt;</v>
      </c>
      <c r="X239" s="233"/>
      <c r="Y239" s="233"/>
      <c r="AB239" s="88" t="s">
        <v>6</v>
      </c>
    </row>
    <row r="240" spans="1:28" s="93" customFormat="1" ht="14.5" customHeight="1" x14ac:dyDescent="0.35">
      <c r="A240" s="89"/>
      <c r="B240" s="89"/>
      <c r="C240" s="89"/>
      <c r="D240" s="89"/>
      <c r="E240" s="89"/>
      <c r="F240" s="89"/>
      <c r="G240" s="89"/>
      <c r="H240" s="89"/>
      <c r="I240" s="89"/>
      <c r="J240" s="291" t="str">
        <f t="shared" si="21"/>
        <v>B035</v>
      </c>
      <c r="K240" s="194">
        <v>3</v>
      </c>
      <c r="L240" s="91" t="s">
        <v>387</v>
      </c>
      <c r="M240" s="91" t="s">
        <v>415</v>
      </c>
      <c r="N240" s="194" t="s">
        <v>32</v>
      </c>
      <c r="O240" s="194" t="s">
        <v>28</v>
      </c>
      <c r="P240" s="194" t="s">
        <v>363</v>
      </c>
      <c r="Q240" s="241"/>
      <c r="R240" s="194" t="s">
        <v>29</v>
      </c>
      <c r="S240" s="227" t="str">
        <f t="shared" si="17"/>
        <v>Campo</v>
      </c>
      <c r="T240" s="227" t="s">
        <v>3606</v>
      </c>
      <c r="U240" s="237" t="str">
        <f t="shared" si="18"/>
        <v/>
      </c>
      <c r="V240" s="230" t="str">
        <f t="shared" si="20"/>
        <v>&lt;campo posicao="3"&gt;
&lt;coluna&gt;VL_BC_ISS_P&lt;/coluna&gt;
&lt;descricao&gt;Parcela correspondente ao "Valor da base de cálculo do ISS" referente à combinação da alíquota e item da lista&lt;/descricao&gt;
&lt;tipo&gt;R&lt;/tipo&gt;
&lt;/campo&gt;</v>
      </c>
      <c r="W240" s="227" t="str">
        <f t="shared" si="19"/>
        <v>&lt;campo posicao="3"&gt;
&lt;coluna&gt;VL_BC_ISS_P&lt;/coluna&gt;
&lt;descricao&gt;Parcela correspondente ao "Valor da base de cálculo do ISS" referente à combinação da alíquota e item da lista&lt;/descricao&gt;
&lt;tipo&gt;R&lt;/tipo&gt;
&lt;/campo&gt;</v>
      </c>
      <c r="X240" s="233"/>
      <c r="Y240" s="233"/>
      <c r="AB240" s="88" t="s">
        <v>6</v>
      </c>
    </row>
    <row r="241" spans="1:28" s="93" customFormat="1" ht="14.5" customHeight="1" x14ac:dyDescent="0.35">
      <c r="A241" s="89"/>
      <c r="B241" s="89"/>
      <c r="C241" s="89"/>
      <c r="D241" s="89"/>
      <c r="E241" s="89"/>
      <c r="F241" s="89"/>
      <c r="G241" s="89"/>
      <c r="H241" s="89"/>
      <c r="I241" s="89"/>
      <c r="J241" s="291" t="str">
        <f t="shared" si="21"/>
        <v>B035</v>
      </c>
      <c r="K241" s="194">
        <v>4</v>
      </c>
      <c r="L241" s="91" t="s">
        <v>389</v>
      </c>
      <c r="M241" s="91" t="s">
        <v>390</v>
      </c>
      <c r="N241" s="194" t="s">
        <v>32</v>
      </c>
      <c r="O241" s="194" t="s">
        <v>28</v>
      </c>
      <c r="P241" s="194" t="s">
        <v>363</v>
      </c>
      <c r="Q241" s="241"/>
      <c r="R241" s="194" t="s">
        <v>29</v>
      </c>
      <c r="S241" s="227" t="str">
        <f t="shared" si="17"/>
        <v>Campo</v>
      </c>
      <c r="T241" s="227" t="s">
        <v>3606</v>
      </c>
      <c r="U241" s="237" t="str">
        <f t="shared" si="18"/>
        <v/>
      </c>
      <c r="V241" s="230" t="str">
        <f t="shared" si="20"/>
        <v>&lt;campo posicao="4"&gt;
&lt;coluna&gt;ALIQ_ISS&lt;/coluna&gt;
&lt;descricao&gt;Alíquota do ISS&lt;/descricao&gt;
&lt;tipo&gt;R&lt;/tipo&gt;
&lt;/campo&gt;</v>
      </c>
      <c r="W241" s="227" t="str">
        <f t="shared" si="19"/>
        <v>&lt;campo posicao="4"&gt;
&lt;coluna&gt;ALIQ_ISS&lt;/coluna&gt;
&lt;descricao&gt;Alíquota do ISS&lt;/descricao&gt;
&lt;tipo&gt;R&lt;/tipo&gt;
&lt;/campo&gt;</v>
      </c>
      <c r="X241" s="233"/>
      <c r="Y241" s="233"/>
      <c r="AB241" s="88" t="s">
        <v>6</v>
      </c>
    </row>
    <row r="242" spans="1:28" s="93" customFormat="1" ht="14.5" customHeight="1" x14ac:dyDescent="0.35">
      <c r="A242" s="89"/>
      <c r="B242" s="89"/>
      <c r="C242" s="89"/>
      <c r="D242" s="89"/>
      <c r="E242" s="89"/>
      <c r="F242" s="89"/>
      <c r="G242" s="89"/>
      <c r="H242" s="89"/>
      <c r="I242" s="89"/>
      <c r="J242" s="291" t="str">
        <f t="shared" si="21"/>
        <v>B035</v>
      </c>
      <c r="K242" s="194">
        <v>5</v>
      </c>
      <c r="L242" s="91" t="s">
        <v>391</v>
      </c>
      <c r="M242" s="91" t="s">
        <v>392</v>
      </c>
      <c r="N242" s="194" t="s">
        <v>32</v>
      </c>
      <c r="O242" s="194" t="s">
        <v>28</v>
      </c>
      <c r="P242" s="194" t="s">
        <v>363</v>
      </c>
      <c r="Q242" s="241"/>
      <c r="R242" s="194" t="s">
        <v>29</v>
      </c>
      <c r="S242" s="227" t="str">
        <f t="shared" si="17"/>
        <v>Campo</v>
      </c>
      <c r="T242" s="227" t="s">
        <v>3606</v>
      </c>
      <c r="U242" s="237" t="str">
        <f t="shared" si="18"/>
        <v/>
      </c>
      <c r="V242" s="230" t="str">
        <f t="shared" si="20"/>
        <v>&lt;campo posicao="5"&gt;
&lt;coluna&gt;VL_ISS_P&lt;/coluna&gt;
&lt;descricao&gt;Parcela correspondente ao "Valor do ISS" referente à combinação da alíquota e item da lista&lt;/descricao&gt;
&lt;tipo&gt;R&lt;/tipo&gt;
&lt;/campo&gt;</v>
      </c>
      <c r="W242" s="227" t="str">
        <f t="shared" si="19"/>
        <v>&lt;campo posicao="5"&gt;
&lt;coluna&gt;VL_ISS_P&lt;/coluna&gt;
&lt;descricao&gt;Parcela correspondente ao "Valor do ISS" referente à combinação da alíquota e item da lista&lt;/descricao&gt;
&lt;tipo&gt;R&lt;/tipo&gt;
&lt;/campo&gt;</v>
      </c>
      <c r="X242" s="233"/>
      <c r="Y242" s="233"/>
      <c r="AB242" s="88" t="s">
        <v>6</v>
      </c>
    </row>
    <row r="243" spans="1:28" s="93" customFormat="1" ht="14.5" customHeight="1" x14ac:dyDescent="0.35">
      <c r="A243" s="89"/>
      <c r="B243" s="89"/>
      <c r="C243" s="89"/>
      <c r="D243" s="89"/>
      <c r="E243" s="89"/>
      <c r="F243" s="89"/>
      <c r="G243" s="89"/>
      <c r="H243" s="89"/>
      <c r="I243" s="89"/>
      <c r="J243" s="291" t="str">
        <f t="shared" si="21"/>
        <v>B035</v>
      </c>
      <c r="K243" s="194">
        <v>6</v>
      </c>
      <c r="L243" s="91" t="s">
        <v>393</v>
      </c>
      <c r="M243" s="91" t="s">
        <v>394</v>
      </c>
      <c r="N243" s="194" t="s">
        <v>32</v>
      </c>
      <c r="O243" s="194" t="s">
        <v>28</v>
      </c>
      <c r="P243" s="194" t="s">
        <v>363</v>
      </c>
      <c r="Q243" s="241"/>
      <c r="R243" s="194" t="s">
        <v>29</v>
      </c>
      <c r="S243" s="227" t="str">
        <f t="shared" si="17"/>
        <v>Campo</v>
      </c>
      <c r="T243" s="227" t="s">
        <v>3606</v>
      </c>
      <c r="U243" s="237" t="str">
        <f t="shared" si="18"/>
        <v/>
      </c>
      <c r="V243" s="230" t="str">
        <f t="shared" si="20"/>
        <v>&lt;campo posicao="6"&gt;
&lt;coluna&gt;VL_ISNT_ISS_P&lt;/coluna&gt;
&lt;descricao&gt;Parcela correpondente ao "Valor das operações isentas ou não-tributadas pelo ISS" referente à combinação da alíquota e item da lista&lt;/descricao&gt;
&lt;tipo&gt;R&lt;/tipo&gt;
&lt;/campo&gt;</v>
      </c>
      <c r="W243" s="227" t="str">
        <f t="shared" si="19"/>
        <v>&lt;campo posicao="6"&gt;
&lt;coluna&gt;VL_ISNT_ISS_P&lt;/coluna&gt;
&lt;descricao&gt;Parcela correpondente ao "Valor das operações isentas ou não-tributadas pelo ISS" referente à combinação da alíquota e item da lista&lt;/descricao&gt;
&lt;tipo&gt;R&lt;/tipo&gt;
&lt;/campo&gt;</v>
      </c>
      <c r="X243" s="233"/>
      <c r="Y243" s="233"/>
      <c r="AB243" s="88" t="s">
        <v>6</v>
      </c>
    </row>
    <row r="244" spans="1:28" s="93" customFormat="1" ht="14.5" customHeight="1" x14ac:dyDescent="0.35">
      <c r="A244" s="89"/>
      <c r="B244" s="89"/>
      <c r="C244" s="89"/>
      <c r="D244" s="89"/>
      <c r="E244" s="89"/>
      <c r="F244" s="89"/>
      <c r="G244" s="89"/>
      <c r="H244" s="89"/>
      <c r="I244" s="89"/>
      <c r="J244" s="291" t="str">
        <f t="shared" si="21"/>
        <v>B035</v>
      </c>
      <c r="K244" s="194">
        <v>7</v>
      </c>
      <c r="L244" s="91" t="s">
        <v>395</v>
      </c>
      <c r="M244" s="91" t="s">
        <v>396</v>
      </c>
      <c r="N244" s="194" t="s">
        <v>27</v>
      </c>
      <c r="O244" s="194" t="s">
        <v>235</v>
      </c>
      <c r="P244" s="194" t="s">
        <v>28</v>
      </c>
      <c r="Q244" s="242"/>
      <c r="R244" s="194" t="s">
        <v>29</v>
      </c>
      <c r="S244" s="227" t="str">
        <f t="shared" si="17"/>
        <v>Campo</v>
      </c>
      <c r="T244" s="227" t="s">
        <v>27</v>
      </c>
      <c r="U244" s="237" t="str">
        <f t="shared" si="18"/>
        <v/>
      </c>
      <c r="V244" s="230" t="str">
        <f t="shared" si="20"/>
        <v>&lt;campo posicao="7"&gt;
&lt;coluna&gt;COD_SERV&lt;/coluna&gt;
&lt;descricao&gt;Item da lista de serviços, conforme Tabela 4.6.3&lt;/descricao&gt;
&lt;tipo&gt;C&lt;/tipo&gt;
&lt;/campo&gt;</v>
      </c>
      <c r="W244" s="227" t="str">
        <f t="shared" si="19"/>
        <v>&lt;campo posicao="7"&gt;
&lt;coluna&gt;COD_SERV&lt;/coluna&gt;
&lt;descricao&gt;Item da lista de serviços, conforme Tabela 4.6.3&lt;/descricao&gt;
&lt;tipo&gt;C&lt;/tipo&gt;
&lt;/campo&gt;</v>
      </c>
      <c r="X244" s="233"/>
      <c r="Y244" s="233"/>
      <c r="AB244" s="88" t="s">
        <v>6</v>
      </c>
    </row>
    <row r="245" spans="1:28" s="88" customFormat="1" ht="14.5" customHeight="1" collapsed="1" x14ac:dyDescent="0.35">
      <c r="A245" s="85" t="s">
        <v>22</v>
      </c>
      <c r="B245" s="85"/>
      <c r="C245" s="85"/>
      <c r="D245" s="85" t="s">
        <v>416</v>
      </c>
      <c r="E245" s="85"/>
      <c r="F245" s="85"/>
      <c r="G245" s="85"/>
      <c r="H245" s="85"/>
      <c r="I245" s="85" t="s">
        <v>108</v>
      </c>
      <c r="J245" s="291" t="str">
        <f t="shared" si="21"/>
        <v>B035</v>
      </c>
      <c r="K245" s="86" t="s">
        <v>417</v>
      </c>
      <c r="L245" s="87"/>
      <c r="M245" s="87"/>
      <c r="N245" s="87"/>
      <c r="O245" s="87"/>
      <c r="P245" s="87"/>
      <c r="Q245" s="87"/>
      <c r="R245" s="87"/>
      <c r="S245" s="227">
        <f t="shared" si="17"/>
        <v>3</v>
      </c>
      <c r="T245" s="227"/>
      <c r="U245" s="237" t="str">
        <f t="shared" si="18"/>
        <v>&lt;/registro&gt;
&lt;registro codigo="B350" perfil="ABC" nivel="3"&gt;</v>
      </c>
      <c r="V245" s="230" t="str">
        <f t="shared" si="20"/>
        <v/>
      </c>
      <c r="W245" s="227" t="str">
        <f t="shared" si="19"/>
        <v>&lt;/registro&gt;
&lt;registro codigo="B350" perfil="ABC" nivel="3"&gt;</v>
      </c>
      <c r="X245" s="232"/>
      <c r="Y245" s="232"/>
      <c r="AB245" s="88" t="s">
        <v>6</v>
      </c>
    </row>
    <row r="246" spans="1:28" s="93" customFormat="1" ht="14.5" customHeight="1" x14ac:dyDescent="0.35">
      <c r="A246" s="89"/>
      <c r="B246" s="89"/>
      <c r="C246" s="89"/>
      <c r="D246" s="89"/>
      <c r="E246" s="89"/>
      <c r="F246" s="89"/>
      <c r="G246" s="89"/>
      <c r="H246" s="89"/>
      <c r="I246" s="89"/>
      <c r="J246" s="291" t="str">
        <f t="shared" si="21"/>
        <v>B350</v>
      </c>
      <c r="K246" s="194">
        <v>1</v>
      </c>
      <c r="L246" s="91" t="s">
        <v>25</v>
      </c>
      <c r="M246" s="91" t="s">
        <v>418</v>
      </c>
      <c r="N246" s="194" t="s">
        <v>27</v>
      </c>
      <c r="O246" s="194" t="s">
        <v>235</v>
      </c>
      <c r="P246" s="194" t="s">
        <v>28</v>
      </c>
      <c r="Q246" s="240" t="s">
        <v>400</v>
      </c>
      <c r="R246" s="194" t="s">
        <v>29</v>
      </c>
      <c r="S246" s="227" t="str">
        <f t="shared" si="17"/>
        <v>Campo</v>
      </c>
      <c r="T246" s="227" t="s">
        <v>27</v>
      </c>
      <c r="U246" s="237" t="str">
        <f t="shared" si="18"/>
        <v/>
      </c>
      <c r="V246" s="230" t="str">
        <f t="shared" si="20"/>
        <v>&lt;campo posicao="1"&gt;
&lt;coluna&gt;REG&lt;/coluna&gt;
&lt;descricao&gt;Texto fixo contendo "B350"&lt;/descricao&gt;
&lt;tipo&gt;C&lt;/tipo&gt;
&lt;/campo&gt;</v>
      </c>
      <c r="W246" s="227" t="str">
        <f t="shared" si="19"/>
        <v>&lt;campo posicao="1"&gt;
&lt;coluna&gt;REG&lt;/coluna&gt;
&lt;descricao&gt;Texto fixo contendo "B350"&lt;/descricao&gt;
&lt;tipo&gt;C&lt;/tipo&gt;
&lt;/campo&gt;</v>
      </c>
      <c r="X246" s="233"/>
      <c r="Y246" s="233"/>
      <c r="AB246" s="88" t="s">
        <v>6</v>
      </c>
    </row>
    <row r="247" spans="1:28" s="93" customFormat="1" ht="14.5" customHeight="1" x14ac:dyDescent="0.35">
      <c r="A247" s="89"/>
      <c r="B247" s="89"/>
      <c r="C247" s="89"/>
      <c r="D247" s="89"/>
      <c r="E247" s="89"/>
      <c r="F247" s="89"/>
      <c r="G247" s="89"/>
      <c r="H247" s="89"/>
      <c r="I247" s="89"/>
      <c r="J247" s="291" t="str">
        <f t="shared" si="21"/>
        <v>B350</v>
      </c>
      <c r="K247" s="194">
        <v>2</v>
      </c>
      <c r="L247" s="91" t="s">
        <v>419</v>
      </c>
      <c r="M247" s="91" t="s">
        <v>420</v>
      </c>
      <c r="N247" s="194" t="s">
        <v>27</v>
      </c>
      <c r="O247" s="204" t="s">
        <v>28</v>
      </c>
      <c r="P247" s="194" t="s">
        <v>28</v>
      </c>
      <c r="Q247" s="241"/>
      <c r="R247" s="194" t="s">
        <v>29</v>
      </c>
      <c r="S247" s="227" t="str">
        <f t="shared" si="17"/>
        <v>Campo</v>
      </c>
      <c r="T247" s="227" t="s">
        <v>27</v>
      </c>
      <c r="U247" s="237" t="str">
        <f t="shared" si="18"/>
        <v/>
      </c>
      <c r="V247" s="230" t="str">
        <f t="shared" si="20"/>
        <v>&lt;campo posicao="2"&gt;
&lt;coluna&gt;COD_CTD&lt;/coluna&gt;
&lt;descricao&gt;Código da conta do plano de contas&lt;/descricao&gt;
&lt;tipo&gt;C&lt;/tipo&gt;
&lt;/campo&gt;</v>
      </c>
      <c r="W247" s="227" t="str">
        <f t="shared" si="19"/>
        <v>&lt;campo posicao="2"&gt;
&lt;coluna&gt;COD_CTD&lt;/coluna&gt;
&lt;descricao&gt;Código da conta do plano de contas&lt;/descricao&gt;
&lt;tipo&gt;C&lt;/tipo&gt;
&lt;/campo&gt;</v>
      </c>
      <c r="X247" s="233"/>
      <c r="Y247" s="233"/>
      <c r="AB247" s="88" t="s">
        <v>6</v>
      </c>
    </row>
    <row r="248" spans="1:28" s="93" customFormat="1" ht="14.5" customHeight="1" x14ac:dyDescent="0.35">
      <c r="A248" s="89"/>
      <c r="B248" s="89"/>
      <c r="C248" s="89"/>
      <c r="D248" s="89"/>
      <c r="E248" s="89"/>
      <c r="F248" s="89"/>
      <c r="G248" s="89"/>
      <c r="H248" s="89"/>
      <c r="I248" s="89"/>
      <c r="J248" s="291" t="str">
        <f t="shared" si="21"/>
        <v>B350</v>
      </c>
      <c r="K248" s="194">
        <v>3</v>
      </c>
      <c r="L248" s="91" t="s">
        <v>421</v>
      </c>
      <c r="M248" s="91" t="s">
        <v>422</v>
      </c>
      <c r="N248" s="194" t="s">
        <v>27</v>
      </c>
      <c r="O248" s="204" t="s">
        <v>28</v>
      </c>
      <c r="P248" s="194" t="s">
        <v>28</v>
      </c>
      <c r="Q248" s="241"/>
      <c r="R248" s="194" t="s">
        <v>29</v>
      </c>
      <c r="S248" s="227" t="str">
        <f t="shared" si="17"/>
        <v>Campo</v>
      </c>
      <c r="T248" s="227" t="s">
        <v>27</v>
      </c>
      <c r="U248" s="237" t="str">
        <f t="shared" si="18"/>
        <v/>
      </c>
      <c r="V248" s="230" t="str">
        <f t="shared" si="20"/>
        <v>&lt;campo posicao="3"&gt;
&lt;coluna&gt;CTA_ISS&lt;/coluna&gt;
&lt;descricao&gt;Descrição da conta no plano de contas&lt;/descricao&gt;
&lt;tipo&gt;C&lt;/tipo&gt;
&lt;/campo&gt;</v>
      </c>
      <c r="W248" s="227" t="str">
        <f t="shared" si="19"/>
        <v>&lt;campo posicao="3"&gt;
&lt;coluna&gt;CTA_ISS&lt;/coluna&gt;
&lt;descricao&gt;Descrição da conta no plano de contas&lt;/descricao&gt;
&lt;tipo&gt;C&lt;/tipo&gt;
&lt;/campo&gt;</v>
      </c>
      <c r="X248" s="233"/>
      <c r="Y248" s="233"/>
      <c r="AB248" s="88" t="s">
        <v>6</v>
      </c>
    </row>
    <row r="249" spans="1:28" s="93" customFormat="1" ht="14.5" customHeight="1" x14ac:dyDescent="0.35">
      <c r="A249" s="89"/>
      <c r="B249" s="89"/>
      <c r="C249" s="89"/>
      <c r="D249" s="89"/>
      <c r="E249" s="89"/>
      <c r="F249" s="89"/>
      <c r="G249" s="89"/>
      <c r="H249" s="89"/>
      <c r="I249" s="89"/>
      <c r="J249" s="291" t="str">
        <f t="shared" si="21"/>
        <v>B350</v>
      </c>
      <c r="K249" s="194">
        <v>4</v>
      </c>
      <c r="L249" s="91" t="s">
        <v>423</v>
      </c>
      <c r="M249" s="91" t="s">
        <v>424</v>
      </c>
      <c r="N249" s="193" t="s">
        <v>27</v>
      </c>
      <c r="O249" s="204" t="s">
        <v>40</v>
      </c>
      <c r="P249" s="194" t="s">
        <v>28</v>
      </c>
      <c r="Q249" s="241"/>
      <c r="R249" s="194" t="s">
        <v>29</v>
      </c>
      <c r="S249" s="227" t="str">
        <f t="shared" si="17"/>
        <v>Campo</v>
      </c>
      <c r="T249" s="227" t="s">
        <v>27</v>
      </c>
      <c r="U249" s="237" t="str">
        <f t="shared" si="18"/>
        <v/>
      </c>
      <c r="V249" s="230" t="str">
        <f t="shared" si="20"/>
        <v>&lt;campo posicao="4"&gt;
&lt;coluna&gt;CTA_COSIF&lt;/coluna&gt;
&lt;descricao&gt;Código COSIF a que está subordinada a conta do ISS das instituições financeiras&lt;/descricao&gt;
&lt;tipo&gt;C&lt;/tipo&gt;
&lt;/campo&gt;</v>
      </c>
      <c r="W249" s="227" t="str">
        <f t="shared" si="19"/>
        <v>&lt;campo posicao="4"&gt;
&lt;coluna&gt;CTA_COSIF&lt;/coluna&gt;
&lt;descricao&gt;Código COSIF a que está subordinada a conta do ISS das instituições financeiras&lt;/descricao&gt;
&lt;tipo&gt;C&lt;/tipo&gt;
&lt;/campo&gt;</v>
      </c>
      <c r="X249" s="233"/>
      <c r="Y249" s="233"/>
      <c r="AB249" s="88" t="s">
        <v>6</v>
      </c>
    </row>
    <row r="250" spans="1:28" s="93" customFormat="1" ht="14.5" customHeight="1" x14ac:dyDescent="0.35">
      <c r="A250" s="89"/>
      <c r="B250" s="89"/>
      <c r="C250" s="89"/>
      <c r="D250" s="89"/>
      <c r="E250" s="89"/>
      <c r="F250" s="89"/>
      <c r="G250" s="89"/>
      <c r="H250" s="89"/>
      <c r="I250" s="89"/>
      <c r="J250" s="291" t="str">
        <f t="shared" si="21"/>
        <v>B350</v>
      </c>
      <c r="K250" s="194">
        <v>5</v>
      </c>
      <c r="L250" s="91" t="s">
        <v>425</v>
      </c>
      <c r="M250" s="91" t="s">
        <v>426</v>
      </c>
      <c r="N250" s="194" t="s">
        <v>32</v>
      </c>
      <c r="O250" s="204" t="s">
        <v>28</v>
      </c>
      <c r="P250" s="194" t="s">
        <v>28</v>
      </c>
      <c r="Q250" s="241"/>
      <c r="R250" s="194" t="s">
        <v>29</v>
      </c>
      <c r="S250" s="227" t="str">
        <f t="shared" si="17"/>
        <v>Campo</v>
      </c>
      <c r="T250" s="227" t="s">
        <v>3607</v>
      </c>
      <c r="U250" s="237" t="str">
        <f t="shared" si="18"/>
        <v/>
      </c>
      <c r="V250" s="230" t="str">
        <f t="shared" si="20"/>
        <v>&lt;campo posicao="5"&gt;
&lt;coluna&gt;QTD_OCOR&lt;/coluna&gt;
&lt;descricao&gt;Quantidade de ocorrências na conta&lt;/descricao&gt;
&lt;tipo&gt;I&lt;/tipo&gt;
&lt;/campo&gt;</v>
      </c>
      <c r="W250" s="227" t="str">
        <f t="shared" si="19"/>
        <v>&lt;campo posicao="5"&gt;
&lt;coluna&gt;QTD_OCOR&lt;/coluna&gt;
&lt;descricao&gt;Quantidade de ocorrências na conta&lt;/descricao&gt;
&lt;tipo&gt;I&lt;/tipo&gt;
&lt;/campo&gt;</v>
      </c>
      <c r="X250" s="233"/>
      <c r="Y250" s="233"/>
      <c r="AB250" s="88" t="s">
        <v>6</v>
      </c>
    </row>
    <row r="251" spans="1:28" s="93" customFormat="1" ht="14.5" customHeight="1" x14ac:dyDescent="0.35">
      <c r="A251" s="89"/>
      <c r="B251" s="89"/>
      <c r="C251" s="89"/>
      <c r="D251" s="89"/>
      <c r="E251" s="89"/>
      <c r="F251" s="89"/>
      <c r="G251" s="89"/>
      <c r="H251" s="89"/>
      <c r="I251" s="89"/>
      <c r="J251" s="291" t="str">
        <f t="shared" si="21"/>
        <v>B350</v>
      </c>
      <c r="K251" s="194">
        <v>6</v>
      </c>
      <c r="L251" s="91" t="s">
        <v>395</v>
      </c>
      <c r="M251" s="91" t="s">
        <v>396</v>
      </c>
      <c r="N251" s="194" t="s">
        <v>32</v>
      </c>
      <c r="O251" s="204" t="s">
        <v>235</v>
      </c>
      <c r="P251" s="204" t="s">
        <v>28</v>
      </c>
      <c r="Q251" s="241"/>
      <c r="R251" s="194" t="s">
        <v>29</v>
      </c>
      <c r="S251" s="227" t="str">
        <f t="shared" si="17"/>
        <v>Campo</v>
      </c>
      <c r="T251" s="227" t="s">
        <v>3607</v>
      </c>
      <c r="U251" s="237" t="str">
        <f t="shared" si="18"/>
        <v/>
      </c>
      <c r="V251" s="230" t="str">
        <f t="shared" si="20"/>
        <v>&lt;campo posicao="6"&gt;
&lt;coluna&gt;COD_SERV&lt;/coluna&gt;
&lt;descricao&gt;Item da lista de serviços, conforme Tabela 4.6.3&lt;/descricao&gt;
&lt;tipo&gt;I&lt;/tipo&gt;
&lt;/campo&gt;</v>
      </c>
      <c r="W251" s="227" t="str">
        <f t="shared" si="19"/>
        <v>&lt;campo posicao="6"&gt;
&lt;coluna&gt;COD_SERV&lt;/coluna&gt;
&lt;descricao&gt;Item da lista de serviços, conforme Tabela 4.6.3&lt;/descricao&gt;
&lt;tipo&gt;I&lt;/tipo&gt;
&lt;/campo&gt;</v>
      </c>
      <c r="X251" s="233"/>
      <c r="Y251" s="233"/>
      <c r="AB251" s="88" t="s">
        <v>6</v>
      </c>
    </row>
    <row r="252" spans="1:28" s="93" customFormat="1" ht="14.5" customHeight="1" x14ac:dyDescent="0.35">
      <c r="A252" s="89"/>
      <c r="B252" s="89"/>
      <c r="C252" s="89"/>
      <c r="D252" s="89"/>
      <c r="E252" s="89"/>
      <c r="F252" s="89"/>
      <c r="G252" s="89"/>
      <c r="H252" s="89"/>
      <c r="I252" s="89"/>
      <c r="J252" s="291" t="str">
        <f t="shared" si="21"/>
        <v>B350</v>
      </c>
      <c r="K252" s="194">
        <v>7</v>
      </c>
      <c r="L252" s="91" t="s">
        <v>361</v>
      </c>
      <c r="M252" s="91" t="s">
        <v>427</v>
      </c>
      <c r="N252" s="194" t="s">
        <v>32</v>
      </c>
      <c r="O252" s="204" t="s">
        <v>28</v>
      </c>
      <c r="P252" s="204" t="s">
        <v>363</v>
      </c>
      <c r="Q252" s="241"/>
      <c r="R252" s="194" t="s">
        <v>29</v>
      </c>
      <c r="S252" s="227" t="str">
        <f t="shared" si="17"/>
        <v>Campo</v>
      </c>
      <c r="T252" s="227" t="s">
        <v>3606</v>
      </c>
      <c r="U252" s="237" t="str">
        <f t="shared" si="18"/>
        <v/>
      </c>
      <c r="V252" s="230" t="str">
        <f t="shared" si="20"/>
        <v>&lt;campo posicao="7"&gt;
&lt;coluna&gt;VL_CONT&lt;/coluna&gt;
&lt;descricao&gt;Valor contábil&lt;/descricao&gt;
&lt;tipo&gt;R&lt;/tipo&gt;
&lt;/campo&gt;</v>
      </c>
      <c r="W252" s="227" t="str">
        <f t="shared" si="19"/>
        <v>&lt;campo posicao="7"&gt;
&lt;coluna&gt;VL_CONT&lt;/coluna&gt;
&lt;descricao&gt;Valor contábil&lt;/descricao&gt;
&lt;tipo&gt;R&lt;/tipo&gt;
&lt;/campo&gt;</v>
      </c>
      <c r="X252" s="233"/>
      <c r="Y252" s="233"/>
      <c r="AB252" s="88" t="s">
        <v>6</v>
      </c>
    </row>
    <row r="253" spans="1:28" s="93" customFormat="1" ht="14.5" customHeight="1" x14ac:dyDescent="0.35">
      <c r="A253" s="89"/>
      <c r="B253" s="89"/>
      <c r="C253" s="89"/>
      <c r="D253" s="89"/>
      <c r="E253" s="89"/>
      <c r="F253" s="89"/>
      <c r="G253" s="89"/>
      <c r="H253" s="89"/>
      <c r="I253" s="89"/>
      <c r="J253" s="291" t="str">
        <f t="shared" si="21"/>
        <v>B350</v>
      </c>
      <c r="K253" s="194">
        <v>8</v>
      </c>
      <c r="L253" s="91" t="s">
        <v>372</v>
      </c>
      <c r="M253" s="91" t="s">
        <v>373</v>
      </c>
      <c r="N253" s="194" t="s">
        <v>32</v>
      </c>
      <c r="O253" s="204" t="s">
        <v>28</v>
      </c>
      <c r="P253" s="204" t="s">
        <v>363</v>
      </c>
      <c r="Q253" s="241"/>
      <c r="R253" s="194" t="s">
        <v>29</v>
      </c>
      <c r="S253" s="227" t="str">
        <f t="shared" si="17"/>
        <v>Campo</v>
      </c>
      <c r="T253" s="227" t="s">
        <v>3606</v>
      </c>
      <c r="U253" s="237" t="str">
        <f t="shared" si="18"/>
        <v/>
      </c>
      <c r="V253" s="230" t="str">
        <f t="shared" si="20"/>
        <v>&lt;campo posicao="8"&gt;
&lt;coluna&gt;VL_BC_ISS&lt;/coluna&gt;
&lt;descricao&gt;Valor da base de cálculo do ISS&lt;/descricao&gt;
&lt;tipo&gt;R&lt;/tipo&gt;
&lt;/campo&gt;</v>
      </c>
      <c r="W253" s="227" t="str">
        <f t="shared" si="19"/>
        <v>&lt;campo posicao="8"&gt;
&lt;coluna&gt;VL_BC_ISS&lt;/coluna&gt;
&lt;descricao&gt;Valor da base de cálculo do ISS&lt;/descricao&gt;
&lt;tipo&gt;R&lt;/tipo&gt;
&lt;/campo&gt;</v>
      </c>
      <c r="X253" s="233"/>
      <c r="Y253" s="233"/>
      <c r="AB253" s="88" t="s">
        <v>6</v>
      </c>
    </row>
    <row r="254" spans="1:28" s="93" customFormat="1" ht="14.5" customHeight="1" x14ac:dyDescent="0.35">
      <c r="A254" s="89"/>
      <c r="B254" s="89"/>
      <c r="C254" s="89"/>
      <c r="D254" s="89"/>
      <c r="E254" s="89"/>
      <c r="F254" s="89"/>
      <c r="G254" s="89"/>
      <c r="H254" s="89"/>
      <c r="I254" s="89"/>
      <c r="J254" s="291" t="str">
        <f t="shared" si="21"/>
        <v>B350</v>
      </c>
      <c r="K254" s="194">
        <v>9</v>
      </c>
      <c r="L254" s="91" t="s">
        <v>389</v>
      </c>
      <c r="M254" s="91" t="s">
        <v>390</v>
      </c>
      <c r="N254" s="194" t="s">
        <v>32</v>
      </c>
      <c r="O254" s="204" t="s">
        <v>28</v>
      </c>
      <c r="P254" s="204" t="s">
        <v>363</v>
      </c>
      <c r="Q254" s="241"/>
      <c r="R254" s="194" t="s">
        <v>29</v>
      </c>
      <c r="S254" s="227" t="str">
        <f t="shared" si="17"/>
        <v>Campo</v>
      </c>
      <c r="T254" s="227" t="s">
        <v>3606</v>
      </c>
      <c r="U254" s="237" t="str">
        <f t="shared" si="18"/>
        <v/>
      </c>
      <c r="V254" s="230" t="str">
        <f t="shared" si="20"/>
        <v>&lt;campo posicao="9"&gt;
&lt;coluna&gt;ALIQ_ISS&lt;/coluna&gt;
&lt;descricao&gt;Alíquota do ISS&lt;/descricao&gt;
&lt;tipo&gt;R&lt;/tipo&gt;
&lt;/campo&gt;</v>
      </c>
      <c r="W254" s="227" t="str">
        <f t="shared" si="19"/>
        <v>&lt;campo posicao="9"&gt;
&lt;coluna&gt;ALIQ_ISS&lt;/coluna&gt;
&lt;descricao&gt;Alíquota do ISS&lt;/descricao&gt;
&lt;tipo&gt;R&lt;/tipo&gt;
&lt;/campo&gt;</v>
      </c>
      <c r="X254" s="233"/>
      <c r="Y254" s="233"/>
      <c r="AB254" s="88" t="s">
        <v>6</v>
      </c>
    </row>
    <row r="255" spans="1:28" s="93" customFormat="1" ht="14.5" customHeight="1" x14ac:dyDescent="0.35">
      <c r="A255" s="89"/>
      <c r="B255" s="89"/>
      <c r="C255" s="89"/>
      <c r="D255" s="89"/>
      <c r="E255" s="89"/>
      <c r="F255" s="89"/>
      <c r="G255" s="89"/>
      <c r="H255" s="89"/>
      <c r="I255" s="89"/>
      <c r="J255" s="291" t="str">
        <f t="shared" si="21"/>
        <v>B350</v>
      </c>
      <c r="K255" s="194">
        <v>10</v>
      </c>
      <c r="L255" s="91" t="s">
        <v>378</v>
      </c>
      <c r="M255" s="91" t="s">
        <v>428</v>
      </c>
      <c r="N255" s="194" t="s">
        <v>32</v>
      </c>
      <c r="O255" s="204" t="s">
        <v>28</v>
      </c>
      <c r="P255" s="204" t="s">
        <v>363</v>
      </c>
      <c r="Q255" s="241"/>
      <c r="R255" s="194" t="s">
        <v>29</v>
      </c>
      <c r="S255" s="227" t="str">
        <f t="shared" si="17"/>
        <v>Campo</v>
      </c>
      <c r="T255" s="227" t="s">
        <v>3606</v>
      </c>
      <c r="U255" s="237" t="str">
        <f t="shared" si="18"/>
        <v/>
      </c>
      <c r="V255" s="230" t="str">
        <f t="shared" si="20"/>
        <v>&lt;campo posicao="10"&gt;
&lt;coluna&gt;VL_ISS&lt;/coluna&gt;
&lt;descricao&gt;Valor do ISS&lt;/descricao&gt;
&lt;tipo&gt;R&lt;/tipo&gt;
&lt;/campo&gt;</v>
      </c>
      <c r="W255" s="227" t="str">
        <f t="shared" si="19"/>
        <v>&lt;campo posicao="10"&gt;
&lt;coluna&gt;VL_ISS&lt;/coluna&gt;
&lt;descricao&gt;Valor do ISS&lt;/descricao&gt;
&lt;tipo&gt;R&lt;/tipo&gt;
&lt;/campo&gt;</v>
      </c>
      <c r="X255" s="233"/>
      <c r="Y255" s="233"/>
      <c r="AB255" s="88" t="s">
        <v>6</v>
      </c>
    </row>
    <row r="256" spans="1:28" s="93" customFormat="1" ht="14.5" customHeight="1" x14ac:dyDescent="0.35">
      <c r="A256" s="89"/>
      <c r="B256" s="89"/>
      <c r="C256" s="89"/>
      <c r="D256" s="89"/>
      <c r="E256" s="89"/>
      <c r="F256" s="89"/>
      <c r="G256" s="89"/>
      <c r="H256" s="89"/>
      <c r="I256" s="89"/>
      <c r="J256" s="291" t="str">
        <f t="shared" si="21"/>
        <v>B350</v>
      </c>
      <c r="K256" s="194">
        <v>11</v>
      </c>
      <c r="L256" s="91" t="s">
        <v>380</v>
      </c>
      <c r="M256" s="91" t="s">
        <v>381</v>
      </c>
      <c r="N256" s="194" t="s">
        <v>27</v>
      </c>
      <c r="O256" s="204" t="s">
        <v>341</v>
      </c>
      <c r="P256" s="204" t="s">
        <v>28</v>
      </c>
      <c r="Q256" s="242"/>
      <c r="R256" s="194" t="s">
        <v>48</v>
      </c>
      <c r="S256" s="227" t="str">
        <f t="shared" si="17"/>
        <v>Campo</v>
      </c>
      <c r="T256" s="227" t="s">
        <v>27</v>
      </c>
      <c r="U256" s="237" t="str">
        <f t="shared" si="18"/>
        <v/>
      </c>
      <c r="V256" s="230" t="str">
        <f t="shared" si="20"/>
        <v>&lt;campo posicao="11"&gt;
&lt;coluna&gt;COD_INF_OBS&lt;/coluna&gt;
&lt;descricao&gt;Código da observação do lançamento fiscal (campo 02 do Registro 0460)&lt;/descricao&gt;
&lt;tipo&gt;C&lt;/tipo&gt;
&lt;/campo&gt;</v>
      </c>
      <c r="W256" s="227" t="str">
        <f t="shared" si="19"/>
        <v>&lt;campo posicao="11"&gt;
&lt;coluna&gt;COD_INF_OBS&lt;/coluna&gt;
&lt;descricao&gt;Código da observação do lançamento fiscal (campo 02 do Registro 0460)&lt;/descricao&gt;
&lt;tipo&gt;C&lt;/tipo&gt;
&lt;/campo&gt;</v>
      </c>
      <c r="X256" s="233"/>
      <c r="Y256" s="233"/>
      <c r="AB256" s="88" t="s">
        <v>6</v>
      </c>
    </row>
    <row r="257" spans="1:28" s="88" customFormat="1" ht="14.5" customHeight="1" collapsed="1" x14ac:dyDescent="0.35">
      <c r="A257" s="85" t="s">
        <v>22</v>
      </c>
      <c r="B257" s="85"/>
      <c r="C257" s="85"/>
      <c r="D257" s="85" t="s">
        <v>429</v>
      </c>
      <c r="E257" s="85"/>
      <c r="F257" s="85"/>
      <c r="G257" s="85"/>
      <c r="H257" s="85"/>
      <c r="I257" s="85" t="s">
        <v>108</v>
      </c>
      <c r="J257" s="291" t="str">
        <f t="shared" si="21"/>
        <v>B350</v>
      </c>
      <c r="K257" s="86" t="s">
        <v>430</v>
      </c>
      <c r="L257" s="87"/>
      <c r="M257" s="87"/>
      <c r="N257" s="87"/>
      <c r="O257" s="87"/>
      <c r="P257" s="87"/>
      <c r="Q257" s="87"/>
      <c r="R257" s="87"/>
      <c r="S257" s="227">
        <f t="shared" si="17"/>
        <v>3</v>
      </c>
      <c r="T257" s="227"/>
      <c r="U257" s="237" t="str">
        <f t="shared" si="18"/>
        <v>&lt;/registro&gt;
&lt;registro codigo="B420" perfil="ABC" nivel="3"&gt;</v>
      </c>
      <c r="V257" s="230" t="str">
        <f t="shared" si="20"/>
        <v/>
      </c>
      <c r="W257" s="227" t="str">
        <f t="shared" si="19"/>
        <v>&lt;/registro&gt;
&lt;registro codigo="B420" perfil="ABC" nivel="3"&gt;</v>
      </c>
      <c r="X257" s="232"/>
      <c r="Y257" s="232"/>
      <c r="AB257" s="88" t="s">
        <v>6</v>
      </c>
    </row>
    <row r="258" spans="1:28" s="93" customFormat="1" ht="14.5" customHeight="1" x14ac:dyDescent="0.35">
      <c r="A258" s="89"/>
      <c r="B258" s="89"/>
      <c r="C258" s="89"/>
      <c r="D258" s="89"/>
      <c r="E258" s="89"/>
      <c r="F258" s="89"/>
      <c r="G258" s="89"/>
      <c r="H258" s="89"/>
      <c r="I258" s="89"/>
      <c r="J258" s="291" t="str">
        <f t="shared" si="21"/>
        <v>B420</v>
      </c>
      <c r="K258" s="194">
        <v>1</v>
      </c>
      <c r="L258" s="91" t="s">
        <v>25</v>
      </c>
      <c r="M258" s="91" t="s">
        <v>431</v>
      </c>
      <c r="N258" s="194" t="s">
        <v>27</v>
      </c>
      <c r="O258" s="194" t="s">
        <v>235</v>
      </c>
      <c r="P258" s="194" t="s">
        <v>28</v>
      </c>
      <c r="Q258" s="240" t="s">
        <v>400</v>
      </c>
      <c r="R258" s="194" t="s">
        <v>29</v>
      </c>
      <c r="S258" s="227" t="str">
        <f t="shared" ref="S258:S321" si="22">IF(B258&lt;&gt;"",1,IF(C258&lt;&gt;"",2,IF(D258&lt;&gt;"",3,IF(E258&lt;&gt;"",4,IF(F258&lt;&gt;"",5,IF(G258&lt;&gt;"",6,IF(H258&lt;&gt;"",7,IF(ISNUMBER(K258),"Campo",""))))))))</f>
        <v>Campo</v>
      </c>
      <c r="T258" s="227" t="s">
        <v>27</v>
      </c>
      <c r="U258" s="237" t="str">
        <f t="shared" ref="U258:U321" si="23">IFERROR(IF(ISNUMBER(S258),CONCATENATE("&lt;/registro&gt;
&lt;registro codigo=""",CONCATENATE(B258,C258,D258,E258,F258,G258,H258),""" perfil=""",A258,""" nivel=""",S258,"""&gt;"),""),"")</f>
        <v/>
      </c>
      <c r="V258" s="230" t="str">
        <f t="shared" si="20"/>
        <v>&lt;campo posicao="1"&gt;
&lt;coluna&gt;REG&lt;/coluna&gt;
&lt;descricao&gt;Texto fixo contendo "B420"&lt;/descricao&gt;
&lt;tipo&gt;C&lt;/tipo&gt;
&lt;/campo&gt;</v>
      </c>
      <c r="W258" s="227" t="str">
        <f t="shared" ref="W258:W321" si="24">U258&amp;V258</f>
        <v>&lt;campo posicao="1"&gt;
&lt;coluna&gt;REG&lt;/coluna&gt;
&lt;descricao&gt;Texto fixo contendo "B420"&lt;/descricao&gt;
&lt;tipo&gt;C&lt;/tipo&gt;
&lt;/campo&gt;</v>
      </c>
      <c r="X258" s="233"/>
      <c r="Y258" s="233"/>
      <c r="AB258" s="88" t="s">
        <v>6</v>
      </c>
    </row>
    <row r="259" spans="1:28" s="93" customFormat="1" ht="14.5" customHeight="1" x14ac:dyDescent="0.35">
      <c r="A259" s="89"/>
      <c r="B259" s="89"/>
      <c r="C259" s="89"/>
      <c r="D259" s="89"/>
      <c r="E259" s="89"/>
      <c r="F259" s="89"/>
      <c r="G259" s="89"/>
      <c r="H259" s="89"/>
      <c r="I259" s="89"/>
      <c r="J259" s="291" t="str">
        <f t="shared" si="21"/>
        <v>B420</v>
      </c>
      <c r="K259" s="194">
        <v>2</v>
      </c>
      <c r="L259" s="91" t="s">
        <v>361</v>
      </c>
      <c r="M259" s="91" t="s">
        <v>432</v>
      </c>
      <c r="N259" s="194" t="s">
        <v>32</v>
      </c>
      <c r="O259" s="194" t="s">
        <v>28</v>
      </c>
      <c r="P259" s="194" t="s">
        <v>363</v>
      </c>
      <c r="Q259" s="241"/>
      <c r="R259" s="194" t="s">
        <v>29</v>
      </c>
      <c r="S259" s="227" t="str">
        <f t="shared" si="22"/>
        <v>Campo</v>
      </c>
      <c r="T259" s="227" t="s">
        <v>3606</v>
      </c>
      <c r="U259" s="237" t="str">
        <f t="shared" si="23"/>
        <v/>
      </c>
      <c r="V259" s="230" t="str">
        <f t="shared" si="20"/>
        <v>&lt;campo posicao="2"&gt;
&lt;coluna&gt;VL_CONT&lt;/coluna&gt;
&lt;descricao&gt;Totalização do Valor Contábil das prestações do declarante referente à combinação da alíquota e item da lista&lt;/descricao&gt;
&lt;tipo&gt;R&lt;/tipo&gt;
&lt;/campo&gt;</v>
      </c>
      <c r="W259" s="227" t="str">
        <f t="shared" si="24"/>
        <v>&lt;campo posicao="2"&gt;
&lt;coluna&gt;VL_CONT&lt;/coluna&gt;
&lt;descricao&gt;Totalização do Valor Contábil das prestações do declarante referente à combinação da alíquota e item da lista&lt;/descricao&gt;
&lt;tipo&gt;R&lt;/tipo&gt;
&lt;/campo&gt;</v>
      </c>
      <c r="X259" s="233"/>
      <c r="Y259" s="233"/>
      <c r="AB259" s="88" t="s">
        <v>6</v>
      </c>
    </row>
    <row r="260" spans="1:28" s="93" customFormat="1" ht="14.5" customHeight="1" x14ac:dyDescent="0.35">
      <c r="A260" s="89"/>
      <c r="B260" s="89"/>
      <c r="C260" s="89"/>
      <c r="D260" s="89"/>
      <c r="E260" s="89"/>
      <c r="F260" s="89"/>
      <c r="G260" s="89"/>
      <c r="H260" s="89"/>
      <c r="I260" s="89"/>
      <c r="J260" s="291" t="str">
        <f t="shared" si="21"/>
        <v>B420</v>
      </c>
      <c r="K260" s="194">
        <v>3</v>
      </c>
      <c r="L260" s="91" t="s">
        <v>372</v>
      </c>
      <c r="M260" s="91" t="s">
        <v>433</v>
      </c>
      <c r="N260" s="194" t="s">
        <v>32</v>
      </c>
      <c r="O260" s="194" t="s">
        <v>28</v>
      </c>
      <c r="P260" s="194" t="s">
        <v>363</v>
      </c>
      <c r="Q260" s="241"/>
      <c r="R260" s="194" t="s">
        <v>29</v>
      </c>
      <c r="S260" s="227" t="str">
        <f t="shared" si="22"/>
        <v>Campo</v>
      </c>
      <c r="T260" s="227" t="s">
        <v>3606</v>
      </c>
      <c r="U260" s="237" t="str">
        <f t="shared" si="23"/>
        <v/>
      </c>
      <c r="V260" s="230" t="str">
        <f t="shared" ref="V260:V323" si="25">IF(S260="Campo",CONCATENATE("&lt;campo posicao=""",K260,"""&gt;
&lt;coluna&gt;",SUBSTITUTE(L260," ",""),"&lt;/coluna&gt;
&lt;descricao&gt;",M260,"&lt;/descricao&gt;
&lt;tipo&gt;",T260,"&lt;/tipo&gt;
&lt;/campo&gt;"),"")</f>
        <v>&lt;campo posicao="3"&gt;
&lt;coluna&gt;VL_BC_ISS&lt;/coluna&gt;
&lt;descricao&gt;Totalização do Valor da base de cálculo do ISS das prestações do declarante referente à combinação da alíquota e item da lista&lt;/descricao&gt;
&lt;tipo&gt;R&lt;/tipo&gt;
&lt;/campo&gt;</v>
      </c>
      <c r="W260" s="227" t="str">
        <f t="shared" si="24"/>
        <v>&lt;campo posicao="3"&gt;
&lt;coluna&gt;VL_BC_ISS&lt;/coluna&gt;
&lt;descricao&gt;Totalização do Valor da base de cálculo do ISS das prestações do declarante referente à combinação da alíquota e item da lista&lt;/descricao&gt;
&lt;tipo&gt;R&lt;/tipo&gt;
&lt;/campo&gt;</v>
      </c>
      <c r="X260" s="233"/>
      <c r="Y260" s="233"/>
      <c r="AB260" s="88" t="s">
        <v>6</v>
      </c>
    </row>
    <row r="261" spans="1:28" s="93" customFormat="1" ht="14.5" customHeight="1" x14ac:dyDescent="0.35">
      <c r="A261" s="89"/>
      <c r="B261" s="89"/>
      <c r="C261" s="89"/>
      <c r="D261" s="89"/>
      <c r="E261" s="89"/>
      <c r="F261" s="89"/>
      <c r="G261" s="89"/>
      <c r="H261" s="89"/>
      <c r="I261" s="89"/>
      <c r="J261" s="291" t="str">
        <f t="shared" ref="J261:J324" si="26">IF(L261="REG",MID(M261,IFERROR(SEARCH("“",M261),SEARCH("""",M261))+1,4),J260)</f>
        <v>B420</v>
      </c>
      <c r="K261" s="194">
        <v>4</v>
      </c>
      <c r="L261" s="91" t="s">
        <v>389</v>
      </c>
      <c r="M261" s="91" t="s">
        <v>390</v>
      </c>
      <c r="N261" s="194" t="s">
        <v>32</v>
      </c>
      <c r="O261" s="194" t="s">
        <v>28</v>
      </c>
      <c r="P261" s="194" t="s">
        <v>363</v>
      </c>
      <c r="Q261" s="241"/>
      <c r="R261" s="194" t="s">
        <v>29</v>
      </c>
      <c r="S261" s="227" t="str">
        <f t="shared" si="22"/>
        <v>Campo</v>
      </c>
      <c r="T261" s="227" t="s">
        <v>3606</v>
      </c>
      <c r="U261" s="237" t="str">
        <f t="shared" si="23"/>
        <v/>
      </c>
      <c r="V261" s="230" t="str">
        <f t="shared" si="25"/>
        <v>&lt;campo posicao="4"&gt;
&lt;coluna&gt;ALIQ_ISS&lt;/coluna&gt;
&lt;descricao&gt;Alíquota do ISS&lt;/descricao&gt;
&lt;tipo&gt;R&lt;/tipo&gt;
&lt;/campo&gt;</v>
      </c>
      <c r="W261" s="227" t="str">
        <f t="shared" si="24"/>
        <v>&lt;campo posicao="4"&gt;
&lt;coluna&gt;ALIQ_ISS&lt;/coluna&gt;
&lt;descricao&gt;Alíquota do ISS&lt;/descricao&gt;
&lt;tipo&gt;R&lt;/tipo&gt;
&lt;/campo&gt;</v>
      </c>
      <c r="X261" s="233"/>
      <c r="Y261" s="233"/>
      <c r="AB261" s="88" t="s">
        <v>6</v>
      </c>
    </row>
    <row r="262" spans="1:28" s="93" customFormat="1" ht="14.5" customHeight="1" x14ac:dyDescent="0.35">
      <c r="A262" s="89"/>
      <c r="B262" s="89"/>
      <c r="C262" s="89"/>
      <c r="D262" s="89"/>
      <c r="E262" s="89"/>
      <c r="F262" s="89"/>
      <c r="G262" s="89"/>
      <c r="H262" s="89"/>
      <c r="I262" s="89"/>
      <c r="J262" s="291" t="str">
        <f t="shared" si="26"/>
        <v>B420</v>
      </c>
      <c r="K262" s="194">
        <v>5</v>
      </c>
      <c r="L262" s="91" t="s">
        <v>368</v>
      </c>
      <c r="M262" s="91" t="s">
        <v>434</v>
      </c>
      <c r="N262" s="194" t="s">
        <v>32</v>
      </c>
      <c r="O262" s="194" t="s">
        <v>28</v>
      </c>
      <c r="P262" s="194" t="s">
        <v>363</v>
      </c>
      <c r="Q262" s="241"/>
      <c r="R262" s="194" t="s">
        <v>29</v>
      </c>
      <c r="S262" s="227" t="str">
        <f t="shared" si="22"/>
        <v>Campo</v>
      </c>
      <c r="T262" s="227" t="s">
        <v>3606</v>
      </c>
      <c r="U262" s="237" t="str">
        <f t="shared" si="23"/>
        <v/>
      </c>
      <c r="V262" s="230" t="str">
        <f t="shared" si="25"/>
        <v>&lt;campo posicao="5"&gt;
&lt;coluna&gt;VL_ISNT_ISS&lt;/coluna&gt;
&lt;descricao&gt;Totalização do valor das operações isentas ou não-tributadas pelo ISS referente à combinação do alíquota e item da lista&lt;/descricao&gt;
&lt;tipo&gt;R&lt;/tipo&gt;
&lt;/campo&gt;</v>
      </c>
      <c r="W262" s="227" t="str">
        <f t="shared" si="24"/>
        <v>&lt;campo posicao="5"&gt;
&lt;coluna&gt;VL_ISNT_ISS&lt;/coluna&gt;
&lt;descricao&gt;Totalização do valor das operações isentas ou não-tributadas pelo ISS referente à combinação do alíquota e item da lista&lt;/descricao&gt;
&lt;tipo&gt;R&lt;/tipo&gt;
&lt;/campo&gt;</v>
      </c>
      <c r="X262" s="233"/>
      <c r="Y262" s="233"/>
      <c r="AB262" s="88" t="s">
        <v>6</v>
      </c>
    </row>
    <row r="263" spans="1:28" s="93" customFormat="1" ht="14.5" customHeight="1" x14ac:dyDescent="0.35">
      <c r="A263" s="89"/>
      <c r="B263" s="89"/>
      <c r="C263" s="89"/>
      <c r="D263" s="89"/>
      <c r="E263" s="89"/>
      <c r="F263" s="89"/>
      <c r="G263" s="89"/>
      <c r="H263" s="89"/>
      <c r="I263" s="89"/>
      <c r="J263" s="291" t="str">
        <f t="shared" si="26"/>
        <v>B420</v>
      </c>
      <c r="K263" s="194">
        <v>6</v>
      </c>
      <c r="L263" s="91" t="s">
        <v>378</v>
      </c>
      <c r="M263" s="91" t="s">
        <v>435</v>
      </c>
      <c r="N263" s="194" t="s">
        <v>32</v>
      </c>
      <c r="O263" s="194" t="s">
        <v>28</v>
      </c>
      <c r="P263" s="194" t="s">
        <v>363</v>
      </c>
      <c r="Q263" s="241"/>
      <c r="R263" s="194" t="s">
        <v>29</v>
      </c>
      <c r="S263" s="227" t="str">
        <f t="shared" si="22"/>
        <v>Campo</v>
      </c>
      <c r="T263" s="227" t="s">
        <v>3606</v>
      </c>
      <c r="U263" s="237" t="str">
        <f t="shared" si="23"/>
        <v/>
      </c>
      <c r="V263" s="230" t="str">
        <f t="shared" si="25"/>
        <v>&lt;campo posicao="6"&gt;
&lt;coluna&gt;VL_ISS&lt;/coluna&gt;
&lt;descricao&gt;Totalização, por combinação da alíquota e item da lista, do Valor do ISS&lt;/descricao&gt;
&lt;tipo&gt;R&lt;/tipo&gt;
&lt;/campo&gt;</v>
      </c>
      <c r="W263" s="227" t="str">
        <f t="shared" si="24"/>
        <v>&lt;campo posicao="6"&gt;
&lt;coluna&gt;VL_ISS&lt;/coluna&gt;
&lt;descricao&gt;Totalização, por combinação da alíquota e item da lista, do Valor do ISS&lt;/descricao&gt;
&lt;tipo&gt;R&lt;/tipo&gt;
&lt;/campo&gt;</v>
      </c>
      <c r="X263" s="233"/>
      <c r="Y263" s="233"/>
      <c r="AB263" s="88" t="s">
        <v>6</v>
      </c>
    </row>
    <row r="264" spans="1:28" s="93" customFormat="1" ht="14.5" customHeight="1" x14ac:dyDescent="0.35">
      <c r="A264" s="89"/>
      <c r="B264" s="89"/>
      <c r="C264" s="89"/>
      <c r="D264" s="89"/>
      <c r="E264" s="89"/>
      <c r="F264" s="89"/>
      <c r="G264" s="89"/>
      <c r="H264" s="89"/>
      <c r="I264" s="89"/>
      <c r="J264" s="291" t="str">
        <f t="shared" si="26"/>
        <v>B420</v>
      </c>
      <c r="K264" s="194">
        <v>7</v>
      </c>
      <c r="L264" s="91" t="s">
        <v>395</v>
      </c>
      <c r="M264" s="91" t="s">
        <v>396</v>
      </c>
      <c r="N264" s="194" t="s">
        <v>27</v>
      </c>
      <c r="O264" s="194" t="s">
        <v>28</v>
      </c>
      <c r="P264" s="194" t="s">
        <v>28</v>
      </c>
      <c r="Q264" s="242"/>
      <c r="R264" s="194" t="s">
        <v>29</v>
      </c>
      <c r="S264" s="227" t="str">
        <f t="shared" si="22"/>
        <v>Campo</v>
      </c>
      <c r="T264" s="227" t="s">
        <v>27</v>
      </c>
      <c r="U264" s="237" t="str">
        <f t="shared" si="23"/>
        <v/>
      </c>
      <c r="V264" s="230" t="str">
        <f t="shared" si="25"/>
        <v>&lt;campo posicao="7"&gt;
&lt;coluna&gt;COD_SERV&lt;/coluna&gt;
&lt;descricao&gt;Item da lista de serviços, conforme Tabela 4.6.3&lt;/descricao&gt;
&lt;tipo&gt;C&lt;/tipo&gt;
&lt;/campo&gt;</v>
      </c>
      <c r="W264" s="227" t="str">
        <f t="shared" si="24"/>
        <v>&lt;campo posicao="7"&gt;
&lt;coluna&gt;COD_SERV&lt;/coluna&gt;
&lt;descricao&gt;Item da lista de serviços, conforme Tabela 4.6.3&lt;/descricao&gt;
&lt;tipo&gt;C&lt;/tipo&gt;
&lt;/campo&gt;</v>
      </c>
      <c r="X264" s="233"/>
      <c r="Y264" s="233"/>
      <c r="AB264" s="88" t="s">
        <v>6</v>
      </c>
    </row>
    <row r="265" spans="1:28" s="88" customFormat="1" ht="14.5" customHeight="1" collapsed="1" x14ac:dyDescent="0.35">
      <c r="A265" s="85" t="s">
        <v>22</v>
      </c>
      <c r="B265" s="85"/>
      <c r="C265" s="85"/>
      <c r="D265" s="85" t="s">
        <v>436</v>
      </c>
      <c r="E265" s="85"/>
      <c r="F265" s="85"/>
      <c r="G265" s="85"/>
      <c r="H265" s="85"/>
      <c r="I265" s="85" t="s">
        <v>108</v>
      </c>
      <c r="J265" s="291" t="str">
        <f t="shared" si="26"/>
        <v>B420</v>
      </c>
      <c r="K265" s="86" t="s">
        <v>437</v>
      </c>
      <c r="L265" s="87"/>
      <c r="M265" s="87"/>
      <c r="N265" s="87"/>
      <c r="O265" s="87"/>
      <c r="P265" s="87"/>
      <c r="Q265" s="87"/>
      <c r="R265" s="87"/>
      <c r="S265" s="227">
        <f t="shared" si="22"/>
        <v>3</v>
      </c>
      <c r="T265" s="227"/>
      <c r="U265" s="237" t="str">
        <f t="shared" si="23"/>
        <v>&lt;/registro&gt;
&lt;registro codigo="B440" perfil="ABC" nivel="3"&gt;</v>
      </c>
      <c r="V265" s="230" t="str">
        <f t="shared" si="25"/>
        <v/>
      </c>
      <c r="W265" s="227" t="str">
        <f t="shared" si="24"/>
        <v>&lt;/registro&gt;
&lt;registro codigo="B440" perfil="ABC" nivel="3"&gt;</v>
      </c>
      <c r="X265" s="232"/>
      <c r="Y265" s="232"/>
      <c r="AB265" s="88" t="s">
        <v>6</v>
      </c>
    </row>
    <row r="266" spans="1:28" s="93" customFormat="1" ht="14.5" customHeight="1" x14ac:dyDescent="0.35">
      <c r="A266" s="89"/>
      <c r="B266" s="89"/>
      <c r="C266" s="89"/>
      <c r="D266" s="89"/>
      <c r="E266" s="89"/>
      <c r="F266" s="89"/>
      <c r="G266" s="89"/>
      <c r="H266" s="89"/>
      <c r="I266" s="89"/>
      <c r="J266" s="291" t="str">
        <f t="shared" si="26"/>
        <v>B440</v>
      </c>
      <c r="K266" s="194">
        <v>1</v>
      </c>
      <c r="L266" s="91" t="s">
        <v>25</v>
      </c>
      <c r="M266" s="91" t="s">
        <v>438</v>
      </c>
      <c r="N266" s="194" t="s">
        <v>27</v>
      </c>
      <c r="O266" s="194" t="s">
        <v>235</v>
      </c>
      <c r="P266" s="194" t="s">
        <v>28</v>
      </c>
      <c r="Q266" s="194" t="s">
        <v>29</v>
      </c>
      <c r="R266" s="194" t="s">
        <v>29</v>
      </c>
      <c r="S266" s="227" t="str">
        <f t="shared" si="22"/>
        <v>Campo</v>
      </c>
      <c r="T266" s="227" t="s">
        <v>27</v>
      </c>
      <c r="U266" s="237" t="str">
        <f t="shared" si="23"/>
        <v/>
      </c>
      <c r="V266" s="230" t="str">
        <f t="shared" si="25"/>
        <v>&lt;campo posicao="1"&gt;
&lt;coluna&gt;REG&lt;/coluna&gt;
&lt;descricao&gt;Texto fixo contendo "B440"&lt;/descricao&gt;
&lt;tipo&gt;C&lt;/tipo&gt;
&lt;/campo&gt;</v>
      </c>
      <c r="W266" s="227" t="str">
        <f t="shared" si="24"/>
        <v>&lt;campo posicao="1"&gt;
&lt;coluna&gt;REG&lt;/coluna&gt;
&lt;descricao&gt;Texto fixo contendo "B440"&lt;/descricao&gt;
&lt;tipo&gt;C&lt;/tipo&gt;
&lt;/campo&gt;</v>
      </c>
      <c r="X266" s="233"/>
      <c r="Y266" s="233"/>
      <c r="AB266" s="88" t="s">
        <v>6</v>
      </c>
    </row>
    <row r="267" spans="1:28" s="93" customFormat="1" ht="14.5" customHeight="1" x14ac:dyDescent="0.35">
      <c r="A267" s="89"/>
      <c r="B267" s="89"/>
      <c r="C267" s="89"/>
      <c r="D267" s="89"/>
      <c r="E267" s="89"/>
      <c r="F267" s="89"/>
      <c r="G267" s="89"/>
      <c r="H267" s="89"/>
      <c r="I267" s="89"/>
      <c r="J267" s="291" t="str">
        <f t="shared" si="26"/>
        <v>B440</v>
      </c>
      <c r="K267" s="124">
        <v>2</v>
      </c>
      <c r="L267" s="124" t="s">
        <v>332</v>
      </c>
      <c r="M267" s="91" t="s">
        <v>333</v>
      </c>
      <c r="N267" s="124" t="s">
        <v>32</v>
      </c>
      <c r="O267" s="124" t="s">
        <v>28</v>
      </c>
      <c r="P267" s="124" t="s">
        <v>363</v>
      </c>
      <c r="Q267" s="124" t="s">
        <v>29</v>
      </c>
      <c r="R267" s="194" t="s">
        <v>29</v>
      </c>
      <c r="S267" s="227" t="str">
        <f t="shared" si="22"/>
        <v>Campo</v>
      </c>
      <c r="T267" s="227" t="s">
        <v>3606</v>
      </c>
      <c r="U267" s="237" t="str">
        <f t="shared" si="23"/>
        <v/>
      </c>
      <c r="V267" s="230" t="str">
        <f t="shared" si="25"/>
        <v>&lt;campo posicao="2"&gt;
&lt;coluna&gt;IND_OPER&lt;/coluna&gt;
&lt;descricao&gt;Indicador do tipo de operação:&lt;/descricao&gt;
&lt;tipo&gt;R&lt;/tipo&gt;
&lt;/campo&gt;</v>
      </c>
      <c r="W267" s="227" t="str">
        <f t="shared" si="24"/>
        <v>&lt;campo posicao="2"&gt;
&lt;coluna&gt;IND_OPER&lt;/coluna&gt;
&lt;descricao&gt;Indicador do tipo de operação:&lt;/descricao&gt;
&lt;tipo&gt;R&lt;/tipo&gt;
&lt;/campo&gt;</v>
      </c>
      <c r="X267" s="233"/>
      <c r="Y267" s="233"/>
      <c r="AB267" s="88" t="s">
        <v>6</v>
      </c>
    </row>
    <row r="268" spans="1:28" s="93" customFormat="1" ht="14.5" customHeight="1" x14ac:dyDescent="0.35">
      <c r="A268" s="89"/>
      <c r="B268" s="89"/>
      <c r="C268" s="89"/>
      <c r="D268" s="89"/>
      <c r="E268" s="89"/>
      <c r="F268" s="89"/>
      <c r="G268" s="89"/>
      <c r="H268" s="89"/>
      <c r="I268" s="89"/>
      <c r="J268" s="291" t="str">
        <f t="shared" si="26"/>
        <v>B440</v>
      </c>
      <c r="K268" s="124"/>
      <c r="L268" s="124"/>
      <c r="M268" s="91" t="s">
        <v>334</v>
      </c>
      <c r="N268" s="124"/>
      <c r="O268" s="124"/>
      <c r="P268" s="124"/>
      <c r="Q268" s="124"/>
      <c r="R268" s="194"/>
      <c r="S268" s="227" t="str">
        <f t="shared" si="22"/>
        <v/>
      </c>
      <c r="T268" s="227"/>
      <c r="U268" s="237" t="str">
        <f t="shared" si="23"/>
        <v/>
      </c>
      <c r="V268" s="230" t="str">
        <f t="shared" si="25"/>
        <v/>
      </c>
      <c r="W268" s="227" t="str">
        <f t="shared" si="24"/>
        <v/>
      </c>
      <c r="X268" s="233"/>
      <c r="Y268" s="233"/>
      <c r="AB268" s="88" t="s">
        <v>6</v>
      </c>
    </row>
    <row r="269" spans="1:28" s="93" customFormat="1" ht="14.5" customHeight="1" x14ac:dyDescent="0.35">
      <c r="A269" s="89"/>
      <c r="B269" s="89"/>
      <c r="C269" s="89"/>
      <c r="D269" s="89"/>
      <c r="E269" s="89"/>
      <c r="F269" s="89"/>
      <c r="G269" s="89"/>
      <c r="H269" s="89"/>
      <c r="I269" s="89"/>
      <c r="J269" s="291" t="str">
        <f t="shared" si="26"/>
        <v>B440</v>
      </c>
      <c r="K269" s="124"/>
      <c r="L269" s="124"/>
      <c r="M269" s="91" t="s">
        <v>335</v>
      </c>
      <c r="N269" s="124"/>
      <c r="O269" s="124"/>
      <c r="P269" s="124"/>
      <c r="Q269" s="124"/>
      <c r="R269" s="194"/>
      <c r="S269" s="227" t="str">
        <f t="shared" si="22"/>
        <v/>
      </c>
      <c r="T269" s="227"/>
      <c r="U269" s="237" t="str">
        <f t="shared" si="23"/>
        <v/>
      </c>
      <c r="V269" s="230" t="str">
        <f t="shared" si="25"/>
        <v/>
      </c>
      <c r="W269" s="227" t="str">
        <f t="shared" si="24"/>
        <v/>
      </c>
      <c r="X269" s="233"/>
      <c r="Y269" s="233"/>
      <c r="AB269" s="88" t="s">
        <v>6</v>
      </c>
    </row>
    <row r="270" spans="1:28" s="93" customFormat="1" ht="14.5" customHeight="1" x14ac:dyDescent="0.35">
      <c r="A270" s="89"/>
      <c r="B270" s="89"/>
      <c r="C270" s="89"/>
      <c r="D270" s="89"/>
      <c r="E270" s="89"/>
      <c r="F270" s="89"/>
      <c r="G270" s="89"/>
      <c r="H270" s="89"/>
      <c r="I270" s="89"/>
      <c r="J270" s="291" t="str">
        <f t="shared" si="26"/>
        <v>B440</v>
      </c>
      <c r="K270" s="124">
        <v>3</v>
      </c>
      <c r="L270" s="124" t="s">
        <v>129</v>
      </c>
      <c r="M270" s="91" t="s">
        <v>340</v>
      </c>
      <c r="N270" s="124" t="s">
        <v>27</v>
      </c>
      <c r="O270" s="171" t="s">
        <v>28</v>
      </c>
      <c r="P270" s="124" t="s">
        <v>28</v>
      </c>
      <c r="Q270" s="124" t="s">
        <v>29</v>
      </c>
      <c r="R270" s="194" t="s">
        <v>29</v>
      </c>
      <c r="S270" s="227" t="str">
        <f t="shared" si="22"/>
        <v>Campo</v>
      </c>
      <c r="T270" s="227" t="s">
        <v>27</v>
      </c>
      <c r="U270" s="237" t="str">
        <f t="shared" si="23"/>
        <v/>
      </c>
      <c r="V270" s="230" t="str">
        <f t="shared" si="25"/>
        <v>&lt;campo posicao="3"&gt;
&lt;coluna&gt;COD_PART&lt;/coluna&gt;
&lt;descricao&gt;Código do participante (campo 02 do Registro 0150):&lt;/descricao&gt;
&lt;tipo&gt;C&lt;/tipo&gt;
&lt;/campo&gt;</v>
      </c>
      <c r="W270" s="227" t="str">
        <f t="shared" si="24"/>
        <v>&lt;campo posicao="3"&gt;
&lt;coluna&gt;COD_PART&lt;/coluna&gt;
&lt;descricao&gt;Código do participante (campo 02 do Registro 0150):&lt;/descricao&gt;
&lt;tipo&gt;C&lt;/tipo&gt;
&lt;/campo&gt;</v>
      </c>
      <c r="X270" s="233"/>
      <c r="Y270" s="233"/>
      <c r="AB270" s="88" t="s">
        <v>6</v>
      </c>
    </row>
    <row r="271" spans="1:28" s="93" customFormat="1" ht="14.5" customHeight="1" x14ac:dyDescent="0.35">
      <c r="A271" s="89"/>
      <c r="B271" s="89"/>
      <c r="C271" s="89"/>
      <c r="D271" s="89"/>
      <c r="E271" s="89"/>
      <c r="F271" s="89"/>
      <c r="G271" s="89"/>
      <c r="H271" s="89"/>
      <c r="I271" s="89"/>
      <c r="J271" s="291" t="str">
        <f t="shared" si="26"/>
        <v>B440</v>
      </c>
      <c r="K271" s="124"/>
      <c r="L271" s="124"/>
      <c r="M271" s="95" t="s">
        <v>439</v>
      </c>
      <c r="N271" s="124"/>
      <c r="O271" s="171"/>
      <c r="P271" s="124"/>
      <c r="Q271" s="124"/>
      <c r="R271" s="194"/>
      <c r="S271" s="227" t="str">
        <f t="shared" si="22"/>
        <v/>
      </c>
      <c r="T271" s="227"/>
      <c r="U271" s="237" t="str">
        <f t="shared" si="23"/>
        <v/>
      </c>
      <c r="V271" s="230" t="str">
        <f t="shared" si="25"/>
        <v/>
      </c>
      <c r="W271" s="227" t="str">
        <f t="shared" si="24"/>
        <v/>
      </c>
      <c r="X271" s="233"/>
      <c r="Y271" s="233"/>
      <c r="AB271" s="88" t="s">
        <v>6</v>
      </c>
    </row>
    <row r="272" spans="1:28" s="93" customFormat="1" ht="14.5" customHeight="1" x14ac:dyDescent="0.35">
      <c r="A272" s="89"/>
      <c r="B272" s="89"/>
      <c r="C272" s="89"/>
      <c r="D272" s="89"/>
      <c r="E272" s="89"/>
      <c r="F272" s="89"/>
      <c r="G272" s="89"/>
      <c r="H272" s="89"/>
      <c r="I272" s="89"/>
      <c r="J272" s="291" t="str">
        <f t="shared" si="26"/>
        <v>B440</v>
      </c>
      <c r="K272" s="124"/>
      <c r="L272" s="124"/>
      <c r="M272" s="95" t="s">
        <v>440</v>
      </c>
      <c r="N272" s="124"/>
      <c r="O272" s="171"/>
      <c r="P272" s="124"/>
      <c r="Q272" s="124"/>
      <c r="R272" s="194"/>
      <c r="S272" s="227" t="str">
        <f t="shared" si="22"/>
        <v/>
      </c>
      <c r="T272" s="227"/>
      <c r="U272" s="237" t="str">
        <f t="shared" si="23"/>
        <v/>
      </c>
      <c r="V272" s="230" t="str">
        <f t="shared" si="25"/>
        <v/>
      </c>
      <c r="W272" s="227" t="str">
        <f t="shared" si="24"/>
        <v/>
      </c>
      <c r="X272" s="233"/>
      <c r="Y272" s="233"/>
      <c r="AB272" s="88" t="s">
        <v>6</v>
      </c>
    </row>
    <row r="273" spans="1:28" s="93" customFormat="1" ht="14.5" customHeight="1" x14ac:dyDescent="0.35">
      <c r="A273" s="89"/>
      <c r="B273" s="89"/>
      <c r="C273" s="89"/>
      <c r="D273" s="89"/>
      <c r="E273" s="89"/>
      <c r="F273" s="89"/>
      <c r="G273" s="89"/>
      <c r="H273" s="89"/>
      <c r="I273" s="89"/>
      <c r="J273" s="291" t="str">
        <f t="shared" si="26"/>
        <v>B440</v>
      </c>
      <c r="K273" s="194">
        <v>4</v>
      </c>
      <c r="L273" s="196" t="s">
        <v>441</v>
      </c>
      <c r="M273" s="95" t="s">
        <v>442</v>
      </c>
      <c r="N273" s="194" t="s">
        <v>32</v>
      </c>
      <c r="O273" s="204" t="s">
        <v>28</v>
      </c>
      <c r="P273" s="194" t="s">
        <v>363</v>
      </c>
      <c r="Q273" s="194" t="s">
        <v>29</v>
      </c>
      <c r="R273" s="194" t="s">
        <v>29</v>
      </c>
      <c r="S273" s="227" t="str">
        <f t="shared" si="22"/>
        <v>Campo</v>
      </c>
      <c r="T273" s="227" t="s">
        <v>3606</v>
      </c>
      <c r="U273" s="237" t="str">
        <f t="shared" si="23"/>
        <v/>
      </c>
      <c r="V273" s="230" t="str">
        <f t="shared" si="25"/>
        <v>&lt;campo posicao="4"&gt;
&lt;coluna&gt;VL_CONT_RT&lt;/coluna&gt;
&lt;descricao&gt;Totalização do Valor Contábil das prestações e/ou aquisições do declarante pela combinação de tipo de operação e participante.&lt;/descricao&gt;
&lt;tipo&gt;R&lt;/tipo&gt;
&lt;/campo&gt;</v>
      </c>
      <c r="W273" s="227" t="str">
        <f t="shared" si="24"/>
        <v>&lt;campo posicao="4"&gt;
&lt;coluna&gt;VL_CONT_RT&lt;/coluna&gt;
&lt;descricao&gt;Totalização do Valor Contábil das prestações e/ou aquisições do declarante pela combinação de tipo de operação e participante.&lt;/descricao&gt;
&lt;tipo&gt;R&lt;/tipo&gt;
&lt;/campo&gt;</v>
      </c>
      <c r="X273" s="233"/>
      <c r="Y273" s="233"/>
      <c r="AB273" s="88"/>
    </row>
    <row r="274" spans="1:28" s="93" customFormat="1" ht="14.5" customHeight="1" x14ac:dyDescent="0.35">
      <c r="A274" s="89"/>
      <c r="B274" s="89"/>
      <c r="C274" s="89"/>
      <c r="D274" s="89"/>
      <c r="E274" s="89"/>
      <c r="F274" s="89"/>
      <c r="G274" s="89"/>
      <c r="H274" s="89"/>
      <c r="I274" s="89"/>
      <c r="J274" s="291" t="str">
        <f t="shared" si="26"/>
        <v>B440</v>
      </c>
      <c r="K274" s="194">
        <v>5</v>
      </c>
      <c r="L274" s="91" t="s">
        <v>374</v>
      </c>
      <c r="M274" s="91" t="s">
        <v>443</v>
      </c>
      <c r="N274" s="194" t="s">
        <v>32</v>
      </c>
      <c r="O274" s="194" t="s">
        <v>28</v>
      </c>
      <c r="P274" s="194" t="s">
        <v>363</v>
      </c>
      <c r="Q274" s="194" t="s">
        <v>29</v>
      </c>
      <c r="R274" s="194" t="s">
        <v>29</v>
      </c>
      <c r="S274" s="227" t="str">
        <f t="shared" si="22"/>
        <v>Campo</v>
      </c>
      <c r="T274" s="227" t="s">
        <v>3606</v>
      </c>
      <c r="U274" s="237" t="str">
        <f t="shared" si="23"/>
        <v/>
      </c>
      <c r="V274" s="230" t="str">
        <f t="shared" si="25"/>
        <v>&lt;campo posicao="5"&gt;
&lt;coluna&gt;VL_BC_ISS_RT&lt;/coluna&gt;
&lt;descricao&gt;Totalização do Valor da base de cálculo de retenção do ISS das prestações e/ou aquisições do declarante pela combinação de tipo de operação e participante.&lt;/descricao&gt;
&lt;tipo&gt;R&lt;/tipo&gt;
&lt;/campo&gt;</v>
      </c>
      <c r="W274" s="227" t="str">
        <f t="shared" si="24"/>
        <v>&lt;campo posicao="5"&gt;
&lt;coluna&gt;VL_BC_ISS_RT&lt;/coluna&gt;
&lt;descricao&gt;Totalização do Valor da base de cálculo de retenção do ISS das prestações e/ou aquisições do declarante pela combinação de tipo de operação e participante.&lt;/descricao&gt;
&lt;tipo&gt;R&lt;/tipo&gt;
&lt;/campo&gt;</v>
      </c>
      <c r="X274" s="233"/>
      <c r="Y274" s="233"/>
      <c r="AB274" s="88" t="s">
        <v>6</v>
      </c>
    </row>
    <row r="275" spans="1:28" s="93" customFormat="1" ht="14.5" customHeight="1" x14ac:dyDescent="0.35">
      <c r="A275" s="89"/>
      <c r="B275" s="89"/>
      <c r="C275" s="89"/>
      <c r="D275" s="89"/>
      <c r="E275" s="89"/>
      <c r="F275" s="89"/>
      <c r="G275" s="89"/>
      <c r="H275" s="89"/>
      <c r="I275" s="89"/>
      <c r="J275" s="291" t="str">
        <f t="shared" si="26"/>
        <v>B440</v>
      </c>
      <c r="K275" s="194">
        <v>6</v>
      </c>
      <c r="L275" s="91" t="s">
        <v>376</v>
      </c>
      <c r="M275" s="91" t="s">
        <v>444</v>
      </c>
      <c r="N275" s="194" t="s">
        <v>32</v>
      </c>
      <c r="O275" s="194" t="s">
        <v>28</v>
      </c>
      <c r="P275" s="194" t="s">
        <v>363</v>
      </c>
      <c r="Q275" s="194" t="s">
        <v>29</v>
      </c>
      <c r="R275" s="194" t="s">
        <v>29</v>
      </c>
      <c r="S275" s="227" t="str">
        <f t="shared" si="22"/>
        <v>Campo</v>
      </c>
      <c r="T275" s="227" t="s">
        <v>3606</v>
      </c>
      <c r="U275" s="237" t="str">
        <f t="shared" si="23"/>
        <v/>
      </c>
      <c r="V275" s="230" t="str">
        <f t="shared" si="25"/>
        <v>&lt;campo posicao="6"&gt;
&lt;coluna&gt;VL_ISS_RT&lt;/coluna&gt;
&lt;descricao&gt;Totalização do Valor do ISS retido pelo tomador das prestações e/ou aquisições do declarante pela combinação de tipo de operação e participante.&lt;/descricao&gt;
&lt;tipo&gt;R&lt;/tipo&gt;
&lt;/campo&gt;</v>
      </c>
      <c r="W275" s="227" t="str">
        <f t="shared" si="24"/>
        <v>&lt;campo posicao="6"&gt;
&lt;coluna&gt;VL_ISS_RT&lt;/coluna&gt;
&lt;descricao&gt;Totalização do Valor do ISS retido pelo tomador das prestações e/ou aquisições do declarante pela combinação de tipo de operação e participante.&lt;/descricao&gt;
&lt;tipo&gt;R&lt;/tipo&gt;
&lt;/campo&gt;</v>
      </c>
      <c r="X275" s="233"/>
      <c r="Y275" s="233"/>
      <c r="AB275" s="88" t="s">
        <v>6</v>
      </c>
    </row>
    <row r="276" spans="1:28" s="88" customFormat="1" ht="14.5" customHeight="1" collapsed="1" x14ac:dyDescent="0.35">
      <c r="A276" s="85" t="s">
        <v>22</v>
      </c>
      <c r="B276" s="85"/>
      <c r="C276" s="85"/>
      <c r="D276" s="85" t="s">
        <v>445</v>
      </c>
      <c r="E276" s="85"/>
      <c r="F276" s="85"/>
      <c r="G276" s="85"/>
      <c r="H276" s="85"/>
      <c r="I276" s="85" t="s">
        <v>108</v>
      </c>
      <c r="J276" s="291" t="str">
        <f t="shared" si="26"/>
        <v>B440</v>
      </c>
      <c r="K276" s="86" t="s">
        <v>446</v>
      </c>
      <c r="L276" s="87"/>
      <c r="M276" s="87"/>
      <c r="N276" s="87"/>
      <c r="O276" s="87"/>
      <c r="P276" s="87"/>
      <c r="Q276" s="87"/>
      <c r="R276" s="87"/>
      <c r="S276" s="227">
        <f t="shared" si="22"/>
        <v>3</v>
      </c>
      <c r="T276" s="227"/>
      <c r="U276" s="237" t="str">
        <f t="shared" si="23"/>
        <v>&lt;/registro&gt;
&lt;registro codigo="B460" perfil="ABC" nivel="3"&gt;</v>
      </c>
      <c r="V276" s="230" t="str">
        <f t="shared" si="25"/>
        <v/>
      </c>
      <c r="W276" s="227" t="str">
        <f t="shared" si="24"/>
        <v>&lt;/registro&gt;
&lt;registro codigo="B460" perfil="ABC" nivel="3"&gt;</v>
      </c>
      <c r="X276" s="232"/>
      <c r="Y276" s="232"/>
      <c r="AB276" s="88" t="s">
        <v>6</v>
      </c>
    </row>
    <row r="277" spans="1:28" s="93" customFormat="1" ht="14.5" customHeight="1" x14ac:dyDescent="0.35">
      <c r="A277" s="89"/>
      <c r="B277" s="89"/>
      <c r="C277" s="89"/>
      <c r="D277" s="89"/>
      <c r="E277" s="89"/>
      <c r="F277" s="89"/>
      <c r="G277" s="89"/>
      <c r="H277" s="89"/>
      <c r="I277" s="89"/>
      <c r="J277" s="291" t="str">
        <f t="shared" si="26"/>
        <v>B460</v>
      </c>
      <c r="K277" s="194">
        <v>1</v>
      </c>
      <c r="L277" s="91" t="s">
        <v>25</v>
      </c>
      <c r="M277" s="91" t="s">
        <v>447</v>
      </c>
      <c r="N277" s="194" t="s">
        <v>27</v>
      </c>
      <c r="O277" s="194" t="s">
        <v>235</v>
      </c>
      <c r="P277" s="194" t="s">
        <v>28</v>
      </c>
      <c r="Q277" s="194" t="s">
        <v>29</v>
      </c>
      <c r="R277" s="194" t="s">
        <v>29</v>
      </c>
      <c r="S277" s="227" t="str">
        <f t="shared" si="22"/>
        <v>Campo</v>
      </c>
      <c r="T277" s="227" t="s">
        <v>27</v>
      </c>
      <c r="U277" s="237" t="str">
        <f t="shared" si="23"/>
        <v/>
      </c>
      <c r="V277" s="230" t="str">
        <f t="shared" si="25"/>
        <v>&lt;campo posicao="1"&gt;
&lt;coluna&gt;REG&lt;/coluna&gt;
&lt;descricao&gt;Texto fixo contendo "B460"&lt;/descricao&gt;
&lt;tipo&gt;C&lt;/tipo&gt;
&lt;/campo&gt;</v>
      </c>
      <c r="W277" s="227" t="str">
        <f t="shared" si="24"/>
        <v>&lt;campo posicao="1"&gt;
&lt;coluna&gt;REG&lt;/coluna&gt;
&lt;descricao&gt;Texto fixo contendo "B460"&lt;/descricao&gt;
&lt;tipo&gt;C&lt;/tipo&gt;
&lt;/campo&gt;</v>
      </c>
      <c r="X277" s="233"/>
      <c r="Y277" s="233"/>
      <c r="AB277" s="88" t="s">
        <v>6</v>
      </c>
    </row>
    <row r="278" spans="1:28" s="93" customFormat="1" ht="14.5" customHeight="1" x14ac:dyDescent="0.35">
      <c r="A278" s="89"/>
      <c r="B278" s="89"/>
      <c r="C278" s="89"/>
      <c r="D278" s="89"/>
      <c r="E278" s="89"/>
      <c r="F278" s="89"/>
      <c r="G278" s="89"/>
      <c r="H278" s="89"/>
      <c r="I278" s="89"/>
      <c r="J278" s="291" t="str">
        <f t="shared" si="26"/>
        <v>B460</v>
      </c>
      <c r="K278" s="124">
        <v>2</v>
      </c>
      <c r="L278" s="124" t="s">
        <v>448</v>
      </c>
      <c r="M278" s="91" t="s">
        <v>333</v>
      </c>
      <c r="N278" s="124" t="s">
        <v>27</v>
      </c>
      <c r="O278" s="124" t="s">
        <v>240</v>
      </c>
      <c r="P278" s="124" t="s">
        <v>28</v>
      </c>
      <c r="Q278" s="124" t="s">
        <v>29</v>
      </c>
      <c r="R278" s="194" t="s">
        <v>29</v>
      </c>
      <c r="S278" s="227" t="str">
        <f t="shared" si="22"/>
        <v>Campo</v>
      </c>
      <c r="T278" s="227" t="s">
        <v>27</v>
      </c>
      <c r="U278" s="237" t="str">
        <f t="shared" si="23"/>
        <v/>
      </c>
      <c r="V278" s="230" t="str">
        <f t="shared" si="25"/>
        <v>&lt;campo posicao="2"&gt;
&lt;coluna&gt;IND_DED&lt;/coluna&gt;
&lt;descricao&gt;Indicador do tipo de operação:&lt;/descricao&gt;
&lt;tipo&gt;C&lt;/tipo&gt;
&lt;/campo&gt;</v>
      </c>
      <c r="W278" s="227" t="str">
        <f t="shared" si="24"/>
        <v>&lt;campo posicao="2"&gt;
&lt;coluna&gt;IND_DED&lt;/coluna&gt;
&lt;descricao&gt;Indicador do tipo de operação:&lt;/descricao&gt;
&lt;tipo&gt;C&lt;/tipo&gt;
&lt;/campo&gt;</v>
      </c>
      <c r="X278" s="233"/>
      <c r="Y278" s="233"/>
      <c r="AB278" s="88" t="s">
        <v>6</v>
      </c>
    </row>
    <row r="279" spans="1:28" s="93" customFormat="1" ht="14.5" customHeight="1" x14ac:dyDescent="0.35">
      <c r="A279" s="89"/>
      <c r="B279" s="89"/>
      <c r="C279" s="89"/>
      <c r="D279" s="89"/>
      <c r="E279" s="89"/>
      <c r="F279" s="89"/>
      <c r="G279" s="89"/>
      <c r="H279" s="89"/>
      <c r="I279" s="89"/>
      <c r="J279" s="291" t="str">
        <f t="shared" si="26"/>
        <v>B460</v>
      </c>
      <c r="K279" s="124"/>
      <c r="L279" s="124"/>
      <c r="M279" s="91" t="s">
        <v>449</v>
      </c>
      <c r="N279" s="124"/>
      <c r="O279" s="124"/>
      <c r="P279" s="124"/>
      <c r="Q279" s="124"/>
      <c r="R279" s="194"/>
      <c r="S279" s="227" t="str">
        <f t="shared" si="22"/>
        <v/>
      </c>
      <c r="T279" s="227"/>
      <c r="U279" s="237" t="str">
        <f t="shared" si="23"/>
        <v/>
      </c>
      <c r="V279" s="230" t="str">
        <f t="shared" si="25"/>
        <v/>
      </c>
      <c r="W279" s="227" t="str">
        <f t="shared" si="24"/>
        <v/>
      </c>
      <c r="X279" s="233"/>
      <c r="Y279" s="233"/>
      <c r="AB279" s="88" t="s">
        <v>6</v>
      </c>
    </row>
    <row r="280" spans="1:28" s="93" customFormat="1" ht="14.5" customHeight="1" x14ac:dyDescent="0.35">
      <c r="A280" s="89"/>
      <c r="B280" s="89"/>
      <c r="C280" s="89"/>
      <c r="D280" s="89"/>
      <c r="E280" s="89"/>
      <c r="F280" s="89"/>
      <c r="G280" s="89"/>
      <c r="H280" s="89"/>
      <c r="I280" s="89"/>
      <c r="J280" s="291" t="str">
        <f t="shared" si="26"/>
        <v>B460</v>
      </c>
      <c r="K280" s="124"/>
      <c r="L280" s="124"/>
      <c r="M280" s="91" t="s">
        <v>450</v>
      </c>
      <c r="N280" s="124"/>
      <c r="O280" s="124"/>
      <c r="P280" s="124"/>
      <c r="Q280" s="124"/>
      <c r="R280" s="194"/>
      <c r="S280" s="227" t="str">
        <f t="shared" si="22"/>
        <v/>
      </c>
      <c r="T280" s="227"/>
      <c r="U280" s="237" t="str">
        <f t="shared" si="23"/>
        <v/>
      </c>
      <c r="V280" s="230" t="str">
        <f t="shared" si="25"/>
        <v/>
      </c>
      <c r="W280" s="227" t="str">
        <f t="shared" si="24"/>
        <v/>
      </c>
      <c r="X280" s="233"/>
      <c r="Y280" s="233"/>
      <c r="AB280" s="88"/>
    </row>
    <row r="281" spans="1:28" s="93" customFormat="1" ht="14.5" customHeight="1" x14ac:dyDescent="0.35">
      <c r="A281" s="89"/>
      <c r="B281" s="89"/>
      <c r="C281" s="89"/>
      <c r="D281" s="89"/>
      <c r="E281" s="89"/>
      <c r="F281" s="89"/>
      <c r="G281" s="89"/>
      <c r="H281" s="89"/>
      <c r="I281" s="89"/>
      <c r="J281" s="291" t="str">
        <f t="shared" si="26"/>
        <v>B460</v>
      </c>
      <c r="K281" s="124"/>
      <c r="L281" s="124"/>
      <c r="M281" s="91" t="s">
        <v>451</v>
      </c>
      <c r="N281" s="124"/>
      <c r="O281" s="124"/>
      <c r="P281" s="124"/>
      <c r="Q281" s="124"/>
      <c r="R281" s="194"/>
      <c r="S281" s="227" t="str">
        <f t="shared" si="22"/>
        <v/>
      </c>
      <c r="T281" s="227"/>
      <c r="U281" s="237" t="str">
        <f t="shared" si="23"/>
        <v/>
      </c>
      <c r="V281" s="230" t="str">
        <f t="shared" si="25"/>
        <v/>
      </c>
      <c r="W281" s="227" t="str">
        <f t="shared" si="24"/>
        <v/>
      </c>
      <c r="X281" s="233"/>
      <c r="Y281" s="233"/>
      <c r="AB281" s="88"/>
    </row>
    <row r="282" spans="1:28" s="93" customFormat="1" ht="14.5" customHeight="1" x14ac:dyDescent="0.35">
      <c r="A282" s="89"/>
      <c r="B282" s="89"/>
      <c r="C282" s="89"/>
      <c r="D282" s="89"/>
      <c r="E282" s="89"/>
      <c r="F282" s="89"/>
      <c r="G282" s="89"/>
      <c r="H282" s="89"/>
      <c r="I282" s="89"/>
      <c r="J282" s="291" t="str">
        <f t="shared" si="26"/>
        <v>B460</v>
      </c>
      <c r="K282" s="124"/>
      <c r="L282" s="124"/>
      <c r="M282" s="91" t="s">
        <v>452</v>
      </c>
      <c r="N282" s="124"/>
      <c r="O282" s="124"/>
      <c r="P282" s="124"/>
      <c r="Q282" s="124"/>
      <c r="R282" s="194"/>
      <c r="S282" s="227" t="str">
        <f t="shared" si="22"/>
        <v/>
      </c>
      <c r="T282" s="227"/>
      <c r="U282" s="237" t="str">
        <f t="shared" si="23"/>
        <v/>
      </c>
      <c r="V282" s="230" t="str">
        <f t="shared" si="25"/>
        <v/>
      </c>
      <c r="W282" s="227" t="str">
        <f t="shared" si="24"/>
        <v/>
      </c>
      <c r="X282" s="233"/>
      <c r="Y282" s="233"/>
      <c r="AB282" s="88" t="s">
        <v>6</v>
      </c>
    </row>
    <row r="283" spans="1:28" s="93" customFormat="1" ht="14.5" customHeight="1" x14ac:dyDescent="0.35">
      <c r="A283" s="89"/>
      <c r="B283" s="89"/>
      <c r="C283" s="89"/>
      <c r="D283" s="89"/>
      <c r="E283" s="89"/>
      <c r="F283" s="89"/>
      <c r="G283" s="89"/>
      <c r="H283" s="89"/>
      <c r="I283" s="89"/>
      <c r="J283" s="291" t="str">
        <f t="shared" si="26"/>
        <v>B460</v>
      </c>
      <c r="K283" s="194">
        <v>3</v>
      </c>
      <c r="L283" s="196" t="s">
        <v>453</v>
      </c>
      <c r="M283" s="91" t="s">
        <v>454</v>
      </c>
      <c r="N283" s="194" t="s">
        <v>32</v>
      </c>
      <c r="O283" s="194" t="s">
        <v>28</v>
      </c>
      <c r="P283" s="204" t="s">
        <v>363</v>
      </c>
      <c r="Q283" s="194" t="s">
        <v>29</v>
      </c>
      <c r="R283" s="194" t="s">
        <v>29</v>
      </c>
      <c r="S283" s="227" t="str">
        <f t="shared" si="22"/>
        <v>Campo</v>
      </c>
      <c r="T283" s="227" t="s">
        <v>3606</v>
      </c>
      <c r="U283" s="237" t="str">
        <f t="shared" si="23"/>
        <v/>
      </c>
      <c r="V283" s="230" t="str">
        <f t="shared" si="25"/>
        <v>&lt;campo posicao="3"&gt;
&lt;coluna&gt;VL_DED&lt;/coluna&gt;
&lt;descricao&gt;Valor da dedução&lt;/descricao&gt;
&lt;tipo&gt;R&lt;/tipo&gt;
&lt;/campo&gt;</v>
      </c>
      <c r="W283" s="227" t="str">
        <f t="shared" si="24"/>
        <v>&lt;campo posicao="3"&gt;
&lt;coluna&gt;VL_DED&lt;/coluna&gt;
&lt;descricao&gt;Valor da dedução&lt;/descricao&gt;
&lt;tipo&gt;R&lt;/tipo&gt;
&lt;/campo&gt;</v>
      </c>
      <c r="X283" s="233"/>
      <c r="Y283" s="233"/>
      <c r="AB283" s="88"/>
    </row>
    <row r="284" spans="1:28" s="93" customFormat="1" ht="14.5" customHeight="1" x14ac:dyDescent="0.35">
      <c r="A284" s="89"/>
      <c r="B284" s="89"/>
      <c r="C284" s="89"/>
      <c r="D284" s="89"/>
      <c r="E284" s="89"/>
      <c r="F284" s="89"/>
      <c r="G284" s="89"/>
      <c r="H284" s="89"/>
      <c r="I284" s="89"/>
      <c r="J284" s="291" t="str">
        <f t="shared" si="26"/>
        <v>B460</v>
      </c>
      <c r="K284" s="194">
        <v>4</v>
      </c>
      <c r="L284" s="196" t="s">
        <v>455</v>
      </c>
      <c r="M284" s="95" t="s">
        <v>456</v>
      </c>
      <c r="N284" s="194" t="s">
        <v>27</v>
      </c>
      <c r="O284" s="204" t="s">
        <v>28</v>
      </c>
      <c r="P284" s="194" t="s">
        <v>28</v>
      </c>
      <c r="Q284" s="194" t="s">
        <v>48</v>
      </c>
      <c r="R284" s="194" t="s">
        <v>48</v>
      </c>
      <c r="S284" s="227" t="str">
        <f t="shared" si="22"/>
        <v>Campo</v>
      </c>
      <c r="T284" s="227" t="s">
        <v>27</v>
      </c>
      <c r="U284" s="237" t="str">
        <f t="shared" si="23"/>
        <v/>
      </c>
      <c r="V284" s="230" t="str">
        <f t="shared" si="25"/>
        <v>&lt;campo posicao="4"&gt;
&lt;coluna&gt;NUM_PROC&lt;/coluna&gt;
&lt;descricao&gt;Número do processo ao qual o ajuste está vinculado, se houver&lt;/descricao&gt;
&lt;tipo&gt;C&lt;/tipo&gt;
&lt;/campo&gt;</v>
      </c>
      <c r="W284" s="227" t="str">
        <f t="shared" si="24"/>
        <v>&lt;campo posicao="4"&gt;
&lt;coluna&gt;NUM_PROC&lt;/coluna&gt;
&lt;descricao&gt;Número do processo ao qual o ajuste está vinculado, se houver&lt;/descricao&gt;
&lt;tipo&gt;C&lt;/tipo&gt;
&lt;/campo&gt;</v>
      </c>
      <c r="X284" s="233"/>
      <c r="Y284" s="233"/>
      <c r="AB284" s="88"/>
    </row>
    <row r="285" spans="1:28" s="93" customFormat="1" ht="14.5" customHeight="1" x14ac:dyDescent="0.35">
      <c r="A285" s="89"/>
      <c r="B285" s="89"/>
      <c r="C285" s="89"/>
      <c r="D285" s="89"/>
      <c r="E285" s="89"/>
      <c r="F285" s="89"/>
      <c r="G285" s="89"/>
      <c r="H285" s="89"/>
      <c r="I285" s="89"/>
      <c r="J285" s="291" t="str">
        <f t="shared" si="26"/>
        <v>B460</v>
      </c>
      <c r="K285" s="124">
        <v>5</v>
      </c>
      <c r="L285" s="124" t="s">
        <v>457</v>
      </c>
      <c r="M285" s="91" t="s">
        <v>458</v>
      </c>
      <c r="N285" s="124" t="s">
        <v>27</v>
      </c>
      <c r="O285" s="124" t="s">
        <v>240</v>
      </c>
      <c r="P285" s="124" t="s">
        <v>28</v>
      </c>
      <c r="Q285" s="124" t="s">
        <v>48</v>
      </c>
      <c r="R285" s="194" t="s">
        <v>48</v>
      </c>
      <c r="S285" s="227" t="str">
        <f t="shared" si="22"/>
        <v>Campo</v>
      </c>
      <c r="T285" s="227" t="s">
        <v>27</v>
      </c>
      <c r="U285" s="237" t="str">
        <f t="shared" si="23"/>
        <v/>
      </c>
      <c r="V285" s="230" t="str">
        <f t="shared" si="25"/>
        <v>&lt;campo posicao="5"&gt;
&lt;coluna&gt;IND_PROC&lt;/coluna&gt;
&lt;descricao&gt;Indicador da origem do processo:&lt;/descricao&gt;
&lt;tipo&gt;C&lt;/tipo&gt;
&lt;/campo&gt;</v>
      </c>
      <c r="W285" s="227" t="str">
        <f t="shared" si="24"/>
        <v>&lt;campo posicao="5"&gt;
&lt;coluna&gt;IND_PROC&lt;/coluna&gt;
&lt;descricao&gt;Indicador da origem do processo:&lt;/descricao&gt;
&lt;tipo&gt;C&lt;/tipo&gt;
&lt;/campo&gt;</v>
      </c>
      <c r="X285" s="233"/>
      <c r="Y285" s="233"/>
      <c r="AB285" s="88" t="s">
        <v>6</v>
      </c>
    </row>
    <row r="286" spans="1:28" s="93" customFormat="1" ht="14.5" customHeight="1" x14ac:dyDescent="0.35">
      <c r="A286" s="89"/>
      <c r="B286" s="89"/>
      <c r="C286" s="89"/>
      <c r="D286" s="89"/>
      <c r="E286" s="89"/>
      <c r="F286" s="89"/>
      <c r="G286" s="89"/>
      <c r="H286" s="89"/>
      <c r="I286" s="89"/>
      <c r="J286" s="291" t="str">
        <f t="shared" si="26"/>
        <v>B460</v>
      </c>
      <c r="K286" s="124"/>
      <c r="L286" s="124"/>
      <c r="M286" s="91" t="s">
        <v>459</v>
      </c>
      <c r="N286" s="124"/>
      <c r="O286" s="124"/>
      <c r="P286" s="124"/>
      <c r="Q286" s="124"/>
      <c r="R286" s="194"/>
      <c r="S286" s="227" t="str">
        <f t="shared" si="22"/>
        <v/>
      </c>
      <c r="T286" s="227"/>
      <c r="U286" s="237" t="str">
        <f t="shared" si="23"/>
        <v/>
      </c>
      <c r="V286" s="230" t="str">
        <f t="shared" si="25"/>
        <v/>
      </c>
      <c r="W286" s="227" t="str">
        <f t="shared" si="24"/>
        <v/>
      </c>
      <c r="X286" s="233"/>
      <c r="Y286" s="233"/>
      <c r="AB286" s="88" t="s">
        <v>6</v>
      </c>
    </row>
    <row r="287" spans="1:28" s="93" customFormat="1" ht="14.5" customHeight="1" x14ac:dyDescent="0.35">
      <c r="A287" s="89"/>
      <c r="B287" s="89"/>
      <c r="C287" s="89"/>
      <c r="D287" s="89"/>
      <c r="E287" s="89"/>
      <c r="F287" s="89"/>
      <c r="G287" s="89"/>
      <c r="H287" s="89"/>
      <c r="I287" s="89"/>
      <c r="J287" s="291" t="str">
        <f t="shared" si="26"/>
        <v>B460</v>
      </c>
      <c r="K287" s="124"/>
      <c r="L287" s="124"/>
      <c r="M287" s="91" t="s">
        <v>460</v>
      </c>
      <c r="N287" s="124"/>
      <c r="O287" s="124"/>
      <c r="P287" s="124"/>
      <c r="Q287" s="124"/>
      <c r="R287" s="194"/>
      <c r="S287" s="227" t="str">
        <f t="shared" si="22"/>
        <v/>
      </c>
      <c r="T287" s="227"/>
      <c r="U287" s="237" t="str">
        <f t="shared" si="23"/>
        <v/>
      </c>
      <c r="V287" s="230" t="str">
        <f t="shared" si="25"/>
        <v/>
      </c>
      <c r="W287" s="227" t="str">
        <f t="shared" si="24"/>
        <v/>
      </c>
      <c r="X287" s="233"/>
      <c r="Y287" s="233"/>
      <c r="AB287" s="88"/>
    </row>
    <row r="288" spans="1:28" s="93" customFormat="1" ht="14.5" customHeight="1" x14ac:dyDescent="0.35">
      <c r="A288" s="89"/>
      <c r="B288" s="89"/>
      <c r="C288" s="89"/>
      <c r="D288" s="89"/>
      <c r="E288" s="89"/>
      <c r="F288" s="89"/>
      <c r="G288" s="89"/>
      <c r="H288" s="89"/>
      <c r="I288" s="89"/>
      <c r="J288" s="291" t="str">
        <f t="shared" si="26"/>
        <v>B460</v>
      </c>
      <c r="K288" s="124"/>
      <c r="L288" s="124"/>
      <c r="M288" s="91" t="s">
        <v>461</v>
      </c>
      <c r="N288" s="124"/>
      <c r="O288" s="124"/>
      <c r="P288" s="124"/>
      <c r="Q288" s="124"/>
      <c r="R288" s="194"/>
      <c r="S288" s="227" t="str">
        <f t="shared" si="22"/>
        <v/>
      </c>
      <c r="T288" s="227"/>
      <c r="U288" s="237" t="str">
        <f t="shared" si="23"/>
        <v/>
      </c>
      <c r="V288" s="230" t="str">
        <f t="shared" si="25"/>
        <v/>
      </c>
      <c r="W288" s="227" t="str">
        <f t="shared" si="24"/>
        <v/>
      </c>
      <c r="X288" s="233"/>
      <c r="Y288" s="233"/>
      <c r="AB288" s="88"/>
    </row>
    <row r="289" spans="1:28" s="93" customFormat="1" ht="14.5" customHeight="1" x14ac:dyDescent="0.35">
      <c r="A289" s="89"/>
      <c r="B289" s="89"/>
      <c r="C289" s="89"/>
      <c r="D289" s="89"/>
      <c r="E289" s="89"/>
      <c r="F289" s="89"/>
      <c r="G289" s="89"/>
      <c r="H289" s="89"/>
      <c r="I289" s="89"/>
      <c r="J289" s="291" t="str">
        <f t="shared" si="26"/>
        <v>B460</v>
      </c>
      <c r="K289" s="124"/>
      <c r="L289" s="124"/>
      <c r="M289" s="91" t="s">
        <v>452</v>
      </c>
      <c r="N289" s="124"/>
      <c r="O289" s="124"/>
      <c r="P289" s="124"/>
      <c r="Q289" s="124"/>
      <c r="R289" s="194"/>
      <c r="S289" s="227" t="str">
        <f t="shared" si="22"/>
        <v/>
      </c>
      <c r="T289" s="227"/>
      <c r="U289" s="237" t="str">
        <f t="shared" si="23"/>
        <v/>
      </c>
      <c r="V289" s="230" t="str">
        <f t="shared" si="25"/>
        <v/>
      </c>
      <c r="W289" s="227" t="str">
        <f t="shared" si="24"/>
        <v/>
      </c>
      <c r="X289" s="233"/>
      <c r="Y289" s="233"/>
      <c r="AB289" s="88" t="s">
        <v>6</v>
      </c>
    </row>
    <row r="290" spans="1:28" s="93" customFormat="1" ht="14.5" customHeight="1" x14ac:dyDescent="0.35">
      <c r="A290" s="89"/>
      <c r="B290" s="89"/>
      <c r="C290" s="89"/>
      <c r="D290" s="89"/>
      <c r="E290" s="89"/>
      <c r="F290" s="89"/>
      <c r="G290" s="89"/>
      <c r="H290" s="89"/>
      <c r="I290" s="89"/>
      <c r="J290" s="291" t="str">
        <f t="shared" si="26"/>
        <v>B460</v>
      </c>
      <c r="K290" s="194">
        <v>6</v>
      </c>
      <c r="L290" s="196" t="s">
        <v>462</v>
      </c>
      <c r="M290" s="91" t="s">
        <v>463</v>
      </c>
      <c r="N290" s="194" t="s">
        <v>27</v>
      </c>
      <c r="O290" s="194" t="s">
        <v>28</v>
      </c>
      <c r="P290" s="194" t="s">
        <v>28</v>
      </c>
      <c r="Q290" s="194" t="s">
        <v>48</v>
      </c>
      <c r="R290" s="194" t="s">
        <v>48</v>
      </c>
      <c r="S290" s="227" t="str">
        <f t="shared" si="22"/>
        <v>Campo</v>
      </c>
      <c r="T290" s="227" t="s">
        <v>27</v>
      </c>
      <c r="U290" s="237" t="str">
        <f t="shared" si="23"/>
        <v/>
      </c>
      <c r="V290" s="230" t="str">
        <f t="shared" si="25"/>
        <v>&lt;campo posicao="6"&gt;
&lt;coluna&gt;PROC&lt;/coluna&gt;
&lt;descricao&gt;Descrição do processo que embasou o lançamento&lt;/descricao&gt;
&lt;tipo&gt;C&lt;/tipo&gt;
&lt;/campo&gt;</v>
      </c>
      <c r="W290" s="227" t="str">
        <f t="shared" si="24"/>
        <v>&lt;campo posicao="6"&gt;
&lt;coluna&gt;PROC&lt;/coluna&gt;
&lt;descricao&gt;Descrição do processo que embasou o lançamento&lt;/descricao&gt;
&lt;tipo&gt;C&lt;/tipo&gt;
&lt;/campo&gt;</v>
      </c>
      <c r="X290" s="233"/>
      <c r="Y290" s="233"/>
      <c r="AB290" s="88"/>
    </row>
    <row r="291" spans="1:28" s="93" customFormat="1" ht="14.5" customHeight="1" x14ac:dyDescent="0.35">
      <c r="A291" s="89"/>
      <c r="B291" s="89"/>
      <c r="C291" s="89"/>
      <c r="D291" s="89"/>
      <c r="E291" s="89"/>
      <c r="F291" s="89"/>
      <c r="G291" s="89"/>
      <c r="H291" s="89"/>
      <c r="I291" s="89"/>
      <c r="J291" s="291" t="str">
        <f t="shared" si="26"/>
        <v>B460</v>
      </c>
      <c r="K291" s="194">
        <v>7</v>
      </c>
      <c r="L291" s="91" t="s">
        <v>380</v>
      </c>
      <c r="M291" s="91" t="s">
        <v>381</v>
      </c>
      <c r="N291" s="194" t="s">
        <v>27</v>
      </c>
      <c r="O291" s="204" t="s">
        <v>341</v>
      </c>
      <c r="P291" s="194" t="s">
        <v>28</v>
      </c>
      <c r="Q291" s="194" t="s">
        <v>29</v>
      </c>
      <c r="R291" s="194" t="s">
        <v>29</v>
      </c>
      <c r="S291" s="227" t="str">
        <f t="shared" si="22"/>
        <v>Campo</v>
      </c>
      <c r="T291" s="227" t="s">
        <v>27</v>
      </c>
      <c r="U291" s="237" t="str">
        <f t="shared" si="23"/>
        <v/>
      </c>
      <c r="V291" s="230" t="str">
        <f t="shared" si="25"/>
        <v>&lt;campo posicao="7"&gt;
&lt;coluna&gt;COD_INF_OBS&lt;/coluna&gt;
&lt;descricao&gt;Código da observação do lançamento fiscal (campo 02 do Registro 0460)&lt;/descricao&gt;
&lt;tipo&gt;C&lt;/tipo&gt;
&lt;/campo&gt;</v>
      </c>
      <c r="W291" s="227" t="str">
        <f t="shared" si="24"/>
        <v>&lt;campo posicao="7"&gt;
&lt;coluna&gt;COD_INF_OBS&lt;/coluna&gt;
&lt;descricao&gt;Código da observação do lançamento fiscal (campo 02 do Registro 0460)&lt;/descricao&gt;
&lt;tipo&gt;C&lt;/tipo&gt;
&lt;/campo&gt;</v>
      </c>
      <c r="X291" s="233"/>
      <c r="Y291" s="233"/>
      <c r="AB291" s="88" t="s">
        <v>6</v>
      </c>
    </row>
    <row r="292" spans="1:28" s="93" customFormat="1" ht="14.5" customHeight="1" x14ac:dyDescent="0.35">
      <c r="A292" s="89"/>
      <c r="B292" s="89"/>
      <c r="C292" s="89"/>
      <c r="D292" s="89"/>
      <c r="E292" s="89"/>
      <c r="F292" s="89"/>
      <c r="G292" s="89"/>
      <c r="H292" s="89"/>
      <c r="I292" s="89"/>
      <c r="J292" s="291" t="str">
        <f t="shared" si="26"/>
        <v>B460</v>
      </c>
      <c r="K292" s="124">
        <v>8</v>
      </c>
      <c r="L292" s="124" t="s">
        <v>464</v>
      </c>
      <c r="M292" s="91" t="s">
        <v>465</v>
      </c>
      <c r="N292" s="124" t="s">
        <v>27</v>
      </c>
      <c r="O292" s="124" t="s">
        <v>240</v>
      </c>
      <c r="P292" s="124" t="s">
        <v>28</v>
      </c>
      <c r="Q292" s="124" t="s">
        <v>29</v>
      </c>
      <c r="R292" s="194" t="s">
        <v>29</v>
      </c>
      <c r="S292" s="227" t="str">
        <f t="shared" si="22"/>
        <v>Campo</v>
      </c>
      <c r="T292" s="227" t="s">
        <v>27</v>
      </c>
      <c r="U292" s="237" t="str">
        <f t="shared" si="23"/>
        <v/>
      </c>
      <c r="V292" s="230" t="str">
        <f t="shared" si="25"/>
        <v>&lt;campo posicao="8"&gt;
&lt;coluna&gt;IND_OBR&lt;/coluna&gt;
&lt;descricao&gt;Indicador da obrigação onde será aplicada a dedução:&lt;/descricao&gt;
&lt;tipo&gt;C&lt;/tipo&gt;
&lt;/campo&gt;</v>
      </c>
      <c r="W292" s="227" t="str">
        <f t="shared" si="24"/>
        <v>&lt;campo posicao="8"&gt;
&lt;coluna&gt;IND_OBR&lt;/coluna&gt;
&lt;descricao&gt;Indicador da obrigação onde será aplicada a dedução:&lt;/descricao&gt;
&lt;tipo&gt;C&lt;/tipo&gt;
&lt;/campo&gt;</v>
      </c>
      <c r="X292" s="233"/>
      <c r="Y292" s="233"/>
      <c r="AB292" s="88" t="s">
        <v>6</v>
      </c>
    </row>
    <row r="293" spans="1:28" s="93" customFormat="1" ht="14.5" customHeight="1" x14ac:dyDescent="0.35">
      <c r="A293" s="89"/>
      <c r="B293" s="89"/>
      <c r="C293" s="89"/>
      <c r="D293" s="89"/>
      <c r="E293" s="89"/>
      <c r="F293" s="89"/>
      <c r="G293" s="89"/>
      <c r="H293" s="89"/>
      <c r="I293" s="89"/>
      <c r="J293" s="291" t="str">
        <f t="shared" si="26"/>
        <v>B460</v>
      </c>
      <c r="K293" s="124"/>
      <c r="L293" s="124"/>
      <c r="M293" s="91" t="s">
        <v>466</v>
      </c>
      <c r="N293" s="124"/>
      <c r="O293" s="124"/>
      <c r="P293" s="124"/>
      <c r="Q293" s="124"/>
      <c r="R293" s="194"/>
      <c r="S293" s="227" t="str">
        <f t="shared" si="22"/>
        <v/>
      </c>
      <c r="T293" s="227"/>
      <c r="U293" s="237" t="str">
        <f t="shared" si="23"/>
        <v/>
      </c>
      <c r="V293" s="230" t="str">
        <f t="shared" si="25"/>
        <v/>
      </c>
      <c r="W293" s="227" t="str">
        <f t="shared" si="24"/>
        <v/>
      </c>
      <c r="X293" s="233"/>
      <c r="Y293" s="233"/>
      <c r="AB293" s="88" t="s">
        <v>6</v>
      </c>
    </row>
    <row r="294" spans="1:28" s="93" customFormat="1" ht="14.5" customHeight="1" x14ac:dyDescent="0.35">
      <c r="A294" s="89"/>
      <c r="B294" s="89"/>
      <c r="C294" s="89"/>
      <c r="D294" s="89"/>
      <c r="E294" s="89"/>
      <c r="F294" s="89"/>
      <c r="G294" s="89"/>
      <c r="H294" s="89"/>
      <c r="I294" s="89"/>
      <c r="J294" s="291" t="str">
        <f t="shared" si="26"/>
        <v>B460</v>
      </c>
      <c r="K294" s="124"/>
      <c r="L294" s="124"/>
      <c r="M294" s="91" t="s">
        <v>467</v>
      </c>
      <c r="N294" s="124"/>
      <c r="O294" s="124"/>
      <c r="P294" s="124"/>
      <c r="Q294" s="124"/>
      <c r="R294" s="194"/>
      <c r="S294" s="227" t="str">
        <f t="shared" si="22"/>
        <v/>
      </c>
      <c r="T294" s="227"/>
      <c r="U294" s="237" t="str">
        <f t="shared" si="23"/>
        <v/>
      </c>
      <c r="V294" s="230" t="str">
        <f t="shared" si="25"/>
        <v/>
      </c>
      <c r="W294" s="227" t="str">
        <f t="shared" si="24"/>
        <v/>
      </c>
      <c r="X294" s="233"/>
      <c r="Y294" s="233"/>
      <c r="AB294" s="88"/>
    </row>
    <row r="295" spans="1:28" s="93" customFormat="1" ht="14.5" customHeight="1" x14ac:dyDescent="0.35">
      <c r="A295" s="89"/>
      <c r="B295" s="89"/>
      <c r="C295" s="89"/>
      <c r="D295" s="89"/>
      <c r="E295" s="89"/>
      <c r="F295" s="89"/>
      <c r="G295" s="89"/>
      <c r="H295" s="89"/>
      <c r="I295" s="89"/>
      <c r="J295" s="291" t="str">
        <f t="shared" si="26"/>
        <v>B460</v>
      </c>
      <c r="K295" s="124"/>
      <c r="L295" s="124"/>
      <c r="M295" s="91" t="s">
        <v>468</v>
      </c>
      <c r="N295" s="124"/>
      <c r="O295" s="124"/>
      <c r="P295" s="124"/>
      <c r="Q295" s="124"/>
      <c r="R295" s="194"/>
      <c r="S295" s="227" t="str">
        <f t="shared" si="22"/>
        <v/>
      </c>
      <c r="T295" s="227"/>
      <c r="U295" s="237" t="str">
        <f t="shared" si="23"/>
        <v/>
      </c>
      <c r="V295" s="230" t="str">
        <f t="shared" si="25"/>
        <v/>
      </c>
      <c r="W295" s="227" t="str">
        <f t="shared" si="24"/>
        <v/>
      </c>
      <c r="X295" s="233"/>
      <c r="Y295" s="233"/>
      <c r="AB295" s="88" t="s">
        <v>6</v>
      </c>
    </row>
    <row r="296" spans="1:28" s="88" customFormat="1" ht="14.5" customHeight="1" collapsed="1" x14ac:dyDescent="0.35">
      <c r="A296" s="85" t="s">
        <v>22</v>
      </c>
      <c r="B296" s="85"/>
      <c r="C296" s="85"/>
      <c r="D296" s="85" t="s">
        <v>469</v>
      </c>
      <c r="E296" s="85"/>
      <c r="F296" s="85"/>
      <c r="G296" s="85"/>
      <c r="H296" s="85"/>
      <c r="I296" s="85" t="s">
        <v>8</v>
      </c>
      <c r="J296" s="291" t="str">
        <f t="shared" si="26"/>
        <v>B460</v>
      </c>
      <c r="K296" s="86" t="s">
        <v>470</v>
      </c>
      <c r="L296" s="87"/>
      <c r="M296" s="87"/>
      <c r="N296" s="87"/>
      <c r="O296" s="87"/>
      <c r="P296" s="87"/>
      <c r="Q296" s="87"/>
      <c r="R296" s="87"/>
      <c r="S296" s="227">
        <f t="shared" si="22"/>
        <v>3</v>
      </c>
      <c r="T296" s="227"/>
      <c r="U296" s="237" t="str">
        <f t="shared" si="23"/>
        <v>&lt;/registro&gt;
&lt;registro codigo="B470" perfil="ABC" nivel="3"&gt;</v>
      </c>
      <c r="V296" s="230" t="str">
        <f t="shared" si="25"/>
        <v/>
      </c>
      <c r="W296" s="227" t="str">
        <f t="shared" si="24"/>
        <v>&lt;/registro&gt;
&lt;registro codigo="B470" perfil="ABC" nivel="3"&gt;</v>
      </c>
      <c r="X296" s="232"/>
      <c r="Y296" s="232"/>
      <c r="AB296" s="88" t="s">
        <v>6</v>
      </c>
    </row>
    <row r="297" spans="1:28" s="93" customFormat="1" ht="14.5" customHeight="1" x14ac:dyDescent="0.35">
      <c r="A297" s="89"/>
      <c r="B297" s="89"/>
      <c r="C297" s="89"/>
      <c r="D297" s="89"/>
      <c r="E297" s="89"/>
      <c r="F297" s="89"/>
      <c r="G297" s="89"/>
      <c r="H297" s="89"/>
      <c r="I297" s="89"/>
      <c r="J297" s="291" t="str">
        <f t="shared" si="26"/>
        <v>B470</v>
      </c>
      <c r="K297" s="194">
        <v>1</v>
      </c>
      <c r="L297" s="91" t="s">
        <v>25</v>
      </c>
      <c r="M297" s="91" t="s">
        <v>471</v>
      </c>
      <c r="N297" s="194" t="s">
        <v>27</v>
      </c>
      <c r="O297" s="194" t="s">
        <v>235</v>
      </c>
      <c r="P297" s="97" t="s">
        <v>28</v>
      </c>
      <c r="Q297" s="199" t="s">
        <v>29</v>
      </c>
      <c r="R297" s="200"/>
      <c r="S297" s="227" t="str">
        <f t="shared" si="22"/>
        <v>Campo</v>
      </c>
      <c r="T297" s="227" t="s">
        <v>27</v>
      </c>
      <c r="U297" s="237" t="str">
        <f t="shared" si="23"/>
        <v/>
      </c>
      <c r="V297" s="230" t="str">
        <f t="shared" si="25"/>
        <v>&lt;campo posicao="1"&gt;
&lt;coluna&gt;REG&lt;/coluna&gt;
&lt;descricao&gt;Texto fixo contendo "B470"&lt;/descricao&gt;
&lt;tipo&gt;C&lt;/tipo&gt;
&lt;/campo&gt;</v>
      </c>
      <c r="W297" s="227" t="str">
        <f t="shared" si="24"/>
        <v>&lt;campo posicao="1"&gt;
&lt;coluna&gt;REG&lt;/coluna&gt;
&lt;descricao&gt;Texto fixo contendo "B470"&lt;/descricao&gt;
&lt;tipo&gt;C&lt;/tipo&gt;
&lt;/campo&gt;</v>
      </c>
      <c r="X297" s="233"/>
      <c r="Y297" s="233"/>
      <c r="AB297" s="88" t="s">
        <v>6</v>
      </c>
    </row>
    <row r="298" spans="1:28" s="93" customFormat="1" ht="14.5" customHeight="1" x14ac:dyDescent="0.35">
      <c r="A298" s="89"/>
      <c r="B298" s="89"/>
      <c r="C298" s="89"/>
      <c r="D298" s="89"/>
      <c r="E298" s="89"/>
      <c r="F298" s="89"/>
      <c r="G298" s="89"/>
      <c r="H298" s="89"/>
      <c r="I298" s="89"/>
      <c r="J298" s="291" t="str">
        <f t="shared" si="26"/>
        <v>B470</v>
      </c>
      <c r="K298" s="194">
        <v>2</v>
      </c>
      <c r="L298" s="91" t="s">
        <v>361</v>
      </c>
      <c r="M298" s="91" t="s">
        <v>472</v>
      </c>
      <c r="N298" s="194" t="s">
        <v>32</v>
      </c>
      <c r="O298" s="204" t="s">
        <v>28</v>
      </c>
      <c r="P298" s="97" t="s">
        <v>363</v>
      </c>
      <c r="Q298" s="199" t="s">
        <v>29</v>
      </c>
      <c r="R298" s="200"/>
      <c r="S298" s="227" t="str">
        <f t="shared" si="22"/>
        <v>Campo</v>
      </c>
      <c r="T298" s="227" t="s">
        <v>3606</v>
      </c>
      <c r="U298" s="237" t="str">
        <f t="shared" si="23"/>
        <v/>
      </c>
      <c r="V298" s="230" t="str">
        <f t="shared" si="25"/>
        <v>&lt;campo posicao="2"&gt;
&lt;coluna&gt;VL_CONT&lt;/coluna&gt;
&lt;descricao&gt;A- Valor total referente às prestações de serviço do período&lt;/descricao&gt;
&lt;tipo&gt;R&lt;/tipo&gt;
&lt;/campo&gt;</v>
      </c>
      <c r="W298" s="227" t="str">
        <f t="shared" si="24"/>
        <v>&lt;campo posicao="2"&gt;
&lt;coluna&gt;VL_CONT&lt;/coluna&gt;
&lt;descricao&gt;A- Valor total referente às prestações de serviço do período&lt;/descricao&gt;
&lt;tipo&gt;R&lt;/tipo&gt;
&lt;/campo&gt;</v>
      </c>
      <c r="X298" s="233"/>
      <c r="Y298" s="233"/>
      <c r="AB298" s="88" t="s">
        <v>6</v>
      </c>
    </row>
    <row r="299" spans="1:28" s="93" customFormat="1" ht="14.5" customHeight="1" x14ac:dyDescent="0.35">
      <c r="A299" s="89"/>
      <c r="B299" s="89"/>
      <c r="C299" s="89"/>
      <c r="D299" s="89"/>
      <c r="E299" s="89"/>
      <c r="F299" s="89"/>
      <c r="G299" s="89"/>
      <c r="H299" s="89"/>
      <c r="I299" s="89"/>
      <c r="J299" s="291" t="str">
        <f t="shared" si="26"/>
        <v>B470</v>
      </c>
      <c r="K299" s="194">
        <v>3</v>
      </c>
      <c r="L299" s="91" t="s">
        <v>364</v>
      </c>
      <c r="M299" s="91" t="s">
        <v>473</v>
      </c>
      <c r="N299" s="194" t="s">
        <v>32</v>
      </c>
      <c r="O299" s="204" t="s">
        <v>28</v>
      </c>
      <c r="P299" s="97" t="s">
        <v>363</v>
      </c>
      <c r="Q299" s="199" t="s">
        <v>29</v>
      </c>
      <c r="R299" s="200"/>
      <c r="S299" s="227" t="str">
        <f t="shared" si="22"/>
        <v>Campo</v>
      </c>
      <c r="T299" s="227" t="s">
        <v>3606</v>
      </c>
      <c r="U299" s="237" t="str">
        <f t="shared" si="23"/>
        <v/>
      </c>
      <c r="V299" s="230" t="str">
        <f t="shared" si="25"/>
        <v>&lt;campo posicao="3"&gt;
&lt;coluna&gt;VL_MAT_TERC&lt;/coluna&gt;
&lt;descricao&gt;B- Valor total do material  fornecido por terceiros na prestação do serviço&lt;/descricao&gt;
&lt;tipo&gt;R&lt;/tipo&gt;
&lt;/campo&gt;</v>
      </c>
      <c r="W299" s="227" t="str">
        <f t="shared" si="24"/>
        <v>&lt;campo posicao="3"&gt;
&lt;coluna&gt;VL_MAT_TERC&lt;/coluna&gt;
&lt;descricao&gt;B- Valor total do material  fornecido por terceiros na prestação do serviço&lt;/descricao&gt;
&lt;tipo&gt;R&lt;/tipo&gt;
&lt;/campo&gt;</v>
      </c>
      <c r="X299" s="233"/>
      <c r="Y299" s="233"/>
      <c r="AB299" s="88" t="s">
        <v>6</v>
      </c>
    </row>
    <row r="300" spans="1:28" s="93" customFormat="1" ht="14.5" customHeight="1" x14ac:dyDescent="0.35">
      <c r="A300" s="89"/>
      <c r="B300" s="89"/>
      <c r="C300" s="89"/>
      <c r="D300" s="89"/>
      <c r="E300" s="89"/>
      <c r="F300" s="89"/>
      <c r="G300" s="89"/>
      <c r="H300" s="89"/>
      <c r="I300" s="89"/>
      <c r="J300" s="291" t="str">
        <f t="shared" si="26"/>
        <v>B470</v>
      </c>
      <c r="K300" s="194">
        <v>4</v>
      </c>
      <c r="L300" s="91" t="s">
        <v>474</v>
      </c>
      <c r="M300" s="91" t="s">
        <v>475</v>
      </c>
      <c r="N300" s="194" t="s">
        <v>32</v>
      </c>
      <c r="O300" s="204" t="s">
        <v>28</v>
      </c>
      <c r="P300" s="97" t="s">
        <v>363</v>
      </c>
      <c r="Q300" s="199" t="s">
        <v>29</v>
      </c>
      <c r="R300" s="200"/>
      <c r="S300" s="227" t="str">
        <f t="shared" si="22"/>
        <v>Campo</v>
      </c>
      <c r="T300" s="227" t="s">
        <v>3606</v>
      </c>
      <c r="U300" s="237" t="str">
        <f t="shared" si="23"/>
        <v/>
      </c>
      <c r="V300" s="230" t="str">
        <f t="shared" si="25"/>
        <v>&lt;campo posicao="4"&gt;
&lt;coluna&gt;VL_MAT_PROP&lt;/coluna&gt;
&lt;descricao&gt;C- Valor do material próprio utilizado na prestação do serviço&lt;/descricao&gt;
&lt;tipo&gt;R&lt;/tipo&gt;
&lt;/campo&gt;</v>
      </c>
      <c r="W300" s="227" t="str">
        <f t="shared" si="24"/>
        <v>&lt;campo posicao="4"&gt;
&lt;coluna&gt;VL_MAT_PROP&lt;/coluna&gt;
&lt;descricao&gt;C- Valor do material próprio utilizado na prestação do serviço&lt;/descricao&gt;
&lt;tipo&gt;R&lt;/tipo&gt;
&lt;/campo&gt;</v>
      </c>
      <c r="X300" s="233"/>
      <c r="Y300" s="233"/>
      <c r="AB300" s="88" t="s">
        <v>6</v>
      </c>
    </row>
    <row r="301" spans="1:28" s="93" customFormat="1" ht="14.5" customHeight="1" x14ac:dyDescent="0.35">
      <c r="A301" s="89"/>
      <c r="B301" s="89"/>
      <c r="C301" s="89"/>
      <c r="D301" s="89"/>
      <c r="E301" s="89"/>
      <c r="F301" s="89"/>
      <c r="G301" s="89"/>
      <c r="H301" s="89"/>
      <c r="I301" s="89"/>
      <c r="J301" s="291" t="str">
        <f t="shared" si="26"/>
        <v>B470</v>
      </c>
      <c r="K301" s="194">
        <v>5</v>
      </c>
      <c r="L301" s="91" t="s">
        <v>476</v>
      </c>
      <c r="M301" s="91" t="s">
        <v>477</v>
      </c>
      <c r="N301" s="194" t="s">
        <v>32</v>
      </c>
      <c r="O301" s="204" t="s">
        <v>28</v>
      </c>
      <c r="P301" s="97" t="s">
        <v>363</v>
      </c>
      <c r="Q301" s="199" t="s">
        <v>29</v>
      </c>
      <c r="R301" s="200"/>
      <c r="S301" s="227" t="str">
        <f t="shared" si="22"/>
        <v>Campo</v>
      </c>
      <c r="T301" s="227" t="s">
        <v>3606</v>
      </c>
      <c r="U301" s="237" t="str">
        <f t="shared" si="23"/>
        <v/>
      </c>
      <c r="V301" s="230" t="str">
        <f t="shared" si="25"/>
        <v>&lt;campo posicao="5"&gt;
&lt;coluna&gt;VL-SUB&lt;/coluna&gt;
&lt;descricao&gt;D- Valor total das subempreitadas&lt;/descricao&gt;
&lt;tipo&gt;R&lt;/tipo&gt;
&lt;/campo&gt;</v>
      </c>
      <c r="W301" s="227" t="str">
        <f t="shared" si="24"/>
        <v>&lt;campo posicao="5"&gt;
&lt;coluna&gt;VL-SUB&lt;/coluna&gt;
&lt;descricao&gt;D- Valor total das subempreitadas&lt;/descricao&gt;
&lt;tipo&gt;R&lt;/tipo&gt;
&lt;/campo&gt;</v>
      </c>
      <c r="X301" s="233"/>
      <c r="Y301" s="233"/>
      <c r="AB301" s="88" t="s">
        <v>6</v>
      </c>
    </row>
    <row r="302" spans="1:28" s="93" customFormat="1" ht="14.5" customHeight="1" x14ac:dyDescent="0.35">
      <c r="A302" s="89"/>
      <c r="B302" s="89"/>
      <c r="C302" s="89"/>
      <c r="D302" s="89"/>
      <c r="E302" s="89"/>
      <c r="F302" s="89"/>
      <c r="G302" s="89"/>
      <c r="H302" s="89"/>
      <c r="I302" s="89"/>
      <c r="J302" s="291" t="str">
        <f t="shared" si="26"/>
        <v>B470</v>
      </c>
      <c r="K302" s="194">
        <v>6</v>
      </c>
      <c r="L302" s="91" t="s">
        <v>478</v>
      </c>
      <c r="M302" s="91" t="s">
        <v>479</v>
      </c>
      <c r="N302" s="194" t="s">
        <v>32</v>
      </c>
      <c r="O302" s="204" t="s">
        <v>28</v>
      </c>
      <c r="P302" s="97" t="s">
        <v>363</v>
      </c>
      <c r="Q302" s="199" t="s">
        <v>29</v>
      </c>
      <c r="R302" s="200"/>
      <c r="S302" s="227" t="str">
        <f t="shared" si="22"/>
        <v>Campo</v>
      </c>
      <c r="T302" s="227" t="s">
        <v>3606</v>
      </c>
      <c r="U302" s="237" t="str">
        <f t="shared" si="23"/>
        <v/>
      </c>
      <c r="V302" s="230" t="str">
        <f t="shared" si="25"/>
        <v>&lt;campo posicao="6"&gt;
&lt;coluna&gt;VL_ISNT&lt;/coluna&gt;
&lt;descricao&gt;E- Valor total das operações isentas ou não-tributadas pelo ISS&lt;/descricao&gt;
&lt;tipo&gt;R&lt;/tipo&gt;
&lt;/campo&gt;</v>
      </c>
      <c r="W302" s="227" t="str">
        <f t="shared" si="24"/>
        <v>&lt;campo posicao="6"&gt;
&lt;coluna&gt;VL_ISNT&lt;/coluna&gt;
&lt;descricao&gt;E- Valor total das operações isentas ou não-tributadas pelo ISS&lt;/descricao&gt;
&lt;tipo&gt;R&lt;/tipo&gt;
&lt;/campo&gt;</v>
      </c>
      <c r="X302" s="233"/>
      <c r="Y302" s="233"/>
      <c r="AB302" s="88" t="s">
        <v>6</v>
      </c>
    </row>
    <row r="303" spans="1:28" s="93" customFormat="1" ht="14.5" customHeight="1" x14ac:dyDescent="0.35">
      <c r="A303" s="89"/>
      <c r="B303" s="89"/>
      <c r="C303" s="89"/>
      <c r="D303" s="89"/>
      <c r="E303" s="89"/>
      <c r="F303" s="89"/>
      <c r="G303" s="89"/>
      <c r="H303" s="89"/>
      <c r="I303" s="89"/>
      <c r="J303" s="291" t="str">
        <f t="shared" si="26"/>
        <v>B470</v>
      </c>
      <c r="K303" s="194">
        <v>7</v>
      </c>
      <c r="L303" s="91" t="s">
        <v>370</v>
      </c>
      <c r="M303" s="91" t="s">
        <v>480</v>
      </c>
      <c r="N303" s="194" t="s">
        <v>32</v>
      </c>
      <c r="O303" s="204" t="s">
        <v>28</v>
      </c>
      <c r="P303" s="97" t="s">
        <v>363</v>
      </c>
      <c r="Q303" s="199" t="s">
        <v>29</v>
      </c>
      <c r="R303" s="200"/>
      <c r="S303" s="227" t="str">
        <f t="shared" si="22"/>
        <v>Campo</v>
      </c>
      <c r="T303" s="227" t="s">
        <v>3606</v>
      </c>
      <c r="U303" s="237" t="str">
        <f t="shared" si="23"/>
        <v/>
      </c>
      <c r="V303" s="230" t="str">
        <f t="shared" si="25"/>
        <v>&lt;campo posicao="7"&gt;
&lt;coluna&gt;VL_DED_BC&lt;/coluna&gt;
&lt;descricao&gt;F- Valor total das deduções da base de cálculo (B+C+D+E)&lt;/descricao&gt;
&lt;tipo&gt;R&lt;/tipo&gt;
&lt;/campo&gt;</v>
      </c>
      <c r="W303" s="227" t="str">
        <f t="shared" si="24"/>
        <v>&lt;campo posicao="7"&gt;
&lt;coluna&gt;VL_DED_BC&lt;/coluna&gt;
&lt;descricao&gt;F- Valor total das deduções da base de cálculo (B+C+D+E)&lt;/descricao&gt;
&lt;tipo&gt;R&lt;/tipo&gt;
&lt;/campo&gt;</v>
      </c>
      <c r="X303" s="233"/>
      <c r="Y303" s="233"/>
      <c r="AB303" s="88" t="s">
        <v>6</v>
      </c>
    </row>
    <row r="304" spans="1:28" s="93" customFormat="1" ht="14.5" customHeight="1" x14ac:dyDescent="0.35">
      <c r="A304" s="89"/>
      <c r="B304" s="89"/>
      <c r="C304" s="89"/>
      <c r="D304" s="89"/>
      <c r="E304" s="89"/>
      <c r="F304" s="89"/>
      <c r="G304" s="89"/>
      <c r="H304" s="89"/>
      <c r="I304" s="89"/>
      <c r="J304" s="291" t="str">
        <f t="shared" si="26"/>
        <v>B470</v>
      </c>
      <c r="K304" s="194">
        <v>8</v>
      </c>
      <c r="L304" s="91" t="s">
        <v>372</v>
      </c>
      <c r="M304" s="91" t="s">
        <v>481</v>
      </c>
      <c r="N304" s="194" t="s">
        <v>32</v>
      </c>
      <c r="O304" s="204" t="s">
        <v>28</v>
      </c>
      <c r="P304" s="97" t="s">
        <v>363</v>
      </c>
      <c r="Q304" s="199" t="s">
        <v>29</v>
      </c>
      <c r="R304" s="200"/>
      <c r="S304" s="227" t="str">
        <f t="shared" si="22"/>
        <v>Campo</v>
      </c>
      <c r="T304" s="227" t="s">
        <v>3606</v>
      </c>
      <c r="U304" s="237" t="str">
        <f t="shared" si="23"/>
        <v/>
      </c>
      <c r="V304" s="230" t="str">
        <f t="shared" si="25"/>
        <v>&lt;campo posicao="8"&gt;
&lt;coluna&gt;VL_BC_ISS&lt;/coluna&gt;
&lt;descricao&gt;G- Valor total da base de cálculo do ISS&lt;/descricao&gt;
&lt;tipo&gt;R&lt;/tipo&gt;
&lt;/campo&gt;</v>
      </c>
      <c r="W304" s="227" t="str">
        <f t="shared" si="24"/>
        <v>&lt;campo posicao="8"&gt;
&lt;coluna&gt;VL_BC_ISS&lt;/coluna&gt;
&lt;descricao&gt;G- Valor total da base de cálculo do ISS&lt;/descricao&gt;
&lt;tipo&gt;R&lt;/tipo&gt;
&lt;/campo&gt;</v>
      </c>
      <c r="X304" s="233"/>
      <c r="Y304" s="233"/>
      <c r="AB304" s="88" t="s">
        <v>6</v>
      </c>
    </row>
    <row r="305" spans="1:28" s="93" customFormat="1" ht="14.5" customHeight="1" x14ac:dyDescent="0.35">
      <c r="A305" s="89"/>
      <c r="B305" s="89"/>
      <c r="C305" s="89"/>
      <c r="D305" s="89"/>
      <c r="E305" s="89"/>
      <c r="F305" s="89"/>
      <c r="G305" s="89"/>
      <c r="H305" s="89"/>
      <c r="I305" s="89"/>
      <c r="J305" s="291" t="str">
        <f t="shared" si="26"/>
        <v>B470</v>
      </c>
      <c r="K305" s="194">
        <v>9</v>
      </c>
      <c r="L305" s="91" t="s">
        <v>374</v>
      </c>
      <c r="M305" s="91" t="s">
        <v>482</v>
      </c>
      <c r="N305" s="194" t="s">
        <v>32</v>
      </c>
      <c r="O305" s="204" t="s">
        <v>28</v>
      </c>
      <c r="P305" s="97" t="s">
        <v>363</v>
      </c>
      <c r="Q305" s="199" t="s">
        <v>29</v>
      </c>
      <c r="R305" s="200"/>
      <c r="S305" s="227" t="str">
        <f t="shared" si="22"/>
        <v>Campo</v>
      </c>
      <c r="T305" s="227" t="s">
        <v>3606</v>
      </c>
      <c r="U305" s="237" t="str">
        <f t="shared" si="23"/>
        <v/>
      </c>
      <c r="V305" s="230" t="str">
        <f t="shared" si="25"/>
        <v>&lt;campo posicao="9"&gt;
&lt;coluna&gt;VL_BC_ISS_RT&lt;/coluna&gt;
&lt;descricao&gt;H- Valor total da base de cálculo de retenção do ISS referente às prestações do declarante. &lt;/descricao&gt;
&lt;tipo&gt;R&lt;/tipo&gt;
&lt;/campo&gt;</v>
      </c>
      <c r="W305" s="227" t="str">
        <f t="shared" si="24"/>
        <v>&lt;campo posicao="9"&gt;
&lt;coluna&gt;VL_BC_ISS_RT&lt;/coluna&gt;
&lt;descricao&gt;H- Valor total da base de cálculo de retenção do ISS referente às prestações do declarante. &lt;/descricao&gt;
&lt;tipo&gt;R&lt;/tipo&gt;
&lt;/campo&gt;</v>
      </c>
      <c r="X305" s="233"/>
      <c r="Y305" s="233"/>
      <c r="AB305" s="88" t="s">
        <v>6</v>
      </c>
    </row>
    <row r="306" spans="1:28" s="93" customFormat="1" ht="14.5" customHeight="1" x14ac:dyDescent="0.35">
      <c r="A306" s="89"/>
      <c r="B306" s="89"/>
      <c r="C306" s="89"/>
      <c r="D306" s="89"/>
      <c r="E306" s="89"/>
      <c r="F306" s="89"/>
      <c r="G306" s="89"/>
      <c r="H306" s="89"/>
      <c r="I306" s="89"/>
      <c r="J306" s="291" t="str">
        <f t="shared" si="26"/>
        <v>B470</v>
      </c>
      <c r="K306" s="194">
        <v>10</v>
      </c>
      <c r="L306" s="91" t="s">
        <v>378</v>
      </c>
      <c r="M306" s="91" t="s">
        <v>483</v>
      </c>
      <c r="N306" s="194" t="s">
        <v>32</v>
      </c>
      <c r="O306" s="204" t="s">
        <v>28</v>
      </c>
      <c r="P306" s="97" t="s">
        <v>363</v>
      </c>
      <c r="Q306" s="199" t="s">
        <v>29</v>
      </c>
      <c r="R306" s="200"/>
      <c r="S306" s="227" t="str">
        <f t="shared" si="22"/>
        <v>Campo</v>
      </c>
      <c r="T306" s="227" t="s">
        <v>3606</v>
      </c>
      <c r="U306" s="237" t="str">
        <f t="shared" si="23"/>
        <v/>
      </c>
      <c r="V306" s="230" t="str">
        <f t="shared" si="25"/>
        <v>&lt;campo posicao="10"&gt;
&lt;coluna&gt;VL_ISS&lt;/coluna&gt;
&lt;descricao&gt;I- Valor total do ISS destacado&lt;/descricao&gt;
&lt;tipo&gt;R&lt;/tipo&gt;
&lt;/campo&gt;</v>
      </c>
      <c r="W306" s="227" t="str">
        <f t="shared" si="24"/>
        <v>&lt;campo posicao="10"&gt;
&lt;coluna&gt;VL_ISS&lt;/coluna&gt;
&lt;descricao&gt;I- Valor total do ISS destacado&lt;/descricao&gt;
&lt;tipo&gt;R&lt;/tipo&gt;
&lt;/campo&gt;</v>
      </c>
      <c r="X306" s="233"/>
      <c r="Y306" s="233"/>
      <c r="AB306" s="88" t="s">
        <v>6</v>
      </c>
    </row>
    <row r="307" spans="1:28" s="93" customFormat="1" ht="14.5" customHeight="1" x14ac:dyDescent="0.35">
      <c r="A307" s="89"/>
      <c r="B307" s="89"/>
      <c r="C307" s="89"/>
      <c r="D307" s="89"/>
      <c r="E307" s="89"/>
      <c r="F307" s="89"/>
      <c r="G307" s="89"/>
      <c r="H307" s="89"/>
      <c r="I307" s="89"/>
      <c r="J307" s="291" t="str">
        <f t="shared" si="26"/>
        <v>B470</v>
      </c>
      <c r="K307" s="194">
        <v>11</v>
      </c>
      <c r="L307" s="91" t="s">
        <v>376</v>
      </c>
      <c r="M307" s="91" t="s">
        <v>484</v>
      </c>
      <c r="N307" s="194" t="s">
        <v>32</v>
      </c>
      <c r="O307" s="204" t="s">
        <v>28</v>
      </c>
      <c r="P307" s="97" t="s">
        <v>363</v>
      </c>
      <c r="Q307" s="199" t="s">
        <v>29</v>
      </c>
      <c r="R307" s="200"/>
      <c r="S307" s="227" t="str">
        <f t="shared" si="22"/>
        <v>Campo</v>
      </c>
      <c r="T307" s="227" t="s">
        <v>3606</v>
      </c>
      <c r="U307" s="237" t="str">
        <f t="shared" si="23"/>
        <v/>
      </c>
      <c r="V307" s="230" t="str">
        <f t="shared" si="25"/>
        <v>&lt;campo posicao="11"&gt;
&lt;coluna&gt;VL_ISS_RT&lt;/coluna&gt;
&lt;descricao&gt;J- Valor total do ISS retido pelo tomador nas prestações do declarante&lt;/descricao&gt;
&lt;tipo&gt;R&lt;/tipo&gt;
&lt;/campo&gt;</v>
      </c>
      <c r="W307" s="227" t="str">
        <f t="shared" si="24"/>
        <v>&lt;campo posicao="11"&gt;
&lt;coluna&gt;VL_ISS_RT&lt;/coluna&gt;
&lt;descricao&gt;J- Valor total do ISS retido pelo tomador nas prestações do declarante&lt;/descricao&gt;
&lt;tipo&gt;R&lt;/tipo&gt;
&lt;/campo&gt;</v>
      </c>
      <c r="X307" s="233"/>
      <c r="Y307" s="233"/>
      <c r="AB307" s="88" t="s">
        <v>6</v>
      </c>
    </row>
    <row r="308" spans="1:28" s="93" customFormat="1" ht="14.5" customHeight="1" x14ac:dyDescent="0.35">
      <c r="A308" s="89"/>
      <c r="B308" s="89"/>
      <c r="C308" s="89"/>
      <c r="D308" s="89"/>
      <c r="E308" s="89"/>
      <c r="F308" s="89"/>
      <c r="G308" s="89"/>
      <c r="H308" s="89"/>
      <c r="I308" s="89"/>
      <c r="J308" s="291" t="str">
        <f t="shared" si="26"/>
        <v>B470</v>
      </c>
      <c r="K308" s="194">
        <v>12</v>
      </c>
      <c r="L308" s="91" t="s">
        <v>453</v>
      </c>
      <c r="M308" s="91" t="s">
        <v>485</v>
      </c>
      <c r="N308" s="194" t="s">
        <v>32</v>
      </c>
      <c r="O308" s="204" t="s">
        <v>28</v>
      </c>
      <c r="P308" s="97" t="s">
        <v>363</v>
      </c>
      <c r="Q308" s="199" t="s">
        <v>29</v>
      </c>
      <c r="R308" s="200"/>
      <c r="S308" s="227" t="str">
        <f t="shared" si="22"/>
        <v>Campo</v>
      </c>
      <c r="T308" s="227" t="s">
        <v>3606</v>
      </c>
      <c r="U308" s="237" t="str">
        <f t="shared" si="23"/>
        <v/>
      </c>
      <c r="V308" s="230" t="str">
        <f t="shared" si="25"/>
        <v>&lt;campo posicao="12"&gt;
&lt;coluna&gt;VL_DED&lt;/coluna&gt;
&lt;descricao&gt;K- Valor total das deduções do ISS próprio&lt;/descricao&gt;
&lt;tipo&gt;R&lt;/tipo&gt;
&lt;/campo&gt;</v>
      </c>
      <c r="W308" s="227" t="str">
        <f t="shared" si="24"/>
        <v>&lt;campo posicao="12"&gt;
&lt;coluna&gt;VL_DED&lt;/coluna&gt;
&lt;descricao&gt;K- Valor total das deduções do ISS próprio&lt;/descricao&gt;
&lt;tipo&gt;R&lt;/tipo&gt;
&lt;/campo&gt;</v>
      </c>
      <c r="X308" s="233"/>
      <c r="Y308" s="233"/>
      <c r="AB308" s="88" t="s">
        <v>6</v>
      </c>
    </row>
    <row r="309" spans="1:28" s="93" customFormat="1" ht="14.5" customHeight="1" x14ac:dyDescent="0.35">
      <c r="A309" s="89"/>
      <c r="B309" s="89"/>
      <c r="C309" s="89"/>
      <c r="D309" s="89"/>
      <c r="E309" s="89"/>
      <c r="F309" s="89"/>
      <c r="G309" s="89"/>
      <c r="H309" s="89"/>
      <c r="I309" s="89"/>
      <c r="J309" s="291" t="str">
        <f t="shared" si="26"/>
        <v>B470</v>
      </c>
      <c r="K309" s="194">
        <v>13</v>
      </c>
      <c r="L309" s="91" t="s">
        <v>486</v>
      </c>
      <c r="M309" s="91" t="s">
        <v>487</v>
      </c>
      <c r="N309" s="194" t="s">
        <v>32</v>
      </c>
      <c r="O309" s="204" t="s">
        <v>28</v>
      </c>
      <c r="P309" s="97" t="s">
        <v>363</v>
      </c>
      <c r="Q309" s="199" t="s">
        <v>29</v>
      </c>
      <c r="R309" s="200"/>
      <c r="S309" s="227" t="str">
        <f t="shared" si="22"/>
        <v>Campo</v>
      </c>
      <c r="T309" s="227" t="s">
        <v>3606</v>
      </c>
      <c r="U309" s="237" t="str">
        <f t="shared" si="23"/>
        <v/>
      </c>
      <c r="V309" s="230" t="str">
        <f t="shared" si="25"/>
        <v>&lt;campo posicao="13"&gt;
&lt;coluna&gt;VL_ISS_REC&lt;/coluna&gt;
&lt;descricao&gt;L- Valor total apurado do ISS próprio a recolher (I- J- K)&lt;/descricao&gt;
&lt;tipo&gt;R&lt;/tipo&gt;
&lt;/campo&gt;</v>
      </c>
      <c r="W309" s="227" t="str">
        <f t="shared" si="24"/>
        <v>&lt;campo posicao="13"&gt;
&lt;coluna&gt;VL_ISS_REC&lt;/coluna&gt;
&lt;descricao&gt;L- Valor total apurado do ISS próprio a recolher (I- J- K)&lt;/descricao&gt;
&lt;tipo&gt;R&lt;/tipo&gt;
&lt;/campo&gt;</v>
      </c>
      <c r="X309" s="233"/>
      <c r="Y309" s="233"/>
      <c r="AB309" s="88" t="s">
        <v>6</v>
      </c>
    </row>
    <row r="310" spans="1:28" s="93" customFormat="1" ht="14.5" customHeight="1" x14ac:dyDescent="0.35">
      <c r="A310" s="89"/>
      <c r="B310" s="89"/>
      <c r="C310" s="89"/>
      <c r="D310" s="89"/>
      <c r="E310" s="89"/>
      <c r="F310" s="89"/>
      <c r="G310" s="89"/>
      <c r="H310" s="89"/>
      <c r="I310" s="89"/>
      <c r="J310" s="291" t="str">
        <f t="shared" si="26"/>
        <v>B470</v>
      </c>
      <c r="K310" s="194">
        <v>14</v>
      </c>
      <c r="L310" s="91" t="s">
        <v>488</v>
      </c>
      <c r="M310" s="91" t="s">
        <v>489</v>
      </c>
      <c r="N310" s="194" t="s">
        <v>32</v>
      </c>
      <c r="O310" s="204" t="s">
        <v>28</v>
      </c>
      <c r="P310" s="97" t="s">
        <v>363</v>
      </c>
      <c r="Q310" s="199" t="s">
        <v>29</v>
      </c>
      <c r="R310" s="200"/>
      <c r="S310" s="227" t="str">
        <f t="shared" si="22"/>
        <v>Campo</v>
      </c>
      <c r="T310" s="227" t="s">
        <v>3606</v>
      </c>
      <c r="U310" s="237" t="str">
        <f t="shared" si="23"/>
        <v/>
      </c>
      <c r="V310" s="230" t="str">
        <f t="shared" si="25"/>
        <v>&lt;campo posicao="14"&gt;
&lt;coluna&gt;VL_ISS_ST&lt;/coluna&gt;
&lt;descricao&gt;M- Valor total do ISS substituto a recolher pelas aquisições do declarante (tomador)&lt;/descricao&gt;
&lt;tipo&gt;R&lt;/tipo&gt;
&lt;/campo&gt;</v>
      </c>
      <c r="W310" s="227" t="str">
        <f t="shared" si="24"/>
        <v>&lt;campo posicao="14"&gt;
&lt;coluna&gt;VL_ISS_ST&lt;/coluna&gt;
&lt;descricao&gt;M- Valor total do ISS substituto a recolher pelas aquisições do declarante (tomador)&lt;/descricao&gt;
&lt;tipo&gt;R&lt;/tipo&gt;
&lt;/campo&gt;</v>
      </c>
      <c r="X310" s="233"/>
      <c r="Y310" s="233"/>
      <c r="AB310" s="88" t="s">
        <v>6</v>
      </c>
    </row>
    <row r="311" spans="1:28" s="93" customFormat="1" ht="14.5" customHeight="1" x14ac:dyDescent="0.35">
      <c r="A311" s="89"/>
      <c r="B311" s="89"/>
      <c r="C311" s="89"/>
      <c r="D311" s="89"/>
      <c r="E311" s="89"/>
      <c r="F311" s="89"/>
      <c r="G311" s="89"/>
      <c r="H311" s="89"/>
      <c r="I311" s="89"/>
      <c r="J311" s="291" t="str">
        <f t="shared" si="26"/>
        <v>B470</v>
      </c>
      <c r="K311" s="194">
        <v>15</v>
      </c>
      <c r="L311" s="91" t="s">
        <v>490</v>
      </c>
      <c r="M311" s="91" t="s">
        <v>491</v>
      </c>
      <c r="N311" s="194" t="s">
        <v>32</v>
      </c>
      <c r="O311" s="204" t="s">
        <v>28</v>
      </c>
      <c r="P311" s="97" t="s">
        <v>363</v>
      </c>
      <c r="Q311" s="201" t="s">
        <v>29</v>
      </c>
      <c r="R311" s="202"/>
      <c r="S311" s="227" t="str">
        <f t="shared" si="22"/>
        <v>Campo</v>
      </c>
      <c r="T311" s="227" t="s">
        <v>3606</v>
      </c>
      <c r="U311" s="237" t="str">
        <f t="shared" si="23"/>
        <v/>
      </c>
      <c r="V311" s="230" t="str">
        <f t="shared" si="25"/>
        <v>&lt;campo posicao="15"&gt;
&lt;coluna&gt;VL_ISS_REC_UNI&lt;/coluna&gt;
&lt;descricao&gt;N- Valor do ISS próprio a recolher pela Sociedade Uniprofissional&lt;/descricao&gt;
&lt;tipo&gt;R&lt;/tipo&gt;
&lt;/campo&gt;</v>
      </c>
      <c r="W311" s="227" t="str">
        <f t="shared" si="24"/>
        <v>&lt;campo posicao="15"&gt;
&lt;coluna&gt;VL_ISS_REC_UNI&lt;/coluna&gt;
&lt;descricao&gt;N- Valor do ISS próprio a recolher pela Sociedade Uniprofissional&lt;/descricao&gt;
&lt;tipo&gt;R&lt;/tipo&gt;
&lt;/campo&gt;</v>
      </c>
      <c r="X311" s="233"/>
      <c r="Y311" s="233"/>
      <c r="AB311" s="88" t="s">
        <v>6</v>
      </c>
    </row>
    <row r="312" spans="1:28" s="88" customFormat="1" ht="14.5" customHeight="1" collapsed="1" x14ac:dyDescent="0.35">
      <c r="A312" s="85" t="s">
        <v>22</v>
      </c>
      <c r="B312" s="85"/>
      <c r="C312" s="85"/>
      <c r="D312" s="85" t="s">
        <v>492</v>
      </c>
      <c r="E312" s="85"/>
      <c r="F312" s="85"/>
      <c r="G312" s="85"/>
      <c r="H312" s="85"/>
      <c r="I312" s="85" t="s">
        <v>8</v>
      </c>
      <c r="J312" s="291" t="str">
        <f t="shared" si="26"/>
        <v>B470</v>
      </c>
      <c r="K312" s="86" t="s">
        <v>493</v>
      </c>
      <c r="L312" s="87"/>
      <c r="M312" s="87"/>
      <c r="N312" s="87"/>
      <c r="O312" s="87"/>
      <c r="P312" s="87"/>
      <c r="Q312" s="87"/>
      <c r="R312" s="87"/>
      <c r="S312" s="227">
        <f t="shared" si="22"/>
        <v>3</v>
      </c>
      <c r="T312" s="227"/>
      <c r="U312" s="237" t="str">
        <f t="shared" si="23"/>
        <v>&lt;/registro&gt;
&lt;registro codigo="B500" perfil="ABC" nivel="3"&gt;</v>
      </c>
      <c r="V312" s="230" t="str">
        <f t="shared" si="25"/>
        <v/>
      </c>
      <c r="W312" s="227" t="str">
        <f t="shared" si="24"/>
        <v>&lt;/registro&gt;
&lt;registro codigo="B500" perfil="ABC" nivel="3"&gt;</v>
      </c>
      <c r="X312" s="232"/>
      <c r="Y312" s="232"/>
      <c r="AB312" s="88" t="s">
        <v>6</v>
      </c>
    </row>
    <row r="313" spans="1:28" s="93" customFormat="1" ht="14.5" customHeight="1" x14ac:dyDescent="0.35">
      <c r="A313" s="89"/>
      <c r="B313" s="89"/>
      <c r="C313" s="89"/>
      <c r="D313" s="89"/>
      <c r="E313" s="89"/>
      <c r="F313" s="89"/>
      <c r="G313" s="89"/>
      <c r="H313" s="89"/>
      <c r="I313" s="89"/>
      <c r="J313" s="291" t="str">
        <f t="shared" si="26"/>
        <v>B500</v>
      </c>
      <c r="K313" s="194">
        <v>1</v>
      </c>
      <c r="L313" s="91" t="s">
        <v>25</v>
      </c>
      <c r="M313" s="91" t="s">
        <v>494</v>
      </c>
      <c r="N313" s="194" t="s">
        <v>27</v>
      </c>
      <c r="O313" s="194" t="s">
        <v>235</v>
      </c>
      <c r="P313" s="97" t="s">
        <v>28</v>
      </c>
      <c r="Q313" s="199" t="s">
        <v>29</v>
      </c>
      <c r="R313" s="200"/>
      <c r="S313" s="227" t="str">
        <f t="shared" si="22"/>
        <v>Campo</v>
      </c>
      <c r="T313" s="227" t="s">
        <v>27</v>
      </c>
      <c r="U313" s="237" t="str">
        <f t="shared" si="23"/>
        <v/>
      </c>
      <c r="V313" s="230" t="str">
        <f t="shared" si="25"/>
        <v>&lt;campo posicao="1"&gt;
&lt;coluna&gt;REG&lt;/coluna&gt;
&lt;descricao&gt;Texto fixo contendo "B500"&lt;/descricao&gt;
&lt;tipo&gt;C&lt;/tipo&gt;
&lt;/campo&gt;</v>
      </c>
      <c r="W313" s="227" t="str">
        <f t="shared" si="24"/>
        <v>&lt;campo posicao="1"&gt;
&lt;coluna&gt;REG&lt;/coluna&gt;
&lt;descricao&gt;Texto fixo contendo "B500"&lt;/descricao&gt;
&lt;tipo&gt;C&lt;/tipo&gt;
&lt;/campo&gt;</v>
      </c>
      <c r="X313" s="233"/>
      <c r="Y313" s="233"/>
      <c r="AB313" s="88" t="s">
        <v>6</v>
      </c>
    </row>
    <row r="314" spans="1:28" s="93" customFormat="1" ht="14.5" customHeight="1" x14ac:dyDescent="0.35">
      <c r="A314" s="89"/>
      <c r="B314" s="89"/>
      <c r="C314" s="89"/>
      <c r="D314" s="89"/>
      <c r="E314" s="89"/>
      <c r="F314" s="89"/>
      <c r="G314" s="89"/>
      <c r="H314" s="89"/>
      <c r="I314" s="89"/>
      <c r="J314" s="291" t="str">
        <f t="shared" si="26"/>
        <v>B500</v>
      </c>
      <c r="K314" s="194">
        <v>2</v>
      </c>
      <c r="L314" s="91" t="s">
        <v>495</v>
      </c>
      <c r="M314" s="91" t="s">
        <v>496</v>
      </c>
      <c r="N314" s="194" t="s">
        <v>32</v>
      </c>
      <c r="O314" s="204" t="s">
        <v>28</v>
      </c>
      <c r="P314" s="97" t="s">
        <v>363</v>
      </c>
      <c r="Q314" s="199" t="s">
        <v>29</v>
      </c>
      <c r="R314" s="200"/>
      <c r="S314" s="227" t="str">
        <f t="shared" si="22"/>
        <v>Campo</v>
      </c>
      <c r="T314" s="227" t="s">
        <v>3606</v>
      </c>
      <c r="U314" s="237" t="str">
        <f t="shared" si="23"/>
        <v/>
      </c>
      <c r="V314" s="230" t="str">
        <f t="shared" si="25"/>
        <v>&lt;campo posicao="2"&gt;
&lt;coluna&gt;VL_REC&lt;/coluna&gt;
&lt;descricao&gt;Valor mensal das receitas auferidas pela sociedade uniprofissional&lt;/descricao&gt;
&lt;tipo&gt;R&lt;/tipo&gt;
&lt;/campo&gt;</v>
      </c>
      <c r="W314" s="227" t="str">
        <f t="shared" si="24"/>
        <v>&lt;campo posicao="2"&gt;
&lt;coluna&gt;VL_REC&lt;/coluna&gt;
&lt;descricao&gt;Valor mensal das receitas auferidas pela sociedade uniprofissional&lt;/descricao&gt;
&lt;tipo&gt;R&lt;/tipo&gt;
&lt;/campo&gt;</v>
      </c>
      <c r="X314" s="233"/>
      <c r="Y314" s="233"/>
      <c r="AB314" s="88" t="s">
        <v>6</v>
      </c>
    </row>
    <row r="315" spans="1:28" s="93" customFormat="1" ht="14.5" customHeight="1" x14ac:dyDescent="0.35">
      <c r="A315" s="89"/>
      <c r="B315" s="89"/>
      <c r="C315" s="89"/>
      <c r="D315" s="89"/>
      <c r="E315" s="89"/>
      <c r="F315" s="89"/>
      <c r="G315" s="89"/>
      <c r="H315" s="89"/>
      <c r="I315" s="89"/>
      <c r="J315" s="291" t="str">
        <f t="shared" si="26"/>
        <v>B500</v>
      </c>
      <c r="K315" s="194">
        <v>3</v>
      </c>
      <c r="L315" s="91" t="s">
        <v>497</v>
      </c>
      <c r="M315" s="91" t="s">
        <v>498</v>
      </c>
      <c r="N315" s="194" t="s">
        <v>32</v>
      </c>
      <c r="O315" s="204" t="s">
        <v>28</v>
      </c>
      <c r="P315" s="97" t="s">
        <v>28</v>
      </c>
      <c r="Q315" s="199" t="s">
        <v>29</v>
      </c>
      <c r="R315" s="200"/>
      <c r="S315" s="227" t="str">
        <f t="shared" si="22"/>
        <v>Campo</v>
      </c>
      <c r="T315" s="227" t="s">
        <v>3607</v>
      </c>
      <c r="U315" s="237" t="str">
        <f t="shared" si="23"/>
        <v/>
      </c>
      <c r="V315" s="230" t="str">
        <f t="shared" si="25"/>
        <v>&lt;campo posicao="3"&gt;
&lt;coluna&gt;QTD_PROF&lt;/coluna&gt;
&lt;descricao&gt;Quantidade de profissionais habilitados&lt;/descricao&gt;
&lt;tipo&gt;I&lt;/tipo&gt;
&lt;/campo&gt;</v>
      </c>
      <c r="W315" s="227" t="str">
        <f t="shared" si="24"/>
        <v>&lt;campo posicao="3"&gt;
&lt;coluna&gt;QTD_PROF&lt;/coluna&gt;
&lt;descricao&gt;Quantidade de profissionais habilitados&lt;/descricao&gt;
&lt;tipo&gt;I&lt;/tipo&gt;
&lt;/campo&gt;</v>
      </c>
      <c r="X315" s="233"/>
      <c r="Y315" s="233"/>
      <c r="AB315" s="88" t="s">
        <v>6</v>
      </c>
    </row>
    <row r="316" spans="1:28" s="93" customFormat="1" ht="14.5" customHeight="1" x14ac:dyDescent="0.35">
      <c r="A316" s="89"/>
      <c r="B316" s="89"/>
      <c r="C316" s="89"/>
      <c r="D316" s="89"/>
      <c r="E316" s="89"/>
      <c r="F316" s="89"/>
      <c r="G316" s="89"/>
      <c r="H316" s="89"/>
      <c r="I316" s="89"/>
      <c r="J316" s="291" t="str">
        <f t="shared" si="26"/>
        <v>B500</v>
      </c>
      <c r="K316" s="194">
        <v>4</v>
      </c>
      <c r="L316" s="91" t="s">
        <v>499</v>
      </c>
      <c r="M316" s="91" t="s">
        <v>500</v>
      </c>
      <c r="N316" s="194" t="s">
        <v>32</v>
      </c>
      <c r="O316" s="204" t="s">
        <v>28</v>
      </c>
      <c r="P316" s="97" t="s">
        <v>363</v>
      </c>
      <c r="Q316" s="201" t="s">
        <v>29</v>
      </c>
      <c r="R316" s="202"/>
      <c r="S316" s="227" t="str">
        <f t="shared" si="22"/>
        <v>Campo</v>
      </c>
      <c r="T316" s="227" t="s">
        <v>3606</v>
      </c>
      <c r="U316" s="237" t="str">
        <f t="shared" si="23"/>
        <v/>
      </c>
      <c r="V316" s="230" t="str">
        <f t="shared" si="25"/>
        <v>&lt;campo posicao="4"&gt;
&lt;coluna&gt;VL_OR&lt;/coluna&gt;
&lt;descricao&gt;Valor do ISS devido&lt;/descricao&gt;
&lt;tipo&gt;R&lt;/tipo&gt;
&lt;/campo&gt;</v>
      </c>
      <c r="W316" s="227" t="str">
        <f t="shared" si="24"/>
        <v>&lt;campo posicao="4"&gt;
&lt;coluna&gt;VL_OR&lt;/coluna&gt;
&lt;descricao&gt;Valor do ISS devido&lt;/descricao&gt;
&lt;tipo&gt;R&lt;/tipo&gt;
&lt;/campo&gt;</v>
      </c>
      <c r="X316" s="233"/>
      <c r="Y316" s="233"/>
      <c r="AB316" s="88" t="s">
        <v>6</v>
      </c>
    </row>
    <row r="317" spans="1:28" s="88" customFormat="1" ht="14.5" customHeight="1" collapsed="1" x14ac:dyDescent="0.35">
      <c r="A317" s="85" t="s">
        <v>22</v>
      </c>
      <c r="B317" s="85"/>
      <c r="C317" s="85"/>
      <c r="D317" s="85"/>
      <c r="E317" s="85" t="s">
        <v>501</v>
      </c>
      <c r="F317" s="85"/>
      <c r="G317" s="85"/>
      <c r="H317" s="85"/>
      <c r="I317" s="85" t="s">
        <v>108</v>
      </c>
      <c r="J317" s="291" t="str">
        <f t="shared" si="26"/>
        <v>B500</v>
      </c>
      <c r="K317" s="86" t="s">
        <v>502</v>
      </c>
      <c r="L317" s="87"/>
      <c r="M317" s="87"/>
      <c r="N317" s="87"/>
      <c r="O317" s="87"/>
      <c r="P317" s="87"/>
      <c r="Q317" s="87"/>
      <c r="R317" s="87"/>
      <c r="S317" s="227">
        <f t="shared" si="22"/>
        <v>4</v>
      </c>
      <c r="T317" s="227"/>
      <c r="U317" s="237" t="str">
        <f t="shared" si="23"/>
        <v>&lt;/registro&gt;
&lt;registro codigo="B510" perfil="ABC" nivel="4"&gt;</v>
      </c>
      <c r="V317" s="230" t="str">
        <f t="shared" si="25"/>
        <v/>
      </c>
      <c r="W317" s="227" t="str">
        <f t="shared" si="24"/>
        <v>&lt;/registro&gt;
&lt;registro codigo="B510" perfil="ABC" nivel="4"&gt;</v>
      </c>
      <c r="X317" s="232"/>
      <c r="Y317" s="232"/>
      <c r="AB317" s="88" t="s">
        <v>6</v>
      </c>
    </row>
    <row r="318" spans="1:28" s="93" customFormat="1" ht="14.5" customHeight="1" x14ac:dyDescent="0.35">
      <c r="A318" s="89"/>
      <c r="B318" s="89"/>
      <c r="C318" s="89"/>
      <c r="D318" s="89"/>
      <c r="E318" s="89"/>
      <c r="F318" s="89"/>
      <c r="G318" s="89"/>
      <c r="H318" s="89"/>
      <c r="I318" s="89"/>
      <c r="J318" s="291" t="str">
        <f t="shared" si="26"/>
        <v>B510</v>
      </c>
      <c r="K318" s="194">
        <v>1</v>
      </c>
      <c r="L318" s="91" t="s">
        <v>25</v>
      </c>
      <c r="M318" s="91" t="s">
        <v>503</v>
      </c>
      <c r="N318" s="194" t="s">
        <v>27</v>
      </c>
      <c r="O318" s="194" t="s">
        <v>235</v>
      </c>
      <c r="P318" s="97" t="s">
        <v>28</v>
      </c>
      <c r="Q318" s="199" t="s">
        <v>29</v>
      </c>
      <c r="R318" s="200"/>
      <c r="S318" s="227" t="str">
        <f t="shared" si="22"/>
        <v>Campo</v>
      </c>
      <c r="T318" s="227" t="s">
        <v>27</v>
      </c>
      <c r="U318" s="237" t="str">
        <f t="shared" si="23"/>
        <v/>
      </c>
      <c r="V318" s="230" t="str">
        <f t="shared" si="25"/>
        <v>&lt;campo posicao="1"&gt;
&lt;coluna&gt;REG&lt;/coluna&gt;
&lt;descricao&gt;Texto fixo contendo "B510"&lt;/descricao&gt;
&lt;tipo&gt;C&lt;/tipo&gt;
&lt;/campo&gt;</v>
      </c>
      <c r="W318" s="227" t="str">
        <f t="shared" si="24"/>
        <v>&lt;campo posicao="1"&gt;
&lt;coluna&gt;REG&lt;/coluna&gt;
&lt;descricao&gt;Texto fixo contendo "B510"&lt;/descricao&gt;
&lt;tipo&gt;C&lt;/tipo&gt;
&lt;/campo&gt;</v>
      </c>
      <c r="X318" s="233"/>
      <c r="Y318" s="233"/>
      <c r="AB318" s="88" t="s">
        <v>6</v>
      </c>
    </row>
    <row r="319" spans="1:28" s="93" customFormat="1" ht="14.5" customHeight="1" x14ac:dyDescent="0.35">
      <c r="A319" s="89"/>
      <c r="B319" s="89"/>
      <c r="C319" s="89"/>
      <c r="D319" s="89"/>
      <c r="E319" s="89"/>
      <c r="F319" s="89"/>
      <c r="G319" s="89"/>
      <c r="H319" s="89"/>
      <c r="I319" s="89"/>
      <c r="J319" s="291" t="str">
        <f t="shared" si="26"/>
        <v>B510</v>
      </c>
      <c r="K319" s="124">
        <v>2</v>
      </c>
      <c r="L319" s="124" t="s">
        <v>504</v>
      </c>
      <c r="M319" s="91" t="s">
        <v>505</v>
      </c>
      <c r="N319" s="124" t="s">
        <v>27</v>
      </c>
      <c r="O319" s="124" t="s">
        <v>240</v>
      </c>
      <c r="P319" s="243" t="s">
        <v>28</v>
      </c>
      <c r="Q319" s="199" t="s">
        <v>29</v>
      </c>
      <c r="R319" s="200"/>
      <c r="S319" s="227" t="str">
        <f t="shared" si="22"/>
        <v>Campo</v>
      </c>
      <c r="T319" s="227" t="s">
        <v>27</v>
      </c>
      <c r="U319" s="237" t="str">
        <f t="shared" si="23"/>
        <v/>
      </c>
      <c r="V319" s="230" t="str">
        <f t="shared" si="25"/>
        <v>&lt;campo posicao="2"&gt;
&lt;coluna&gt;IND_PROF&lt;/coluna&gt;
&lt;descricao&gt;Indicador de habilitação:&lt;/descricao&gt;
&lt;tipo&gt;C&lt;/tipo&gt;
&lt;/campo&gt;</v>
      </c>
      <c r="W319" s="227" t="str">
        <f t="shared" si="24"/>
        <v>&lt;campo posicao="2"&gt;
&lt;coluna&gt;IND_PROF&lt;/coluna&gt;
&lt;descricao&gt;Indicador de habilitação:&lt;/descricao&gt;
&lt;tipo&gt;C&lt;/tipo&gt;
&lt;/campo&gt;</v>
      </c>
      <c r="X319" s="233"/>
      <c r="Y319" s="233"/>
      <c r="AB319" s="88" t="s">
        <v>6</v>
      </c>
    </row>
    <row r="320" spans="1:28" s="93" customFormat="1" ht="14.5" customHeight="1" x14ac:dyDescent="0.35">
      <c r="A320" s="89"/>
      <c r="B320" s="89"/>
      <c r="C320" s="89"/>
      <c r="D320" s="89"/>
      <c r="E320" s="89"/>
      <c r="F320" s="89"/>
      <c r="G320" s="89"/>
      <c r="H320" s="89"/>
      <c r="I320" s="89"/>
      <c r="J320" s="291" t="str">
        <f t="shared" si="26"/>
        <v>B510</v>
      </c>
      <c r="K320" s="124"/>
      <c r="L320" s="124"/>
      <c r="M320" s="91" t="s">
        <v>506</v>
      </c>
      <c r="N320" s="124"/>
      <c r="O320" s="124"/>
      <c r="P320" s="243"/>
      <c r="Q320" s="223"/>
      <c r="R320" s="224"/>
      <c r="S320" s="227" t="str">
        <f t="shared" si="22"/>
        <v/>
      </c>
      <c r="T320" s="227"/>
      <c r="U320" s="237" t="str">
        <f t="shared" si="23"/>
        <v/>
      </c>
      <c r="V320" s="230" t="str">
        <f t="shared" si="25"/>
        <v/>
      </c>
      <c r="W320" s="227" t="str">
        <f t="shared" si="24"/>
        <v/>
      </c>
      <c r="X320" s="233"/>
      <c r="Y320" s="233"/>
      <c r="AB320" s="88" t="s">
        <v>6</v>
      </c>
    </row>
    <row r="321" spans="1:28" s="93" customFormat="1" ht="14.5" customHeight="1" x14ac:dyDescent="0.35">
      <c r="A321" s="89"/>
      <c r="B321" s="89"/>
      <c r="C321" s="89"/>
      <c r="D321" s="89"/>
      <c r="E321" s="89"/>
      <c r="F321" s="89"/>
      <c r="G321" s="89"/>
      <c r="H321" s="89"/>
      <c r="I321" s="89"/>
      <c r="J321" s="291" t="str">
        <f t="shared" si="26"/>
        <v>B510</v>
      </c>
      <c r="K321" s="124"/>
      <c r="L321" s="124"/>
      <c r="M321" s="91" t="s">
        <v>507</v>
      </c>
      <c r="N321" s="124"/>
      <c r="O321" s="124"/>
      <c r="P321" s="243"/>
      <c r="Q321" s="225"/>
      <c r="R321" s="226"/>
      <c r="S321" s="227" t="str">
        <f t="shared" si="22"/>
        <v/>
      </c>
      <c r="T321" s="227"/>
      <c r="U321" s="237" t="str">
        <f t="shared" si="23"/>
        <v/>
      </c>
      <c r="V321" s="230" t="str">
        <f t="shared" si="25"/>
        <v/>
      </c>
      <c r="W321" s="227" t="str">
        <f t="shared" si="24"/>
        <v/>
      </c>
      <c r="X321" s="233"/>
      <c r="Y321" s="233"/>
      <c r="AB321" s="88" t="s">
        <v>6</v>
      </c>
    </row>
    <row r="322" spans="1:28" s="93" customFormat="1" ht="14.5" customHeight="1" x14ac:dyDescent="0.35">
      <c r="A322" s="89"/>
      <c r="B322" s="89"/>
      <c r="C322" s="89"/>
      <c r="D322" s="89"/>
      <c r="E322" s="89"/>
      <c r="F322" s="89"/>
      <c r="G322" s="89"/>
      <c r="H322" s="89"/>
      <c r="I322" s="89"/>
      <c r="J322" s="291" t="str">
        <f t="shared" si="26"/>
        <v>B510</v>
      </c>
      <c r="K322" s="124">
        <v>3</v>
      </c>
      <c r="L322" s="124" t="s">
        <v>508</v>
      </c>
      <c r="M322" s="91" t="s">
        <v>509</v>
      </c>
      <c r="N322" s="124" t="s">
        <v>27</v>
      </c>
      <c r="O322" s="124" t="s">
        <v>240</v>
      </c>
      <c r="P322" s="124" t="s">
        <v>28</v>
      </c>
      <c r="Q322" s="199" t="s">
        <v>29</v>
      </c>
      <c r="R322" s="200"/>
      <c r="S322" s="227" t="str">
        <f t="shared" ref="S322:S385" si="27">IF(B322&lt;&gt;"",1,IF(C322&lt;&gt;"",2,IF(D322&lt;&gt;"",3,IF(E322&lt;&gt;"",4,IF(F322&lt;&gt;"",5,IF(G322&lt;&gt;"",6,IF(H322&lt;&gt;"",7,IF(ISNUMBER(K322),"Campo",""))))))))</f>
        <v>Campo</v>
      </c>
      <c r="T322" s="227" t="s">
        <v>27</v>
      </c>
      <c r="U322" s="237" t="str">
        <f t="shared" ref="U322:U385" si="28">IFERROR(IF(ISNUMBER(S322),CONCATENATE("&lt;/registro&gt;
&lt;registro codigo=""",CONCATENATE(B322,C322,D322,E322,F322,G322,H322),""" perfil=""",A322,""" nivel=""",S322,"""&gt;"),""),"")</f>
        <v/>
      </c>
      <c r="V322" s="230" t="str">
        <f t="shared" si="25"/>
        <v>&lt;campo posicao="3"&gt;
&lt;coluna&gt;IND_ESC&lt;/coluna&gt;
&lt;descricao&gt;Indicador de escolaridade:&lt;/descricao&gt;
&lt;tipo&gt;C&lt;/tipo&gt;
&lt;/campo&gt;</v>
      </c>
      <c r="W322" s="227" t="str">
        <f t="shared" ref="W322:W385" si="29">U322&amp;V322</f>
        <v>&lt;campo posicao="3"&gt;
&lt;coluna&gt;IND_ESC&lt;/coluna&gt;
&lt;descricao&gt;Indicador de escolaridade:&lt;/descricao&gt;
&lt;tipo&gt;C&lt;/tipo&gt;
&lt;/campo&gt;</v>
      </c>
      <c r="X322" s="233"/>
      <c r="Y322" s="233"/>
      <c r="AB322" s="88" t="s">
        <v>6</v>
      </c>
    </row>
    <row r="323" spans="1:28" s="93" customFormat="1" ht="14.5" customHeight="1" x14ac:dyDescent="0.35">
      <c r="A323" s="89"/>
      <c r="B323" s="89"/>
      <c r="C323" s="89"/>
      <c r="D323" s="89"/>
      <c r="E323" s="89"/>
      <c r="F323" s="89"/>
      <c r="G323" s="89"/>
      <c r="H323" s="89"/>
      <c r="I323" s="89"/>
      <c r="J323" s="291" t="str">
        <f t="shared" si="26"/>
        <v>B510</v>
      </c>
      <c r="K323" s="124"/>
      <c r="L323" s="124"/>
      <c r="M323" s="91" t="s">
        <v>510</v>
      </c>
      <c r="N323" s="124"/>
      <c r="O323" s="124"/>
      <c r="P323" s="124"/>
      <c r="Q323" s="223"/>
      <c r="R323" s="224"/>
      <c r="S323" s="227" t="str">
        <f t="shared" si="27"/>
        <v/>
      </c>
      <c r="T323" s="227"/>
      <c r="U323" s="237" t="str">
        <f t="shared" si="28"/>
        <v/>
      </c>
      <c r="V323" s="230" t="str">
        <f t="shared" si="25"/>
        <v/>
      </c>
      <c r="W323" s="227" t="str">
        <f t="shared" si="29"/>
        <v/>
      </c>
      <c r="X323" s="233"/>
      <c r="Y323" s="233"/>
      <c r="AB323" s="88" t="s">
        <v>6</v>
      </c>
    </row>
    <row r="324" spans="1:28" s="93" customFormat="1" ht="14.5" customHeight="1" x14ac:dyDescent="0.35">
      <c r="A324" s="89"/>
      <c r="B324" s="89"/>
      <c r="C324" s="89"/>
      <c r="D324" s="89"/>
      <c r="E324" s="89"/>
      <c r="F324" s="89"/>
      <c r="G324" s="89"/>
      <c r="H324" s="89"/>
      <c r="I324" s="89"/>
      <c r="J324" s="291" t="str">
        <f t="shared" si="26"/>
        <v>B510</v>
      </c>
      <c r="K324" s="124"/>
      <c r="L324" s="124"/>
      <c r="M324" s="91" t="s">
        <v>511</v>
      </c>
      <c r="N324" s="124"/>
      <c r="O324" s="124"/>
      <c r="P324" s="124"/>
      <c r="Q324" s="225"/>
      <c r="R324" s="226"/>
      <c r="S324" s="227" t="str">
        <f t="shared" si="27"/>
        <v/>
      </c>
      <c r="T324" s="227"/>
      <c r="U324" s="237" t="str">
        <f t="shared" si="28"/>
        <v/>
      </c>
      <c r="V324" s="230" t="str">
        <f t="shared" ref="V324:V387" si="30">IF(S324="Campo",CONCATENATE("&lt;campo posicao=""",K324,"""&gt;
&lt;coluna&gt;",SUBSTITUTE(L324," ",""),"&lt;/coluna&gt;
&lt;descricao&gt;",M324,"&lt;/descricao&gt;
&lt;tipo&gt;",T324,"&lt;/tipo&gt;
&lt;/campo&gt;"),"")</f>
        <v/>
      </c>
      <c r="W324" s="227" t="str">
        <f t="shared" si="29"/>
        <v/>
      </c>
      <c r="X324" s="233"/>
      <c r="Y324" s="233"/>
      <c r="AB324" s="88" t="s">
        <v>6</v>
      </c>
    </row>
    <row r="325" spans="1:28" s="93" customFormat="1" ht="14.5" customHeight="1" x14ac:dyDescent="0.35">
      <c r="A325" s="89"/>
      <c r="B325" s="89"/>
      <c r="C325" s="89"/>
      <c r="D325" s="89"/>
      <c r="E325" s="89"/>
      <c r="F325" s="89"/>
      <c r="G325" s="89"/>
      <c r="H325" s="89"/>
      <c r="I325" s="89"/>
      <c r="J325" s="291" t="str">
        <f t="shared" ref="J325:J388" si="31">IF(L325="REG",MID(M325,IFERROR(SEARCH("“",M325),SEARCH("""",M325))+1,4),J324)</f>
        <v>B510</v>
      </c>
      <c r="K325" s="124">
        <v>4</v>
      </c>
      <c r="L325" s="124" t="s">
        <v>512</v>
      </c>
      <c r="M325" s="91" t="s">
        <v>513</v>
      </c>
      <c r="N325" s="124" t="s">
        <v>27</v>
      </c>
      <c r="O325" s="124" t="s">
        <v>240</v>
      </c>
      <c r="P325" s="124" t="s">
        <v>28</v>
      </c>
      <c r="Q325" s="199" t="s">
        <v>29</v>
      </c>
      <c r="R325" s="200"/>
      <c r="S325" s="227" t="str">
        <f t="shared" si="27"/>
        <v>Campo</v>
      </c>
      <c r="T325" s="227" t="s">
        <v>27</v>
      </c>
      <c r="U325" s="237" t="str">
        <f t="shared" si="28"/>
        <v/>
      </c>
      <c r="V325" s="230" t="str">
        <f t="shared" si="30"/>
        <v>&lt;campo posicao="4"&gt;
&lt;coluna&gt;IND_SOC&lt;/coluna&gt;
&lt;descricao&gt;Indicador de participação societária:&lt;/descricao&gt;
&lt;tipo&gt;C&lt;/tipo&gt;
&lt;/campo&gt;</v>
      </c>
      <c r="W325" s="227" t="str">
        <f t="shared" si="29"/>
        <v>&lt;campo posicao="4"&gt;
&lt;coluna&gt;IND_SOC&lt;/coluna&gt;
&lt;descricao&gt;Indicador de participação societária:&lt;/descricao&gt;
&lt;tipo&gt;C&lt;/tipo&gt;
&lt;/campo&gt;</v>
      </c>
      <c r="X325" s="233"/>
      <c r="Y325" s="233"/>
      <c r="AB325" s="88" t="s">
        <v>6</v>
      </c>
    </row>
    <row r="326" spans="1:28" s="93" customFormat="1" ht="14.5" customHeight="1" x14ac:dyDescent="0.35">
      <c r="A326" s="89"/>
      <c r="B326" s="89"/>
      <c r="C326" s="89"/>
      <c r="D326" s="89"/>
      <c r="E326" s="89"/>
      <c r="F326" s="89"/>
      <c r="G326" s="89"/>
      <c r="H326" s="89"/>
      <c r="I326" s="89"/>
      <c r="J326" s="291" t="str">
        <f t="shared" si="31"/>
        <v>B510</v>
      </c>
      <c r="K326" s="124"/>
      <c r="L326" s="124"/>
      <c r="M326" s="91" t="s">
        <v>514</v>
      </c>
      <c r="N326" s="124"/>
      <c r="O326" s="124"/>
      <c r="P326" s="124"/>
      <c r="Q326" s="223"/>
      <c r="R326" s="224"/>
      <c r="S326" s="227" t="str">
        <f t="shared" si="27"/>
        <v/>
      </c>
      <c r="T326" s="227"/>
      <c r="U326" s="237" t="str">
        <f t="shared" si="28"/>
        <v/>
      </c>
      <c r="V326" s="230" t="str">
        <f t="shared" si="30"/>
        <v/>
      </c>
      <c r="W326" s="227" t="str">
        <f t="shared" si="29"/>
        <v/>
      </c>
      <c r="X326" s="233"/>
      <c r="Y326" s="233"/>
      <c r="AB326" s="88" t="s">
        <v>6</v>
      </c>
    </row>
    <row r="327" spans="1:28" s="93" customFormat="1" ht="14.5" customHeight="1" x14ac:dyDescent="0.35">
      <c r="A327" s="89"/>
      <c r="B327" s="89"/>
      <c r="C327" s="89"/>
      <c r="D327" s="89"/>
      <c r="E327" s="89"/>
      <c r="F327" s="89"/>
      <c r="G327" s="89"/>
      <c r="H327" s="89"/>
      <c r="I327" s="89"/>
      <c r="J327" s="291" t="str">
        <f t="shared" si="31"/>
        <v>B510</v>
      </c>
      <c r="K327" s="124"/>
      <c r="L327" s="124"/>
      <c r="M327" s="91" t="s">
        <v>515</v>
      </c>
      <c r="N327" s="124"/>
      <c r="O327" s="124"/>
      <c r="P327" s="124"/>
      <c r="Q327" s="225"/>
      <c r="R327" s="226"/>
      <c r="S327" s="227" t="str">
        <f t="shared" si="27"/>
        <v/>
      </c>
      <c r="T327" s="227"/>
      <c r="U327" s="237" t="str">
        <f t="shared" si="28"/>
        <v/>
      </c>
      <c r="V327" s="230" t="str">
        <f t="shared" si="30"/>
        <v/>
      </c>
      <c r="W327" s="227" t="str">
        <f t="shared" si="29"/>
        <v/>
      </c>
      <c r="X327" s="233"/>
      <c r="Y327" s="233"/>
      <c r="AB327" s="88" t="s">
        <v>6</v>
      </c>
    </row>
    <row r="328" spans="1:28" s="93" customFormat="1" ht="14.5" customHeight="1" x14ac:dyDescent="0.35">
      <c r="A328" s="89"/>
      <c r="B328" s="89"/>
      <c r="C328" s="89"/>
      <c r="D328" s="89"/>
      <c r="E328" s="89"/>
      <c r="F328" s="89"/>
      <c r="G328" s="89"/>
      <c r="H328" s="89"/>
      <c r="I328" s="89"/>
      <c r="J328" s="291" t="str">
        <f t="shared" si="31"/>
        <v>B510</v>
      </c>
      <c r="K328" s="194">
        <v>5</v>
      </c>
      <c r="L328" s="91" t="s">
        <v>49</v>
      </c>
      <c r="M328" s="91" t="s">
        <v>516</v>
      </c>
      <c r="N328" s="193" t="s">
        <v>27</v>
      </c>
      <c r="O328" s="204" t="s">
        <v>51</v>
      </c>
      <c r="P328" s="97" t="s">
        <v>28</v>
      </c>
      <c r="Q328" s="199" t="s">
        <v>29</v>
      </c>
      <c r="R328" s="200"/>
      <c r="S328" s="227" t="str">
        <f t="shared" si="27"/>
        <v>Campo</v>
      </c>
      <c r="T328" s="227" t="s">
        <v>27</v>
      </c>
      <c r="U328" s="237" t="str">
        <f t="shared" si="28"/>
        <v/>
      </c>
      <c r="V328" s="230" t="str">
        <f t="shared" si="30"/>
        <v>&lt;campo posicao="5"&gt;
&lt;coluna&gt;CPF&lt;/coluna&gt;
&lt;descricao&gt;Número de inscrição do profissional no CPF. &lt;/descricao&gt;
&lt;tipo&gt;C&lt;/tipo&gt;
&lt;/campo&gt;</v>
      </c>
      <c r="W328" s="227" t="str">
        <f t="shared" si="29"/>
        <v>&lt;campo posicao="5"&gt;
&lt;coluna&gt;CPF&lt;/coluna&gt;
&lt;descricao&gt;Número de inscrição do profissional no CPF. &lt;/descricao&gt;
&lt;tipo&gt;C&lt;/tipo&gt;
&lt;/campo&gt;</v>
      </c>
      <c r="X328" s="233"/>
      <c r="Y328" s="233"/>
      <c r="AB328" s="88" t="s">
        <v>6</v>
      </c>
    </row>
    <row r="329" spans="1:28" s="93" customFormat="1" ht="14.5" customHeight="1" x14ac:dyDescent="0.35">
      <c r="A329" s="89"/>
      <c r="B329" s="89"/>
      <c r="C329" s="89"/>
      <c r="D329" s="89"/>
      <c r="E329" s="89"/>
      <c r="F329" s="89"/>
      <c r="G329" s="89"/>
      <c r="H329" s="89"/>
      <c r="I329" s="89"/>
      <c r="J329" s="291" t="str">
        <f t="shared" si="31"/>
        <v>B510</v>
      </c>
      <c r="K329" s="194">
        <v>6</v>
      </c>
      <c r="L329" s="91" t="s">
        <v>43</v>
      </c>
      <c r="M329" s="91" t="s">
        <v>517</v>
      </c>
      <c r="N329" s="194" t="s">
        <v>283</v>
      </c>
      <c r="O329" s="204" t="s">
        <v>518</v>
      </c>
      <c r="P329" s="97" t="s">
        <v>28</v>
      </c>
      <c r="Q329" s="201" t="s">
        <v>29</v>
      </c>
      <c r="R329" s="202"/>
      <c r="S329" s="227" t="str">
        <f t="shared" si="27"/>
        <v>Campo</v>
      </c>
      <c r="T329" s="227" t="s">
        <v>27</v>
      </c>
      <c r="U329" s="237" t="str">
        <f t="shared" si="28"/>
        <v/>
      </c>
      <c r="V329" s="230" t="str">
        <f t="shared" si="30"/>
        <v>&lt;campo posicao="6"&gt;
&lt;coluna&gt;NOME&lt;/coluna&gt;
&lt;descricao&gt;Nome do profissional&lt;/descricao&gt;
&lt;tipo&gt;C&lt;/tipo&gt;
&lt;/campo&gt;</v>
      </c>
      <c r="W329" s="227" t="str">
        <f t="shared" si="29"/>
        <v>&lt;campo posicao="6"&gt;
&lt;coluna&gt;NOME&lt;/coluna&gt;
&lt;descricao&gt;Nome do profissional&lt;/descricao&gt;
&lt;tipo&gt;C&lt;/tipo&gt;
&lt;/campo&gt;</v>
      </c>
      <c r="X329" s="233"/>
      <c r="Y329" s="233"/>
      <c r="AB329" s="88" t="s">
        <v>6</v>
      </c>
    </row>
    <row r="330" spans="1:28" s="88" customFormat="1" ht="14.5" customHeight="1" collapsed="1" x14ac:dyDescent="0.35">
      <c r="A330" s="85" t="s">
        <v>22</v>
      </c>
      <c r="B330" s="85"/>
      <c r="C330" s="85" t="s">
        <v>519</v>
      </c>
      <c r="D330" s="85"/>
      <c r="E330" s="85"/>
      <c r="F330" s="85"/>
      <c r="G330" s="85"/>
      <c r="H330" s="85"/>
      <c r="I330" s="85" t="s">
        <v>8</v>
      </c>
      <c r="J330" s="291" t="str">
        <f t="shared" si="31"/>
        <v>B510</v>
      </c>
      <c r="K330" s="86" t="s">
        <v>520</v>
      </c>
      <c r="L330" s="87"/>
      <c r="M330" s="87"/>
      <c r="N330" s="87"/>
      <c r="O330" s="87"/>
      <c r="P330" s="87"/>
      <c r="Q330" s="87"/>
      <c r="R330" s="87"/>
      <c r="S330" s="227">
        <f t="shared" si="27"/>
        <v>2</v>
      </c>
      <c r="T330" s="227"/>
      <c r="U330" s="237" t="str">
        <f t="shared" si="28"/>
        <v>&lt;/registro&gt;
&lt;registro codigo="B990" perfil="ABC" nivel="2"&gt;</v>
      </c>
      <c r="V330" s="230" t="str">
        <f t="shared" si="30"/>
        <v/>
      </c>
      <c r="W330" s="227" t="str">
        <f t="shared" si="29"/>
        <v>&lt;/registro&gt;
&lt;registro codigo="B990" perfil="ABC" nivel="2"&gt;</v>
      </c>
      <c r="X330" s="232"/>
      <c r="Y330" s="232"/>
      <c r="AB330" s="88" t="s">
        <v>6</v>
      </c>
    </row>
    <row r="331" spans="1:28" s="93" customFormat="1" ht="14.5" customHeight="1" x14ac:dyDescent="0.35">
      <c r="A331" s="89"/>
      <c r="B331" s="89"/>
      <c r="C331" s="89"/>
      <c r="D331" s="89"/>
      <c r="E331" s="89"/>
      <c r="F331" s="89"/>
      <c r="G331" s="89"/>
      <c r="H331" s="89"/>
      <c r="I331" s="89"/>
      <c r="J331" s="291" t="str">
        <f t="shared" si="31"/>
        <v>B990</v>
      </c>
      <c r="K331" s="194">
        <v>1</v>
      </c>
      <c r="L331" s="91" t="s">
        <v>25</v>
      </c>
      <c r="M331" s="91" t="s">
        <v>521</v>
      </c>
      <c r="N331" s="194" t="s">
        <v>27</v>
      </c>
      <c r="O331" s="194" t="s">
        <v>235</v>
      </c>
      <c r="P331" s="97" t="s">
        <v>28</v>
      </c>
      <c r="Q331" s="194" t="s">
        <v>29</v>
      </c>
      <c r="R331" s="194" t="s">
        <v>29</v>
      </c>
      <c r="S331" s="227" t="str">
        <f t="shared" si="27"/>
        <v>Campo</v>
      </c>
      <c r="T331" s="227" t="s">
        <v>27</v>
      </c>
      <c r="U331" s="237" t="str">
        <f t="shared" si="28"/>
        <v/>
      </c>
      <c r="V331" s="230" t="str">
        <f t="shared" si="30"/>
        <v>&lt;campo posicao="1"&gt;
&lt;coluna&gt;REG&lt;/coluna&gt;
&lt;descricao&gt;Texto fixo contendo "B990"&lt;/descricao&gt;
&lt;tipo&gt;C&lt;/tipo&gt;
&lt;/campo&gt;</v>
      </c>
      <c r="W331" s="227" t="str">
        <f t="shared" si="29"/>
        <v>&lt;campo posicao="1"&gt;
&lt;coluna&gt;REG&lt;/coluna&gt;
&lt;descricao&gt;Texto fixo contendo "B990"&lt;/descricao&gt;
&lt;tipo&gt;C&lt;/tipo&gt;
&lt;/campo&gt;</v>
      </c>
      <c r="X331" s="233"/>
      <c r="Y331" s="233"/>
      <c r="AB331" s="88" t="s">
        <v>6</v>
      </c>
    </row>
    <row r="332" spans="1:28" s="93" customFormat="1" ht="14.5" customHeight="1" x14ac:dyDescent="0.35">
      <c r="A332" s="89"/>
      <c r="B332" s="89"/>
      <c r="C332" s="89"/>
      <c r="D332" s="89"/>
      <c r="E332" s="89"/>
      <c r="F332" s="89"/>
      <c r="G332" s="89"/>
      <c r="H332" s="89"/>
      <c r="I332" s="89"/>
      <c r="J332" s="291" t="str">
        <f t="shared" si="31"/>
        <v>B990</v>
      </c>
      <c r="K332" s="194">
        <v>2</v>
      </c>
      <c r="L332" s="91" t="s">
        <v>522</v>
      </c>
      <c r="M332" s="91" t="s">
        <v>523</v>
      </c>
      <c r="N332" s="288" t="s">
        <v>27</v>
      </c>
      <c r="O332" s="204" t="s">
        <v>28</v>
      </c>
      <c r="P332" s="97" t="s">
        <v>28</v>
      </c>
      <c r="Q332" s="194" t="s">
        <v>29</v>
      </c>
      <c r="R332" s="194" t="s">
        <v>29</v>
      </c>
      <c r="S332" s="227" t="str">
        <f t="shared" si="27"/>
        <v>Campo</v>
      </c>
      <c r="T332" s="227" t="s">
        <v>3607</v>
      </c>
      <c r="U332" s="237" t="str">
        <f t="shared" si="28"/>
        <v/>
      </c>
      <c r="V332" s="230" t="str">
        <f t="shared" si="30"/>
        <v>&lt;campo posicao="2"&gt;
&lt;coluna&gt;QTD_LIN_B&lt;/coluna&gt;
&lt;descricao&gt;Quantidade total de linhas do Bloco B&lt;/descricao&gt;
&lt;tipo&gt;I&lt;/tipo&gt;
&lt;/campo&gt;</v>
      </c>
      <c r="W332" s="227" t="str">
        <f t="shared" si="29"/>
        <v>&lt;campo posicao="2"&gt;
&lt;coluna&gt;QTD_LIN_B&lt;/coluna&gt;
&lt;descricao&gt;Quantidade total de linhas do Bloco B&lt;/descricao&gt;
&lt;tipo&gt;I&lt;/tipo&gt;
&lt;/campo&gt;</v>
      </c>
      <c r="X332" s="233"/>
      <c r="Y332" s="233"/>
      <c r="AB332" s="88" t="s">
        <v>6</v>
      </c>
    </row>
    <row r="333" spans="1:28" s="88" customFormat="1" ht="14.5" customHeight="1" collapsed="1" x14ac:dyDescent="0.35">
      <c r="A333" s="85" t="s">
        <v>22</v>
      </c>
      <c r="B333" s="85"/>
      <c r="C333" s="85" t="s">
        <v>524</v>
      </c>
      <c r="D333" s="85"/>
      <c r="E333" s="85"/>
      <c r="F333" s="85"/>
      <c r="G333" s="85"/>
      <c r="H333" s="85"/>
      <c r="I333" s="85" t="s">
        <v>8</v>
      </c>
      <c r="J333" s="291" t="str">
        <f t="shared" si="31"/>
        <v>B990</v>
      </c>
      <c r="K333" s="86" t="s">
        <v>525</v>
      </c>
      <c r="L333" s="87"/>
      <c r="M333" s="87"/>
      <c r="N333" s="87"/>
      <c r="O333" s="87"/>
      <c r="P333" s="87"/>
      <c r="Q333" s="87"/>
      <c r="R333" s="87"/>
      <c r="S333" s="227">
        <f t="shared" si="27"/>
        <v>2</v>
      </c>
      <c r="T333" s="227"/>
      <c r="U333" s="237" t="str">
        <f t="shared" si="28"/>
        <v>&lt;/registro&gt;
&lt;registro codigo="C001" perfil="ABC" nivel="2"&gt;</v>
      </c>
      <c r="V333" s="230" t="str">
        <f t="shared" si="30"/>
        <v/>
      </c>
      <c r="W333" s="227" t="str">
        <f t="shared" si="29"/>
        <v>&lt;/registro&gt;
&lt;registro codigo="C001" perfil="ABC" nivel="2"&gt;</v>
      </c>
      <c r="X333" s="232"/>
      <c r="Y333" s="232"/>
      <c r="AB333" s="88" t="s">
        <v>6</v>
      </c>
    </row>
    <row r="334" spans="1:28" s="93" customFormat="1" ht="14.5" customHeight="1" x14ac:dyDescent="0.35">
      <c r="A334" s="89"/>
      <c r="B334" s="89"/>
      <c r="C334" s="89"/>
      <c r="D334" s="89"/>
      <c r="E334" s="89"/>
      <c r="F334" s="89"/>
      <c r="G334" s="89"/>
      <c r="H334" s="89"/>
      <c r="I334" s="89"/>
      <c r="J334" s="291" t="str">
        <f t="shared" si="31"/>
        <v>C001</v>
      </c>
      <c r="K334" s="194">
        <v>1</v>
      </c>
      <c r="L334" s="91" t="s">
        <v>25</v>
      </c>
      <c r="M334" s="91" t="s">
        <v>526</v>
      </c>
      <c r="N334" s="194" t="s">
        <v>27</v>
      </c>
      <c r="O334" s="194">
        <v>4</v>
      </c>
      <c r="P334" s="194" t="s">
        <v>28</v>
      </c>
      <c r="Q334" s="201" t="s">
        <v>29</v>
      </c>
      <c r="R334" s="202"/>
      <c r="S334" s="227" t="str">
        <f t="shared" si="27"/>
        <v>Campo</v>
      </c>
      <c r="T334" s="227" t="s">
        <v>27</v>
      </c>
      <c r="U334" s="237" t="str">
        <f t="shared" si="28"/>
        <v/>
      </c>
      <c r="V334" s="230" t="str">
        <f t="shared" si="30"/>
        <v>&lt;campo posicao="1"&gt;
&lt;coluna&gt;REG&lt;/coluna&gt;
&lt;descricao&gt;Texto fixo contendo "C001"&lt;/descricao&gt;
&lt;tipo&gt;C&lt;/tipo&gt;
&lt;/campo&gt;</v>
      </c>
      <c r="W334" s="227" t="str">
        <f t="shared" si="29"/>
        <v>&lt;campo posicao="1"&gt;
&lt;coluna&gt;REG&lt;/coluna&gt;
&lt;descricao&gt;Texto fixo contendo "C001"&lt;/descricao&gt;
&lt;tipo&gt;C&lt;/tipo&gt;
&lt;/campo&gt;</v>
      </c>
      <c r="X334" s="233"/>
      <c r="Y334" s="233"/>
      <c r="AB334" s="88" t="s">
        <v>6</v>
      </c>
    </row>
    <row r="335" spans="1:28" s="93" customFormat="1" ht="14.5" customHeight="1" x14ac:dyDescent="0.35">
      <c r="A335" s="89"/>
      <c r="B335" s="89"/>
      <c r="C335" s="89"/>
      <c r="D335" s="89"/>
      <c r="E335" s="89"/>
      <c r="F335" s="89"/>
      <c r="G335" s="89"/>
      <c r="H335" s="89"/>
      <c r="I335" s="89"/>
      <c r="J335" s="291" t="str">
        <f t="shared" si="31"/>
        <v>C001</v>
      </c>
      <c r="K335" s="124">
        <v>2</v>
      </c>
      <c r="L335" s="124" t="s">
        <v>77</v>
      </c>
      <c r="M335" s="91" t="s">
        <v>78</v>
      </c>
      <c r="N335" s="287" t="s">
        <v>27</v>
      </c>
      <c r="O335" s="124" t="s">
        <v>240</v>
      </c>
      <c r="P335" s="124" t="s">
        <v>28</v>
      </c>
      <c r="Q335" s="199" t="s">
        <v>29</v>
      </c>
      <c r="R335" s="200"/>
      <c r="S335" s="227" t="str">
        <f t="shared" si="27"/>
        <v>Campo</v>
      </c>
      <c r="T335" s="227" t="s">
        <v>27</v>
      </c>
      <c r="U335" s="237" t="str">
        <f t="shared" si="28"/>
        <v/>
      </c>
      <c r="V335" s="230" t="str">
        <f t="shared" si="30"/>
        <v>&lt;campo posicao="2"&gt;
&lt;coluna&gt;IND_MOV&lt;/coluna&gt;
&lt;descricao&gt;Indicador de movimento:&lt;/descricao&gt;
&lt;tipo&gt;C&lt;/tipo&gt;
&lt;/campo&gt;</v>
      </c>
      <c r="W335" s="227" t="str">
        <f t="shared" si="29"/>
        <v>&lt;campo posicao="2"&gt;
&lt;coluna&gt;IND_MOV&lt;/coluna&gt;
&lt;descricao&gt;Indicador de movimento:&lt;/descricao&gt;
&lt;tipo&gt;C&lt;/tipo&gt;
&lt;/campo&gt;</v>
      </c>
      <c r="X335" s="233"/>
      <c r="Y335" s="233"/>
      <c r="AB335" s="88" t="s">
        <v>6</v>
      </c>
    </row>
    <row r="336" spans="1:28" s="93" customFormat="1" ht="14.5" customHeight="1" x14ac:dyDescent="0.35">
      <c r="A336" s="89"/>
      <c r="B336" s="89"/>
      <c r="C336" s="89"/>
      <c r="D336" s="89"/>
      <c r="E336" s="89"/>
      <c r="F336" s="89"/>
      <c r="G336" s="89"/>
      <c r="H336" s="89"/>
      <c r="I336" s="89"/>
      <c r="J336" s="291" t="str">
        <f t="shared" si="31"/>
        <v>C001</v>
      </c>
      <c r="K336" s="124"/>
      <c r="L336" s="124"/>
      <c r="M336" s="91" t="s">
        <v>79</v>
      </c>
      <c r="N336" s="124"/>
      <c r="O336" s="124"/>
      <c r="P336" s="124"/>
      <c r="Q336" s="223"/>
      <c r="R336" s="224"/>
      <c r="S336" s="227" t="str">
        <f t="shared" si="27"/>
        <v/>
      </c>
      <c r="T336" s="227"/>
      <c r="U336" s="237" t="str">
        <f t="shared" si="28"/>
        <v/>
      </c>
      <c r="V336" s="230" t="str">
        <f t="shared" si="30"/>
        <v/>
      </c>
      <c r="W336" s="227" t="str">
        <f t="shared" si="29"/>
        <v/>
      </c>
      <c r="X336" s="233"/>
      <c r="Y336" s="233"/>
      <c r="AB336" s="88" t="s">
        <v>6</v>
      </c>
    </row>
    <row r="337" spans="1:28" s="93" customFormat="1" ht="14.5" customHeight="1" x14ac:dyDescent="0.35">
      <c r="A337" s="89"/>
      <c r="B337" s="89"/>
      <c r="C337" s="89"/>
      <c r="D337" s="89"/>
      <c r="E337" s="89"/>
      <c r="F337" s="89"/>
      <c r="G337" s="89"/>
      <c r="H337" s="89"/>
      <c r="I337" s="89"/>
      <c r="J337" s="291" t="str">
        <f t="shared" si="31"/>
        <v>C001</v>
      </c>
      <c r="K337" s="124"/>
      <c r="L337" s="124"/>
      <c r="M337" s="91" t="s">
        <v>328</v>
      </c>
      <c r="N337" s="124"/>
      <c r="O337" s="124"/>
      <c r="P337" s="124"/>
      <c r="Q337" s="225"/>
      <c r="R337" s="226"/>
      <c r="S337" s="227" t="str">
        <f t="shared" si="27"/>
        <v/>
      </c>
      <c r="T337" s="227"/>
      <c r="U337" s="237" t="str">
        <f t="shared" si="28"/>
        <v/>
      </c>
      <c r="V337" s="230" t="str">
        <f t="shared" si="30"/>
        <v/>
      </c>
      <c r="W337" s="227" t="str">
        <f t="shared" si="29"/>
        <v/>
      </c>
      <c r="X337" s="233"/>
      <c r="Y337" s="233"/>
      <c r="AB337" s="88" t="s">
        <v>6</v>
      </c>
    </row>
    <row r="338" spans="1:28" s="3" customFormat="1" ht="14.5" customHeight="1" collapsed="1" x14ac:dyDescent="0.35">
      <c r="A338" s="209" t="s">
        <v>22</v>
      </c>
      <c r="B338" s="209"/>
      <c r="C338" s="209"/>
      <c r="D338" s="209" t="s">
        <v>527</v>
      </c>
      <c r="E338" s="209"/>
      <c r="F338" s="209"/>
      <c r="G338" s="209"/>
      <c r="H338" s="209"/>
      <c r="I338" s="209" t="s">
        <v>108</v>
      </c>
      <c r="J338" s="291" t="str">
        <f t="shared" si="31"/>
        <v>C001</v>
      </c>
      <c r="K338" s="2" t="s">
        <v>528</v>
      </c>
      <c r="L338" s="4"/>
      <c r="M338" s="4"/>
      <c r="N338" s="4"/>
      <c r="O338" s="4"/>
      <c r="P338" s="4"/>
      <c r="Q338" s="4"/>
      <c r="R338" s="4"/>
      <c r="S338" s="227">
        <f t="shared" si="27"/>
        <v>3</v>
      </c>
      <c r="T338" s="227"/>
      <c r="U338" s="237" t="str">
        <f t="shared" si="28"/>
        <v>&lt;/registro&gt;
&lt;registro codigo="C100" perfil="ABC" nivel="3"&gt;</v>
      </c>
      <c r="V338" s="230" t="str">
        <f t="shared" si="30"/>
        <v/>
      </c>
      <c r="W338" s="227" t="str">
        <f t="shared" si="29"/>
        <v>&lt;/registro&gt;
&lt;registro codigo="C100" perfil="ABC" nivel="3"&gt;</v>
      </c>
      <c r="X338" s="227"/>
      <c r="Y338" s="227"/>
      <c r="AB338" s="3" t="s">
        <v>6</v>
      </c>
    </row>
    <row r="339" spans="1:28" ht="14.5" customHeight="1" x14ac:dyDescent="0.35">
      <c r="J339" s="291" t="str">
        <f t="shared" si="31"/>
        <v>C100</v>
      </c>
      <c r="K339" s="193">
        <v>1</v>
      </c>
      <c r="L339" s="11" t="s">
        <v>25</v>
      </c>
      <c r="M339" s="11" t="s">
        <v>529</v>
      </c>
      <c r="N339" s="193" t="s">
        <v>27</v>
      </c>
      <c r="O339" s="193">
        <v>4</v>
      </c>
      <c r="P339" s="193" t="s">
        <v>28</v>
      </c>
      <c r="Q339" s="193" t="s">
        <v>29</v>
      </c>
      <c r="R339" s="193" t="s">
        <v>29</v>
      </c>
      <c r="S339" s="227" t="str">
        <f t="shared" si="27"/>
        <v>Campo</v>
      </c>
      <c r="T339" s="227" t="s">
        <v>27</v>
      </c>
      <c r="U339" s="237" t="str">
        <f t="shared" si="28"/>
        <v/>
      </c>
      <c r="V339" s="230" t="str">
        <f t="shared" si="30"/>
        <v>&lt;campo posicao="1"&gt;
&lt;coluna&gt;REG&lt;/coluna&gt;
&lt;descricao&gt;Texto fixo contendo "C100"&lt;/descricao&gt;
&lt;tipo&gt;C&lt;/tipo&gt;
&lt;/campo&gt;</v>
      </c>
      <c r="W339" s="227" t="str">
        <f t="shared" si="29"/>
        <v>&lt;campo posicao="1"&gt;
&lt;coluna&gt;REG&lt;/coluna&gt;
&lt;descricao&gt;Texto fixo contendo "C100"&lt;/descricao&gt;
&lt;tipo&gt;C&lt;/tipo&gt;
&lt;/campo&gt;</v>
      </c>
      <c r="AB339" s="3" t="s">
        <v>6</v>
      </c>
    </row>
    <row r="340" spans="1:28" ht="14.5" customHeight="1" x14ac:dyDescent="0.35">
      <c r="J340" s="291" t="str">
        <f t="shared" si="31"/>
        <v>C100</v>
      </c>
      <c r="K340" s="218">
        <v>2</v>
      </c>
      <c r="L340" s="218" t="s">
        <v>332</v>
      </c>
      <c r="M340" s="11" t="s">
        <v>333</v>
      </c>
      <c r="N340" s="218" t="s">
        <v>27</v>
      </c>
      <c r="O340" s="218" t="s">
        <v>240</v>
      </c>
      <c r="P340" s="218" t="s">
        <v>28</v>
      </c>
      <c r="Q340" s="218" t="s">
        <v>29</v>
      </c>
      <c r="R340" s="193" t="s">
        <v>29</v>
      </c>
      <c r="S340" s="227" t="str">
        <f t="shared" si="27"/>
        <v>Campo</v>
      </c>
      <c r="T340" s="227" t="s">
        <v>27</v>
      </c>
      <c r="U340" s="237" t="str">
        <f t="shared" si="28"/>
        <v/>
      </c>
      <c r="V340" s="230" t="str">
        <f t="shared" si="30"/>
        <v>&lt;campo posicao="2"&gt;
&lt;coluna&gt;IND_OPER&lt;/coluna&gt;
&lt;descricao&gt;Indicador do tipo de operação:&lt;/descricao&gt;
&lt;tipo&gt;C&lt;/tipo&gt;
&lt;/campo&gt;</v>
      </c>
      <c r="W340" s="227" t="str">
        <f t="shared" si="29"/>
        <v>&lt;campo posicao="2"&gt;
&lt;coluna&gt;IND_OPER&lt;/coluna&gt;
&lt;descricao&gt;Indicador do tipo de operação:&lt;/descricao&gt;
&lt;tipo&gt;C&lt;/tipo&gt;
&lt;/campo&gt;</v>
      </c>
      <c r="AB340" s="3" t="s">
        <v>6</v>
      </c>
    </row>
    <row r="341" spans="1:28" ht="14.5" customHeight="1" x14ac:dyDescent="0.35">
      <c r="J341" s="291" t="str">
        <f t="shared" si="31"/>
        <v>C100</v>
      </c>
      <c r="K341" s="218"/>
      <c r="L341" s="218"/>
      <c r="M341" s="11" t="s">
        <v>530</v>
      </c>
      <c r="N341" s="218"/>
      <c r="O341" s="218"/>
      <c r="P341" s="218"/>
      <c r="Q341" s="218"/>
      <c r="R341" s="193"/>
      <c r="S341" s="227" t="str">
        <f t="shared" si="27"/>
        <v/>
      </c>
      <c r="T341" s="227"/>
      <c r="U341" s="237" t="str">
        <f t="shared" si="28"/>
        <v/>
      </c>
      <c r="V341" s="230" t="str">
        <f t="shared" si="30"/>
        <v/>
      </c>
      <c r="W341" s="227" t="str">
        <f t="shared" si="29"/>
        <v/>
      </c>
      <c r="AB341" s="3" t="s">
        <v>6</v>
      </c>
    </row>
    <row r="342" spans="1:28" ht="14.5" customHeight="1" x14ac:dyDescent="0.35">
      <c r="J342" s="291" t="str">
        <f t="shared" si="31"/>
        <v>C100</v>
      </c>
      <c r="K342" s="218"/>
      <c r="L342" s="218"/>
      <c r="M342" s="11" t="s">
        <v>531</v>
      </c>
      <c r="N342" s="218"/>
      <c r="O342" s="218"/>
      <c r="P342" s="218"/>
      <c r="Q342" s="218"/>
      <c r="R342" s="193"/>
      <c r="S342" s="227" t="str">
        <f t="shared" si="27"/>
        <v/>
      </c>
      <c r="T342" s="227"/>
      <c r="U342" s="237" t="str">
        <f t="shared" si="28"/>
        <v/>
      </c>
      <c r="V342" s="230" t="str">
        <f t="shared" si="30"/>
        <v/>
      </c>
      <c r="W342" s="227" t="str">
        <f t="shared" si="29"/>
        <v/>
      </c>
      <c r="AB342" s="3" t="s">
        <v>6</v>
      </c>
    </row>
    <row r="343" spans="1:28" ht="14.5" customHeight="1" x14ac:dyDescent="0.35">
      <c r="J343" s="291" t="str">
        <f t="shared" si="31"/>
        <v>C100</v>
      </c>
      <c r="K343" s="218">
        <v>3</v>
      </c>
      <c r="L343" s="218" t="s">
        <v>336</v>
      </c>
      <c r="M343" s="11" t="s">
        <v>337</v>
      </c>
      <c r="N343" s="218" t="s">
        <v>27</v>
      </c>
      <c r="O343" s="218" t="s">
        <v>240</v>
      </c>
      <c r="P343" s="218" t="s">
        <v>28</v>
      </c>
      <c r="Q343" s="218" t="s">
        <v>29</v>
      </c>
      <c r="R343" s="193" t="s">
        <v>29</v>
      </c>
      <c r="S343" s="227" t="str">
        <f t="shared" si="27"/>
        <v>Campo</v>
      </c>
      <c r="T343" s="227" t="s">
        <v>27</v>
      </c>
      <c r="U343" s="237" t="str">
        <f t="shared" si="28"/>
        <v/>
      </c>
      <c r="V343" s="230" t="str">
        <f t="shared" si="30"/>
        <v>&lt;campo posicao="3"&gt;
&lt;coluna&gt;IND_EMIT&lt;/coluna&gt;
&lt;descricao&gt;Indicador do emitente do documento fiscal:&lt;/descricao&gt;
&lt;tipo&gt;C&lt;/tipo&gt;
&lt;/campo&gt;</v>
      </c>
      <c r="W343" s="227" t="str">
        <f t="shared" si="29"/>
        <v>&lt;campo posicao="3"&gt;
&lt;coluna&gt;IND_EMIT&lt;/coluna&gt;
&lt;descricao&gt;Indicador do emitente do documento fiscal:&lt;/descricao&gt;
&lt;tipo&gt;C&lt;/tipo&gt;
&lt;/campo&gt;</v>
      </c>
      <c r="AB343" s="3" t="s">
        <v>6</v>
      </c>
    </row>
    <row r="344" spans="1:28" ht="14.5" customHeight="1" x14ac:dyDescent="0.35">
      <c r="J344" s="291" t="str">
        <f t="shared" si="31"/>
        <v>C100</v>
      </c>
      <c r="K344" s="218"/>
      <c r="L344" s="218"/>
      <c r="M344" s="11" t="s">
        <v>338</v>
      </c>
      <c r="N344" s="218"/>
      <c r="O344" s="218"/>
      <c r="P344" s="218"/>
      <c r="Q344" s="218"/>
      <c r="R344" s="193"/>
      <c r="S344" s="227" t="str">
        <f t="shared" si="27"/>
        <v/>
      </c>
      <c r="T344" s="227"/>
      <c r="U344" s="237" t="str">
        <f t="shared" si="28"/>
        <v/>
      </c>
      <c r="V344" s="230" t="str">
        <f t="shared" si="30"/>
        <v/>
      </c>
      <c r="W344" s="227" t="str">
        <f t="shared" si="29"/>
        <v/>
      </c>
      <c r="AB344" s="3" t="s">
        <v>6</v>
      </c>
    </row>
    <row r="345" spans="1:28" ht="14.5" customHeight="1" x14ac:dyDescent="0.35">
      <c r="J345" s="291" t="str">
        <f t="shared" si="31"/>
        <v>C100</v>
      </c>
      <c r="K345" s="218"/>
      <c r="L345" s="218"/>
      <c r="M345" s="11" t="s">
        <v>339</v>
      </c>
      <c r="N345" s="218"/>
      <c r="O345" s="218"/>
      <c r="P345" s="218"/>
      <c r="Q345" s="218"/>
      <c r="R345" s="193"/>
      <c r="S345" s="227" t="str">
        <f t="shared" si="27"/>
        <v/>
      </c>
      <c r="T345" s="227"/>
      <c r="U345" s="237" t="str">
        <f t="shared" si="28"/>
        <v/>
      </c>
      <c r="V345" s="230" t="str">
        <f t="shared" si="30"/>
        <v/>
      </c>
      <c r="W345" s="227" t="str">
        <f t="shared" si="29"/>
        <v/>
      </c>
      <c r="AB345" s="3" t="s">
        <v>6</v>
      </c>
    </row>
    <row r="346" spans="1:28" ht="14.5" customHeight="1" x14ac:dyDescent="0.35">
      <c r="J346" s="291" t="str">
        <f t="shared" si="31"/>
        <v>C100</v>
      </c>
      <c r="K346" s="218">
        <v>4</v>
      </c>
      <c r="L346" s="218" t="s">
        <v>129</v>
      </c>
      <c r="M346" s="11" t="s">
        <v>340</v>
      </c>
      <c r="N346" s="218" t="s">
        <v>27</v>
      </c>
      <c r="O346" s="218">
        <v>60</v>
      </c>
      <c r="P346" s="218" t="s">
        <v>28</v>
      </c>
      <c r="Q346" s="218" t="s">
        <v>29</v>
      </c>
      <c r="R346" s="193" t="s">
        <v>29</v>
      </c>
      <c r="S346" s="227" t="str">
        <f t="shared" si="27"/>
        <v>Campo</v>
      </c>
      <c r="T346" s="227" t="s">
        <v>27</v>
      </c>
      <c r="U346" s="237" t="str">
        <f t="shared" si="28"/>
        <v/>
      </c>
      <c r="V346" s="230" t="str">
        <f t="shared" si="30"/>
        <v>&lt;campo posicao="4"&gt;
&lt;coluna&gt;COD_PART&lt;/coluna&gt;
&lt;descricao&gt;Código do participante (campo 02 do Registro 0150):&lt;/descricao&gt;
&lt;tipo&gt;C&lt;/tipo&gt;
&lt;/campo&gt;</v>
      </c>
      <c r="W346" s="227" t="str">
        <f t="shared" si="29"/>
        <v>&lt;campo posicao="4"&gt;
&lt;coluna&gt;COD_PART&lt;/coluna&gt;
&lt;descricao&gt;Código do participante (campo 02 do Registro 0150):&lt;/descricao&gt;
&lt;tipo&gt;C&lt;/tipo&gt;
&lt;/campo&gt;</v>
      </c>
      <c r="AB346" s="3" t="s">
        <v>6</v>
      </c>
    </row>
    <row r="347" spans="1:28" ht="14.5" customHeight="1" x14ac:dyDescent="0.35">
      <c r="J347" s="291" t="str">
        <f t="shared" si="31"/>
        <v>C100</v>
      </c>
      <c r="K347" s="218"/>
      <c r="L347" s="218"/>
      <c r="M347" s="11" t="s">
        <v>532</v>
      </c>
      <c r="N347" s="218"/>
      <c r="O347" s="218"/>
      <c r="P347" s="218"/>
      <c r="Q347" s="218"/>
      <c r="R347" s="193"/>
      <c r="S347" s="227" t="str">
        <f t="shared" si="27"/>
        <v/>
      </c>
      <c r="T347" s="227"/>
      <c r="U347" s="237" t="str">
        <f t="shared" si="28"/>
        <v/>
      </c>
      <c r="V347" s="230" t="str">
        <f t="shared" si="30"/>
        <v/>
      </c>
      <c r="W347" s="227" t="str">
        <f t="shared" si="29"/>
        <v/>
      </c>
      <c r="AB347" s="3" t="s">
        <v>6</v>
      </c>
    </row>
    <row r="348" spans="1:28" ht="14.5" customHeight="1" x14ac:dyDescent="0.35">
      <c r="J348" s="291" t="str">
        <f t="shared" si="31"/>
        <v>C100</v>
      </c>
      <c r="K348" s="218"/>
      <c r="L348" s="218"/>
      <c r="M348" s="11" t="s">
        <v>533</v>
      </c>
      <c r="N348" s="218"/>
      <c r="O348" s="218"/>
      <c r="P348" s="218"/>
      <c r="Q348" s="218"/>
      <c r="R348" s="193"/>
      <c r="S348" s="227" t="str">
        <f t="shared" si="27"/>
        <v/>
      </c>
      <c r="T348" s="227"/>
      <c r="U348" s="237" t="str">
        <f t="shared" si="28"/>
        <v/>
      </c>
      <c r="V348" s="230" t="str">
        <f t="shared" si="30"/>
        <v/>
      </c>
      <c r="W348" s="227" t="str">
        <f t="shared" si="29"/>
        <v/>
      </c>
      <c r="AB348" s="3" t="s">
        <v>6</v>
      </c>
    </row>
    <row r="349" spans="1:28" ht="14.5" customHeight="1" x14ac:dyDescent="0.35">
      <c r="J349" s="291" t="str">
        <f t="shared" si="31"/>
        <v>C100</v>
      </c>
      <c r="K349" s="193">
        <v>5</v>
      </c>
      <c r="L349" s="11" t="s">
        <v>344</v>
      </c>
      <c r="M349" s="11" t="s">
        <v>534</v>
      </c>
      <c r="N349" s="193" t="s">
        <v>27</v>
      </c>
      <c r="O349" s="193" t="s">
        <v>54</v>
      </c>
      <c r="P349" s="193" t="s">
        <v>28</v>
      </c>
      <c r="Q349" s="193" t="s">
        <v>29</v>
      </c>
      <c r="R349" s="193" t="s">
        <v>29</v>
      </c>
      <c r="S349" s="227" t="str">
        <f t="shared" si="27"/>
        <v>Campo</v>
      </c>
      <c r="T349" s="227" t="s">
        <v>27</v>
      </c>
      <c r="U349" s="237" t="str">
        <f t="shared" si="28"/>
        <v/>
      </c>
      <c r="V349" s="230" t="str">
        <f t="shared" si="30"/>
        <v>&lt;campo posicao="5"&gt;
&lt;coluna&gt;COD_MOD&lt;/coluna&gt;
&lt;descricao&gt;Código do modelo do documento fiscal, conforme a Tabela 4.1.1 &lt;/descricao&gt;
&lt;tipo&gt;C&lt;/tipo&gt;
&lt;/campo&gt;</v>
      </c>
      <c r="W349" s="227" t="str">
        <f t="shared" si="29"/>
        <v>&lt;campo posicao="5"&gt;
&lt;coluna&gt;COD_MOD&lt;/coluna&gt;
&lt;descricao&gt;Código do modelo do documento fiscal, conforme a Tabela 4.1.1 &lt;/descricao&gt;
&lt;tipo&gt;C&lt;/tipo&gt;
&lt;/campo&gt;</v>
      </c>
      <c r="AB349" s="3" t="s">
        <v>6</v>
      </c>
    </row>
    <row r="350" spans="1:28" ht="14.5" customHeight="1" x14ac:dyDescent="0.35">
      <c r="J350" s="291" t="str">
        <f t="shared" si="31"/>
        <v>C100</v>
      </c>
      <c r="K350" s="193">
        <v>6</v>
      </c>
      <c r="L350" s="11" t="s">
        <v>346</v>
      </c>
      <c r="M350" s="11" t="s">
        <v>347</v>
      </c>
      <c r="N350" s="193" t="s">
        <v>27</v>
      </c>
      <c r="O350" s="193" t="s">
        <v>54</v>
      </c>
      <c r="P350" s="193" t="s">
        <v>28</v>
      </c>
      <c r="Q350" s="193" t="s">
        <v>29</v>
      </c>
      <c r="R350" s="193" t="s">
        <v>29</v>
      </c>
      <c r="S350" s="227" t="str">
        <f t="shared" si="27"/>
        <v>Campo</v>
      </c>
      <c r="T350" s="227" t="s">
        <v>27</v>
      </c>
      <c r="U350" s="237" t="str">
        <f t="shared" si="28"/>
        <v/>
      </c>
      <c r="V350" s="230" t="str">
        <f t="shared" si="30"/>
        <v>&lt;campo posicao="6"&gt;
&lt;coluna&gt;COD_SIT&lt;/coluna&gt;
&lt;descricao&gt;Código da situação do documento fiscal, conforme a Tabela 4.1.2&lt;/descricao&gt;
&lt;tipo&gt;C&lt;/tipo&gt;
&lt;/campo&gt;</v>
      </c>
      <c r="W350" s="227" t="str">
        <f t="shared" si="29"/>
        <v>&lt;campo posicao="6"&gt;
&lt;coluna&gt;COD_SIT&lt;/coluna&gt;
&lt;descricao&gt;Código da situação do documento fiscal, conforme a Tabela 4.1.2&lt;/descricao&gt;
&lt;tipo&gt;C&lt;/tipo&gt;
&lt;/campo&gt;</v>
      </c>
      <c r="AB350" s="3" t="s">
        <v>6</v>
      </c>
    </row>
    <row r="351" spans="1:28" ht="14.5" customHeight="1" x14ac:dyDescent="0.35">
      <c r="J351" s="291" t="str">
        <f t="shared" si="31"/>
        <v>C100</v>
      </c>
      <c r="K351" s="193">
        <v>7</v>
      </c>
      <c r="L351" s="11" t="s">
        <v>348</v>
      </c>
      <c r="M351" s="11" t="s">
        <v>349</v>
      </c>
      <c r="N351" s="193" t="s">
        <v>27</v>
      </c>
      <c r="O351" s="193">
        <v>3</v>
      </c>
      <c r="P351" s="193" t="s">
        <v>28</v>
      </c>
      <c r="Q351" s="193" t="s">
        <v>48</v>
      </c>
      <c r="R351" s="193" t="s">
        <v>48</v>
      </c>
      <c r="S351" s="227" t="str">
        <f t="shared" si="27"/>
        <v>Campo</v>
      </c>
      <c r="T351" s="227" t="s">
        <v>27</v>
      </c>
      <c r="U351" s="237" t="str">
        <f t="shared" si="28"/>
        <v/>
      </c>
      <c r="V351" s="230" t="str">
        <f t="shared" si="30"/>
        <v>&lt;campo posicao="7"&gt;
&lt;coluna&gt;SER&lt;/coluna&gt;
&lt;descricao&gt;Série do documento fiscal&lt;/descricao&gt;
&lt;tipo&gt;C&lt;/tipo&gt;
&lt;/campo&gt;</v>
      </c>
      <c r="W351" s="227" t="str">
        <f t="shared" si="29"/>
        <v>&lt;campo posicao="7"&gt;
&lt;coluna&gt;SER&lt;/coluna&gt;
&lt;descricao&gt;Série do documento fiscal&lt;/descricao&gt;
&lt;tipo&gt;C&lt;/tipo&gt;
&lt;/campo&gt;</v>
      </c>
      <c r="AB351" s="3" t="s">
        <v>6</v>
      </c>
    </row>
    <row r="352" spans="1:28" ht="14.5" customHeight="1" x14ac:dyDescent="0.35">
      <c r="J352" s="291" t="str">
        <f t="shared" si="31"/>
        <v>C100</v>
      </c>
      <c r="K352" s="193">
        <v>8</v>
      </c>
      <c r="L352" s="11" t="s">
        <v>351</v>
      </c>
      <c r="M352" s="11" t="s">
        <v>352</v>
      </c>
      <c r="N352" s="193" t="s">
        <v>32</v>
      </c>
      <c r="O352" s="193">
        <v>9</v>
      </c>
      <c r="P352" s="193" t="s">
        <v>28</v>
      </c>
      <c r="Q352" s="193" t="s">
        <v>29</v>
      </c>
      <c r="R352" s="193" t="s">
        <v>29</v>
      </c>
      <c r="S352" s="227" t="str">
        <f t="shared" si="27"/>
        <v>Campo</v>
      </c>
      <c r="T352" s="227" t="s">
        <v>3607</v>
      </c>
      <c r="U352" s="237" t="str">
        <f t="shared" si="28"/>
        <v/>
      </c>
      <c r="V352" s="230" t="str">
        <f t="shared" si="30"/>
        <v>&lt;campo posicao="8"&gt;
&lt;coluna&gt;NUM_DOC&lt;/coluna&gt;
&lt;descricao&gt;Número do documento fiscal&lt;/descricao&gt;
&lt;tipo&gt;I&lt;/tipo&gt;
&lt;/campo&gt;</v>
      </c>
      <c r="W352" s="227" t="str">
        <f t="shared" si="29"/>
        <v>&lt;campo posicao="8"&gt;
&lt;coluna&gt;NUM_DOC&lt;/coluna&gt;
&lt;descricao&gt;Número do documento fiscal&lt;/descricao&gt;
&lt;tipo&gt;I&lt;/tipo&gt;
&lt;/campo&gt;</v>
      </c>
      <c r="AB352" s="3" t="s">
        <v>6</v>
      </c>
    </row>
    <row r="353" spans="10:28" ht="14.5" customHeight="1" x14ac:dyDescent="0.35">
      <c r="J353" s="291" t="str">
        <f t="shared" si="31"/>
        <v>C100</v>
      </c>
      <c r="K353" s="193">
        <v>9</v>
      </c>
      <c r="L353" s="11" t="s">
        <v>354</v>
      </c>
      <c r="M353" s="11" t="s">
        <v>355</v>
      </c>
      <c r="N353" s="193" t="s">
        <v>27</v>
      </c>
      <c r="O353" s="193" t="s">
        <v>356</v>
      </c>
      <c r="P353" s="193" t="s">
        <v>28</v>
      </c>
      <c r="Q353" s="193" t="s">
        <v>29</v>
      </c>
      <c r="R353" s="193" t="s">
        <v>29</v>
      </c>
      <c r="S353" s="227" t="str">
        <f t="shared" si="27"/>
        <v>Campo</v>
      </c>
      <c r="T353" s="227" t="s">
        <v>27</v>
      </c>
      <c r="U353" s="237" t="str">
        <f t="shared" si="28"/>
        <v/>
      </c>
      <c r="V353" s="230" t="str">
        <f t="shared" si="30"/>
        <v>&lt;campo posicao="9"&gt;
&lt;coluna&gt;CHV_NFE&lt;/coluna&gt;
&lt;descricao&gt;Chave da Nota Fiscal Eletrônica&lt;/descricao&gt;
&lt;tipo&gt;C&lt;/tipo&gt;
&lt;/campo&gt;</v>
      </c>
      <c r="W353" s="227" t="str">
        <f t="shared" si="29"/>
        <v>&lt;campo posicao="9"&gt;
&lt;coluna&gt;CHV_NFE&lt;/coluna&gt;
&lt;descricao&gt;Chave da Nota Fiscal Eletrônica&lt;/descricao&gt;
&lt;tipo&gt;C&lt;/tipo&gt;
&lt;/campo&gt;</v>
      </c>
      <c r="AB353" s="3" t="s">
        <v>6</v>
      </c>
    </row>
    <row r="354" spans="10:28" ht="14.5" customHeight="1" x14ac:dyDescent="0.35">
      <c r="J354" s="291" t="str">
        <f t="shared" si="31"/>
        <v>C100</v>
      </c>
      <c r="K354" s="193">
        <v>10</v>
      </c>
      <c r="L354" s="11" t="s">
        <v>357</v>
      </c>
      <c r="M354" s="11" t="s">
        <v>358</v>
      </c>
      <c r="N354" s="193" t="s">
        <v>32</v>
      </c>
      <c r="O354" s="193" t="s">
        <v>40</v>
      </c>
      <c r="P354" s="193" t="s">
        <v>28</v>
      </c>
      <c r="Q354" s="193" t="s">
        <v>29</v>
      </c>
      <c r="R354" s="193" t="s">
        <v>29</v>
      </c>
      <c r="S354" s="227" t="str">
        <f t="shared" si="27"/>
        <v>Campo</v>
      </c>
      <c r="T354" s="227" t="s">
        <v>3605</v>
      </c>
      <c r="U354" s="237" t="str">
        <f t="shared" si="28"/>
        <v/>
      </c>
      <c r="V354" s="230" t="str">
        <f t="shared" si="30"/>
        <v>&lt;campo posicao="10"&gt;
&lt;coluna&gt;DT_DOC&lt;/coluna&gt;
&lt;descricao&gt;Data da emissão do documento fiscal &lt;/descricao&gt;
&lt;tipo&gt;D&lt;/tipo&gt;
&lt;/campo&gt;</v>
      </c>
      <c r="W354" s="227" t="str">
        <f t="shared" si="29"/>
        <v>&lt;campo posicao="10"&gt;
&lt;coluna&gt;DT_DOC&lt;/coluna&gt;
&lt;descricao&gt;Data da emissão do documento fiscal &lt;/descricao&gt;
&lt;tipo&gt;D&lt;/tipo&gt;
&lt;/campo&gt;</v>
      </c>
      <c r="AB354" s="3" t="s">
        <v>6</v>
      </c>
    </row>
    <row r="355" spans="10:28" ht="14.5" customHeight="1" x14ac:dyDescent="0.35">
      <c r="J355" s="291" t="str">
        <f t="shared" si="31"/>
        <v>C100</v>
      </c>
      <c r="K355" s="193">
        <v>11</v>
      </c>
      <c r="L355" s="11" t="s">
        <v>535</v>
      </c>
      <c r="M355" s="11" t="s">
        <v>536</v>
      </c>
      <c r="N355" s="193" t="s">
        <v>32</v>
      </c>
      <c r="O355" s="193" t="s">
        <v>40</v>
      </c>
      <c r="P355" s="193" t="s">
        <v>28</v>
      </c>
      <c r="Q355" s="193" t="s">
        <v>29</v>
      </c>
      <c r="R355" s="193" t="s">
        <v>48</v>
      </c>
      <c r="S355" s="227" t="str">
        <f t="shared" si="27"/>
        <v>Campo</v>
      </c>
      <c r="T355" s="227" t="s">
        <v>3605</v>
      </c>
      <c r="U355" s="237" t="str">
        <f t="shared" si="28"/>
        <v/>
      </c>
      <c r="V355" s="230" t="str">
        <f t="shared" si="30"/>
        <v>&lt;campo posicao="11"&gt;
&lt;coluna&gt;DT_E_S&lt;/coluna&gt;
&lt;descricao&gt;Data da entrada ou da saída&lt;/descricao&gt;
&lt;tipo&gt;D&lt;/tipo&gt;
&lt;/campo&gt;</v>
      </c>
      <c r="W355" s="227" t="str">
        <f t="shared" si="29"/>
        <v>&lt;campo posicao="11"&gt;
&lt;coluna&gt;DT_E_S&lt;/coluna&gt;
&lt;descricao&gt;Data da entrada ou da saída&lt;/descricao&gt;
&lt;tipo&gt;D&lt;/tipo&gt;
&lt;/campo&gt;</v>
      </c>
      <c r="AB355" s="3" t="s">
        <v>6</v>
      </c>
    </row>
    <row r="356" spans="10:28" ht="14.5" customHeight="1" x14ac:dyDescent="0.35">
      <c r="J356" s="291" t="str">
        <f t="shared" si="31"/>
        <v>C100</v>
      </c>
      <c r="K356" s="193">
        <v>12</v>
      </c>
      <c r="L356" s="11" t="s">
        <v>537</v>
      </c>
      <c r="M356" s="11" t="s">
        <v>538</v>
      </c>
      <c r="N356" s="193" t="s">
        <v>32</v>
      </c>
      <c r="O356" s="193" t="s">
        <v>28</v>
      </c>
      <c r="P356" s="193">
        <v>2</v>
      </c>
      <c r="Q356" s="193" t="s">
        <v>29</v>
      </c>
      <c r="R356" s="193" t="s">
        <v>29</v>
      </c>
      <c r="S356" s="227" t="str">
        <f t="shared" si="27"/>
        <v>Campo</v>
      </c>
      <c r="T356" s="227" t="s">
        <v>3606</v>
      </c>
      <c r="U356" s="237" t="str">
        <f t="shared" si="28"/>
        <v/>
      </c>
      <c r="V356" s="230" t="str">
        <f t="shared" si="30"/>
        <v>&lt;campo posicao="12"&gt;
&lt;coluna&gt;VL_DOC&lt;/coluna&gt;
&lt;descricao&gt;Valor total do documento fiscal&lt;/descricao&gt;
&lt;tipo&gt;R&lt;/tipo&gt;
&lt;/campo&gt;</v>
      </c>
      <c r="W356" s="227" t="str">
        <f t="shared" si="29"/>
        <v>&lt;campo posicao="12"&gt;
&lt;coluna&gt;VL_DOC&lt;/coluna&gt;
&lt;descricao&gt;Valor total do documento fiscal&lt;/descricao&gt;
&lt;tipo&gt;R&lt;/tipo&gt;
&lt;/campo&gt;</v>
      </c>
      <c r="AB356" s="3" t="s">
        <v>6</v>
      </c>
    </row>
    <row r="357" spans="10:28" ht="14.5" customHeight="1" x14ac:dyDescent="0.35">
      <c r="J357" s="291" t="str">
        <f t="shared" si="31"/>
        <v>C100</v>
      </c>
      <c r="K357" s="218">
        <v>13</v>
      </c>
      <c r="L357" s="218" t="s">
        <v>539</v>
      </c>
      <c r="M357" s="11" t="s">
        <v>540</v>
      </c>
      <c r="N357" s="218" t="s">
        <v>27</v>
      </c>
      <c r="O357" s="218" t="s">
        <v>240</v>
      </c>
      <c r="P357" s="218" t="s">
        <v>28</v>
      </c>
      <c r="Q357" s="218" t="s">
        <v>29</v>
      </c>
      <c r="R357" s="193" t="s">
        <v>29</v>
      </c>
      <c r="S357" s="227" t="str">
        <f t="shared" si="27"/>
        <v>Campo</v>
      </c>
      <c r="T357" s="227" t="s">
        <v>27</v>
      </c>
      <c r="U357" s="237" t="str">
        <f t="shared" si="28"/>
        <v/>
      </c>
      <c r="V357" s="230" t="str">
        <f t="shared" si="30"/>
        <v>&lt;campo posicao="13"&gt;
&lt;coluna&gt;IND_PGTO&lt;/coluna&gt;
&lt;descricao&gt;Indicador do tipo de pagamento:&lt;/descricao&gt;
&lt;tipo&gt;C&lt;/tipo&gt;
&lt;/campo&gt;</v>
      </c>
      <c r="W357" s="227" t="str">
        <f t="shared" si="29"/>
        <v>&lt;campo posicao="13"&gt;
&lt;coluna&gt;IND_PGTO&lt;/coluna&gt;
&lt;descricao&gt;Indicador do tipo de pagamento:&lt;/descricao&gt;
&lt;tipo&gt;C&lt;/tipo&gt;
&lt;/campo&gt;</v>
      </c>
      <c r="AB357" s="3" t="s">
        <v>6</v>
      </c>
    </row>
    <row r="358" spans="10:28" ht="14.5" customHeight="1" x14ac:dyDescent="0.35">
      <c r="J358" s="291" t="str">
        <f t="shared" si="31"/>
        <v>C100</v>
      </c>
      <c r="K358" s="218"/>
      <c r="L358" s="218"/>
      <c r="M358" s="11" t="s">
        <v>541</v>
      </c>
      <c r="N358" s="218"/>
      <c r="O358" s="218"/>
      <c r="P358" s="218"/>
      <c r="Q358" s="218"/>
      <c r="R358" s="193"/>
      <c r="S358" s="227" t="str">
        <f t="shared" si="27"/>
        <v/>
      </c>
      <c r="T358" s="227"/>
      <c r="U358" s="237" t="str">
        <f t="shared" si="28"/>
        <v/>
      </c>
      <c r="V358" s="230" t="str">
        <f t="shared" si="30"/>
        <v/>
      </c>
      <c r="W358" s="227" t="str">
        <f t="shared" si="29"/>
        <v/>
      </c>
      <c r="AB358" s="3" t="s">
        <v>6</v>
      </c>
    </row>
    <row r="359" spans="10:28" ht="14.5" customHeight="1" x14ac:dyDescent="0.35">
      <c r="J359" s="291" t="str">
        <f t="shared" si="31"/>
        <v>C100</v>
      </c>
      <c r="K359" s="218"/>
      <c r="L359" s="218"/>
      <c r="M359" s="11" t="s">
        <v>542</v>
      </c>
      <c r="N359" s="218"/>
      <c r="O359" s="218"/>
      <c r="P359" s="218"/>
      <c r="Q359" s="218"/>
      <c r="R359" s="193"/>
      <c r="S359" s="227" t="str">
        <f t="shared" si="27"/>
        <v/>
      </c>
      <c r="T359" s="227"/>
      <c r="U359" s="237" t="str">
        <f t="shared" si="28"/>
        <v/>
      </c>
      <c r="V359" s="230" t="str">
        <f t="shared" si="30"/>
        <v/>
      </c>
      <c r="W359" s="227" t="str">
        <f t="shared" si="29"/>
        <v/>
      </c>
      <c r="AB359" s="3" t="s">
        <v>6</v>
      </c>
    </row>
    <row r="360" spans="10:28" ht="14.5" customHeight="1" x14ac:dyDescent="0.35">
      <c r="J360" s="291" t="str">
        <f t="shared" si="31"/>
        <v>C100</v>
      </c>
      <c r="K360" s="218"/>
      <c r="L360" s="218"/>
      <c r="M360" s="11" t="s">
        <v>543</v>
      </c>
      <c r="N360" s="218"/>
      <c r="O360" s="218"/>
      <c r="P360" s="218"/>
      <c r="Q360" s="218"/>
      <c r="R360" s="193"/>
      <c r="S360" s="227" t="str">
        <f t="shared" si="27"/>
        <v/>
      </c>
      <c r="T360" s="227"/>
      <c r="U360" s="237" t="str">
        <f t="shared" si="28"/>
        <v/>
      </c>
      <c r="V360" s="230" t="str">
        <f t="shared" si="30"/>
        <v/>
      </c>
      <c r="W360" s="227" t="str">
        <f t="shared" si="29"/>
        <v/>
      </c>
      <c r="AB360" s="3" t="s">
        <v>6</v>
      </c>
    </row>
    <row r="361" spans="10:28" ht="14.5" customHeight="1" x14ac:dyDescent="0.35">
      <c r="J361" s="291" t="str">
        <f t="shared" si="31"/>
        <v>C100</v>
      </c>
      <c r="K361" s="218"/>
      <c r="L361" s="218"/>
      <c r="M361" s="11" t="s">
        <v>544</v>
      </c>
      <c r="N361" s="218"/>
      <c r="O361" s="218"/>
      <c r="P361" s="218"/>
      <c r="Q361" s="218"/>
      <c r="R361" s="193"/>
      <c r="S361" s="227" t="str">
        <f t="shared" si="27"/>
        <v/>
      </c>
      <c r="T361" s="227"/>
      <c r="U361" s="237" t="str">
        <f t="shared" si="28"/>
        <v/>
      </c>
      <c r="V361" s="230" t="str">
        <f t="shared" si="30"/>
        <v/>
      </c>
      <c r="W361" s="227" t="str">
        <f t="shared" si="29"/>
        <v/>
      </c>
      <c r="AB361" s="3" t="s">
        <v>6</v>
      </c>
    </row>
    <row r="362" spans="10:28" ht="14.5" customHeight="1" x14ac:dyDescent="0.35">
      <c r="J362" s="291" t="str">
        <f t="shared" si="31"/>
        <v>C100</v>
      </c>
      <c r="K362" s="218"/>
      <c r="L362" s="218"/>
      <c r="M362" s="11" t="s">
        <v>540</v>
      </c>
      <c r="N362" s="218"/>
      <c r="O362" s="218"/>
      <c r="P362" s="218"/>
      <c r="Q362" s="218"/>
      <c r="R362" s="193"/>
      <c r="S362" s="227" t="str">
        <f t="shared" si="27"/>
        <v/>
      </c>
      <c r="T362" s="227"/>
      <c r="U362" s="237" t="str">
        <f t="shared" si="28"/>
        <v/>
      </c>
      <c r="V362" s="230" t="str">
        <f t="shared" si="30"/>
        <v/>
      </c>
      <c r="W362" s="227" t="str">
        <f t="shared" si="29"/>
        <v/>
      </c>
      <c r="AB362" s="3" t="s">
        <v>6</v>
      </c>
    </row>
    <row r="363" spans="10:28" ht="14.5" customHeight="1" x14ac:dyDescent="0.35">
      <c r="J363" s="291" t="str">
        <f t="shared" si="31"/>
        <v>C100</v>
      </c>
      <c r="K363" s="218"/>
      <c r="L363" s="218"/>
      <c r="M363" s="11" t="s">
        <v>541</v>
      </c>
      <c r="N363" s="218"/>
      <c r="O363" s="218"/>
      <c r="P363" s="218"/>
      <c r="Q363" s="218"/>
      <c r="R363" s="193"/>
      <c r="S363" s="227" t="str">
        <f t="shared" si="27"/>
        <v/>
      </c>
      <c r="T363" s="227"/>
      <c r="U363" s="237" t="str">
        <f t="shared" si="28"/>
        <v/>
      </c>
      <c r="V363" s="230" t="str">
        <f t="shared" si="30"/>
        <v/>
      </c>
      <c r="W363" s="227" t="str">
        <f t="shared" si="29"/>
        <v/>
      </c>
      <c r="AB363" s="3" t="s">
        <v>6</v>
      </c>
    </row>
    <row r="364" spans="10:28" ht="14.5" customHeight="1" x14ac:dyDescent="0.35">
      <c r="J364" s="291" t="str">
        <f t="shared" si="31"/>
        <v>C100</v>
      </c>
      <c r="K364" s="218"/>
      <c r="L364" s="218"/>
      <c r="M364" s="11" t="s">
        <v>542</v>
      </c>
      <c r="N364" s="218"/>
      <c r="O364" s="218"/>
      <c r="P364" s="218"/>
      <c r="Q364" s="218"/>
      <c r="R364" s="193"/>
      <c r="S364" s="227" t="str">
        <f t="shared" si="27"/>
        <v/>
      </c>
      <c r="T364" s="227"/>
      <c r="U364" s="237" t="str">
        <f t="shared" si="28"/>
        <v/>
      </c>
      <c r="V364" s="230" t="str">
        <f t="shared" si="30"/>
        <v/>
      </c>
      <c r="W364" s="227" t="str">
        <f t="shared" si="29"/>
        <v/>
      </c>
      <c r="AB364" s="3" t="s">
        <v>6</v>
      </c>
    </row>
    <row r="365" spans="10:28" ht="14.5" customHeight="1" x14ac:dyDescent="0.35">
      <c r="J365" s="291" t="str">
        <f t="shared" si="31"/>
        <v>C100</v>
      </c>
      <c r="K365" s="218"/>
      <c r="L365" s="218"/>
      <c r="M365" s="11" t="s">
        <v>545</v>
      </c>
      <c r="N365" s="218"/>
      <c r="O365" s="218"/>
      <c r="P365" s="218"/>
      <c r="Q365" s="218"/>
      <c r="R365" s="193"/>
      <c r="S365" s="227" t="str">
        <f t="shared" si="27"/>
        <v/>
      </c>
      <c r="T365" s="227"/>
      <c r="U365" s="237" t="str">
        <f t="shared" si="28"/>
        <v/>
      </c>
      <c r="V365" s="230" t="str">
        <f t="shared" si="30"/>
        <v/>
      </c>
      <c r="W365" s="227" t="str">
        <f t="shared" si="29"/>
        <v/>
      </c>
      <c r="AB365" s="3" t="s">
        <v>6</v>
      </c>
    </row>
    <row r="366" spans="10:28" ht="14.5" customHeight="1" x14ac:dyDescent="0.35">
      <c r="J366" s="291" t="str">
        <f t="shared" si="31"/>
        <v>C100</v>
      </c>
      <c r="K366" s="193">
        <v>14</v>
      </c>
      <c r="L366" s="11" t="s">
        <v>546</v>
      </c>
      <c r="M366" s="11" t="s">
        <v>547</v>
      </c>
      <c r="N366" s="193" t="s">
        <v>32</v>
      </c>
      <c r="O366" s="193" t="s">
        <v>28</v>
      </c>
      <c r="P366" s="193">
        <v>2</v>
      </c>
      <c r="Q366" s="193" t="s">
        <v>48</v>
      </c>
      <c r="R366" s="193" t="s">
        <v>48</v>
      </c>
      <c r="S366" s="227" t="str">
        <f t="shared" si="27"/>
        <v>Campo</v>
      </c>
      <c r="T366" s="227" t="s">
        <v>3606</v>
      </c>
      <c r="U366" s="237" t="str">
        <f t="shared" si="28"/>
        <v/>
      </c>
      <c r="V366" s="230" t="str">
        <f t="shared" si="30"/>
        <v>&lt;campo posicao="14"&gt;
&lt;coluna&gt;VL_DESC&lt;/coluna&gt;
&lt;descricao&gt;Valor total do desconto&lt;/descricao&gt;
&lt;tipo&gt;R&lt;/tipo&gt;
&lt;/campo&gt;</v>
      </c>
      <c r="W366" s="227" t="str">
        <f t="shared" si="29"/>
        <v>&lt;campo posicao="14"&gt;
&lt;coluna&gt;VL_DESC&lt;/coluna&gt;
&lt;descricao&gt;Valor total do desconto&lt;/descricao&gt;
&lt;tipo&gt;R&lt;/tipo&gt;
&lt;/campo&gt;</v>
      </c>
      <c r="AB366" s="3" t="s">
        <v>6</v>
      </c>
    </row>
    <row r="367" spans="10:28" ht="14.5" customHeight="1" x14ac:dyDescent="0.35">
      <c r="J367" s="291" t="str">
        <f t="shared" si="31"/>
        <v>C100</v>
      </c>
      <c r="K367" s="193">
        <v>15</v>
      </c>
      <c r="L367" s="11" t="s">
        <v>548</v>
      </c>
      <c r="M367" s="11" t="s">
        <v>549</v>
      </c>
      <c r="N367" s="193" t="s">
        <v>32</v>
      </c>
      <c r="O367" s="193" t="s">
        <v>28</v>
      </c>
      <c r="P367" s="193">
        <v>2</v>
      </c>
      <c r="Q367" s="193" t="s">
        <v>48</v>
      </c>
      <c r="R367" s="193" t="s">
        <v>48</v>
      </c>
      <c r="S367" s="227" t="str">
        <f t="shared" si="27"/>
        <v>Campo</v>
      </c>
      <c r="T367" s="227" t="s">
        <v>3606</v>
      </c>
      <c r="U367" s="237" t="str">
        <f t="shared" si="28"/>
        <v/>
      </c>
      <c r="V367" s="230" t="str">
        <f t="shared" si="30"/>
        <v>&lt;campo posicao="15"&gt;
&lt;coluna&gt;VL_ABAT_NT&lt;/coluna&gt;
&lt;descricao&gt;Abatimento não tributado e não comercial Ex. desconto ICMS nas remessas para ZFM.&lt;/descricao&gt;
&lt;tipo&gt;R&lt;/tipo&gt;
&lt;/campo&gt;</v>
      </c>
      <c r="W367" s="227" t="str">
        <f t="shared" si="29"/>
        <v>&lt;campo posicao="15"&gt;
&lt;coluna&gt;VL_ABAT_NT&lt;/coluna&gt;
&lt;descricao&gt;Abatimento não tributado e não comercial Ex. desconto ICMS nas remessas para ZFM.&lt;/descricao&gt;
&lt;tipo&gt;R&lt;/tipo&gt;
&lt;/campo&gt;</v>
      </c>
      <c r="AB367" s="3" t="s">
        <v>6</v>
      </c>
    </row>
    <row r="368" spans="10:28" ht="14.5" customHeight="1" x14ac:dyDescent="0.35">
      <c r="J368" s="291" t="str">
        <f t="shared" si="31"/>
        <v>C100</v>
      </c>
      <c r="K368" s="193">
        <v>16</v>
      </c>
      <c r="L368" s="11" t="s">
        <v>550</v>
      </c>
      <c r="M368" s="11" t="s">
        <v>551</v>
      </c>
      <c r="N368" s="193" t="s">
        <v>32</v>
      </c>
      <c r="O368" s="193" t="s">
        <v>28</v>
      </c>
      <c r="P368" s="193">
        <v>2</v>
      </c>
      <c r="Q368" s="193" t="s">
        <v>29</v>
      </c>
      <c r="R368" s="193" t="s">
        <v>48</v>
      </c>
      <c r="S368" s="227" t="str">
        <f t="shared" si="27"/>
        <v>Campo</v>
      </c>
      <c r="T368" s="227" t="s">
        <v>3606</v>
      </c>
      <c r="U368" s="237" t="str">
        <f t="shared" si="28"/>
        <v/>
      </c>
      <c r="V368" s="230" t="str">
        <f t="shared" si="30"/>
        <v>&lt;campo posicao="16"&gt;
&lt;coluna&gt;VL_MERC&lt;/coluna&gt;
&lt;descricao&gt;Valor total das mercadorias e serviços&lt;/descricao&gt;
&lt;tipo&gt;R&lt;/tipo&gt;
&lt;/campo&gt;</v>
      </c>
      <c r="W368" s="227" t="str">
        <f t="shared" si="29"/>
        <v>&lt;campo posicao="16"&gt;
&lt;coluna&gt;VL_MERC&lt;/coluna&gt;
&lt;descricao&gt;Valor total das mercadorias e serviços&lt;/descricao&gt;
&lt;tipo&gt;R&lt;/tipo&gt;
&lt;/campo&gt;</v>
      </c>
      <c r="AB368" s="3" t="s">
        <v>6</v>
      </c>
    </row>
    <row r="369" spans="10:28" ht="14.5" customHeight="1" x14ac:dyDescent="0.35">
      <c r="J369" s="291" t="str">
        <f t="shared" si="31"/>
        <v>C100</v>
      </c>
      <c r="K369" s="218">
        <v>17</v>
      </c>
      <c r="L369" s="218" t="s">
        <v>552</v>
      </c>
      <c r="M369" s="27" t="s">
        <v>553</v>
      </c>
      <c r="N369" s="218" t="s">
        <v>27</v>
      </c>
      <c r="O369" s="218" t="s">
        <v>240</v>
      </c>
      <c r="P369" s="218" t="s">
        <v>28</v>
      </c>
      <c r="Q369" s="218" t="s">
        <v>29</v>
      </c>
      <c r="R369" s="193" t="s">
        <v>29</v>
      </c>
      <c r="S369" s="227" t="str">
        <f t="shared" si="27"/>
        <v>Campo</v>
      </c>
      <c r="T369" s="227" t="s">
        <v>27</v>
      </c>
      <c r="U369" s="237" t="str">
        <f t="shared" si="28"/>
        <v/>
      </c>
      <c r="V369" s="230" t="str">
        <f t="shared" si="30"/>
        <v>&lt;campo posicao="17"&gt;
&lt;coluna&gt;IND_FRT&lt;/coluna&gt;
&lt;descricao&gt;Indicador do tipo do frete:&lt;/descricao&gt;
&lt;tipo&gt;C&lt;/tipo&gt;
&lt;/campo&gt;</v>
      </c>
      <c r="W369" s="227" t="str">
        <f t="shared" si="29"/>
        <v>&lt;campo posicao="17"&gt;
&lt;coluna&gt;IND_FRT&lt;/coluna&gt;
&lt;descricao&gt;Indicador do tipo do frete:&lt;/descricao&gt;
&lt;tipo&gt;C&lt;/tipo&gt;
&lt;/campo&gt;</v>
      </c>
      <c r="AB369" s="3" t="s">
        <v>6</v>
      </c>
    </row>
    <row r="370" spans="10:28" ht="14.5" customHeight="1" x14ac:dyDescent="0.35">
      <c r="J370" s="291" t="str">
        <f t="shared" si="31"/>
        <v>C100</v>
      </c>
      <c r="K370" s="218"/>
      <c r="L370" s="218"/>
      <c r="M370" s="33" t="s">
        <v>554</v>
      </c>
      <c r="N370" s="218"/>
      <c r="O370" s="218"/>
      <c r="P370" s="218"/>
      <c r="Q370" s="218"/>
      <c r="R370" s="193"/>
      <c r="S370" s="227" t="str">
        <f t="shared" si="27"/>
        <v/>
      </c>
      <c r="T370" s="227"/>
      <c r="U370" s="237" t="str">
        <f t="shared" si="28"/>
        <v/>
      </c>
      <c r="V370" s="230" t="str">
        <f t="shared" si="30"/>
        <v/>
      </c>
      <c r="W370" s="227" t="str">
        <f t="shared" si="29"/>
        <v/>
      </c>
      <c r="AB370" s="3" t="s">
        <v>6</v>
      </c>
    </row>
    <row r="371" spans="10:28" ht="14.5" customHeight="1" x14ac:dyDescent="0.35">
      <c r="J371" s="291" t="str">
        <f t="shared" si="31"/>
        <v>C100</v>
      </c>
      <c r="K371" s="218"/>
      <c r="L371" s="218"/>
      <c r="M371" s="33" t="s">
        <v>555</v>
      </c>
      <c r="N371" s="218"/>
      <c r="O371" s="218"/>
      <c r="P371" s="218"/>
      <c r="Q371" s="218"/>
      <c r="R371" s="193"/>
      <c r="S371" s="227" t="str">
        <f t="shared" si="27"/>
        <v/>
      </c>
      <c r="T371" s="227"/>
      <c r="U371" s="237" t="str">
        <f t="shared" si="28"/>
        <v/>
      </c>
      <c r="V371" s="230" t="str">
        <f t="shared" si="30"/>
        <v/>
      </c>
      <c r="W371" s="227" t="str">
        <f t="shared" si="29"/>
        <v/>
      </c>
      <c r="AB371" s="3" t="s">
        <v>6</v>
      </c>
    </row>
    <row r="372" spans="10:28" ht="14.5" customHeight="1" x14ac:dyDescent="0.35">
      <c r="J372" s="291" t="str">
        <f t="shared" si="31"/>
        <v>C100</v>
      </c>
      <c r="K372" s="218"/>
      <c r="L372" s="218"/>
      <c r="M372" s="33" t="s">
        <v>556</v>
      </c>
      <c r="N372" s="218"/>
      <c r="O372" s="218"/>
      <c r="P372" s="218"/>
      <c r="Q372" s="218"/>
      <c r="R372" s="193"/>
      <c r="S372" s="227" t="str">
        <f t="shared" si="27"/>
        <v/>
      </c>
      <c r="T372" s="227"/>
      <c r="U372" s="237" t="str">
        <f t="shared" si="28"/>
        <v/>
      </c>
      <c r="V372" s="230" t="str">
        <f t="shared" si="30"/>
        <v/>
      </c>
      <c r="W372" s="227" t="str">
        <f t="shared" si="29"/>
        <v/>
      </c>
      <c r="AB372" s="3" t="s">
        <v>6</v>
      </c>
    </row>
    <row r="373" spans="10:28" ht="14.5" customHeight="1" x14ac:dyDescent="0.35">
      <c r="J373" s="291" t="str">
        <f t="shared" si="31"/>
        <v>C100</v>
      </c>
      <c r="K373" s="218"/>
      <c r="L373" s="218"/>
      <c r="M373" s="26" t="s">
        <v>557</v>
      </c>
      <c r="N373" s="218"/>
      <c r="O373" s="218"/>
      <c r="P373" s="218"/>
      <c r="Q373" s="218"/>
      <c r="R373" s="193"/>
      <c r="S373" s="227" t="str">
        <f t="shared" si="27"/>
        <v/>
      </c>
      <c r="T373" s="227"/>
      <c r="U373" s="237" t="str">
        <f t="shared" si="28"/>
        <v/>
      </c>
      <c r="V373" s="230" t="str">
        <f t="shared" si="30"/>
        <v/>
      </c>
      <c r="W373" s="227" t="str">
        <f t="shared" si="29"/>
        <v/>
      </c>
      <c r="AB373" s="3" t="s">
        <v>6</v>
      </c>
    </row>
    <row r="374" spans="10:28" ht="14.5" customHeight="1" x14ac:dyDescent="0.35">
      <c r="J374" s="291" t="str">
        <f t="shared" si="31"/>
        <v>C100</v>
      </c>
      <c r="K374" s="218"/>
      <c r="L374" s="218"/>
      <c r="M374" s="27" t="s">
        <v>558</v>
      </c>
      <c r="N374" s="218"/>
      <c r="O374" s="218"/>
      <c r="P374" s="218"/>
      <c r="Q374" s="218"/>
      <c r="R374" s="193"/>
      <c r="S374" s="227" t="str">
        <f t="shared" si="27"/>
        <v/>
      </c>
      <c r="T374" s="227"/>
      <c r="U374" s="237" t="str">
        <f t="shared" si="28"/>
        <v/>
      </c>
      <c r="V374" s="230" t="str">
        <f t="shared" si="30"/>
        <v/>
      </c>
      <c r="W374" s="227" t="str">
        <f t="shared" si="29"/>
        <v/>
      </c>
      <c r="AB374" s="3"/>
    </row>
    <row r="375" spans="10:28" ht="14.5" customHeight="1" x14ac:dyDescent="0.35">
      <c r="J375" s="291" t="str">
        <f t="shared" si="31"/>
        <v>C100</v>
      </c>
      <c r="K375" s="218"/>
      <c r="L375" s="218"/>
      <c r="M375" s="33" t="s">
        <v>553</v>
      </c>
      <c r="N375" s="218"/>
      <c r="O375" s="218"/>
      <c r="P375" s="218"/>
      <c r="Q375" s="218"/>
      <c r="R375" s="193"/>
      <c r="S375" s="227" t="str">
        <f t="shared" si="27"/>
        <v/>
      </c>
      <c r="T375" s="227"/>
      <c r="U375" s="237" t="str">
        <f t="shared" si="28"/>
        <v/>
      </c>
      <c r="V375" s="230" t="str">
        <f t="shared" si="30"/>
        <v/>
      </c>
      <c r="W375" s="227" t="str">
        <f t="shared" si="29"/>
        <v/>
      </c>
      <c r="AB375" s="3"/>
    </row>
    <row r="376" spans="10:28" ht="14.5" customHeight="1" x14ac:dyDescent="0.35">
      <c r="J376" s="291" t="str">
        <f t="shared" si="31"/>
        <v>C100</v>
      </c>
      <c r="K376" s="218"/>
      <c r="L376" s="218"/>
      <c r="M376" s="33" t="s">
        <v>559</v>
      </c>
      <c r="N376" s="218"/>
      <c r="O376" s="218"/>
      <c r="P376" s="218"/>
      <c r="Q376" s="218"/>
      <c r="R376" s="193"/>
      <c r="S376" s="227" t="str">
        <f t="shared" si="27"/>
        <v/>
      </c>
      <c r="T376" s="227"/>
      <c r="U376" s="237" t="str">
        <f t="shared" si="28"/>
        <v/>
      </c>
      <c r="V376" s="230" t="str">
        <f t="shared" si="30"/>
        <v/>
      </c>
      <c r="W376" s="227" t="str">
        <f t="shared" si="29"/>
        <v/>
      </c>
      <c r="AB376" s="3"/>
    </row>
    <row r="377" spans="10:28" ht="14.5" customHeight="1" x14ac:dyDescent="0.35">
      <c r="J377" s="291" t="str">
        <f t="shared" si="31"/>
        <v>C100</v>
      </c>
      <c r="K377" s="218"/>
      <c r="L377" s="218"/>
      <c r="M377" s="33" t="s">
        <v>560</v>
      </c>
      <c r="N377" s="218"/>
      <c r="O377" s="218"/>
      <c r="P377" s="218"/>
      <c r="Q377" s="218"/>
      <c r="R377" s="193"/>
      <c r="S377" s="227" t="str">
        <f t="shared" si="27"/>
        <v/>
      </c>
      <c r="T377" s="227"/>
      <c r="U377" s="237" t="str">
        <f t="shared" si="28"/>
        <v/>
      </c>
      <c r="V377" s="230" t="str">
        <f t="shared" si="30"/>
        <v/>
      </c>
      <c r="W377" s="227" t="str">
        <f t="shared" si="29"/>
        <v/>
      </c>
      <c r="AB377" s="3"/>
    </row>
    <row r="378" spans="10:28" ht="14.5" customHeight="1" x14ac:dyDescent="0.35">
      <c r="J378" s="291" t="str">
        <f t="shared" si="31"/>
        <v>C100</v>
      </c>
      <c r="K378" s="218"/>
      <c r="L378" s="218"/>
      <c r="M378" s="33" t="s">
        <v>561</v>
      </c>
      <c r="N378" s="218"/>
      <c r="O378" s="218"/>
      <c r="P378" s="218"/>
      <c r="Q378" s="218"/>
      <c r="R378" s="193"/>
      <c r="S378" s="227" t="str">
        <f t="shared" si="27"/>
        <v/>
      </c>
      <c r="T378" s="227"/>
      <c r="U378" s="237" t="str">
        <f t="shared" si="28"/>
        <v/>
      </c>
      <c r="V378" s="230" t="str">
        <f t="shared" si="30"/>
        <v/>
      </c>
      <c r="W378" s="227" t="str">
        <f t="shared" si="29"/>
        <v/>
      </c>
      <c r="AB378" s="3"/>
    </row>
    <row r="379" spans="10:28" ht="14.5" customHeight="1" x14ac:dyDescent="0.35">
      <c r="J379" s="291" t="str">
        <f t="shared" si="31"/>
        <v>C100</v>
      </c>
      <c r="K379" s="218"/>
      <c r="L379" s="218"/>
      <c r="M379" s="26" t="s">
        <v>557</v>
      </c>
      <c r="N379" s="218"/>
      <c r="O379" s="218"/>
      <c r="P379" s="218"/>
      <c r="Q379" s="218"/>
      <c r="R379" s="193"/>
      <c r="S379" s="227" t="str">
        <f t="shared" si="27"/>
        <v/>
      </c>
      <c r="T379" s="227"/>
      <c r="U379" s="237" t="str">
        <f t="shared" si="28"/>
        <v/>
      </c>
      <c r="V379" s="230" t="str">
        <f t="shared" si="30"/>
        <v/>
      </c>
      <c r="W379" s="227" t="str">
        <f t="shared" si="29"/>
        <v/>
      </c>
      <c r="AB379" s="3"/>
    </row>
    <row r="380" spans="10:28" ht="14.5" customHeight="1" x14ac:dyDescent="0.35">
      <c r="J380" s="291" t="str">
        <f t="shared" si="31"/>
        <v>C100</v>
      </c>
      <c r="K380" s="218"/>
      <c r="L380" s="218"/>
      <c r="M380" s="66" t="s">
        <v>562</v>
      </c>
      <c r="N380" s="218"/>
      <c r="O380" s="218"/>
      <c r="P380" s="218"/>
      <c r="Q380" s="218"/>
      <c r="R380" s="193"/>
      <c r="S380" s="227" t="str">
        <f t="shared" si="27"/>
        <v/>
      </c>
      <c r="T380" s="227"/>
      <c r="U380" s="237" t="str">
        <f t="shared" si="28"/>
        <v/>
      </c>
      <c r="V380" s="230" t="str">
        <f t="shared" si="30"/>
        <v/>
      </c>
      <c r="W380" s="227" t="str">
        <f t="shared" si="29"/>
        <v/>
      </c>
      <c r="AB380" s="3" t="s">
        <v>6</v>
      </c>
    </row>
    <row r="381" spans="10:28" ht="14.5" customHeight="1" x14ac:dyDescent="0.35">
      <c r="J381" s="291" t="str">
        <f t="shared" si="31"/>
        <v>C100</v>
      </c>
      <c r="K381" s="218"/>
      <c r="L381" s="218"/>
      <c r="M381" s="67" t="s">
        <v>563</v>
      </c>
      <c r="N381" s="218"/>
      <c r="O381" s="218"/>
      <c r="P381" s="218"/>
      <c r="Q381" s="218"/>
      <c r="R381" s="193"/>
      <c r="S381" s="227" t="str">
        <f t="shared" si="27"/>
        <v/>
      </c>
      <c r="T381" s="227"/>
      <c r="U381" s="237" t="str">
        <f t="shared" si="28"/>
        <v/>
      </c>
      <c r="V381" s="230" t="str">
        <f t="shared" si="30"/>
        <v/>
      </c>
      <c r="W381" s="227" t="str">
        <f t="shared" si="29"/>
        <v/>
      </c>
      <c r="AB381" s="3" t="s">
        <v>6</v>
      </c>
    </row>
    <row r="382" spans="10:28" ht="14.5" customHeight="1" x14ac:dyDescent="0.35">
      <c r="J382" s="291" t="str">
        <f t="shared" si="31"/>
        <v>C100</v>
      </c>
      <c r="K382" s="218"/>
      <c r="L382" s="218"/>
      <c r="M382" s="67" t="s">
        <v>564</v>
      </c>
      <c r="N382" s="218"/>
      <c r="O382" s="218"/>
      <c r="P382" s="218"/>
      <c r="Q382" s="218"/>
      <c r="R382" s="193"/>
      <c r="S382" s="227" t="str">
        <f t="shared" si="27"/>
        <v/>
      </c>
      <c r="T382" s="227"/>
      <c r="U382" s="237" t="str">
        <f t="shared" si="28"/>
        <v/>
      </c>
      <c r="V382" s="230" t="str">
        <f t="shared" si="30"/>
        <v/>
      </c>
      <c r="W382" s="227" t="str">
        <f t="shared" si="29"/>
        <v/>
      </c>
      <c r="AB382" s="3"/>
    </row>
    <row r="383" spans="10:28" ht="14.5" customHeight="1" x14ac:dyDescent="0.35">
      <c r="J383" s="291" t="str">
        <f t="shared" si="31"/>
        <v>C100</v>
      </c>
      <c r="K383" s="218"/>
      <c r="L383" s="218"/>
      <c r="M383" s="67" t="s">
        <v>565</v>
      </c>
      <c r="N383" s="218"/>
      <c r="O383" s="218"/>
      <c r="P383" s="218"/>
      <c r="Q383" s="218"/>
      <c r="R383" s="193"/>
      <c r="S383" s="227" t="str">
        <f t="shared" si="27"/>
        <v/>
      </c>
      <c r="T383" s="227"/>
      <c r="U383" s="237" t="str">
        <f t="shared" si="28"/>
        <v/>
      </c>
      <c r="V383" s="230" t="str">
        <f t="shared" si="30"/>
        <v/>
      </c>
      <c r="W383" s="227" t="str">
        <f t="shared" si="29"/>
        <v/>
      </c>
      <c r="AB383" s="3"/>
    </row>
    <row r="384" spans="10:28" ht="14.5" customHeight="1" x14ac:dyDescent="0.35">
      <c r="J384" s="291" t="str">
        <f t="shared" si="31"/>
        <v>C100</v>
      </c>
      <c r="K384" s="218"/>
      <c r="L384" s="218"/>
      <c r="M384" s="67" t="s">
        <v>566</v>
      </c>
      <c r="N384" s="218"/>
      <c r="O384" s="218"/>
      <c r="P384" s="218"/>
      <c r="Q384" s="218"/>
      <c r="R384" s="193"/>
      <c r="S384" s="227" t="str">
        <f t="shared" si="27"/>
        <v/>
      </c>
      <c r="T384" s="227"/>
      <c r="U384" s="237" t="str">
        <f t="shared" si="28"/>
        <v/>
      </c>
      <c r="V384" s="230" t="str">
        <f t="shared" si="30"/>
        <v/>
      </c>
      <c r="W384" s="227" t="str">
        <f t="shared" si="29"/>
        <v/>
      </c>
      <c r="AB384" s="3" t="s">
        <v>6</v>
      </c>
    </row>
    <row r="385" spans="1:28" ht="14.5" customHeight="1" x14ac:dyDescent="0.35">
      <c r="J385" s="291" t="str">
        <f t="shared" si="31"/>
        <v>C100</v>
      </c>
      <c r="K385" s="218"/>
      <c r="L385" s="218"/>
      <c r="M385" s="67" t="s">
        <v>567</v>
      </c>
      <c r="N385" s="218"/>
      <c r="O385" s="218"/>
      <c r="P385" s="218"/>
      <c r="Q385" s="218"/>
      <c r="R385" s="193"/>
      <c r="S385" s="227" t="str">
        <f t="shared" si="27"/>
        <v/>
      </c>
      <c r="T385" s="227"/>
      <c r="U385" s="237" t="str">
        <f t="shared" si="28"/>
        <v/>
      </c>
      <c r="V385" s="230" t="str">
        <f t="shared" si="30"/>
        <v/>
      </c>
      <c r="W385" s="227" t="str">
        <f t="shared" si="29"/>
        <v/>
      </c>
      <c r="AB385" s="3" t="s">
        <v>6</v>
      </c>
    </row>
    <row r="386" spans="1:28" ht="14.5" customHeight="1" x14ac:dyDescent="0.35">
      <c r="J386" s="291" t="str">
        <f t="shared" si="31"/>
        <v>C100</v>
      </c>
      <c r="K386" s="218"/>
      <c r="L386" s="218"/>
      <c r="M386" s="67" t="s">
        <v>568</v>
      </c>
      <c r="N386" s="218"/>
      <c r="O386" s="218"/>
      <c r="P386" s="218"/>
      <c r="Q386" s="218"/>
      <c r="R386" s="193"/>
      <c r="S386" s="227" t="str">
        <f t="shared" ref="S386:S449" si="32">IF(B386&lt;&gt;"",1,IF(C386&lt;&gt;"",2,IF(D386&lt;&gt;"",3,IF(E386&lt;&gt;"",4,IF(F386&lt;&gt;"",5,IF(G386&lt;&gt;"",6,IF(H386&lt;&gt;"",7,IF(ISNUMBER(K386),"Campo",""))))))))</f>
        <v/>
      </c>
      <c r="T386" s="227"/>
      <c r="U386" s="237" t="str">
        <f t="shared" ref="U386:U449" si="33">IFERROR(IF(ISNUMBER(S386),CONCATENATE("&lt;/registro&gt;
&lt;registro codigo=""",CONCATENATE(B386,C386,D386,E386,F386,G386,H386),""" perfil=""",A386,""" nivel=""",S386,"""&gt;"),""),"")</f>
        <v/>
      </c>
      <c r="V386" s="230" t="str">
        <f t="shared" si="30"/>
        <v/>
      </c>
      <c r="W386" s="227" t="str">
        <f t="shared" ref="W386:W449" si="34">U386&amp;V386</f>
        <v/>
      </c>
      <c r="AB386" s="3" t="s">
        <v>6</v>
      </c>
    </row>
    <row r="387" spans="1:28" ht="14.5" customHeight="1" x14ac:dyDescent="0.35">
      <c r="J387" s="291" t="str">
        <f t="shared" si="31"/>
        <v>C100</v>
      </c>
      <c r="K387" s="218"/>
      <c r="L387" s="218"/>
      <c r="M387" s="68" t="s">
        <v>569</v>
      </c>
      <c r="N387" s="218"/>
      <c r="O387" s="218"/>
      <c r="P387" s="218"/>
      <c r="Q387" s="218"/>
      <c r="R387" s="193"/>
      <c r="S387" s="227" t="str">
        <f t="shared" si="32"/>
        <v/>
      </c>
      <c r="T387" s="227"/>
      <c r="U387" s="237" t="str">
        <f t="shared" si="33"/>
        <v/>
      </c>
      <c r="V387" s="230" t="str">
        <f t="shared" si="30"/>
        <v/>
      </c>
      <c r="W387" s="227" t="str">
        <f t="shared" si="34"/>
        <v/>
      </c>
      <c r="AB387" s="3" t="s">
        <v>6</v>
      </c>
    </row>
    <row r="388" spans="1:28" ht="14.5" customHeight="1" x14ac:dyDescent="0.35">
      <c r="J388" s="291" t="str">
        <f t="shared" si="31"/>
        <v>C100</v>
      </c>
      <c r="K388" s="193">
        <v>18</v>
      </c>
      <c r="L388" s="11" t="s">
        <v>570</v>
      </c>
      <c r="M388" s="11" t="s">
        <v>571</v>
      </c>
      <c r="N388" s="193" t="s">
        <v>32</v>
      </c>
      <c r="O388" s="193" t="s">
        <v>28</v>
      </c>
      <c r="P388" s="193">
        <v>2</v>
      </c>
      <c r="Q388" s="193" t="s">
        <v>48</v>
      </c>
      <c r="R388" s="193" t="s">
        <v>48</v>
      </c>
      <c r="S388" s="227" t="str">
        <f t="shared" si="32"/>
        <v>Campo</v>
      </c>
      <c r="T388" s="227" t="s">
        <v>3606</v>
      </c>
      <c r="U388" s="237" t="str">
        <f t="shared" si="33"/>
        <v/>
      </c>
      <c r="V388" s="230" t="str">
        <f t="shared" ref="V388:V451" si="35">IF(S388="Campo",CONCATENATE("&lt;campo posicao=""",K388,"""&gt;
&lt;coluna&gt;",SUBSTITUTE(L388," ",""),"&lt;/coluna&gt;
&lt;descricao&gt;",M388,"&lt;/descricao&gt;
&lt;tipo&gt;",T388,"&lt;/tipo&gt;
&lt;/campo&gt;"),"")</f>
        <v>&lt;campo posicao="18"&gt;
&lt;coluna&gt;VL_FRT&lt;/coluna&gt;
&lt;descricao&gt;Valor do frete indicado no documento fiscal&lt;/descricao&gt;
&lt;tipo&gt;R&lt;/tipo&gt;
&lt;/campo&gt;</v>
      </c>
      <c r="W388" s="227" t="str">
        <f t="shared" si="34"/>
        <v>&lt;campo posicao="18"&gt;
&lt;coluna&gt;VL_FRT&lt;/coluna&gt;
&lt;descricao&gt;Valor do frete indicado no documento fiscal&lt;/descricao&gt;
&lt;tipo&gt;R&lt;/tipo&gt;
&lt;/campo&gt;</v>
      </c>
      <c r="AB388" s="3" t="s">
        <v>6</v>
      </c>
    </row>
    <row r="389" spans="1:28" ht="14.5" customHeight="1" x14ac:dyDescent="0.35">
      <c r="J389" s="291" t="str">
        <f t="shared" ref="J389:J452" si="36">IF(L389="REG",MID(M389,IFERROR(SEARCH("“",M389),SEARCH("""",M389))+1,4),J388)</f>
        <v>C100</v>
      </c>
      <c r="K389" s="193">
        <v>19</v>
      </c>
      <c r="L389" s="11" t="s">
        <v>572</v>
      </c>
      <c r="M389" s="11" t="s">
        <v>573</v>
      </c>
      <c r="N389" s="193" t="s">
        <v>32</v>
      </c>
      <c r="O389" s="193" t="s">
        <v>28</v>
      </c>
      <c r="P389" s="193">
        <v>2</v>
      </c>
      <c r="Q389" s="193" t="s">
        <v>48</v>
      </c>
      <c r="R389" s="193" t="s">
        <v>48</v>
      </c>
      <c r="S389" s="227" t="str">
        <f t="shared" si="32"/>
        <v>Campo</v>
      </c>
      <c r="T389" s="227" t="s">
        <v>3606</v>
      </c>
      <c r="U389" s="237" t="str">
        <f t="shared" si="33"/>
        <v/>
      </c>
      <c r="V389" s="230" t="str">
        <f t="shared" si="35"/>
        <v>&lt;campo posicao="19"&gt;
&lt;coluna&gt;VL_SEG&lt;/coluna&gt;
&lt;descricao&gt;Valor do seguro indicado no documento fiscal&lt;/descricao&gt;
&lt;tipo&gt;R&lt;/tipo&gt;
&lt;/campo&gt;</v>
      </c>
      <c r="W389" s="227" t="str">
        <f t="shared" si="34"/>
        <v>&lt;campo posicao="19"&gt;
&lt;coluna&gt;VL_SEG&lt;/coluna&gt;
&lt;descricao&gt;Valor do seguro indicado no documento fiscal&lt;/descricao&gt;
&lt;tipo&gt;R&lt;/tipo&gt;
&lt;/campo&gt;</v>
      </c>
      <c r="AB389" s="3" t="s">
        <v>6</v>
      </c>
    </row>
    <row r="390" spans="1:28" ht="14.5" customHeight="1" x14ac:dyDescent="0.35">
      <c r="J390" s="291" t="str">
        <f t="shared" si="36"/>
        <v>C100</v>
      </c>
      <c r="K390" s="193">
        <v>20</v>
      </c>
      <c r="L390" s="11" t="s">
        <v>574</v>
      </c>
      <c r="M390" s="11" t="s">
        <v>575</v>
      </c>
      <c r="N390" s="193" t="s">
        <v>32</v>
      </c>
      <c r="O390" s="193" t="s">
        <v>28</v>
      </c>
      <c r="P390" s="193">
        <v>2</v>
      </c>
      <c r="Q390" s="193" t="s">
        <v>48</v>
      </c>
      <c r="R390" s="193" t="s">
        <v>48</v>
      </c>
      <c r="S390" s="227" t="str">
        <f t="shared" si="32"/>
        <v>Campo</v>
      </c>
      <c r="T390" s="227" t="s">
        <v>3606</v>
      </c>
      <c r="U390" s="237" t="str">
        <f t="shared" si="33"/>
        <v/>
      </c>
      <c r="V390" s="230" t="str">
        <f t="shared" si="35"/>
        <v>&lt;campo posicao="20"&gt;
&lt;coluna&gt;VL_OUT_DA&lt;/coluna&gt;
&lt;descricao&gt;Valor de outras despesas acessórias&lt;/descricao&gt;
&lt;tipo&gt;R&lt;/tipo&gt;
&lt;/campo&gt;</v>
      </c>
      <c r="W390" s="227" t="str">
        <f t="shared" si="34"/>
        <v>&lt;campo posicao="20"&gt;
&lt;coluna&gt;VL_OUT_DA&lt;/coluna&gt;
&lt;descricao&gt;Valor de outras despesas acessórias&lt;/descricao&gt;
&lt;tipo&gt;R&lt;/tipo&gt;
&lt;/campo&gt;</v>
      </c>
      <c r="AB390" s="3" t="s">
        <v>6</v>
      </c>
    </row>
    <row r="391" spans="1:28" ht="14.5" customHeight="1" x14ac:dyDescent="0.35">
      <c r="J391" s="291" t="str">
        <f t="shared" si="36"/>
        <v>C100</v>
      </c>
      <c r="K391" s="193">
        <v>21</v>
      </c>
      <c r="L391" s="11" t="s">
        <v>576</v>
      </c>
      <c r="M391" s="11" t="s">
        <v>577</v>
      </c>
      <c r="N391" s="193" t="s">
        <v>32</v>
      </c>
      <c r="O391" s="193" t="s">
        <v>28</v>
      </c>
      <c r="P391" s="193">
        <v>2</v>
      </c>
      <c r="Q391" s="193" t="s">
        <v>48</v>
      </c>
      <c r="R391" s="193" t="s">
        <v>48</v>
      </c>
      <c r="S391" s="227" t="str">
        <f t="shared" si="32"/>
        <v>Campo</v>
      </c>
      <c r="T391" s="227" t="s">
        <v>3606</v>
      </c>
      <c r="U391" s="237" t="str">
        <f t="shared" si="33"/>
        <v/>
      </c>
      <c r="V391" s="230" t="str">
        <f t="shared" si="35"/>
        <v>&lt;campo posicao="21"&gt;
&lt;coluna&gt;VL_BC_ICMS&lt;/coluna&gt;
&lt;descricao&gt;Valor da base de cálculo do ICMS&lt;/descricao&gt;
&lt;tipo&gt;R&lt;/tipo&gt;
&lt;/campo&gt;</v>
      </c>
      <c r="W391" s="227" t="str">
        <f t="shared" si="34"/>
        <v>&lt;campo posicao="21"&gt;
&lt;coluna&gt;VL_BC_ICMS&lt;/coluna&gt;
&lt;descricao&gt;Valor da base de cálculo do ICMS&lt;/descricao&gt;
&lt;tipo&gt;R&lt;/tipo&gt;
&lt;/campo&gt;</v>
      </c>
      <c r="AB391" s="3" t="s">
        <v>6</v>
      </c>
    </row>
    <row r="392" spans="1:28" ht="14.5" customHeight="1" x14ac:dyDescent="0.35">
      <c r="J392" s="291" t="str">
        <f t="shared" si="36"/>
        <v>C100</v>
      </c>
      <c r="K392" s="193">
        <v>22</v>
      </c>
      <c r="L392" s="11" t="s">
        <v>578</v>
      </c>
      <c r="M392" s="11" t="s">
        <v>579</v>
      </c>
      <c r="N392" s="193" t="s">
        <v>32</v>
      </c>
      <c r="O392" s="193" t="s">
        <v>28</v>
      </c>
      <c r="P392" s="193">
        <v>2</v>
      </c>
      <c r="Q392" s="193" t="s">
        <v>48</v>
      </c>
      <c r="R392" s="193" t="s">
        <v>48</v>
      </c>
      <c r="S392" s="227" t="str">
        <f t="shared" si="32"/>
        <v>Campo</v>
      </c>
      <c r="T392" s="227" t="s">
        <v>3606</v>
      </c>
      <c r="U392" s="237" t="str">
        <f t="shared" si="33"/>
        <v/>
      </c>
      <c r="V392" s="230" t="str">
        <f t="shared" si="35"/>
        <v>&lt;campo posicao="22"&gt;
&lt;coluna&gt;VL_ICMS&lt;/coluna&gt;
&lt;descricao&gt;Valor do ICMS&lt;/descricao&gt;
&lt;tipo&gt;R&lt;/tipo&gt;
&lt;/campo&gt;</v>
      </c>
      <c r="W392" s="227" t="str">
        <f t="shared" si="34"/>
        <v>&lt;campo posicao="22"&gt;
&lt;coluna&gt;VL_ICMS&lt;/coluna&gt;
&lt;descricao&gt;Valor do ICMS&lt;/descricao&gt;
&lt;tipo&gt;R&lt;/tipo&gt;
&lt;/campo&gt;</v>
      </c>
      <c r="AB392" s="3" t="s">
        <v>6</v>
      </c>
    </row>
    <row r="393" spans="1:28" ht="14.5" customHeight="1" x14ac:dyDescent="0.35">
      <c r="J393" s="291" t="str">
        <f t="shared" si="36"/>
        <v>C100</v>
      </c>
      <c r="K393" s="193">
        <v>23</v>
      </c>
      <c r="L393" s="11" t="s">
        <v>580</v>
      </c>
      <c r="M393" s="11" t="s">
        <v>581</v>
      </c>
      <c r="N393" s="193" t="s">
        <v>32</v>
      </c>
      <c r="O393" s="193" t="s">
        <v>28</v>
      </c>
      <c r="P393" s="193">
        <v>2</v>
      </c>
      <c r="Q393" s="193" t="s">
        <v>48</v>
      </c>
      <c r="R393" s="193" t="s">
        <v>48</v>
      </c>
      <c r="S393" s="227" t="str">
        <f t="shared" si="32"/>
        <v>Campo</v>
      </c>
      <c r="T393" s="227" t="s">
        <v>3606</v>
      </c>
      <c r="U393" s="237" t="str">
        <f t="shared" si="33"/>
        <v/>
      </c>
      <c r="V393" s="230" t="str">
        <f t="shared" si="35"/>
        <v>&lt;campo posicao="23"&gt;
&lt;coluna&gt;VL_BC_ICMS_ST&lt;/coluna&gt;
&lt;descricao&gt;Valor da base de cálculo do ICMS substituição tributária&lt;/descricao&gt;
&lt;tipo&gt;R&lt;/tipo&gt;
&lt;/campo&gt;</v>
      </c>
      <c r="W393" s="227" t="str">
        <f t="shared" si="34"/>
        <v>&lt;campo posicao="23"&gt;
&lt;coluna&gt;VL_BC_ICMS_ST&lt;/coluna&gt;
&lt;descricao&gt;Valor da base de cálculo do ICMS substituição tributária&lt;/descricao&gt;
&lt;tipo&gt;R&lt;/tipo&gt;
&lt;/campo&gt;</v>
      </c>
      <c r="AB393" s="3" t="s">
        <v>6</v>
      </c>
    </row>
    <row r="394" spans="1:28" ht="14.5" customHeight="1" x14ac:dyDescent="0.35">
      <c r="J394" s="291" t="str">
        <f t="shared" si="36"/>
        <v>C100</v>
      </c>
      <c r="K394" s="193">
        <v>24</v>
      </c>
      <c r="L394" s="11" t="s">
        <v>582</v>
      </c>
      <c r="M394" s="11" t="s">
        <v>583</v>
      </c>
      <c r="N394" s="193" t="s">
        <v>32</v>
      </c>
      <c r="O394" s="193" t="s">
        <v>28</v>
      </c>
      <c r="P394" s="193">
        <v>2</v>
      </c>
      <c r="Q394" s="193" t="s">
        <v>48</v>
      </c>
      <c r="R394" s="193" t="s">
        <v>48</v>
      </c>
      <c r="S394" s="227" t="str">
        <f t="shared" si="32"/>
        <v>Campo</v>
      </c>
      <c r="T394" s="227" t="s">
        <v>3606</v>
      </c>
      <c r="U394" s="237" t="str">
        <f t="shared" si="33"/>
        <v/>
      </c>
      <c r="V394" s="230" t="str">
        <f t="shared" si="35"/>
        <v>&lt;campo posicao="24"&gt;
&lt;coluna&gt;VL_ICMS_ST&lt;/coluna&gt;
&lt;descricao&gt;Valor do ICMS retido por substituição tributária&lt;/descricao&gt;
&lt;tipo&gt;R&lt;/tipo&gt;
&lt;/campo&gt;</v>
      </c>
      <c r="W394" s="227" t="str">
        <f t="shared" si="34"/>
        <v>&lt;campo posicao="24"&gt;
&lt;coluna&gt;VL_ICMS_ST&lt;/coluna&gt;
&lt;descricao&gt;Valor do ICMS retido por substituição tributária&lt;/descricao&gt;
&lt;tipo&gt;R&lt;/tipo&gt;
&lt;/campo&gt;</v>
      </c>
      <c r="AB394" s="3" t="s">
        <v>6</v>
      </c>
    </row>
    <row r="395" spans="1:28" ht="14.5" customHeight="1" x14ac:dyDescent="0.35">
      <c r="J395" s="291" t="str">
        <f t="shared" si="36"/>
        <v>C100</v>
      </c>
      <c r="K395" s="193">
        <v>25</v>
      </c>
      <c r="L395" s="11" t="s">
        <v>584</v>
      </c>
      <c r="M395" s="11" t="s">
        <v>585</v>
      </c>
      <c r="N395" s="193" t="s">
        <v>32</v>
      </c>
      <c r="O395" s="193" t="s">
        <v>28</v>
      </c>
      <c r="P395" s="193">
        <v>2</v>
      </c>
      <c r="Q395" s="193" t="s">
        <v>48</v>
      </c>
      <c r="R395" s="193" t="s">
        <v>48</v>
      </c>
      <c r="S395" s="227" t="str">
        <f t="shared" si="32"/>
        <v>Campo</v>
      </c>
      <c r="T395" s="227" t="s">
        <v>3606</v>
      </c>
      <c r="U395" s="237" t="str">
        <f t="shared" si="33"/>
        <v/>
      </c>
      <c r="V395" s="230" t="str">
        <f t="shared" si="35"/>
        <v>&lt;campo posicao="25"&gt;
&lt;coluna&gt;VL_IPI&lt;/coluna&gt;
&lt;descricao&gt;Valor total do IPI &lt;/descricao&gt;
&lt;tipo&gt;R&lt;/tipo&gt;
&lt;/campo&gt;</v>
      </c>
      <c r="W395" s="227" t="str">
        <f t="shared" si="34"/>
        <v>&lt;campo posicao="25"&gt;
&lt;coluna&gt;VL_IPI&lt;/coluna&gt;
&lt;descricao&gt;Valor total do IPI &lt;/descricao&gt;
&lt;tipo&gt;R&lt;/tipo&gt;
&lt;/campo&gt;</v>
      </c>
      <c r="AB395" s="3" t="s">
        <v>6</v>
      </c>
    </row>
    <row r="396" spans="1:28" ht="14.5" customHeight="1" x14ac:dyDescent="0.35">
      <c r="J396" s="291" t="str">
        <f t="shared" si="36"/>
        <v>C100</v>
      </c>
      <c r="K396" s="193">
        <v>26</v>
      </c>
      <c r="L396" s="11" t="s">
        <v>586</v>
      </c>
      <c r="M396" s="11" t="s">
        <v>587</v>
      </c>
      <c r="N396" s="193" t="s">
        <v>32</v>
      </c>
      <c r="O396" s="193" t="s">
        <v>28</v>
      </c>
      <c r="P396" s="193">
        <v>2</v>
      </c>
      <c r="Q396" s="193" t="s">
        <v>48</v>
      </c>
      <c r="R396" s="193" t="s">
        <v>48</v>
      </c>
      <c r="S396" s="227" t="str">
        <f t="shared" si="32"/>
        <v>Campo</v>
      </c>
      <c r="T396" s="227" t="s">
        <v>3606</v>
      </c>
      <c r="U396" s="237" t="str">
        <f t="shared" si="33"/>
        <v/>
      </c>
      <c r="V396" s="230" t="str">
        <f t="shared" si="35"/>
        <v>&lt;campo posicao="26"&gt;
&lt;coluna&gt;VL_PIS&lt;/coluna&gt;
&lt;descricao&gt;Valor total do PIS&lt;/descricao&gt;
&lt;tipo&gt;R&lt;/tipo&gt;
&lt;/campo&gt;</v>
      </c>
      <c r="W396" s="227" t="str">
        <f t="shared" si="34"/>
        <v>&lt;campo posicao="26"&gt;
&lt;coluna&gt;VL_PIS&lt;/coluna&gt;
&lt;descricao&gt;Valor total do PIS&lt;/descricao&gt;
&lt;tipo&gt;R&lt;/tipo&gt;
&lt;/campo&gt;</v>
      </c>
      <c r="AB396" s="3" t="s">
        <v>6</v>
      </c>
    </row>
    <row r="397" spans="1:28" ht="14.5" customHeight="1" x14ac:dyDescent="0.35">
      <c r="J397" s="291" t="str">
        <f t="shared" si="36"/>
        <v>C100</v>
      </c>
      <c r="K397" s="193">
        <v>27</v>
      </c>
      <c r="L397" s="11" t="s">
        <v>588</v>
      </c>
      <c r="M397" s="11" t="s">
        <v>589</v>
      </c>
      <c r="N397" s="193" t="s">
        <v>32</v>
      </c>
      <c r="O397" s="193" t="s">
        <v>28</v>
      </c>
      <c r="P397" s="193">
        <v>2</v>
      </c>
      <c r="Q397" s="193" t="s">
        <v>48</v>
      </c>
      <c r="R397" s="193" t="s">
        <v>48</v>
      </c>
      <c r="S397" s="227" t="str">
        <f t="shared" si="32"/>
        <v>Campo</v>
      </c>
      <c r="T397" s="227" t="s">
        <v>3606</v>
      </c>
      <c r="U397" s="237" t="str">
        <f t="shared" si="33"/>
        <v/>
      </c>
      <c r="V397" s="230" t="str">
        <f t="shared" si="35"/>
        <v>&lt;campo posicao="27"&gt;
&lt;coluna&gt;VL_COFINS&lt;/coluna&gt;
&lt;descricao&gt;Valor total da COFINS&lt;/descricao&gt;
&lt;tipo&gt;R&lt;/tipo&gt;
&lt;/campo&gt;</v>
      </c>
      <c r="W397" s="227" t="str">
        <f t="shared" si="34"/>
        <v>&lt;campo posicao="27"&gt;
&lt;coluna&gt;VL_COFINS&lt;/coluna&gt;
&lt;descricao&gt;Valor total da COFINS&lt;/descricao&gt;
&lt;tipo&gt;R&lt;/tipo&gt;
&lt;/campo&gt;</v>
      </c>
      <c r="AB397" s="3" t="s">
        <v>6</v>
      </c>
    </row>
    <row r="398" spans="1:28" ht="14.5" customHeight="1" x14ac:dyDescent="0.35">
      <c r="J398" s="291" t="str">
        <f t="shared" si="36"/>
        <v>C100</v>
      </c>
      <c r="K398" s="193">
        <v>28</v>
      </c>
      <c r="L398" s="11" t="s">
        <v>590</v>
      </c>
      <c r="M398" s="11" t="s">
        <v>591</v>
      </c>
      <c r="N398" s="193" t="s">
        <v>32</v>
      </c>
      <c r="O398" s="193" t="s">
        <v>28</v>
      </c>
      <c r="P398" s="193">
        <v>2</v>
      </c>
      <c r="Q398" s="193" t="s">
        <v>48</v>
      </c>
      <c r="R398" s="193" t="s">
        <v>48</v>
      </c>
      <c r="S398" s="227" t="str">
        <f t="shared" si="32"/>
        <v>Campo</v>
      </c>
      <c r="T398" s="227" t="s">
        <v>3606</v>
      </c>
      <c r="U398" s="237" t="str">
        <f t="shared" si="33"/>
        <v/>
      </c>
      <c r="V398" s="230" t="str">
        <f t="shared" si="35"/>
        <v>&lt;campo posicao="28"&gt;
&lt;coluna&gt;VL_PIS_ST&lt;/coluna&gt;
&lt;descricao&gt;Valor total do PIS retido por substituição tributária&lt;/descricao&gt;
&lt;tipo&gt;R&lt;/tipo&gt;
&lt;/campo&gt;</v>
      </c>
      <c r="W398" s="227" t="str">
        <f t="shared" si="34"/>
        <v>&lt;campo posicao="28"&gt;
&lt;coluna&gt;VL_PIS_ST&lt;/coluna&gt;
&lt;descricao&gt;Valor total do PIS retido por substituição tributária&lt;/descricao&gt;
&lt;tipo&gt;R&lt;/tipo&gt;
&lt;/campo&gt;</v>
      </c>
      <c r="AB398" s="3" t="s">
        <v>6</v>
      </c>
    </row>
    <row r="399" spans="1:28" ht="14.5" customHeight="1" x14ac:dyDescent="0.35">
      <c r="J399" s="291" t="str">
        <f t="shared" si="36"/>
        <v>C100</v>
      </c>
      <c r="K399" s="193">
        <v>29</v>
      </c>
      <c r="L399" s="11" t="s">
        <v>592</v>
      </c>
      <c r="M399" s="11" t="s">
        <v>593</v>
      </c>
      <c r="N399" s="193" t="s">
        <v>32</v>
      </c>
      <c r="O399" s="193" t="s">
        <v>28</v>
      </c>
      <c r="P399" s="193">
        <v>2</v>
      </c>
      <c r="Q399" s="193" t="s">
        <v>48</v>
      </c>
      <c r="R399" s="193" t="s">
        <v>48</v>
      </c>
      <c r="S399" s="227" t="str">
        <f t="shared" si="32"/>
        <v>Campo</v>
      </c>
      <c r="T399" s="227" t="s">
        <v>3606</v>
      </c>
      <c r="U399" s="237" t="str">
        <f t="shared" si="33"/>
        <v/>
      </c>
      <c r="V399" s="230" t="str">
        <f t="shared" si="35"/>
        <v>&lt;campo posicao="29"&gt;
&lt;coluna&gt;VL_COFINS_ST&lt;/coluna&gt;
&lt;descricao&gt;Valor total da COFINS retido por substituição tributária&lt;/descricao&gt;
&lt;tipo&gt;R&lt;/tipo&gt;
&lt;/campo&gt;</v>
      </c>
      <c r="W399" s="227" t="str">
        <f t="shared" si="34"/>
        <v>&lt;campo posicao="29"&gt;
&lt;coluna&gt;VL_COFINS_ST&lt;/coluna&gt;
&lt;descricao&gt;Valor total da COFINS retido por substituição tributária&lt;/descricao&gt;
&lt;tipo&gt;R&lt;/tipo&gt;
&lt;/campo&gt;</v>
      </c>
      <c r="AB399" s="3" t="s">
        <v>6</v>
      </c>
    </row>
    <row r="400" spans="1:28" s="3" customFormat="1" ht="14.5" customHeight="1" collapsed="1" x14ac:dyDescent="0.35">
      <c r="A400" s="209" t="s">
        <v>22</v>
      </c>
      <c r="B400" s="209"/>
      <c r="C400" s="209"/>
      <c r="D400" s="209"/>
      <c r="E400" s="209" t="s">
        <v>594</v>
      </c>
      <c r="F400" s="209"/>
      <c r="G400" s="209"/>
      <c r="H400" s="209"/>
      <c r="I400" s="209" t="s">
        <v>209</v>
      </c>
      <c r="J400" s="291" t="str">
        <f t="shared" si="36"/>
        <v>C100</v>
      </c>
      <c r="K400" s="2" t="s">
        <v>595</v>
      </c>
      <c r="L400" s="4"/>
      <c r="M400" s="4"/>
      <c r="N400" s="4"/>
      <c r="O400" s="4"/>
      <c r="P400" s="4"/>
      <c r="Q400" s="4"/>
      <c r="R400" s="4"/>
      <c r="S400" s="227">
        <f t="shared" si="32"/>
        <v>4</v>
      </c>
      <c r="T400" s="227"/>
      <c r="U400" s="237" t="str">
        <f t="shared" si="33"/>
        <v>&lt;/registro&gt;
&lt;registro codigo="C101" perfil="ABC" nivel="4"&gt;</v>
      </c>
      <c r="V400" s="230" t="str">
        <f t="shared" si="35"/>
        <v/>
      </c>
      <c r="W400" s="227" t="str">
        <f t="shared" si="34"/>
        <v>&lt;/registro&gt;
&lt;registro codigo="C101" perfil="ABC" nivel="4"&gt;</v>
      </c>
      <c r="X400" s="227"/>
      <c r="Y400" s="227"/>
      <c r="AB400" s="3" t="s">
        <v>6</v>
      </c>
    </row>
    <row r="401" spans="1:28" ht="14.5" customHeight="1" x14ac:dyDescent="0.35">
      <c r="J401" s="291" t="str">
        <f t="shared" si="36"/>
        <v>C101</v>
      </c>
      <c r="K401" s="193">
        <v>1</v>
      </c>
      <c r="L401" s="11" t="s">
        <v>25</v>
      </c>
      <c r="M401" s="11" t="s">
        <v>596</v>
      </c>
      <c r="N401" s="193" t="s">
        <v>27</v>
      </c>
      <c r="O401" s="193">
        <v>4</v>
      </c>
      <c r="P401" s="193" t="s">
        <v>28</v>
      </c>
      <c r="Q401" s="213" t="s">
        <v>48</v>
      </c>
      <c r="R401" s="213" t="s">
        <v>48</v>
      </c>
      <c r="S401" s="227" t="str">
        <f t="shared" si="32"/>
        <v>Campo</v>
      </c>
      <c r="T401" s="227" t="s">
        <v>27</v>
      </c>
      <c r="U401" s="237" t="str">
        <f t="shared" si="33"/>
        <v/>
      </c>
      <c r="V401" s="230" t="str">
        <f t="shared" si="35"/>
        <v>&lt;campo posicao="1"&gt;
&lt;coluna&gt;REG&lt;/coluna&gt;
&lt;descricao&gt;Texto fixo contendo "C101"&lt;/descricao&gt;
&lt;tipo&gt;C&lt;/tipo&gt;
&lt;/campo&gt;</v>
      </c>
      <c r="W401" s="227" t="str">
        <f t="shared" si="34"/>
        <v>&lt;campo posicao="1"&gt;
&lt;coluna&gt;REG&lt;/coluna&gt;
&lt;descricao&gt;Texto fixo contendo "C101"&lt;/descricao&gt;
&lt;tipo&gt;C&lt;/tipo&gt;
&lt;/campo&gt;</v>
      </c>
      <c r="AB401" s="3" t="s">
        <v>6</v>
      </c>
    </row>
    <row r="402" spans="1:28" ht="14.5" customHeight="1" x14ac:dyDescent="0.35">
      <c r="J402" s="291" t="str">
        <f t="shared" si="36"/>
        <v>C101</v>
      </c>
      <c r="K402" s="193">
        <v>2</v>
      </c>
      <c r="L402" s="11" t="s">
        <v>597</v>
      </c>
      <c r="M402" s="11" t="s">
        <v>598</v>
      </c>
      <c r="N402" s="193" t="s">
        <v>32</v>
      </c>
      <c r="O402" s="193" t="s">
        <v>28</v>
      </c>
      <c r="P402" s="193">
        <v>2</v>
      </c>
      <c r="Q402" s="213" t="s">
        <v>48</v>
      </c>
      <c r="R402" s="213" t="s">
        <v>48</v>
      </c>
      <c r="S402" s="227" t="str">
        <f t="shared" si="32"/>
        <v>Campo</v>
      </c>
      <c r="T402" s="227" t="s">
        <v>3606</v>
      </c>
      <c r="U402" s="237" t="str">
        <f t="shared" si="33"/>
        <v/>
      </c>
      <c r="V402" s="230" t="str">
        <f t="shared" si="35"/>
        <v>&lt;campo posicao="2"&gt;
&lt;coluna&gt;VL_FCP_UF_DEST&lt;/coluna&gt;
&lt;descricao&gt;Valor total relativo ao Fundo de Combate à Pobreza (FCP) da UF de destino&lt;/descricao&gt;
&lt;tipo&gt;R&lt;/tipo&gt;
&lt;/campo&gt;</v>
      </c>
      <c r="W402" s="227" t="str">
        <f t="shared" si="34"/>
        <v>&lt;campo posicao="2"&gt;
&lt;coluna&gt;VL_FCP_UF_DEST&lt;/coluna&gt;
&lt;descricao&gt;Valor total relativo ao Fundo de Combate à Pobreza (FCP) da UF de destino&lt;/descricao&gt;
&lt;tipo&gt;R&lt;/tipo&gt;
&lt;/campo&gt;</v>
      </c>
      <c r="AB402" s="3" t="s">
        <v>6</v>
      </c>
    </row>
    <row r="403" spans="1:28" ht="14.5" customHeight="1" x14ac:dyDescent="0.35">
      <c r="J403" s="291" t="str">
        <f t="shared" si="36"/>
        <v>C101</v>
      </c>
      <c r="K403" s="193">
        <v>3</v>
      </c>
      <c r="L403" s="11" t="s">
        <v>599</v>
      </c>
      <c r="M403" s="11" t="s">
        <v>600</v>
      </c>
      <c r="N403" s="193" t="s">
        <v>32</v>
      </c>
      <c r="O403" s="193" t="s">
        <v>28</v>
      </c>
      <c r="P403" s="193">
        <v>2</v>
      </c>
      <c r="Q403" s="213" t="s">
        <v>48</v>
      </c>
      <c r="R403" s="213" t="s">
        <v>48</v>
      </c>
      <c r="S403" s="227" t="str">
        <f t="shared" si="32"/>
        <v>Campo</v>
      </c>
      <c r="T403" s="227" t="s">
        <v>3606</v>
      </c>
      <c r="U403" s="237" t="str">
        <f t="shared" si="33"/>
        <v/>
      </c>
      <c r="V403" s="230" t="str">
        <f t="shared" si="35"/>
        <v>&lt;campo posicao="3"&gt;
&lt;coluna&gt;VL_ICMS_UF_DEST&lt;/coluna&gt;
&lt;descricao&gt;Valor total do ICMS Interestadual para a UF de destino &lt;/descricao&gt;
&lt;tipo&gt;R&lt;/tipo&gt;
&lt;/campo&gt;</v>
      </c>
      <c r="W403" s="227" t="str">
        <f t="shared" si="34"/>
        <v>&lt;campo posicao="3"&gt;
&lt;coluna&gt;VL_ICMS_UF_DEST&lt;/coluna&gt;
&lt;descricao&gt;Valor total do ICMS Interestadual para a UF de destino &lt;/descricao&gt;
&lt;tipo&gt;R&lt;/tipo&gt;
&lt;/campo&gt;</v>
      </c>
      <c r="AB403" s="3" t="s">
        <v>6</v>
      </c>
    </row>
    <row r="404" spans="1:28" ht="14.5" customHeight="1" x14ac:dyDescent="0.35">
      <c r="J404" s="291" t="str">
        <f t="shared" si="36"/>
        <v>C101</v>
      </c>
      <c r="K404" s="193">
        <v>4</v>
      </c>
      <c r="L404" s="11" t="s">
        <v>601</v>
      </c>
      <c r="M404" s="11" t="s">
        <v>602</v>
      </c>
      <c r="N404" s="193" t="s">
        <v>32</v>
      </c>
      <c r="O404" s="193" t="s">
        <v>28</v>
      </c>
      <c r="P404" s="193">
        <v>2</v>
      </c>
      <c r="Q404" s="213" t="s">
        <v>48</v>
      </c>
      <c r="R404" s="213" t="s">
        <v>48</v>
      </c>
      <c r="S404" s="227" t="str">
        <f t="shared" si="32"/>
        <v>Campo</v>
      </c>
      <c r="T404" s="227" t="s">
        <v>3606</v>
      </c>
      <c r="U404" s="237" t="str">
        <f t="shared" si="33"/>
        <v/>
      </c>
      <c r="V404" s="230" t="str">
        <f t="shared" si="35"/>
        <v>&lt;campo posicao="4"&gt;
&lt;coluna&gt;VL_ICMS_UF_REM&lt;/coluna&gt;
&lt;descricao&gt;Valor total do ICMS Interestadual para a UF do remetente&lt;/descricao&gt;
&lt;tipo&gt;R&lt;/tipo&gt;
&lt;/campo&gt;</v>
      </c>
      <c r="W404" s="227" t="str">
        <f t="shared" si="34"/>
        <v>&lt;campo posicao="4"&gt;
&lt;coluna&gt;VL_ICMS_UF_REM&lt;/coluna&gt;
&lt;descricao&gt;Valor total do ICMS Interestadual para a UF do remetente&lt;/descricao&gt;
&lt;tipo&gt;R&lt;/tipo&gt;
&lt;/campo&gt;</v>
      </c>
      <c r="AB404" s="3" t="s">
        <v>6</v>
      </c>
    </row>
    <row r="405" spans="1:28" s="3" customFormat="1" ht="14.5" customHeight="1" collapsed="1" x14ac:dyDescent="0.35">
      <c r="A405" s="209" t="s">
        <v>115</v>
      </c>
      <c r="B405" s="209"/>
      <c r="C405" s="209"/>
      <c r="D405" s="209"/>
      <c r="E405" s="209" t="s">
        <v>603</v>
      </c>
      <c r="F405" s="209"/>
      <c r="G405" s="209"/>
      <c r="H405" s="209"/>
      <c r="I405" s="209" t="s">
        <v>209</v>
      </c>
      <c r="J405" s="291" t="str">
        <f t="shared" si="36"/>
        <v>C101</v>
      </c>
      <c r="K405" s="2" t="s">
        <v>604</v>
      </c>
      <c r="L405" s="4"/>
      <c r="M405" s="4"/>
      <c r="N405" s="4"/>
      <c r="O405" s="4"/>
      <c r="P405" s="4"/>
      <c r="Q405" s="4"/>
      <c r="R405" s="4"/>
      <c r="S405" s="227">
        <f t="shared" si="32"/>
        <v>4</v>
      </c>
      <c r="T405" s="227"/>
      <c r="U405" s="237" t="str">
        <f t="shared" si="33"/>
        <v>&lt;/registro&gt;
&lt;registro codigo="C105" perfil="AB" nivel="4"&gt;</v>
      </c>
      <c r="V405" s="230" t="str">
        <f t="shared" si="35"/>
        <v/>
      </c>
      <c r="W405" s="227" t="str">
        <f t="shared" si="34"/>
        <v>&lt;/registro&gt;
&lt;registro codigo="C105" perfil="AB" nivel="4"&gt;</v>
      </c>
      <c r="X405" s="227"/>
      <c r="Y405" s="227"/>
      <c r="AB405" s="3" t="s">
        <v>6</v>
      </c>
    </row>
    <row r="406" spans="1:28" ht="14.5" customHeight="1" x14ac:dyDescent="0.35">
      <c r="J406" s="291" t="str">
        <f t="shared" si="36"/>
        <v>C105</v>
      </c>
      <c r="K406" s="193" t="s">
        <v>605</v>
      </c>
      <c r="L406" s="11" t="s">
        <v>25</v>
      </c>
      <c r="M406" s="11" t="s">
        <v>606</v>
      </c>
      <c r="N406" s="193" t="s">
        <v>27</v>
      </c>
      <c r="O406" s="193">
        <v>4</v>
      </c>
      <c r="P406" s="193" t="s">
        <v>28</v>
      </c>
      <c r="Q406" s="193" t="s">
        <v>29</v>
      </c>
      <c r="R406" s="193" t="s">
        <v>29</v>
      </c>
      <c r="S406" s="227" t="str">
        <f t="shared" si="32"/>
        <v/>
      </c>
      <c r="T406" s="227"/>
      <c r="U406" s="237" t="str">
        <f t="shared" si="33"/>
        <v/>
      </c>
      <c r="V406" s="230" t="str">
        <f t="shared" si="35"/>
        <v/>
      </c>
      <c r="W406" s="227" t="str">
        <f t="shared" si="34"/>
        <v/>
      </c>
      <c r="AB406" s="3" t="s">
        <v>6</v>
      </c>
    </row>
    <row r="407" spans="1:28" ht="14.5" customHeight="1" x14ac:dyDescent="0.35">
      <c r="J407" s="291" t="str">
        <f t="shared" si="36"/>
        <v>C105</v>
      </c>
      <c r="K407" s="218" t="s">
        <v>607</v>
      </c>
      <c r="L407" s="218" t="s">
        <v>608</v>
      </c>
      <c r="M407" s="11" t="s">
        <v>333</v>
      </c>
      <c r="N407" s="218" t="s">
        <v>32</v>
      </c>
      <c r="O407" s="218" t="s">
        <v>240</v>
      </c>
      <c r="P407" s="218" t="s">
        <v>28</v>
      </c>
      <c r="Q407" s="218" t="s">
        <v>29</v>
      </c>
      <c r="R407" s="193" t="s">
        <v>29</v>
      </c>
      <c r="S407" s="227" t="str">
        <f t="shared" si="32"/>
        <v/>
      </c>
      <c r="T407" s="227"/>
      <c r="U407" s="237" t="str">
        <f t="shared" si="33"/>
        <v/>
      </c>
      <c r="V407" s="230" t="str">
        <f t="shared" si="35"/>
        <v/>
      </c>
      <c r="W407" s="227" t="str">
        <f t="shared" si="34"/>
        <v/>
      </c>
      <c r="AB407" s="3" t="s">
        <v>6</v>
      </c>
    </row>
    <row r="408" spans="1:28" ht="14.5" customHeight="1" x14ac:dyDescent="0.35">
      <c r="J408" s="291" t="str">
        <f t="shared" si="36"/>
        <v>C105</v>
      </c>
      <c r="K408" s="218"/>
      <c r="L408" s="218"/>
      <c r="M408" s="11" t="s">
        <v>609</v>
      </c>
      <c r="N408" s="218"/>
      <c r="O408" s="218"/>
      <c r="P408" s="218"/>
      <c r="Q408" s="218"/>
      <c r="R408" s="193"/>
      <c r="S408" s="227" t="str">
        <f t="shared" si="32"/>
        <v/>
      </c>
      <c r="T408" s="227"/>
      <c r="U408" s="237" t="str">
        <f t="shared" si="33"/>
        <v/>
      </c>
      <c r="V408" s="230" t="str">
        <f t="shared" si="35"/>
        <v/>
      </c>
      <c r="W408" s="227" t="str">
        <f t="shared" si="34"/>
        <v/>
      </c>
      <c r="AB408" s="3" t="s">
        <v>6</v>
      </c>
    </row>
    <row r="409" spans="1:28" ht="14.5" customHeight="1" x14ac:dyDescent="0.35">
      <c r="J409" s="291" t="str">
        <f t="shared" si="36"/>
        <v>C105</v>
      </c>
      <c r="K409" s="218"/>
      <c r="L409" s="218"/>
      <c r="M409" s="11" t="s">
        <v>610</v>
      </c>
      <c r="N409" s="218"/>
      <c r="O409" s="218"/>
      <c r="P409" s="218"/>
      <c r="Q409" s="218"/>
      <c r="R409" s="193"/>
      <c r="S409" s="227" t="str">
        <f t="shared" si="32"/>
        <v/>
      </c>
      <c r="T409" s="227"/>
      <c r="U409" s="237" t="str">
        <f t="shared" si="33"/>
        <v/>
      </c>
      <c r="V409" s="230" t="str">
        <f t="shared" si="35"/>
        <v/>
      </c>
      <c r="W409" s="227" t="str">
        <f t="shared" si="34"/>
        <v/>
      </c>
      <c r="AB409" s="3" t="s">
        <v>6</v>
      </c>
    </row>
    <row r="410" spans="1:28" ht="14.5" customHeight="1" x14ac:dyDescent="0.35">
      <c r="J410" s="291" t="str">
        <f t="shared" si="36"/>
        <v>C105</v>
      </c>
      <c r="K410" s="193" t="s">
        <v>611</v>
      </c>
      <c r="L410" s="11" t="s">
        <v>52</v>
      </c>
      <c r="M410" s="11" t="s">
        <v>612</v>
      </c>
      <c r="N410" s="193" t="s">
        <v>27</v>
      </c>
      <c r="O410" s="193" t="s">
        <v>54</v>
      </c>
      <c r="P410" s="193" t="s">
        <v>28</v>
      </c>
      <c r="Q410" s="193" t="s">
        <v>29</v>
      </c>
      <c r="R410" s="193" t="s">
        <v>29</v>
      </c>
      <c r="S410" s="227" t="str">
        <f t="shared" si="32"/>
        <v/>
      </c>
      <c r="T410" s="227"/>
      <c r="U410" s="237" t="str">
        <f t="shared" si="33"/>
        <v/>
      </c>
      <c r="V410" s="230" t="str">
        <f t="shared" si="35"/>
        <v/>
      </c>
      <c r="W410" s="227" t="str">
        <f t="shared" si="34"/>
        <v/>
      </c>
      <c r="AB410" s="3" t="s">
        <v>6</v>
      </c>
    </row>
    <row r="411" spans="1:28" s="3" customFormat="1" ht="14.5" customHeight="1" collapsed="1" x14ac:dyDescent="0.35">
      <c r="A411" s="209" t="s">
        <v>115</v>
      </c>
      <c r="B411" s="209"/>
      <c r="C411" s="209"/>
      <c r="D411" s="209"/>
      <c r="E411" s="209" t="s">
        <v>613</v>
      </c>
      <c r="F411" s="209"/>
      <c r="G411" s="209"/>
      <c r="H411" s="209"/>
      <c r="I411" s="209" t="s">
        <v>144</v>
      </c>
      <c r="J411" s="291" t="str">
        <f t="shared" si="36"/>
        <v>C105</v>
      </c>
      <c r="K411" s="2" t="s">
        <v>614</v>
      </c>
      <c r="L411" s="4"/>
      <c r="M411" s="4"/>
      <c r="N411" s="4"/>
      <c r="O411" s="4"/>
      <c r="P411" s="4"/>
      <c r="Q411" s="4"/>
      <c r="R411" s="4"/>
      <c r="S411" s="227">
        <f t="shared" si="32"/>
        <v>4</v>
      </c>
      <c r="T411" s="227"/>
      <c r="U411" s="237" t="str">
        <f t="shared" si="33"/>
        <v>&lt;/registro&gt;
&lt;registro codigo="C110" perfil="AB" nivel="4"&gt;</v>
      </c>
      <c r="V411" s="230" t="str">
        <f t="shared" si="35"/>
        <v/>
      </c>
      <c r="W411" s="227" t="str">
        <f t="shared" si="34"/>
        <v>&lt;/registro&gt;
&lt;registro codigo="C110" perfil="AB" nivel="4"&gt;</v>
      </c>
      <c r="X411" s="227"/>
      <c r="Y411" s="227"/>
      <c r="AB411" s="3" t="s">
        <v>6</v>
      </c>
    </row>
    <row r="412" spans="1:28" ht="14.5" customHeight="1" x14ac:dyDescent="0.35">
      <c r="J412" s="291" t="str">
        <f t="shared" si="36"/>
        <v>C110</v>
      </c>
      <c r="K412" s="193">
        <v>1</v>
      </c>
      <c r="L412" s="11" t="s">
        <v>25</v>
      </c>
      <c r="M412" s="11" t="s">
        <v>615</v>
      </c>
      <c r="N412" s="193" t="s">
        <v>27</v>
      </c>
      <c r="O412" s="193">
        <v>4</v>
      </c>
      <c r="P412" s="193" t="s">
        <v>28</v>
      </c>
      <c r="Q412" s="193" t="s">
        <v>29</v>
      </c>
      <c r="R412" s="193" t="s">
        <v>29</v>
      </c>
      <c r="S412" s="227" t="str">
        <f t="shared" si="32"/>
        <v>Campo</v>
      </c>
      <c r="T412" s="227" t="s">
        <v>27</v>
      </c>
      <c r="U412" s="237" t="str">
        <f t="shared" si="33"/>
        <v/>
      </c>
      <c r="V412" s="230" t="str">
        <f t="shared" si="35"/>
        <v>&lt;campo posicao="1"&gt;
&lt;coluna&gt;REG&lt;/coluna&gt;
&lt;descricao&gt;Texto fixo contendo "C110"&lt;/descricao&gt;
&lt;tipo&gt;C&lt;/tipo&gt;
&lt;/campo&gt;</v>
      </c>
      <c r="W412" s="227" t="str">
        <f t="shared" si="34"/>
        <v>&lt;campo posicao="1"&gt;
&lt;coluna&gt;REG&lt;/coluna&gt;
&lt;descricao&gt;Texto fixo contendo "C110"&lt;/descricao&gt;
&lt;tipo&gt;C&lt;/tipo&gt;
&lt;/campo&gt;</v>
      </c>
      <c r="AB412" s="3" t="s">
        <v>6</v>
      </c>
    </row>
    <row r="413" spans="1:28" ht="14.5" customHeight="1" x14ac:dyDescent="0.35">
      <c r="J413" s="291" t="str">
        <f t="shared" si="36"/>
        <v>C110</v>
      </c>
      <c r="K413" s="193">
        <v>2</v>
      </c>
      <c r="L413" s="11" t="s">
        <v>269</v>
      </c>
      <c r="M413" s="11" t="s">
        <v>616</v>
      </c>
      <c r="N413" s="193" t="s">
        <v>27</v>
      </c>
      <c r="O413" s="193">
        <v>6</v>
      </c>
      <c r="P413" s="193" t="s">
        <v>28</v>
      </c>
      <c r="Q413" s="193" t="s">
        <v>29</v>
      </c>
      <c r="R413" s="193" t="s">
        <v>29</v>
      </c>
      <c r="S413" s="227" t="str">
        <f t="shared" si="32"/>
        <v>Campo</v>
      </c>
      <c r="T413" s="227" t="s">
        <v>27</v>
      </c>
      <c r="U413" s="237" t="str">
        <f t="shared" si="33"/>
        <v/>
      </c>
      <c r="V413" s="230" t="str">
        <f t="shared" si="35"/>
        <v>&lt;campo posicao="2"&gt;
&lt;coluna&gt;COD_INF&lt;/coluna&gt;
&lt;descricao&gt;Código da informação complementar do documento fiscal (campo 02 do Registro 0450)&lt;/descricao&gt;
&lt;tipo&gt;C&lt;/tipo&gt;
&lt;/campo&gt;</v>
      </c>
      <c r="W413" s="227" t="str">
        <f t="shared" si="34"/>
        <v>&lt;campo posicao="2"&gt;
&lt;coluna&gt;COD_INF&lt;/coluna&gt;
&lt;descricao&gt;Código da informação complementar do documento fiscal (campo 02 do Registro 0450)&lt;/descricao&gt;
&lt;tipo&gt;C&lt;/tipo&gt;
&lt;/campo&gt;</v>
      </c>
      <c r="AB413" s="3" t="s">
        <v>6</v>
      </c>
    </row>
    <row r="414" spans="1:28" ht="14.5" customHeight="1" x14ac:dyDescent="0.35">
      <c r="J414" s="291" t="str">
        <f t="shared" si="36"/>
        <v>C110</v>
      </c>
      <c r="K414" s="193">
        <v>3</v>
      </c>
      <c r="L414" s="11" t="s">
        <v>617</v>
      </c>
      <c r="M414" s="11" t="s">
        <v>618</v>
      </c>
      <c r="N414" s="193" t="s">
        <v>27</v>
      </c>
      <c r="O414" s="193" t="s">
        <v>28</v>
      </c>
      <c r="P414" s="193" t="s">
        <v>28</v>
      </c>
      <c r="Q414" s="193" t="s">
        <v>48</v>
      </c>
      <c r="R414" s="193" t="s">
        <v>48</v>
      </c>
      <c r="S414" s="227" t="str">
        <f t="shared" si="32"/>
        <v>Campo</v>
      </c>
      <c r="T414" s="227" t="s">
        <v>27</v>
      </c>
      <c r="U414" s="237" t="str">
        <f t="shared" si="33"/>
        <v/>
      </c>
      <c r="V414" s="230" t="str">
        <f t="shared" si="35"/>
        <v>&lt;campo posicao="3"&gt;
&lt;coluna&gt;TXT_COMPL&lt;/coluna&gt;
&lt;descricao&gt;Descrição complementar do código de referência.&lt;/descricao&gt;
&lt;tipo&gt;C&lt;/tipo&gt;
&lt;/campo&gt;</v>
      </c>
      <c r="W414" s="227" t="str">
        <f t="shared" si="34"/>
        <v>&lt;campo posicao="3"&gt;
&lt;coluna&gt;TXT_COMPL&lt;/coluna&gt;
&lt;descricao&gt;Descrição complementar do código de referência.&lt;/descricao&gt;
&lt;tipo&gt;C&lt;/tipo&gt;
&lt;/campo&gt;</v>
      </c>
      <c r="AB414" s="3" t="s">
        <v>6</v>
      </c>
    </row>
    <row r="415" spans="1:28" s="3" customFormat="1" ht="14.5" customHeight="1" collapsed="1" x14ac:dyDescent="0.35">
      <c r="A415" s="209" t="s">
        <v>115</v>
      </c>
      <c r="B415" s="209"/>
      <c r="C415" s="209"/>
      <c r="D415" s="209"/>
      <c r="E415" s="209"/>
      <c r="F415" s="209" t="s">
        <v>619</v>
      </c>
      <c r="G415" s="209"/>
      <c r="H415" s="209"/>
      <c r="I415" s="209" t="s">
        <v>144</v>
      </c>
      <c r="J415" s="291" t="str">
        <f t="shared" si="36"/>
        <v>C110</v>
      </c>
      <c r="K415" s="2" t="s">
        <v>620</v>
      </c>
      <c r="L415" s="4"/>
      <c r="M415" s="4"/>
      <c r="N415" s="4"/>
      <c r="O415" s="4"/>
      <c r="P415" s="4"/>
      <c r="Q415" s="4"/>
      <c r="R415" s="4"/>
      <c r="S415" s="227">
        <f t="shared" si="32"/>
        <v>5</v>
      </c>
      <c r="T415" s="227"/>
      <c r="U415" s="237" t="str">
        <f t="shared" si="33"/>
        <v>&lt;/registro&gt;
&lt;registro codigo="C111" perfil="AB" nivel="5"&gt;</v>
      </c>
      <c r="V415" s="230" t="str">
        <f t="shared" si="35"/>
        <v/>
      </c>
      <c r="W415" s="227" t="str">
        <f t="shared" si="34"/>
        <v>&lt;/registro&gt;
&lt;registro codigo="C111" perfil="AB" nivel="5"&gt;</v>
      </c>
      <c r="X415" s="227"/>
      <c r="Y415" s="227"/>
      <c r="AB415" s="3" t="s">
        <v>6</v>
      </c>
    </row>
    <row r="416" spans="1:28" ht="14.5" customHeight="1" x14ac:dyDescent="0.35">
      <c r="J416" s="291" t="str">
        <f t="shared" si="36"/>
        <v>C111</v>
      </c>
      <c r="K416" s="193">
        <v>1</v>
      </c>
      <c r="L416" s="11" t="s">
        <v>25</v>
      </c>
      <c r="M416" s="11" t="s">
        <v>621</v>
      </c>
      <c r="N416" s="193" t="s">
        <v>27</v>
      </c>
      <c r="O416" s="193">
        <v>4</v>
      </c>
      <c r="P416" s="193" t="s">
        <v>28</v>
      </c>
      <c r="Q416" s="193" t="s">
        <v>29</v>
      </c>
      <c r="R416" s="193" t="s">
        <v>29</v>
      </c>
      <c r="S416" s="227" t="str">
        <f t="shared" si="32"/>
        <v>Campo</v>
      </c>
      <c r="T416" s="227" t="s">
        <v>27</v>
      </c>
      <c r="U416" s="237" t="str">
        <f t="shared" si="33"/>
        <v/>
      </c>
      <c r="V416" s="230" t="str">
        <f t="shared" si="35"/>
        <v>&lt;campo posicao="1"&gt;
&lt;coluna&gt;REG&lt;/coluna&gt;
&lt;descricao&gt;Texto fixo contendo "C111"&lt;/descricao&gt;
&lt;tipo&gt;C&lt;/tipo&gt;
&lt;/campo&gt;</v>
      </c>
      <c r="W416" s="227" t="str">
        <f t="shared" si="34"/>
        <v>&lt;campo posicao="1"&gt;
&lt;coluna&gt;REG&lt;/coluna&gt;
&lt;descricao&gt;Texto fixo contendo "C111"&lt;/descricao&gt;
&lt;tipo&gt;C&lt;/tipo&gt;
&lt;/campo&gt;</v>
      </c>
      <c r="AB416" s="3" t="s">
        <v>6</v>
      </c>
    </row>
    <row r="417" spans="1:28" ht="14.5" customHeight="1" x14ac:dyDescent="0.35">
      <c r="J417" s="291" t="str">
        <f t="shared" si="36"/>
        <v>C111</v>
      </c>
      <c r="K417" s="193">
        <v>2</v>
      </c>
      <c r="L417" s="11" t="s">
        <v>455</v>
      </c>
      <c r="M417" s="11" t="s">
        <v>622</v>
      </c>
      <c r="N417" s="193" t="s">
        <v>27</v>
      </c>
      <c r="O417" s="193">
        <v>15</v>
      </c>
      <c r="P417" s="193" t="s">
        <v>28</v>
      </c>
      <c r="Q417" s="193" t="s">
        <v>29</v>
      </c>
      <c r="R417" s="193" t="s">
        <v>29</v>
      </c>
      <c r="S417" s="227" t="str">
        <f t="shared" si="32"/>
        <v>Campo</v>
      </c>
      <c r="T417" s="227" t="s">
        <v>27</v>
      </c>
      <c r="U417" s="237" t="str">
        <f t="shared" si="33"/>
        <v/>
      </c>
      <c r="V417" s="230" t="str">
        <f t="shared" si="35"/>
        <v>&lt;campo posicao="2"&gt;
&lt;coluna&gt;NUM_PROC&lt;/coluna&gt;
&lt;descricao&gt;Identificação do processo ou ato concessório.&lt;/descricao&gt;
&lt;tipo&gt;C&lt;/tipo&gt;
&lt;/campo&gt;</v>
      </c>
      <c r="W417" s="227" t="str">
        <f t="shared" si="34"/>
        <v>&lt;campo posicao="2"&gt;
&lt;coluna&gt;NUM_PROC&lt;/coluna&gt;
&lt;descricao&gt;Identificação do processo ou ato concessório.&lt;/descricao&gt;
&lt;tipo&gt;C&lt;/tipo&gt;
&lt;/campo&gt;</v>
      </c>
      <c r="AB417" s="3" t="s">
        <v>6</v>
      </c>
    </row>
    <row r="418" spans="1:28" ht="14.5" customHeight="1" x14ac:dyDescent="0.35">
      <c r="J418" s="291" t="str">
        <f t="shared" si="36"/>
        <v>C111</v>
      </c>
      <c r="K418" s="218">
        <v>3</v>
      </c>
      <c r="L418" s="218" t="s">
        <v>457</v>
      </c>
      <c r="M418" s="11" t="s">
        <v>458</v>
      </c>
      <c r="N418" s="218" t="s">
        <v>27</v>
      </c>
      <c r="O418" s="218" t="s">
        <v>240</v>
      </c>
      <c r="P418" s="218" t="s">
        <v>28</v>
      </c>
      <c r="Q418" s="218" t="s">
        <v>29</v>
      </c>
      <c r="R418" s="193" t="s">
        <v>29</v>
      </c>
      <c r="S418" s="227" t="str">
        <f t="shared" si="32"/>
        <v>Campo</v>
      </c>
      <c r="T418" s="227" t="s">
        <v>27</v>
      </c>
      <c r="U418" s="237" t="str">
        <f t="shared" si="33"/>
        <v/>
      </c>
      <c r="V418" s="230" t="str">
        <f t="shared" si="35"/>
        <v>&lt;campo posicao="3"&gt;
&lt;coluna&gt;IND_PROC&lt;/coluna&gt;
&lt;descricao&gt;Indicador da origem do processo:&lt;/descricao&gt;
&lt;tipo&gt;C&lt;/tipo&gt;
&lt;/campo&gt;</v>
      </c>
      <c r="W418" s="227" t="str">
        <f t="shared" si="34"/>
        <v>&lt;campo posicao="3"&gt;
&lt;coluna&gt;IND_PROC&lt;/coluna&gt;
&lt;descricao&gt;Indicador da origem do processo:&lt;/descricao&gt;
&lt;tipo&gt;C&lt;/tipo&gt;
&lt;/campo&gt;</v>
      </c>
      <c r="AB418" s="3" t="s">
        <v>6</v>
      </c>
    </row>
    <row r="419" spans="1:28" ht="14.5" customHeight="1" x14ac:dyDescent="0.35">
      <c r="J419" s="291" t="str">
        <f t="shared" si="36"/>
        <v>C111</v>
      </c>
      <c r="K419" s="218"/>
      <c r="L419" s="218"/>
      <c r="M419" s="11" t="s">
        <v>623</v>
      </c>
      <c r="N419" s="218"/>
      <c r="O419" s="218"/>
      <c r="P419" s="218"/>
      <c r="Q419" s="218"/>
      <c r="R419" s="193"/>
      <c r="S419" s="227" t="str">
        <f t="shared" si="32"/>
        <v/>
      </c>
      <c r="T419" s="227"/>
      <c r="U419" s="237" t="str">
        <f t="shared" si="33"/>
        <v/>
      </c>
      <c r="V419" s="230" t="str">
        <f t="shared" si="35"/>
        <v/>
      </c>
      <c r="W419" s="227" t="str">
        <f t="shared" si="34"/>
        <v/>
      </c>
      <c r="AB419" s="3" t="s">
        <v>6</v>
      </c>
    </row>
    <row r="420" spans="1:28" ht="14.5" customHeight="1" x14ac:dyDescent="0.35">
      <c r="J420" s="291" t="str">
        <f t="shared" si="36"/>
        <v>C111</v>
      </c>
      <c r="K420" s="218"/>
      <c r="L420" s="218"/>
      <c r="M420" s="11" t="s">
        <v>624</v>
      </c>
      <c r="N420" s="218"/>
      <c r="O420" s="218"/>
      <c r="P420" s="218"/>
      <c r="Q420" s="218"/>
      <c r="R420" s="193"/>
      <c r="S420" s="227" t="str">
        <f t="shared" si="32"/>
        <v/>
      </c>
      <c r="T420" s="227"/>
      <c r="U420" s="237" t="str">
        <f t="shared" si="33"/>
        <v/>
      </c>
      <c r="V420" s="230" t="str">
        <f t="shared" si="35"/>
        <v/>
      </c>
      <c r="W420" s="227" t="str">
        <f t="shared" si="34"/>
        <v/>
      </c>
      <c r="AB420" s="3" t="s">
        <v>6</v>
      </c>
    </row>
    <row r="421" spans="1:28" ht="14.5" customHeight="1" x14ac:dyDescent="0.35">
      <c r="J421" s="291" t="str">
        <f t="shared" si="36"/>
        <v>C111</v>
      </c>
      <c r="K421" s="218"/>
      <c r="L421" s="218"/>
      <c r="M421" s="11" t="s">
        <v>625</v>
      </c>
      <c r="N421" s="218"/>
      <c r="O421" s="218"/>
      <c r="P421" s="218"/>
      <c r="Q421" s="218"/>
      <c r="R421" s="193"/>
      <c r="S421" s="227" t="str">
        <f t="shared" si="32"/>
        <v/>
      </c>
      <c r="T421" s="227"/>
      <c r="U421" s="237" t="str">
        <f t="shared" si="33"/>
        <v/>
      </c>
      <c r="V421" s="230" t="str">
        <f t="shared" si="35"/>
        <v/>
      </c>
      <c r="W421" s="227" t="str">
        <f t="shared" si="34"/>
        <v/>
      </c>
      <c r="AB421" s="3" t="s">
        <v>6</v>
      </c>
    </row>
    <row r="422" spans="1:28" ht="14.5" customHeight="1" x14ac:dyDescent="0.35">
      <c r="J422" s="291" t="str">
        <f t="shared" si="36"/>
        <v>C111</v>
      </c>
      <c r="K422" s="218"/>
      <c r="L422" s="218"/>
      <c r="M422" s="11" t="s">
        <v>626</v>
      </c>
      <c r="N422" s="218"/>
      <c r="O422" s="218"/>
      <c r="P422" s="218"/>
      <c r="Q422" s="218"/>
      <c r="R422" s="193"/>
      <c r="S422" s="227" t="str">
        <f t="shared" si="32"/>
        <v/>
      </c>
      <c r="T422" s="227"/>
      <c r="U422" s="237" t="str">
        <f t="shared" si="33"/>
        <v/>
      </c>
      <c r="V422" s="230" t="str">
        <f t="shared" si="35"/>
        <v/>
      </c>
      <c r="W422" s="227" t="str">
        <f t="shared" si="34"/>
        <v/>
      </c>
      <c r="AB422" s="3" t="s">
        <v>6</v>
      </c>
    </row>
    <row r="423" spans="1:28" ht="14.5" customHeight="1" x14ac:dyDescent="0.35">
      <c r="J423" s="291" t="str">
        <f t="shared" si="36"/>
        <v>C111</v>
      </c>
      <c r="K423" s="218"/>
      <c r="L423" s="218"/>
      <c r="M423" s="11" t="s">
        <v>627</v>
      </c>
      <c r="N423" s="218"/>
      <c r="O423" s="218"/>
      <c r="P423" s="218"/>
      <c r="Q423" s="218"/>
      <c r="R423" s="193"/>
      <c r="S423" s="227" t="str">
        <f t="shared" si="32"/>
        <v/>
      </c>
      <c r="T423" s="227"/>
      <c r="U423" s="237" t="str">
        <f t="shared" si="33"/>
        <v/>
      </c>
      <c r="V423" s="230" t="str">
        <f t="shared" si="35"/>
        <v/>
      </c>
      <c r="W423" s="227" t="str">
        <f t="shared" si="34"/>
        <v/>
      </c>
      <c r="AB423" s="3" t="s">
        <v>6</v>
      </c>
    </row>
    <row r="424" spans="1:28" s="3" customFormat="1" ht="14.5" customHeight="1" collapsed="1" x14ac:dyDescent="0.35">
      <c r="A424" s="209" t="s">
        <v>115</v>
      </c>
      <c r="B424" s="209"/>
      <c r="C424" s="209"/>
      <c r="D424" s="209"/>
      <c r="E424" s="209"/>
      <c r="F424" s="209" t="s">
        <v>628</v>
      </c>
      <c r="G424" s="209"/>
      <c r="H424" s="209"/>
      <c r="I424" s="209" t="s">
        <v>144</v>
      </c>
      <c r="J424" s="291" t="str">
        <f t="shared" si="36"/>
        <v>C111</v>
      </c>
      <c r="K424" s="2" t="s">
        <v>629</v>
      </c>
      <c r="L424" s="4"/>
      <c r="M424" s="4"/>
      <c r="N424" s="4"/>
      <c r="O424" s="4"/>
      <c r="P424" s="4"/>
      <c r="Q424" s="4"/>
      <c r="R424" s="4"/>
      <c r="S424" s="227">
        <f t="shared" si="32"/>
        <v>5</v>
      </c>
      <c r="T424" s="227"/>
      <c r="U424" s="237" t="str">
        <f t="shared" si="33"/>
        <v>&lt;/registro&gt;
&lt;registro codigo="C112" perfil="AB" nivel="5"&gt;</v>
      </c>
      <c r="V424" s="230" t="str">
        <f t="shared" si="35"/>
        <v/>
      </c>
      <c r="W424" s="227" t="str">
        <f t="shared" si="34"/>
        <v>&lt;/registro&gt;
&lt;registro codigo="C112" perfil="AB" nivel="5"&gt;</v>
      </c>
      <c r="X424" s="227"/>
      <c r="Y424" s="227"/>
      <c r="AB424" s="3" t="s">
        <v>6</v>
      </c>
    </row>
    <row r="425" spans="1:28" ht="14.5" customHeight="1" x14ac:dyDescent="0.35">
      <c r="J425" s="291" t="str">
        <f t="shared" si="36"/>
        <v>C112</v>
      </c>
      <c r="K425" s="193">
        <v>1</v>
      </c>
      <c r="L425" s="11" t="s">
        <v>25</v>
      </c>
      <c r="M425" s="11" t="s">
        <v>630</v>
      </c>
      <c r="N425" s="193" t="s">
        <v>27</v>
      </c>
      <c r="O425" s="193">
        <v>4</v>
      </c>
      <c r="P425" s="193" t="s">
        <v>28</v>
      </c>
      <c r="Q425" s="193" t="s">
        <v>29</v>
      </c>
      <c r="R425" s="193" t="s">
        <v>29</v>
      </c>
      <c r="S425" s="227" t="str">
        <f t="shared" si="32"/>
        <v>Campo</v>
      </c>
      <c r="T425" s="227" t="s">
        <v>27</v>
      </c>
      <c r="U425" s="237" t="str">
        <f t="shared" si="33"/>
        <v/>
      </c>
      <c r="V425" s="230" t="str">
        <f t="shared" si="35"/>
        <v>&lt;campo posicao="1"&gt;
&lt;coluna&gt;REG&lt;/coluna&gt;
&lt;descricao&gt;Texto fixo contendo "C112"&lt;/descricao&gt;
&lt;tipo&gt;C&lt;/tipo&gt;
&lt;/campo&gt;</v>
      </c>
      <c r="W425" s="227" t="str">
        <f t="shared" si="34"/>
        <v>&lt;campo posicao="1"&gt;
&lt;coluna&gt;REG&lt;/coluna&gt;
&lt;descricao&gt;Texto fixo contendo "C112"&lt;/descricao&gt;
&lt;tipo&gt;C&lt;/tipo&gt;
&lt;/campo&gt;</v>
      </c>
      <c r="AB425" s="3" t="s">
        <v>6</v>
      </c>
    </row>
    <row r="426" spans="1:28" ht="14.5" customHeight="1" x14ac:dyDescent="0.35">
      <c r="J426" s="291" t="str">
        <f t="shared" si="36"/>
        <v>C112</v>
      </c>
      <c r="K426" s="218">
        <v>2</v>
      </c>
      <c r="L426" s="218" t="s">
        <v>631</v>
      </c>
      <c r="M426" s="11" t="s">
        <v>632</v>
      </c>
      <c r="N426" s="218" t="s">
        <v>27</v>
      </c>
      <c r="O426" s="218" t="s">
        <v>240</v>
      </c>
      <c r="P426" s="218" t="s">
        <v>28</v>
      </c>
      <c r="Q426" s="218" t="s">
        <v>29</v>
      </c>
      <c r="R426" s="193" t="s">
        <v>29</v>
      </c>
      <c r="S426" s="227" t="str">
        <f t="shared" si="32"/>
        <v>Campo</v>
      </c>
      <c r="T426" s="227" t="s">
        <v>27</v>
      </c>
      <c r="U426" s="237" t="str">
        <f t="shared" si="33"/>
        <v/>
      </c>
      <c r="V426" s="230" t="str">
        <f t="shared" si="35"/>
        <v>&lt;campo posicao="2"&gt;
&lt;coluna&gt;COD_DA&lt;/coluna&gt;
&lt;descricao&gt;Código do modelo do documento de arrecadação : &lt;/descricao&gt;
&lt;tipo&gt;C&lt;/tipo&gt;
&lt;/campo&gt;</v>
      </c>
      <c r="W426" s="227" t="str">
        <f t="shared" si="34"/>
        <v>&lt;campo posicao="2"&gt;
&lt;coluna&gt;COD_DA&lt;/coluna&gt;
&lt;descricao&gt;Código do modelo do documento de arrecadação : &lt;/descricao&gt;
&lt;tipo&gt;C&lt;/tipo&gt;
&lt;/campo&gt;</v>
      </c>
      <c r="AB426" s="3" t="s">
        <v>6</v>
      </c>
    </row>
    <row r="427" spans="1:28" ht="14.5" customHeight="1" x14ac:dyDescent="0.35">
      <c r="J427" s="291" t="str">
        <f t="shared" si="36"/>
        <v>C112</v>
      </c>
      <c r="K427" s="218"/>
      <c r="L427" s="218"/>
      <c r="M427" s="11" t="s">
        <v>633</v>
      </c>
      <c r="N427" s="218"/>
      <c r="O427" s="218"/>
      <c r="P427" s="218"/>
      <c r="Q427" s="218"/>
      <c r="R427" s="193"/>
      <c r="S427" s="227" t="str">
        <f t="shared" si="32"/>
        <v/>
      </c>
      <c r="T427" s="227"/>
      <c r="U427" s="237" t="str">
        <f t="shared" si="33"/>
        <v/>
      </c>
      <c r="V427" s="230" t="str">
        <f t="shared" si="35"/>
        <v/>
      </c>
      <c r="W427" s="227" t="str">
        <f t="shared" si="34"/>
        <v/>
      </c>
      <c r="AB427" s="3" t="s">
        <v>6</v>
      </c>
    </row>
    <row r="428" spans="1:28" ht="14.5" customHeight="1" x14ac:dyDescent="0.35">
      <c r="J428" s="291" t="str">
        <f t="shared" si="36"/>
        <v>C112</v>
      </c>
      <c r="K428" s="218"/>
      <c r="L428" s="218"/>
      <c r="M428" s="11" t="s">
        <v>634</v>
      </c>
      <c r="N428" s="218"/>
      <c r="O428" s="218"/>
      <c r="P428" s="218"/>
      <c r="Q428" s="218"/>
      <c r="R428" s="193"/>
      <c r="S428" s="227" t="str">
        <f t="shared" si="32"/>
        <v/>
      </c>
      <c r="T428" s="227"/>
      <c r="U428" s="237" t="str">
        <f t="shared" si="33"/>
        <v/>
      </c>
      <c r="V428" s="230" t="str">
        <f t="shared" si="35"/>
        <v/>
      </c>
      <c r="W428" s="227" t="str">
        <f t="shared" si="34"/>
        <v/>
      </c>
      <c r="AB428" s="3" t="s">
        <v>6</v>
      </c>
    </row>
    <row r="429" spans="1:28" ht="14.5" customHeight="1" x14ac:dyDescent="0.35">
      <c r="J429" s="291" t="str">
        <f t="shared" si="36"/>
        <v>C112</v>
      </c>
      <c r="K429" s="193">
        <v>3</v>
      </c>
      <c r="L429" s="11" t="s">
        <v>52</v>
      </c>
      <c r="M429" s="11" t="s">
        <v>635</v>
      </c>
      <c r="N429" s="193" t="s">
        <v>27</v>
      </c>
      <c r="O429" s="193" t="s">
        <v>54</v>
      </c>
      <c r="P429" s="193" t="s">
        <v>28</v>
      </c>
      <c r="Q429" s="193" t="s">
        <v>29</v>
      </c>
      <c r="R429" s="193" t="s">
        <v>29</v>
      </c>
      <c r="S429" s="227" t="str">
        <f t="shared" si="32"/>
        <v>Campo</v>
      </c>
      <c r="T429" s="227" t="s">
        <v>27</v>
      </c>
      <c r="U429" s="237" t="str">
        <f t="shared" si="33"/>
        <v/>
      </c>
      <c r="V429" s="230" t="str">
        <f t="shared" si="35"/>
        <v>&lt;campo posicao="3"&gt;
&lt;coluna&gt;UF&lt;/coluna&gt;
&lt;descricao&gt;Unidade federada beneficiária do recolhimento&lt;/descricao&gt;
&lt;tipo&gt;C&lt;/tipo&gt;
&lt;/campo&gt;</v>
      </c>
      <c r="W429" s="227" t="str">
        <f t="shared" si="34"/>
        <v>&lt;campo posicao="3"&gt;
&lt;coluna&gt;UF&lt;/coluna&gt;
&lt;descricao&gt;Unidade federada beneficiária do recolhimento&lt;/descricao&gt;
&lt;tipo&gt;C&lt;/tipo&gt;
&lt;/campo&gt;</v>
      </c>
      <c r="AB429" s="3" t="s">
        <v>6</v>
      </c>
    </row>
    <row r="430" spans="1:28" ht="14.5" customHeight="1" x14ac:dyDescent="0.35">
      <c r="J430" s="291" t="str">
        <f t="shared" si="36"/>
        <v>C112</v>
      </c>
      <c r="K430" s="193">
        <v>4</v>
      </c>
      <c r="L430" s="11" t="s">
        <v>636</v>
      </c>
      <c r="M430" s="11" t="s">
        <v>637</v>
      </c>
      <c r="N430" s="193" t="s">
        <v>27</v>
      </c>
      <c r="O430" s="193" t="s">
        <v>28</v>
      </c>
      <c r="P430" s="193" t="s">
        <v>28</v>
      </c>
      <c r="Q430" s="193" t="s">
        <v>48</v>
      </c>
      <c r="R430" s="193" t="s">
        <v>48</v>
      </c>
      <c r="S430" s="227" t="str">
        <f t="shared" si="32"/>
        <v>Campo</v>
      </c>
      <c r="T430" s="227" t="s">
        <v>27</v>
      </c>
      <c r="U430" s="237" t="str">
        <f t="shared" si="33"/>
        <v/>
      </c>
      <c r="V430" s="230" t="str">
        <f t="shared" si="35"/>
        <v>&lt;campo posicao="4"&gt;
&lt;coluna&gt;NUM_DA&lt;/coluna&gt;
&lt;descricao&gt;Número do documento de arrecadação&lt;/descricao&gt;
&lt;tipo&gt;C&lt;/tipo&gt;
&lt;/campo&gt;</v>
      </c>
      <c r="W430" s="227" t="str">
        <f t="shared" si="34"/>
        <v>&lt;campo posicao="4"&gt;
&lt;coluna&gt;NUM_DA&lt;/coluna&gt;
&lt;descricao&gt;Número do documento de arrecadação&lt;/descricao&gt;
&lt;tipo&gt;C&lt;/tipo&gt;
&lt;/campo&gt;</v>
      </c>
      <c r="AB430" s="3" t="s">
        <v>6</v>
      </c>
    </row>
    <row r="431" spans="1:28" ht="14.5" customHeight="1" x14ac:dyDescent="0.35">
      <c r="J431" s="291" t="str">
        <f t="shared" si="36"/>
        <v>C112</v>
      </c>
      <c r="K431" s="193">
        <v>5</v>
      </c>
      <c r="L431" s="11" t="s">
        <v>638</v>
      </c>
      <c r="M431" s="11" t="s">
        <v>639</v>
      </c>
      <c r="N431" s="193" t="s">
        <v>27</v>
      </c>
      <c r="O431" s="193" t="s">
        <v>28</v>
      </c>
      <c r="P431" s="193" t="s">
        <v>28</v>
      </c>
      <c r="Q431" s="193" t="s">
        <v>48</v>
      </c>
      <c r="R431" s="193" t="s">
        <v>48</v>
      </c>
      <c r="S431" s="227" t="str">
        <f t="shared" si="32"/>
        <v>Campo</v>
      </c>
      <c r="T431" s="227" t="s">
        <v>27</v>
      </c>
      <c r="U431" s="237" t="str">
        <f t="shared" si="33"/>
        <v/>
      </c>
      <c r="V431" s="230" t="str">
        <f t="shared" si="35"/>
        <v>&lt;campo posicao="5"&gt;
&lt;coluna&gt;COD_AUT&lt;/coluna&gt;
&lt;descricao&gt;Código completo da autenticação bancária &lt;/descricao&gt;
&lt;tipo&gt;C&lt;/tipo&gt;
&lt;/campo&gt;</v>
      </c>
      <c r="W431" s="227" t="str">
        <f t="shared" si="34"/>
        <v>&lt;campo posicao="5"&gt;
&lt;coluna&gt;COD_AUT&lt;/coluna&gt;
&lt;descricao&gt;Código completo da autenticação bancária &lt;/descricao&gt;
&lt;tipo&gt;C&lt;/tipo&gt;
&lt;/campo&gt;</v>
      </c>
      <c r="AB431" s="3" t="s">
        <v>6</v>
      </c>
    </row>
    <row r="432" spans="1:28" ht="14.5" customHeight="1" x14ac:dyDescent="0.35">
      <c r="J432" s="291" t="str">
        <f t="shared" si="36"/>
        <v>C112</v>
      </c>
      <c r="K432" s="193">
        <v>6</v>
      </c>
      <c r="L432" s="11" t="s">
        <v>640</v>
      </c>
      <c r="M432" s="11" t="s">
        <v>641</v>
      </c>
      <c r="N432" s="193" t="s">
        <v>32</v>
      </c>
      <c r="O432" s="193" t="s">
        <v>28</v>
      </c>
      <c r="P432" s="193">
        <v>2</v>
      </c>
      <c r="Q432" s="193" t="s">
        <v>29</v>
      </c>
      <c r="R432" s="193" t="s">
        <v>29</v>
      </c>
      <c r="S432" s="227" t="str">
        <f t="shared" si="32"/>
        <v>Campo</v>
      </c>
      <c r="T432" s="227" t="s">
        <v>3606</v>
      </c>
      <c r="U432" s="237" t="str">
        <f t="shared" si="33"/>
        <v/>
      </c>
      <c r="V432" s="230" t="str">
        <f t="shared" si="35"/>
        <v>&lt;campo posicao="6"&gt;
&lt;coluna&gt;VL_DA&lt;/coluna&gt;
&lt;descricao&gt;Valor do total do documento de arrecadação (principal, atualização monetária, juros e multa)&lt;/descricao&gt;
&lt;tipo&gt;R&lt;/tipo&gt;
&lt;/campo&gt;</v>
      </c>
      <c r="W432" s="227" t="str">
        <f t="shared" si="34"/>
        <v>&lt;campo posicao="6"&gt;
&lt;coluna&gt;VL_DA&lt;/coluna&gt;
&lt;descricao&gt;Valor do total do documento de arrecadação (principal, atualização monetária, juros e multa)&lt;/descricao&gt;
&lt;tipo&gt;R&lt;/tipo&gt;
&lt;/campo&gt;</v>
      </c>
      <c r="AB432" s="3" t="s">
        <v>6</v>
      </c>
    </row>
    <row r="433" spans="1:28" ht="14.5" customHeight="1" x14ac:dyDescent="0.35">
      <c r="J433" s="291" t="str">
        <f t="shared" si="36"/>
        <v>C112</v>
      </c>
      <c r="K433" s="193">
        <v>7</v>
      </c>
      <c r="L433" s="11" t="s">
        <v>642</v>
      </c>
      <c r="M433" s="11" t="s">
        <v>643</v>
      </c>
      <c r="N433" s="193" t="s">
        <v>32</v>
      </c>
      <c r="O433" s="193" t="s">
        <v>40</v>
      </c>
      <c r="P433" s="193" t="s">
        <v>28</v>
      </c>
      <c r="Q433" s="193" t="s">
        <v>29</v>
      </c>
      <c r="R433" s="193" t="s">
        <v>29</v>
      </c>
      <c r="S433" s="227" t="str">
        <f t="shared" si="32"/>
        <v>Campo</v>
      </c>
      <c r="T433" s="227" t="s">
        <v>3605</v>
      </c>
      <c r="U433" s="237" t="str">
        <f t="shared" si="33"/>
        <v/>
      </c>
      <c r="V433" s="230" t="str">
        <f t="shared" si="35"/>
        <v>&lt;campo posicao="7"&gt;
&lt;coluna&gt;DT_VCTO&lt;/coluna&gt;
&lt;descricao&gt;Data de vencimento do documento de arrecadação&lt;/descricao&gt;
&lt;tipo&gt;D&lt;/tipo&gt;
&lt;/campo&gt;</v>
      </c>
      <c r="W433" s="227" t="str">
        <f t="shared" si="34"/>
        <v>&lt;campo posicao="7"&gt;
&lt;coluna&gt;DT_VCTO&lt;/coluna&gt;
&lt;descricao&gt;Data de vencimento do documento de arrecadação&lt;/descricao&gt;
&lt;tipo&gt;D&lt;/tipo&gt;
&lt;/campo&gt;</v>
      </c>
      <c r="AB433" s="3" t="s">
        <v>6</v>
      </c>
    </row>
    <row r="434" spans="1:28" ht="14.5" customHeight="1" x14ac:dyDescent="0.35">
      <c r="J434" s="291" t="str">
        <f t="shared" si="36"/>
        <v>C112</v>
      </c>
      <c r="K434" s="193">
        <v>8</v>
      </c>
      <c r="L434" s="11" t="s">
        <v>644</v>
      </c>
      <c r="M434" s="11" t="s">
        <v>645</v>
      </c>
      <c r="N434" s="193" t="s">
        <v>32</v>
      </c>
      <c r="O434" s="193" t="s">
        <v>40</v>
      </c>
      <c r="P434" s="193" t="s">
        <v>28</v>
      </c>
      <c r="Q434" s="193" t="s">
        <v>29</v>
      </c>
      <c r="R434" s="193" t="s">
        <v>29</v>
      </c>
      <c r="S434" s="227" t="str">
        <f t="shared" si="32"/>
        <v>Campo</v>
      </c>
      <c r="T434" s="227" t="s">
        <v>3605</v>
      </c>
      <c r="U434" s="237" t="str">
        <f t="shared" si="33"/>
        <v/>
      </c>
      <c r="V434" s="230" t="str">
        <f t="shared" si="35"/>
        <v>&lt;campo posicao="8"&gt;
&lt;coluna&gt;DT_PGTO&lt;/coluna&gt;
&lt;descricao&gt;Data de pagamento do documento de arrecadação, ou data do vencimento, no caso de ICMS antecipado a recolher.&lt;/descricao&gt;
&lt;tipo&gt;D&lt;/tipo&gt;
&lt;/campo&gt;</v>
      </c>
      <c r="W434" s="227" t="str">
        <f t="shared" si="34"/>
        <v>&lt;campo posicao="8"&gt;
&lt;coluna&gt;DT_PGTO&lt;/coluna&gt;
&lt;descricao&gt;Data de pagamento do documento de arrecadação, ou data do vencimento, no caso de ICMS antecipado a recolher.&lt;/descricao&gt;
&lt;tipo&gt;D&lt;/tipo&gt;
&lt;/campo&gt;</v>
      </c>
      <c r="AB434" s="3" t="s">
        <v>6</v>
      </c>
    </row>
    <row r="435" spans="1:28" s="3" customFormat="1" ht="14.5" customHeight="1" collapsed="1" x14ac:dyDescent="0.35">
      <c r="A435" s="209" t="s">
        <v>115</v>
      </c>
      <c r="B435" s="209"/>
      <c r="C435" s="209"/>
      <c r="D435" s="209"/>
      <c r="E435" s="209"/>
      <c r="F435" s="209" t="s">
        <v>646</v>
      </c>
      <c r="G435" s="209"/>
      <c r="H435" s="209"/>
      <c r="I435" s="209" t="s">
        <v>144</v>
      </c>
      <c r="J435" s="291" t="str">
        <f t="shared" si="36"/>
        <v>C112</v>
      </c>
      <c r="K435" s="2" t="s">
        <v>647</v>
      </c>
      <c r="L435" s="4"/>
      <c r="M435" s="4"/>
      <c r="N435" s="4"/>
      <c r="O435" s="4"/>
      <c r="P435" s="4"/>
      <c r="Q435" s="4"/>
      <c r="R435" s="4"/>
      <c r="S435" s="227">
        <f t="shared" si="32"/>
        <v>5</v>
      </c>
      <c r="T435" s="227"/>
      <c r="U435" s="237" t="str">
        <f t="shared" si="33"/>
        <v>&lt;/registro&gt;
&lt;registro codigo="C113" perfil="AB" nivel="5"&gt;</v>
      </c>
      <c r="V435" s="230" t="str">
        <f t="shared" si="35"/>
        <v/>
      </c>
      <c r="W435" s="227" t="str">
        <f t="shared" si="34"/>
        <v>&lt;/registro&gt;
&lt;registro codigo="C113" perfil="AB" nivel="5"&gt;</v>
      </c>
      <c r="X435" s="227"/>
      <c r="Y435" s="227"/>
      <c r="AB435" s="3" t="s">
        <v>6</v>
      </c>
    </row>
    <row r="436" spans="1:28" ht="14.5" customHeight="1" x14ac:dyDescent="0.35">
      <c r="J436" s="291" t="str">
        <f t="shared" si="36"/>
        <v>C113</v>
      </c>
      <c r="K436" s="193">
        <v>1</v>
      </c>
      <c r="L436" s="11" t="s">
        <v>25</v>
      </c>
      <c r="M436" s="11" t="s">
        <v>648</v>
      </c>
      <c r="N436" s="193" t="s">
        <v>27</v>
      </c>
      <c r="O436" s="193">
        <v>4</v>
      </c>
      <c r="P436" s="193" t="s">
        <v>28</v>
      </c>
      <c r="Q436" s="193" t="s">
        <v>29</v>
      </c>
      <c r="R436" s="193" t="s">
        <v>29</v>
      </c>
      <c r="S436" s="227" t="str">
        <f t="shared" si="32"/>
        <v>Campo</v>
      </c>
      <c r="T436" s="227" t="s">
        <v>27</v>
      </c>
      <c r="U436" s="237" t="str">
        <f t="shared" si="33"/>
        <v/>
      </c>
      <c r="V436" s="230" t="str">
        <f t="shared" si="35"/>
        <v>&lt;campo posicao="1"&gt;
&lt;coluna&gt;REG&lt;/coluna&gt;
&lt;descricao&gt;Texto fixo contendo "C113"&lt;/descricao&gt;
&lt;tipo&gt;C&lt;/tipo&gt;
&lt;/campo&gt;</v>
      </c>
      <c r="W436" s="227" t="str">
        <f t="shared" si="34"/>
        <v>&lt;campo posicao="1"&gt;
&lt;coluna&gt;REG&lt;/coluna&gt;
&lt;descricao&gt;Texto fixo contendo "C113"&lt;/descricao&gt;
&lt;tipo&gt;C&lt;/tipo&gt;
&lt;/campo&gt;</v>
      </c>
      <c r="AB436" s="3" t="s">
        <v>6</v>
      </c>
    </row>
    <row r="437" spans="1:28" ht="14.5" customHeight="1" x14ac:dyDescent="0.35">
      <c r="J437" s="291" t="str">
        <f t="shared" si="36"/>
        <v>C113</v>
      </c>
      <c r="K437" s="218">
        <v>2</v>
      </c>
      <c r="L437" s="218" t="s">
        <v>332</v>
      </c>
      <c r="M437" s="11" t="s">
        <v>333</v>
      </c>
      <c r="N437" s="218" t="s">
        <v>27</v>
      </c>
      <c r="O437" s="218" t="s">
        <v>240</v>
      </c>
      <c r="P437" s="218" t="s">
        <v>28</v>
      </c>
      <c r="Q437" s="218" t="s">
        <v>29</v>
      </c>
      <c r="R437" s="193" t="s">
        <v>29</v>
      </c>
      <c r="S437" s="227" t="str">
        <f t="shared" si="32"/>
        <v>Campo</v>
      </c>
      <c r="T437" s="227" t="s">
        <v>27</v>
      </c>
      <c r="U437" s="237" t="str">
        <f t="shared" si="33"/>
        <v/>
      </c>
      <c r="V437" s="230" t="str">
        <f t="shared" si="35"/>
        <v>&lt;campo posicao="2"&gt;
&lt;coluna&gt;IND_OPER&lt;/coluna&gt;
&lt;descricao&gt;Indicador do tipo de operação:&lt;/descricao&gt;
&lt;tipo&gt;C&lt;/tipo&gt;
&lt;/campo&gt;</v>
      </c>
      <c r="W437" s="227" t="str">
        <f t="shared" si="34"/>
        <v>&lt;campo posicao="2"&gt;
&lt;coluna&gt;IND_OPER&lt;/coluna&gt;
&lt;descricao&gt;Indicador do tipo de operação:&lt;/descricao&gt;
&lt;tipo&gt;C&lt;/tipo&gt;
&lt;/campo&gt;</v>
      </c>
      <c r="AB437" s="3" t="s">
        <v>6</v>
      </c>
    </row>
    <row r="438" spans="1:28" ht="14.5" customHeight="1" x14ac:dyDescent="0.35">
      <c r="J438" s="291" t="str">
        <f t="shared" si="36"/>
        <v>C113</v>
      </c>
      <c r="K438" s="218"/>
      <c r="L438" s="218"/>
      <c r="M438" s="11" t="s">
        <v>649</v>
      </c>
      <c r="N438" s="218"/>
      <c r="O438" s="218"/>
      <c r="P438" s="218"/>
      <c r="Q438" s="218"/>
      <c r="R438" s="193"/>
      <c r="S438" s="227" t="str">
        <f t="shared" si="32"/>
        <v/>
      </c>
      <c r="T438" s="227"/>
      <c r="U438" s="237" t="str">
        <f t="shared" si="33"/>
        <v/>
      </c>
      <c r="V438" s="230" t="str">
        <f t="shared" si="35"/>
        <v/>
      </c>
      <c r="W438" s="227" t="str">
        <f t="shared" si="34"/>
        <v/>
      </c>
      <c r="AB438" s="3" t="s">
        <v>6</v>
      </c>
    </row>
    <row r="439" spans="1:28" ht="14.5" customHeight="1" x14ac:dyDescent="0.35">
      <c r="J439" s="291" t="str">
        <f t="shared" si="36"/>
        <v>C113</v>
      </c>
      <c r="K439" s="218"/>
      <c r="L439" s="218"/>
      <c r="M439" s="11" t="s">
        <v>650</v>
      </c>
      <c r="N439" s="218"/>
      <c r="O439" s="218"/>
      <c r="P439" s="218"/>
      <c r="Q439" s="218"/>
      <c r="R439" s="193"/>
      <c r="S439" s="227" t="str">
        <f t="shared" si="32"/>
        <v/>
      </c>
      <c r="T439" s="227"/>
      <c r="U439" s="237" t="str">
        <f t="shared" si="33"/>
        <v/>
      </c>
      <c r="V439" s="230" t="str">
        <f t="shared" si="35"/>
        <v/>
      </c>
      <c r="W439" s="227" t="str">
        <f t="shared" si="34"/>
        <v/>
      </c>
      <c r="AB439" s="3" t="s">
        <v>6</v>
      </c>
    </row>
    <row r="440" spans="1:28" ht="14.5" customHeight="1" x14ac:dyDescent="0.35">
      <c r="J440" s="291" t="str">
        <f t="shared" si="36"/>
        <v>C113</v>
      </c>
      <c r="K440" s="218">
        <v>3</v>
      </c>
      <c r="L440" s="218" t="s">
        <v>336</v>
      </c>
      <c r="M440" s="11" t="s">
        <v>651</v>
      </c>
      <c r="N440" s="218" t="s">
        <v>27</v>
      </c>
      <c r="O440" s="218" t="s">
        <v>240</v>
      </c>
      <c r="P440" s="218" t="s">
        <v>28</v>
      </c>
      <c r="Q440" s="218" t="s">
        <v>29</v>
      </c>
      <c r="R440" s="193" t="s">
        <v>29</v>
      </c>
      <c r="S440" s="227" t="str">
        <f t="shared" si="32"/>
        <v>Campo</v>
      </c>
      <c r="T440" s="227" t="s">
        <v>27</v>
      </c>
      <c r="U440" s="237" t="str">
        <f t="shared" si="33"/>
        <v/>
      </c>
      <c r="V440" s="230" t="str">
        <f t="shared" si="35"/>
        <v>&lt;campo posicao="3"&gt;
&lt;coluna&gt;IND_EMIT&lt;/coluna&gt;
&lt;descricao&gt;Indicador do emitente do título:&lt;/descricao&gt;
&lt;tipo&gt;C&lt;/tipo&gt;
&lt;/campo&gt;</v>
      </c>
      <c r="W440" s="227" t="str">
        <f t="shared" si="34"/>
        <v>&lt;campo posicao="3"&gt;
&lt;coluna&gt;IND_EMIT&lt;/coluna&gt;
&lt;descricao&gt;Indicador do emitente do título:&lt;/descricao&gt;
&lt;tipo&gt;C&lt;/tipo&gt;
&lt;/campo&gt;</v>
      </c>
      <c r="AB440" s="3" t="s">
        <v>6</v>
      </c>
    </row>
    <row r="441" spans="1:28" ht="14.5" customHeight="1" x14ac:dyDescent="0.35">
      <c r="J441" s="291" t="str">
        <f t="shared" si="36"/>
        <v>C113</v>
      </c>
      <c r="K441" s="218"/>
      <c r="L441" s="218"/>
      <c r="M441" s="11" t="s">
        <v>338</v>
      </c>
      <c r="N441" s="218"/>
      <c r="O441" s="218"/>
      <c r="P441" s="218"/>
      <c r="Q441" s="218"/>
      <c r="R441" s="193"/>
      <c r="S441" s="227" t="str">
        <f t="shared" si="32"/>
        <v/>
      </c>
      <c r="T441" s="227"/>
      <c r="U441" s="237" t="str">
        <f t="shared" si="33"/>
        <v/>
      </c>
      <c r="V441" s="230" t="str">
        <f t="shared" si="35"/>
        <v/>
      </c>
      <c r="W441" s="227" t="str">
        <f t="shared" si="34"/>
        <v/>
      </c>
      <c r="AB441" s="3" t="s">
        <v>6</v>
      </c>
    </row>
    <row r="442" spans="1:28" ht="14.5" customHeight="1" x14ac:dyDescent="0.35">
      <c r="J442" s="291" t="str">
        <f t="shared" si="36"/>
        <v>C113</v>
      </c>
      <c r="K442" s="218"/>
      <c r="L442" s="218"/>
      <c r="M442" s="11" t="s">
        <v>339</v>
      </c>
      <c r="N442" s="218"/>
      <c r="O442" s="218"/>
      <c r="P442" s="218"/>
      <c r="Q442" s="218"/>
      <c r="R442" s="193"/>
      <c r="S442" s="227" t="str">
        <f t="shared" si="32"/>
        <v/>
      </c>
      <c r="T442" s="227"/>
      <c r="U442" s="237" t="str">
        <f t="shared" si="33"/>
        <v/>
      </c>
      <c r="V442" s="230" t="str">
        <f t="shared" si="35"/>
        <v/>
      </c>
      <c r="W442" s="227" t="str">
        <f t="shared" si="34"/>
        <v/>
      </c>
      <c r="AB442" s="3" t="s">
        <v>6</v>
      </c>
    </row>
    <row r="443" spans="1:28" ht="14.5" customHeight="1" x14ac:dyDescent="0.35">
      <c r="J443" s="291" t="str">
        <f t="shared" si="36"/>
        <v>C113</v>
      </c>
      <c r="K443" s="193">
        <v>4</v>
      </c>
      <c r="L443" s="11" t="s">
        <v>129</v>
      </c>
      <c r="M443" s="11" t="s">
        <v>652</v>
      </c>
      <c r="N443" s="193" t="s">
        <v>27</v>
      </c>
      <c r="O443" s="193">
        <v>60</v>
      </c>
      <c r="P443" s="193" t="s">
        <v>28</v>
      </c>
      <c r="Q443" s="193" t="s">
        <v>29</v>
      </c>
      <c r="R443" s="193" t="s">
        <v>29</v>
      </c>
      <c r="S443" s="227" t="str">
        <f t="shared" si="32"/>
        <v>Campo</v>
      </c>
      <c r="T443" s="227" t="s">
        <v>27</v>
      </c>
      <c r="U443" s="237" t="str">
        <f t="shared" si="33"/>
        <v/>
      </c>
      <c r="V443" s="230" t="str">
        <f t="shared" si="35"/>
        <v>&lt;campo posicao="4"&gt;
&lt;coluna&gt;COD_PART&lt;/coluna&gt;
&lt;descricao&gt;Código do participante emitente (campo 02 do Registro 0150)  do documento referenciado. &lt;/descricao&gt;
&lt;tipo&gt;C&lt;/tipo&gt;
&lt;/campo&gt;</v>
      </c>
      <c r="W443" s="227" t="str">
        <f t="shared" si="34"/>
        <v>&lt;campo posicao="4"&gt;
&lt;coluna&gt;COD_PART&lt;/coluna&gt;
&lt;descricao&gt;Código do participante emitente (campo 02 do Registro 0150)  do documento referenciado. &lt;/descricao&gt;
&lt;tipo&gt;C&lt;/tipo&gt;
&lt;/campo&gt;</v>
      </c>
      <c r="AB443" s="3" t="s">
        <v>6</v>
      </c>
    </row>
    <row r="444" spans="1:28" ht="14.5" customHeight="1" x14ac:dyDescent="0.35">
      <c r="J444" s="291" t="str">
        <f t="shared" si="36"/>
        <v>C113</v>
      </c>
      <c r="K444" s="193">
        <v>5</v>
      </c>
      <c r="L444" s="11" t="s">
        <v>344</v>
      </c>
      <c r="M444" s="11" t="s">
        <v>653</v>
      </c>
      <c r="N444" s="193" t="s">
        <v>27</v>
      </c>
      <c r="O444" s="193" t="s">
        <v>54</v>
      </c>
      <c r="P444" s="193" t="s">
        <v>28</v>
      </c>
      <c r="Q444" s="193" t="s">
        <v>29</v>
      </c>
      <c r="R444" s="193" t="s">
        <v>29</v>
      </c>
      <c r="S444" s="227" t="str">
        <f t="shared" si="32"/>
        <v>Campo</v>
      </c>
      <c r="T444" s="227" t="s">
        <v>27</v>
      </c>
      <c r="U444" s="237" t="str">
        <f t="shared" si="33"/>
        <v/>
      </c>
      <c r="V444" s="230" t="str">
        <f t="shared" si="35"/>
        <v>&lt;campo posicao="5"&gt;
&lt;coluna&gt;COD_MOD&lt;/coluna&gt;
&lt;descricao&gt;Código do documento fiscal, conforme a Tabela 4.1.1 &lt;/descricao&gt;
&lt;tipo&gt;C&lt;/tipo&gt;
&lt;/campo&gt;</v>
      </c>
      <c r="W444" s="227" t="str">
        <f t="shared" si="34"/>
        <v>&lt;campo posicao="5"&gt;
&lt;coluna&gt;COD_MOD&lt;/coluna&gt;
&lt;descricao&gt;Código do documento fiscal, conforme a Tabela 4.1.1 &lt;/descricao&gt;
&lt;tipo&gt;C&lt;/tipo&gt;
&lt;/campo&gt;</v>
      </c>
      <c r="AB444" s="3" t="s">
        <v>6</v>
      </c>
    </row>
    <row r="445" spans="1:28" ht="14.5" customHeight="1" x14ac:dyDescent="0.35">
      <c r="J445" s="291" t="str">
        <f t="shared" si="36"/>
        <v>C113</v>
      </c>
      <c r="K445" s="193">
        <v>6</v>
      </c>
      <c r="L445" s="11" t="s">
        <v>348</v>
      </c>
      <c r="M445" s="11" t="s">
        <v>349</v>
      </c>
      <c r="N445" s="193" t="s">
        <v>27</v>
      </c>
      <c r="O445" s="193">
        <v>4</v>
      </c>
      <c r="P445" s="193" t="s">
        <v>28</v>
      </c>
      <c r="Q445" s="193" t="s">
        <v>48</v>
      </c>
      <c r="R445" s="193" t="s">
        <v>48</v>
      </c>
      <c r="S445" s="227" t="str">
        <f t="shared" si="32"/>
        <v>Campo</v>
      </c>
      <c r="T445" s="227" t="s">
        <v>27</v>
      </c>
      <c r="U445" s="237" t="str">
        <f t="shared" si="33"/>
        <v/>
      </c>
      <c r="V445" s="230" t="str">
        <f t="shared" si="35"/>
        <v>&lt;campo posicao="6"&gt;
&lt;coluna&gt;SER&lt;/coluna&gt;
&lt;descricao&gt;Série do documento fiscal&lt;/descricao&gt;
&lt;tipo&gt;C&lt;/tipo&gt;
&lt;/campo&gt;</v>
      </c>
      <c r="W445" s="227" t="str">
        <f t="shared" si="34"/>
        <v>&lt;campo posicao="6"&gt;
&lt;coluna&gt;SER&lt;/coluna&gt;
&lt;descricao&gt;Série do documento fiscal&lt;/descricao&gt;
&lt;tipo&gt;C&lt;/tipo&gt;
&lt;/campo&gt;</v>
      </c>
      <c r="AB445" s="3" t="s">
        <v>6</v>
      </c>
    </row>
    <row r="446" spans="1:28" ht="14.5" customHeight="1" x14ac:dyDescent="0.35">
      <c r="J446" s="291" t="str">
        <f t="shared" si="36"/>
        <v>C113</v>
      </c>
      <c r="K446" s="193">
        <v>7</v>
      </c>
      <c r="L446" s="11" t="s">
        <v>654</v>
      </c>
      <c r="M446" s="11" t="s">
        <v>655</v>
      </c>
      <c r="N446" s="193" t="s">
        <v>32</v>
      </c>
      <c r="O446" s="193">
        <v>3</v>
      </c>
      <c r="P446" s="193" t="s">
        <v>28</v>
      </c>
      <c r="Q446" s="193" t="s">
        <v>48</v>
      </c>
      <c r="R446" s="193" t="s">
        <v>48</v>
      </c>
      <c r="S446" s="227" t="str">
        <f t="shared" si="32"/>
        <v>Campo</v>
      </c>
      <c r="T446" s="227" t="s">
        <v>3607</v>
      </c>
      <c r="U446" s="237" t="str">
        <f t="shared" si="33"/>
        <v/>
      </c>
      <c r="V446" s="230" t="str">
        <f t="shared" si="35"/>
        <v>&lt;campo posicao="7"&gt;
&lt;coluna&gt;SUB&lt;/coluna&gt;
&lt;descricao&gt;Subsérie do documento fiscal&lt;/descricao&gt;
&lt;tipo&gt;I&lt;/tipo&gt;
&lt;/campo&gt;</v>
      </c>
      <c r="W446" s="227" t="str">
        <f t="shared" si="34"/>
        <v>&lt;campo posicao="7"&gt;
&lt;coluna&gt;SUB&lt;/coluna&gt;
&lt;descricao&gt;Subsérie do documento fiscal&lt;/descricao&gt;
&lt;tipo&gt;I&lt;/tipo&gt;
&lt;/campo&gt;</v>
      </c>
      <c r="AB446" s="3" t="s">
        <v>6</v>
      </c>
    </row>
    <row r="447" spans="1:28" ht="14.5" customHeight="1" x14ac:dyDescent="0.35">
      <c r="J447" s="291" t="str">
        <f t="shared" si="36"/>
        <v>C113</v>
      </c>
      <c r="K447" s="193">
        <v>8</v>
      </c>
      <c r="L447" s="11" t="s">
        <v>351</v>
      </c>
      <c r="M447" s="11" t="s">
        <v>352</v>
      </c>
      <c r="N447" s="193" t="s">
        <v>32</v>
      </c>
      <c r="O447" s="193">
        <v>9</v>
      </c>
      <c r="P447" s="193" t="s">
        <v>28</v>
      </c>
      <c r="Q447" s="193" t="s">
        <v>29</v>
      </c>
      <c r="R447" s="193" t="s">
        <v>29</v>
      </c>
      <c r="S447" s="227" t="str">
        <f t="shared" si="32"/>
        <v>Campo</v>
      </c>
      <c r="T447" s="227" t="s">
        <v>3607</v>
      </c>
      <c r="U447" s="237" t="str">
        <f t="shared" si="33"/>
        <v/>
      </c>
      <c r="V447" s="230" t="str">
        <f t="shared" si="35"/>
        <v>&lt;campo posicao="8"&gt;
&lt;coluna&gt;NUM_DOC&lt;/coluna&gt;
&lt;descricao&gt;Número do documento fiscal&lt;/descricao&gt;
&lt;tipo&gt;I&lt;/tipo&gt;
&lt;/campo&gt;</v>
      </c>
      <c r="W447" s="227" t="str">
        <f t="shared" si="34"/>
        <v>&lt;campo posicao="8"&gt;
&lt;coluna&gt;NUM_DOC&lt;/coluna&gt;
&lt;descricao&gt;Número do documento fiscal&lt;/descricao&gt;
&lt;tipo&gt;I&lt;/tipo&gt;
&lt;/campo&gt;</v>
      </c>
      <c r="AB447" s="3" t="s">
        <v>6</v>
      </c>
    </row>
    <row r="448" spans="1:28" ht="14.5" customHeight="1" x14ac:dyDescent="0.35">
      <c r="J448" s="291" t="str">
        <f t="shared" si="36"/>
        <v>C113</v>
      </c>
      <c r="K448" s="193">
        <v>9</v>
      </c>
      <c r="L448" s="11" t="s">
        <v>357</v>
      </c>
      <c r="M448" s="11" t="s">
        <v>656</v>
      </c>
      <c r="N448" s="193" t="s">
        <v>32</v>
      </c>
      <c r="O448" s="193" t="s">
        <v>40</v>
      </c>
      <c r="P448" s="193" t="s">
        <v>28</v>
      </c>
      <c r="Q448" s="193" t="s">
        <v>29</v>
      </c>
      <c r="R448" s="193" t="s">
        <v>29</v>
      </c>
      <c r="S448" s="227" t="str">
        <f t="shared" si="32"/>
        <v>Campo</v>
      </c>
      <c r="T448" s="227" t="s">
        <v>3605</v>
      </c>
      <c r="U448" s="237" t="str">
        <f t="shared" si="33"/>
        <v/>
      </c>
      <c r="V448" s="230" t="str">
        <f t="shared" si="35"/>
        <v>&lt;campo posicao="9"&gt;
&lt;coluna&gt;DT_DOC&lt;/coluna&gt;
&lt;descricao&gt;Data da emissão do documento fiscal.&lt;/descricao&gt;
&lt;tipo&gt;D&lt;/tipo&gt;
&lt;/campo&gt;</v>
      </c>
      <c r="W448" s="227" t="str">
        <f t="shared" si="34"/>
        <v>&lt;campo posicao="9"&gt;
&lt;coluna&gt;DT_DOC&lt;/coluna&gt;
&lt;descricao&gt;Data da emissão do documento fiscal.&lt;/descricao&gt;
&lt;tipo&gt;D&lt;/tipo&gt;
&lt;/campo&gt;</v>
      </c>
      <c r="AB448" s="3" t="s">
        <v>6</v>
      </c>
    </row>
    <row r="449" spans="1:28" ht="14.5" customHeight="1" x14ac:dyDescent="0.35">
      <c r="J449" s="291" t="str">
        <f t="shared" si="36"/>
        <v>C113</v>
      </c>
      <c r="K449" s="193">
        <v>10</v>
      </c>
      <c r="L449" s="11" t="s">
        <v>657</v>
      </c>
      <c r="M449" s="11" t="s">
        <v>658</v>
      </c>
      <c r="N449" s="193" t="s">
        <v>27</v>
      </c>
      <c r="O449" s="193" t="s">
        <v>356</v>
      </c>
      <c r="P449" s="193" t="s">
        <v>28</v>
      </c>
      <c r="Q449" s="193" t="s">
        <v>48</v>
      </c>
      <c r="R449" s="193" t="s">
        <v>48</v>
      </c>
      <c r="S449" s="227" t="str">
        <f t="shared" si="32"/>
        <v>Campo</v>
      </c>
      <c r="T449" s="227" t="s">
        <v>27</v>
      </c>
      <c r="U449" s="237" t="str">
        <f t="shared" si="33"/>
        <v/>
      </c>
      <c r="V449" s="230" t="str">
        <f t="shared" si="35"/>
        <v>&lt;campo posicao="10"&gt;
&lt;coluna&gt;CHV_DOCe&lt;/coluna&gt;
&lt;descricao&gt;Chave do Documento Eletrônico (a partir de 01/01/2017)&lt;/descricao&gt;
&lt;tipo&gt;C&lt;/tipo&gt;
&lt;/campo&gt;</v>
      </c>
      <c r="W449" s="227" t="str">
        <f t="shared" si="34"/>
        <v>&lt;campo posicao="10"&gt;
&lt;coluna&gt;CHV_DOCe&lt;/coluna&gt;
&lt;descricao&gt;Chave do Documento Eletrônico (a partir de 01/01/2017)&lt;/descricao&gt;
&lt;tipo&gt;C&lt;/tipo&gt;
&lt;/campo&gt;</v>
      </c>
      <c r="AB449" s="3" t="s">
        <v>6</v>
      </c>
    </row>
    <row r="450" spans="1:28" s="3" customFormat="1" ht="14.5" customHeight="1" collapsed="1" x14ac:dyDescent="0.35">
      <c r="A450" s="209" t="s">
        <v>115</v>
      </c>
      <c r="B450" s="209"/>
      <c r="C450" s="209"/>
      <c r="D450" s="209"/>
      <c r="E450" s="209"/>
      <c r="F450" s="209" t="s">
        <v>659</v>
      </c>
      <c r="G450" s="209"/>
      <c r="H450" s="209"/>
      <c r="I450" s="209" t="s">
        <v>144</v>
      </c>
      <c r="J450" s="291" t="str">
        <f t="shared" si="36"/>
        <v>C113</v>
      </c>
      <c r="K450" s="2" t="s">
        <v>660</v>
      </c>
      <c r="L450" s="4"/>
      <c r="M450" s="4"/>
      <c r="N450" s="4"/>
      <c r="O450" s="4"/>
      <c r="P450" s="4"/>
      <c r="Q450" s="4"/>
      <c r="R450" s="4"/>
      <c r="S450" s="227">
        <f t="shared" ref="S450:S513" si="37">IF(B450&lt;&gt;"",1,IF(C450&lt;&gt;"",2,IF(D450&lt;&gt;"",3,IF(E450&lt;&gt;"",4,IF(F450&lt;&gt;"",5,IF(G450&lt;&gt;"",6,IF(H450&lt;&gt;"",7,IF(ISNUMBER(K450),"Campo",""))))))))</f>
        <v>5</v>
      </c>
      <c r="T450" s="227"/>
      <c r="U450" s="237" t="str">
        <f t="shared" ref="U450:U513" si="38">IFERROR(IF(ISNUMBER(S450),CONCATENATE("&lt;/registro&gt;
&lt;registro codigo=""",CONCATENATE(B450,C450,D450,E450,F450,G450,H450),""" perfil=""",A450,""" nivel=""",S450,"""&gt;"),""),"")</f>
        <v>&lt;/registro&gt;
&lt;registro codigo="C114" perfil="AB" nivel="5"&gt;</v>
      </c>
      <c r="V450" s="230" t="str">
        <f t="shared" si="35"/>
        <v/>
      </c>
      <c r="W450" s="227" t="str">
        <f t="shared" ref="W450:W513" si="39">U450&amp;V450</f>
        <v>&lt;/registro&gt;
&lt;registro codigo="C114" perfil="AB" nivel="5"&gt;</v>
      </c>
      <c r="X450" s="227"/>
      <c r="Y450" s="227"/>
      <c r="AB450" s="3" t="s">
        <v>6</v>
      </c>
    </row>
    <row r="451" spans="1:28" ht="14.5" customHeight="1" x14ac:dyDescent="0.35">
      <c r="J451" s="291" t="str">
        <f t="shared" si="36"/>
        <v>C114</v>
      </c>
      <c r="K451" s="193">
        <v>1</v>
      </c>
      <c r="L451" s="11" t="s">
        <v>25</v>
      </c>
      <c r="M451" s="11" t="s">
        <v>661</v>
      </c>
      <c r="N451" s="193" t="s">
        <v>27</v>
      </c>
      <c r="O451" s="193">
        <v>4</v>
      </c>
      <c r="P451" s="193" t="s">
        <v>28</v>
      </c>
      <c r="Q451" s="193" t="s">
        <v>29</v>
      </c>
      <c r="R451" s="193" t="s">
        <v>29</v>
      </c>
      <c r="S451" s="227" t="str">
        <f t="shared" si="37"/>
        <v>Campo</v>
      </c>
      <c r="T451" s="227" t="s">
        <v>27</v>
      </c>
      <c r="U451" s="237" t="str">
        <f t="shared" si="38"/>
        <v/>
      </c>
      <c r="V451" s="230" t="str">
        <f t="shared" si="35"/>
        <v>&lt;campo posicao="1"&gt;
&lt;coluna&gt;REG&lt;/coluna&gt;
&lt;descricao&gt;Texto fixo contendo "C114"&lt;/descricao&gt;
&lt;tipo&gt;C&lt;/tipo&gt;
&lt;/campo&gt;</v>
      </c>
      <c r="W451" s="227" t="str">
        <f t="shared" si="39"/>
        <v>&lt;campo posicao="1"&gt;
&lt;coluna&gt;REG&lt;/coluna&gt;
&lt;descricao&gt;Texto fixo contendo "C114"&lt;/descricao&gt;
&lt;tipo&gt;C&lt;/tipo&gt;
&lt;/campo&gt;</v>
      </c>
      <c r="AB451" s="3" t="s">
        <v>6</v>
      </c>
    </row>
    <row r="452" spans="1:28" ht="14.5" customHeight="1" x14ac:dyDescent="0.35">
      <c r="J452" s="291" t="str">
        <f t="shared" si="36"/>
        <v>C114</v>
      </c>
      <c r="K452" s="193">
        <v>2</v>
      </c>
      <c r="L452" s="11" t="s">
        <v>344</v>
      </c>
      <c r="M452" s="11" t="s">
        <v>662</v>
      </c>
      <c r="N452" s="193" t="s">
        <v>27</v>
      </c>
      <c r="O452" s="193" t="s">
        <v>54</v>
      </c>
      <c r="P452" s="193" t="s">
        <v>28</v>
      </c>
      <c r="Q452" s="193" t="s">
        <v>29</v>
      </c>
      <c r="R452" s="193" t="s">
        <v>29</v>
      </c>
      <c r="S452" s="227" t="str">
        <f t="shared" si="37"/>
        <v>Campo</v>
      </c>
      <c r="T452" s="227" t="s">
        <v>27</v>
      </c>
      <c r="U452" s="237" t="str">
        <f t="shared" si="38"/>
        <v/>
      </c>
      <c r="V452" s="230" t="str">
        <f t="shared" ref="V452:V515" si="40">IF(S452="Campo",CONCATENATE("&lt;campo posicao=""",K452,"""&gt;
&lt;coluna&gt;",SUBSTITUTE(L452," ",""),"&lt;/coluna&gt;
&lt;descricao&gt;",M452,"&lt;/descricao&gt;
&lt;tipo&gt;",T452,"&lt;/tipo&gt;
&lt;/campo&gt;"),"")</f>
        <v>&lt;campo posicao="2"&gt;
&lt;coluna&gt;COD_MOD&lt;/coluna&gt;
&lt;descricao&gt;Código do modelo do documento fiscal, conforme a tabela indicada no item 4.1.1 &lt;/descricao&gt;
&lt;tipo&gt;C&lt;/tipo&gt;
&lt;/campo&gt;</v>
      </c>
      <c r="W452" s="227" t="str">
        <f t="shared" si="39"/>
        <v>&lt;campo posicao="2"&gt;
&lt;coluna&gt;COD_MOD&lt;/coluna&gt;
&lt;descricao&gt;Código do modelo do documento fiscal, conforme a tabela indicada no item 4.1.1 &lt;/descricao&gt;
&lt;tipo&gt;C&lt;/tipo&gt;
&lt;/campo&gt;</v>
      </c>
      <c r="AB452" s="3" t="s">
        <v>6</v>
      </c>
    </row>
    <row r="453" spans="1:28" ht="14.5" customHeight="1" x14ac:dyDescent="0.35">
      <c r="J453" s="291" t="str">
        <f t="shared" ref="J453:J516" si="41">IF(L453="REG",MID(M453,IFERROR(SEARCH("“",M453),SEARCH("""",M453))+1,4),J452)</f>
        <v>C114</v>
      </c>
      <c r="K453" s="193">
        <v>3</v>
      </c>
      <c r="L453" s="11" t="s">
        <v>663</v>
      </c>
      <c r="M453" s="11" t="s">
        <v>664</v>
      </c>
      <c r="N453" s="193" t="s">
        <v>27</v>
      </c>
      <c r="O453" s="193">
        <v>21</v>
      </c>
      <c r="P453" s="193" t="s">
        <v>28</v>
      </c>
      <c r="Q453" s="193" t="s">
        <v>29</v>
      </c>
      <c r="R453" s="193" t="s">
        <v>29</v>
      </c>
      <c r="S453" s="227" t="str">
        <f t="shared" si="37"/>
        <v>Campo</v>
      </c>
      <c r="T453" s="227" t="s">
        <v>27</v>
      </c>
      <c r="U453" s="237" t="str">
        <f t="shared" si="38"/>
        <v/>
      </c>
      <c r="V453" s="230" t="str">
        <f t="shared" si="40"/>
        <v>&lt;campo posicao="3"&gt;
&lt;coluna&gt;ECF_FAB&lt;/coluna&gt;
&lt;descricao&gt;Número de série de fabricação do ECF&lt;/descricao&gt;
&lt;tipo&gt;C&lt;/tipo&gt;
&lt;/campo&gt;</v>
      </c>
      <c r="W453" s="227" t="str">
        <f t="shared" si="39"/>
        <v>&lt;campo posicao="3"&gt;
&lt;coluna&gt;ECF_FAB&lt;/coluna&gt;
&lt;descricao&gt;Número de série de fabricação do ECF&lt;/descricao&gt;
&lt;tipo&gt;C&lt;/tipo&gt;
&lt;/campo&gt;</v>
      </c>
      <c r="AB453" s="3" t="s">
        <v>6</v>
      </c>
    </row>
    <row r="454" spans="1:28" ht="14.5" customHeight="1" x14ac:dyDescent="0.35">
      <c r="J454" s="291" t="str">
        <f t="shared" si="41"/>
        <v>C114</v>
      </c>
      <c r="K454" s="193">
        <v>4</v>
      </c>
      <c r="L454" s="11" t="s">
        <v>665</v>
      </c>
      <c r="M454" s="11" t="s">
        <v>666</v>
      </c>
      <c r="N454" s="193" t="s">
        <v>32</v>
      </c>
      <c r="O454" s="193">
        <v>3</v>
      </c>
      <c r="P454" s="193" t="s">
        <v>28</v>
      </c>
      <c r="Q454" s="193" t="s">
        <v>29</v>
      </c>
      <c r="R454" s="193" t="s">
        <v>29</v>
      </c>
      <c r="S454" s="227" t="str">
        <f t="shared" si="37"/>
        <v>Campo</v>
      </c>
      <c r="T454" s="227" t="s">
        <v>3607</v>
      </c>
      <c r="U454" s="237" t="str">
        <f t="shared" si="38"/>
        <v/>
      </c>
      <c r="V454" s="230" t="str">
        <f t="shared" si="40"/>
        <v>&lt;campo posicao="4"&gt;
&lt;coluna&gt;ECF_CX&lt;/coluna&gt;
&lt;descricao&gt;Número do caixa atribuído ao ECF&lt;/descricao&gt;
&lt;tipo&gt;I&lt;/tipo&gt;
&lt;/campo&gt;</v>
      </c>
      <c r="W454" s="227" t="str">
        <f t="shared" si="39"/>
        <v>&lt;campo posicao="4"&gt;
&lt;coluna&gt;ECF_CX&lt;/coluna&gt;
&lt;descricao&gt;Número do caixa atribuído ao ECF&lt;/descricao&gt;
&lt;tipo&gt;I&lt;/tipo&gt;
&lt;/campo&gt;</v>
      </c>
      <c r="AB454" s="3" t="s">
        <v>6</v>
      </c>
    </row>
    <row r="455" spans="1:28" ht="14.5" customHeight="1" x14ac:dyDescent="0.35">
      <c r="J455" s="291" t="str">
        <f t="shared" si="41"/>
        <v>C114</v>
      </c>
      <c r="K455" s="193">
        <v>5</v>
      </c>
      <c r="L455" s="11" t="s">
        <v>351</v>
      </c>
      <c r="M455" s="11" t="s">
        <v>352</v>
      </c>
      <c r="N455" s="193" t="s">
        <v>32</v>
      </c>
      <c r="O455" s="193">
        <v>9</v>
      </c>
      <c r="P455" s="193"/>
      <c r="Q455" s="193" t="s">
        <v>29</v>
      </c>
      <c r="R455" s="193" t="s">
        <v>29</v>
      </c>
      <c r="S455" s="227" t="str">
        <f t="shared" si="37"/>
        <v>Campo</v>
      </c>
      <c r="T455" s="227" t="s">
        <v>3607</v>
      </c>
      <c r="U455" s="237" t="str">
        <f t="shared" si="38"/>
        <v/>
      </c>
      <c r="V455" s="230" t="str">
        <f t="shared" si="40"/>
        <v>&lt;campo posicao="5"&gt;
&lt;coluna&gt;NUM_DOC&lt;/coluna&gt;
&lt;descricao&gt;Número do documento fiscal&lt;/descricao&gt;
&lt;tipo&gt;I&lt;/tipo&gt;
&lt;/campo&gt;</v>
      </c>
      <c r="W455" s="227" t="str">
        <f t="shared" si="39"/>
        <v>&lt;campo posicao="5"&gt;
&lt;coluna&gt;NUM_DOC&lt;/coluna&gt;
&lt;descricao&gt;Número do documento fiscal&lt;/descricao&gt;
&lt;tipo&gt;I&lt;/tipo&gt;
&lt;/campo&gt;</v>
      </c>
      <c r="AB455" s="3" t="s">
        <v>6</v>
      </c>
    </row>
    <row r="456" spans="1:28" ht="14.5" customHeight="1" x14ac:dyDescent="0.35">
      <c r="J456" s="291" t="str">
        <f t="shared" si="41"/>
        <v>C114</v>
      </c>
      <c r="K456" s="193">
        <v>6</v>
      </c>
      <c r="L456" s="11" t="s">
        <v>357</v>
      </c>
      <c r="M456" s="11" t="s">
        <v>667</v>
      </c>
      <c r="N456" s="193" t="s">
        <v>32</v>
      </c>
      <c r="O456" s="193" t="s">
        <v>40</v>
      </c>
      <c r="P456" s="193" t="s">
        <v>28</v>
      </c>
      <c r="Q456" s="193" t="s">
        <v>29</v>
      </c>
      <c r="R456" s="193" t="s">
        <v>29</v>
      </c>
      <c r="S456" s="227" t="str">
        <f t="shared" si="37"/>
        <v>Campo</v>
      </c>
      <c r="T456" s="227" t="s">
        <v>3605</v>
      </c>
      <c r="U456" s="237" t="str">
        <f t="shared" si="38"/>
        <v/>
      </c>
      <c r="V456" s="230" t="str">
        <f t="shared" si="40"/>
        <v>&lt;campo posicao="6"&gt;
&lt;coluna&gt;DT_DOC&lt;/coluna&gt;
&lt;descricao&gt;Data da emissão do documento fiscal&lt;/descricao&gt;
&lt;tipo&gt;D&lt;/tipo&gt;
&lt;/campo&gt;</v>
      </c>
      <c r="W456" s="227" t="str">
        <f t="shared" si="39"/>
        <v>&lt;campo posicao="6"&gt;
&lt;coluna&gt;DT_DOC&lt;/coluna&gt;
&lt;descricao&gt;Data da emissão do documento fiscal&lt;/descricao&gt;
&lt;tipo&gt;D&lt;/tipo&gt;
&lt;/campo&gt;</v>
      </c>
      <c r="AB456" s="3" t="s">
        <v>6</v>
      </c>
    </row>
    <row r="457" spans="1:28" s="3" customFormat="1" ht="14.5" customHeight="1" collapsed="1" x14ac:dyDescent="0.35">
      <c r="A457" s="209" t="s">
        <v>115</v>
      </c>
      <c r="B457" s="209"/>
      <c r="C457" s="209"/>
      <c r="D457" s="209"/>
      <c r="E457" s="209"/>
      <c r="F457" s="209" t="s">
        <v>668</v>
      </c>
      <c r="G457" s="209"/>
      <c r="H457" s="209"/>
      <c r="I457" s="209" t="s">
        <v>144</v>
      </c>
      <c r="J457" s="291" t="str">
        <f t="shared" si="41"/>
        <v>C114</v>
      </c>
      <c r="K457" s="2" t="s">
        <v>669</v>
      </c>
      <c r="L457" s="4"/>
      <c r="M457" s="4"/>
      <c r="N457" s="4"/>
      <c r="O457" s="4"/>
      <c r="P457" s="4"/>
      <c r="Q457" s="4"/>
      <c r="R457" s="4"/>
      <c r="S457" s="227">
        <f t="shared" si="37"/>
        <v>5</v>
      </c>
      <c r="T457" s="227"/>
      <c r="U457" s="237" t="str">
        <f t="shared" si="38"/>
        <v>&lt;/registro&gt;
&lt;registro codigo="C115" perfil="AB" nivel="5"&gt;</v>
      </c>
      <c r="V457" s="230" t="str">
        <f t="shared" si="40"/>
        <v/>
      </c>
      <c r="W457" s="227" t="str">
        <f t="shared" si="39"/>
        <v>&lt;/registro&gt;
&lt;registro codigo="C115" perfil="AB" nivel="5"&gt;</v>
      </c>
      <c r="X457" s="227"/>
      <c r="Y457" s="227"/>
      <c r="AB457" s="3" t="s">
        <v>6</v>
      </c>
    </row>
    <row r="458" spans="1:28" ht="14.5" customHeight="1" x14ac:dyDescent="0.35">
      <c r="J458" s="291" t="str">
        <f t="shared" si="41"/>
        <v>C115</v>
      </c>
      <c r="K458" s="193">
        <v>1</v>
      </c>
      <c r="L458" s="11" t="s">
        <v>25</v>
      </c>
      <c r="M458" s="11" t="s">
        <v>670</v>
      </c>
      <c r="N458" s="193" t="s">
        <v>27</v>
      </c>
      <c r="O458" s="193">
        <v>4</v>
      </c>
      <c r="P458" s="193" t="s">
        <v>28</v>
      </c>
      <c r="Q458" s="193" t="s">
        <v>671</v>
      </c>
      <c r="R458" s="193" t="s">
        <v>29</v>
      </c>
      <c r="S458" s="227" t="str">
        <f t="shared" si="37"/>
        <v>Campo</v>
      </c>
      <c r="T458" s="227" t="s">
        <v>27</v>
      </c>
      <c r="U458" s="237" t="str">
        <f t="shared" si="38"/>
        <v/>
      </c>
      <c r="V458" s="230" t="str">
        <f t="shared" si="40"/>
        <v>&lt;campo posicao="1"&gt;
&lt;coluna&gt;REG&lt;/coluna&gt;
&lt;descricao&gt;Texto fixo contendo "C115"&lt;/descricao&gt;
&lt;tipo&gt;C&lt;/tipo&gt;
&lt;/campo&gt;</v>
      </c>
      <c r="W458" s="227" t="str">
        <f t="shared" si="39"/>
        <v>&lt;campo posicao="1"&gt;
&lt;coluna&gt;REG&lt;/coluna&gt;
&lt;descricao&gt;Texto fixo contendo "C115"&lt;/descricao&gt;
&lt;tipo&gt;C&lt;/tipo&gt;
&lt;/campo&gt;</v>
      </c>
      <c r="AB458" s="3" t="s">
        <v>6</v>
      </c>
    </row>
    <row r="459" spans="1:28" ht="14.5" customHeight="1" x14ac:dyDescent="0.35">
      <c r="J459" s="291" t="str">
        <f t="shared" si="41"/>
        <v>C115</v>
      </c>
      <c r="K459" s="218">
        <v>2</v>
      </c>
      <c r="L459" s="218" t="s">
        <v>672</v>
      </c>
      <c r="M459" s="11" t="s">
        <v>673</v>
      </c>
      <c r="N459" s="218" t="s">
        <v>32</v>
      </c>
      <c r="O459" s="218" t="s">
        <v>240</v>
      </c>
      <c r="P459" s="218" t="s">
        <v>28</v>
      </c>
      <c r="Q459" s="218" t="s">
        <v>674</v>
      </c>
      <c r="R459" s="193" t="s">
        <v>29</v>
      </c>
      <c r="S459" s="227" t="str">
        <f t="shared" si="37"/>
        <v>Campo</v>
      </c>
      <c r="T459" s="227" t="s">
        <v>3607</v>
      </c>
      <c r="U459" s="237" t="str">
        <f t="shared" si="38"/>
        <v/>
      </c>
      <c r="V459" s="230" t="str">
        <f t="shared" si="40"/>
        <v>&lt;campo posicao="2"&gt;
&lt;coluna&gt;IND_CARGA&lt;/coluna&gt;
&lt;descricao&gt;Indicador do tipo de transporte:&lt;/descricao&gt;
&lt;tipo&gt;I&lt;/tipo&gt;
&lt;/campo&gt;</v>
      </c>
      <c r="W459" s="227" t="str">
        <f t="shared" si="39"/>
        <v>&lt;campo posicao="2"&gt;
&lt;coluna&gt;IND_CARGA&lt;/coluna&gt;
&lt;descricao&gt;Indicador do tipo de transporte:&lt;/descricao&gt;
&lt;tipo&gt;I&lt;/tipo&gt;
&lt;/campo&gt;</v>
      </c>
      <c r="AB459" s="3" t="s">
        <v>6</v>
      </c>
    </row>
    <row r="460" spans="1:28" ht="14.5" customHeight="1" x14ac:dyDescent="0.35">
      <c r="J460" s="291" t="str">
        <f t="shared" si="41"/>
        <v>C115</v>
      </c>
      <c r="K460" s="218"/>
      <c r="L460" s="218"/>
      <c r="M460" s="11" t="s">
        <v>675</v>
      </c>
      <c r="N460" s="218"/>
      <c r="O460" s="218"/>
      <c r="P460" s="218"/>
      <c r="Q460" s="218"/>
      <c r="R460" s="193"/>
      <c r="S460" s="227" t="str">
        <f t="shared" si="37"/>
        <v/>
      </c>
      <c r="T460" s="227"/>
      <c r="U460" s="237" t="str">
        <f t="shared" si="38"/>
        <v/>
      </c>
      <c r="V460" s="230" t="str">
        <f t="shared" si="40"/>
        <v/>
      </c>
      <c r="W460" s="227" t="str">
        <f t="shared" si="39"/>
        <v/>
      </c>
      <c r="AB460" s="3" t="s">
        <v>6</v>
      </c>
    </row>
    <row r="461" spans="1:28" ht="14.5" customHeight="1" x14ac:dyDescent="0.35">
      <c r="J461" s="291" t="str">
        <f t="shared" si="41"/>
        <v>C115</v>
      </c>
      <c r="K461" s="218"/>
      <c r="L461" s="218"/>
      <c r="M461" s="11" t="s">
        <v>676</v>
      </c>
      <c r="N461" s="218"/>
      <c r="O461" s="218"/>
      <c r="P461" s="218"/>
      <c r="Q461" s="218"/>
      <c r="R461" s="193"/>
      <c r="S461" s="227" t="str">
        <f t="shared" si="37"/>
        <v/>
      </c>
      <c r="T461" s="227"/>
      <c r="U461" s="237" t="str">
        <f t="shared" si="38"/>
        <v/>
      </c>
      <c r="V461" s="230" t="str">
        <f t="shared" si="40"/>
        <v/>
      </c>
      <c r="W461" s="227" t="str">
        <f t="shared" si="39"/>
        <v/>
      </c>
      <c r="AB461" s="3" t="s">
        <v>6</v>
      </c>
    </row>
    <row r="462" spans="1:28" ht="14.5" customHeight="1" x14ac:dyDescent="0.35">
      <c r="J462" s="291" t="str">
        <f t="shared" si="41"/>
        <v>C115</v>
      </c>
      <c r="K462" s="218"/>
      <c r="L462" s="218"/>
      <c r="M462" s="11" t="s">
        <v>677</v>
      </c>
      <c r="N462" s="218"/>
      <c r="O462" s="218"/>
      <c r="P462" s="218"/>
      <c r="Q462" s="218"/>
      <c r="R462" s="193"/>
      <c r="S462" s="227" t="str">
        <f t="shared" si="37"/>
        <v/>
      </c>
      <c r="T462" s="227"/>
      <c r="U462" s="237" t="str">
        <f t="shared" si="38"/>
        <v/>
      </c>
      <c r="V462" s="230" t="str">
        <f t="shared" si="40"/>
        <v/>
      </c>
      <c r="W462" s="227" t="str">
        <f t="shared" si="39"/>
        <v/>
      </c>
      <c r="AB462" s="3" t="s">
        <v>6</v>
      </c>
    </row>
    <row r="463" spans="1:28" ht="14.5" customHeight="1" x14ac:dyDescent="0.35">
      <c r="J463" s="291" t="str">
        <f t="shared" si="41"/>
        <v>C115</v>
      </c>
      <c r="K463" s="218"/>
      <c r="L463" s="218"/>
      <c r="M463" s="11" t="s">
        <v>678</v>
      </c>
      <c r="N463" s="218"/>
      <c r="O463" s="218"/>
      <c r="P463" s="218"/>
      <c r="Q463" s="218"/>
      <c r="R463" s="193"/>
      <c r="S463" s="227" t="str">
        <f t="shared" si="37"/>
        <v/>
      </c>
      <c r="T463" s="227"/>
      <c r="U463" s="237" t="str">
        <f t="shared" si="38"/>
        <v/>
      </c>
      <c r="V463" s="230" t="str">
        <f t="shared" si="40"/>
        <v/>
      </c>
      <c r="W463" s="227" t="str">
        <f t="shared" si="39"/>
        <v/>
      </c>
      <c r="AB463" s="3" t="s">
        <v>6</v>
      </c>
    </row>
    <row r="464" spans="1:28" ht="14.5" customHeight="1" x14ac:dyDescent="0.35">
      <c r="J464" s="291" t="str">
        <f t="shared" si="41"/>
        <v>C115</v>
      </c>
      <c r="K464" s="218"/>
      <c r="L464" s="218"/>
      <c r="M464" s="11" t="s">
        <v>679</v>
      </c>
      <c r="N464" s="218"/>
      <c r="O464" s="218"/>
      <c r="P464" s="218"/>
      <c r="Q464" s="218"/>
      <c r="R464" s="193"/>
      <c r="S464" s="227" t="str">
        <f t="shared" si="37"/>
        <v/>
      </c>
      <c r="T464" s="227"/>
      <c r="U464" s="237" t="str">
        <f t="shared" si="38"/>
        <v/>
      </c>
      <c r="V464" s="230" t="str">
        <f t="shared" si="40"/>
        <v/>
      </c>
      <c r="W464" s="227" t="str">
        <f t="shared" si="39"/>
        <v/>
      </c>
      <c r="AB464" s="3" t="s">
        <v>6</v>
      </c>
    </row>
    <row r="465" spans="1:28" ht="14.5" customHeight="1" x14ac:dyDescent="0.35">
      <c r="J465" s="291" t="str">
        <f t="shared" si="41"/>
        <v>C115</v>
      </c>
      <c r="K465" s="218"/>
      <c r="L465" s="218"/>
      <c r="M465" s="11" t="s">
        <v>680</v>
      </c>
      <c r="N465" s="218"/>
      <c r="O465" s="218"/>
      <c r="P465" s="218"/>
      <c r="Q465" s="218"/>
      <c r="R465" s="193"/>
      <c r="S465" s="227" t="str">
        <f t="shared" si="37"/>
        <v/>
      </c>
      <c r="T465" s="227"/>
      <c r="U465" s="237" t="str">
        <f t="shared" si="38"/>
        <v/>
      </c>
      <c r="V465" s="230" t="str">
        <f t="shared" si="40"/>
        <v/>
      </c>
      <c r="W465" s="227" t="str">
        <f t="shared" si="39"/>
        <v/>
      </c>
      <c r="AB465" s="3" t="s">
        <v>6</v>
      </c>
    </row>
    <row r="466" spans="1:28" ht="14.5" customHeight="1" x14ac:dyDescent="0.35">
      <c r="J466" s="291" t="str">
        <f t="shared" si="41"/>
        <v>C115</v>
      </c>
      <c r="K466" s="218"/>
      <c r="L466" s="218"/>
      <c r="M466" s="11" t="s">
        <v>681</v>
      </c>
      <c r="N466" s="218"/>
      <c r="O466" s="218"/>
      <c r="P466" s="218"/>
      <c r="Q466" s="218"/>
      <c r="R466" s="193"/>
      <c r="S466" s="227" t="str">
        <f t="shared" si="37"/>
        <v/>
      </c>
      <c r="T466" s="227"/>
      <c r="U466" s="237" t="str">
        <f t="shared" si="38"/>
        <v/>
      </c>
      <c r="V466" s="230" t="str">
        <f t="shared" si="40"/>
        <v/>
      </c>
      <c r="W466" s="227" t="str">
        <f t="shared" si="39"/>
        <v/>
      </c>
      <c r="AB466" s="3" t="s">
        <v>6</v>
      </c>
    </row>
    <row r="467" spans="1:28" ht="14.5" customHeight="1" x14ac:dyDescent="0.35">
      <c r="J467" s="291" t="str">
        <f t="shared" si="41"/>
        <v>C115</v>
      </c>
      <c r="K467" s="193">
        <v>3</v>
      </c>
      <c r="L467" s="11" t="s">
        <v>682</v>
      </c>
      <c r="M467" s="11" t="s">
        <v>683</v>
      </c>
      <c r="N467" s="193" t="s">
        <v>27</v>
      </c>
      <c r="O467" s="193" t="s">
        <v>47</v>
      </c>
      <c r="P467" s="193" t="s">
        <v>28</v>
      </c>
      <c r="Q467" s="193"/>
      <c r="R467" s="193" t="s">
        <v>48</v>
      </c>
      <c r="S467" s="227" t="str">
        <f t="shared" si="37"/>
        <v>Campo</v>
      </c>
      <c r="T467" s="227" t="s">
        <v>27</v>
      </c>
      <c r="U467" s="237" t="str">
        <f t="shared" si="38"/>
        <v/>
      </c>
      <c r="V467" s="230" t="str">
        <f t="shared" si="40"/>
        <v>&lt;campo posicao="3"&gt;
&lt;coluna&gt;CNPJ_COL&lt;/coluna&gt;
&lt;descricao&gt;Número do CNPJ do contribuinte do local de coleta&lt;/descricao&gt;
&lt;tipo&gt;C&lt;/tipo&gt;
&lt;/campo&gt;</v>
      </c>
      <c r="W467" s="227" t="str">
        <f t="shared" si="39"/>
        <v>&lt;campo posicao="3"&gt;
&lt;coluna&gt;CNPJ_COL&lt;/coluna&gt;
&lt;descricao&gt;Número do CNPJ do contribuinte do local de coleta&lt;/descricao&gt;
&lt;tipo&gt;C&lt;/tipo&gt;
&lt;/campo&gt;</v>
      </c>
      <c r="AB467" s="3" t="s">
        <v>6</v>
      </c>
    </row>
    <row r="468" spans="1:28" ht="14.5" customHeight="1" x14ac:dyDescent="0.35">
      <c r="J468" s="291" t="str">
        <f t="shared" si="41"/>
        <v>C115</v>
      </c>
      <c r="K468" s="193">
        <v>4</v>
      </c>
      <c r="L468" s="11" t="s">
        <v>684</v>
      </c>
      <c r="M468" s="11" t="s">
        <v>685</v>
      </c>
      <c r="N468" s="193" t="s">
        <v>27</v>
      </c>
      <c r="O468" s="193">
        <v>14</v>
      </c>
      <c r="P468" s="193" t="s">
        <v>28</v>
      </c>
      <c r="Q468" s="193"/>
      <c r="R468" s="193" t="s">
        <v>48</v>
      </c>
      <c r="S468" s="227" t="str">
        <f t="shared" si="37"/>
        <v>Campo</v>
      </c>
      <c r="T468" s="227" t="s">
        <v>27</v>
      </c>
      <c r="U468" s="237" t="str">
        <f t="shared" si="38"/>
        <v/>
      </c>
      <c r="V468" s="230" t="str">
        <f t="shared" si="40"/>
        <v>&lt;campo posicao="4"&gt;
&lt;coluna&gt;IE_COL&lt;/coluna&gt;
&lt;descricao&gt;Inscrição Estadual do contribuinte do local de coleta&lt;/descricao&gt;
&lt;tipo&gt;C&lt;/tipo&gt;
&lt;/campo&gt;</v>
      </c>
      <c r="W468" s="227" t="str">
        <f t="shared" si="39"/>
        <v>&lt;campo posicao="4"&gt;
&lt;coluna&gt;IE_COL&lt;/coluna&gt;
&lt;descricao&gt;Inscrição Estadual do contribuinte do local de coleta&lt;/descricao&gt;
&lt;tipo&gt;C&lt;/tipo&gt;
&lt;/campo&gt;</v>
      </c>
      <c r="AB468" s="3" t="s">
        <v>6</v>
      </c>
    </row>
    <row r="469" spans="1:28" ht="14.5" customHeight="1" x14ac:dyDescent="0.35">
      <c r="J469" s="291" t="str">
        <f t="shared" si="41"/>
        <v>C115</v>
      </c>
      <c r="K469" s="193">
        <v>5</v>
      </c>
      <c r="L469" s="11" t="s">
        <v>686</v>
      </c>
      <c r="M469" s="11" t="s">
        <v>687</v>
      </c>
      <c r="N469" s="193" t="s">
        <v>27</v>
      </c>
      <c r="O469" s="193" t="s">
        <v>51</v>
      </c>
      <c r="P469" s="193" t="s">
        <v>28</v>
      </c>
      <c r="Q469" s="193"/>
      <c r="R469" s="193" t="s">
        <v>48</v>
      </c>
      <c r="S469" s="227" t="str">
        <f t="shared" si="37"/>
        <v>Campo</v>
      </c>
      <c r="T469" s="227" t="s">
        <v>27</v>
      </c>
      <c r="U469" s="237" t="str">
        <f t="shared" si="38"/>
        <v/>
      </c>
      <c r="V469" s="230" t="str">
        <f t="shared" si="40"/>
        <v>&lt;campo posicao="5"&gt;
&lt;coluna&gt;CPF_COL&lt;/coluna&gt;
&lt;descricao&gt;CPF do contribuinte do local de coleta das mercadorias. &lt;/descricao&gt;
&lt;tipo&gt;C&lt;/tipo&gt;
&lt;/campo&gt;</v>
      </c>
      <c r="W469" s="227" t="str">
        <f t="shared" si="39"/>
        <v>&lt;campo posicao="5"&gt;
&lt;coluna&gt;CPF_COL&lt;/coluna&gt;
&lt;descricao&gt;CPF do contribuinte do local de coleta das mercadorias. &lt;/descricao&gt;
&lt;tipo&gt;C&lt;/tipo&gt;
&lt;/campo&gt;</v>
      </c>
      <c r="AB469" s="3" t="s">
        <v>6</v>
      </c>
    </row>
    <row r="470" spans="1:28" ht="14.5" customHeight="1" x14ac:dyDescent="0.35">
      <c r="J470" s="291" t="str">
        <f t="shared" si="41"/>
        <v>C115</v>
      </c>
      <c r="K470" s="193">
        <v>6</v>
      </c>
      <c r="L470" s="11" t="s">
        <v>688</v>
      </c>
      <c r="M470" s="11" t="s">
        <v>689</v>
      </c>
      <c r="N470" s="193" t="s">
        <v>27</v>
      </c>
      <c r="O470" s="193" t="s">
        <v>59</v>
      </c>
      <c r="P470" s="193" t="s">
        <v>28</v>
      </c>
      <c r="Q470" s="193"/>
      <c r="R470" s="193" t="s">
        <v>48</v>
      </c>
      <c r="S470" s="227" t="str">
        <f t="shared" si="37"/>
        <v>Campo</v>
      </c>
      <c r="T470" s="227" t="s">
        <v>27</v>
      </c>
      <c r="U470" s="237" t="str">
        <f t="shared" si="38"/>
        <v/>
      </c>
      <c r="V470" s="230" t="str">
        <f t="shared" si="40"/>
        <v>&lt;campo posicao="6"&gt;
&lt;coluna&gt;COD_MUN_COL&lt;/coluna&gt;
&lt;descricao&gt;Código do Município do local de coleta&lt;/descricao&gt;
&lt;tipo&gt;C&lt;/tipo&gt;
&lt;/campo&gt;</v>
      </c>
      <c r="W470" s="227" t="str">
        <f t="shared" si="39"/>
        <v>&lt;campo posicao="6"&gt;
&lt;coluna&gt;COD_MUN_COL&lt;/coluna&gt;
&lt;descricao&gt;Código do Município do local de coleta&lt;/descricao&gt;
&lt;tipo&gt;C&lt;/tipo&gt;
&lt;/campo&gt;</v>
      </c>
      <c r="AB470" s="3" t="s">
        <v>6</v>
      </c>
    </row>
    <row r="471" spans="1:28" ht="14.5" customHeight="1" x14ac:dyDescent="0.35">
      <c r="J471" s="291" t="str">
        <f t="shared" si="41"/>
        <v>C115</v>
      </c>
      <c r="K471" s="193">
        <v>7</v>
      </c>
      <c r="L471" s="11" t="s">
        <v>690</v>
      </c>
      <c r="M471" s="11" t="s">
        <v>691</v>
      </c>
      <c r="N471" s="193" t="s">
        <v>27</v>
      </c>
      <c r="O471" s="193" t="s">
        <v>47</v>
      </c>
      <c r="P471" s="193" t="s">
        <v>28</v>
      </c>
      <c r="Q471" s="193"/>
      <c r="R471" s="193" t="s">
        <v>48</v>
      </c>
      <c r="S471" s="227" t="str">
        <f t="shared" si="37"/>
        <v>Campo</v>
      </c>
      <c r="T471" s="227" t="s">
        <v>27</v>
      </c>
      <c r="U471" s="237" t="str">
        <f t="shared" si="38"/>
        <v/>
      </c>
      <c r="V471" s="230" t="str">
        <f t="shared" si="40"/>
        <v>&lt;campo posicao="7"&gt;
&lt;coluna&gt;CNPJ_ENTG&lt;/coluna&gt;
&lt;descricao&gt;Número do CNPJ do contribuinte do local de entrega&lt;/descricao&gt;
&lt;tipo&gt;C&lt;/tipo&gt;
&lt;/campo&gt;</v>
      </c>
      <c r="W471" s="227" t="str">
        <f t="shared" si="39"/>
        <v>&lt;campo posicao="7"&gt;
&lt;coluna&gt;CNPJ_ENTG&lt;/coluna&gt;
&lt;descricao&gt;Número do CNPJ do contribuinte do local de entrega&lt;/descricao&gt;
&lt;tipo&gt;C&lt;/tipo&gt;
&lt;/campo&gt;</v>
      </c>
      <c r="AB471" s="3" t="s">
        <v>6</v>
      </c>
    </row>
    <row r="472" spans="1:28" ht="14.5" customHeight="1" x14ac:dyDescent="0.35">
      <c r="J472" s="291" t="str">
        <f t="shared" si="41"/>
        <v>C115</v>
      </c>
      <c r="K472" s="193">
        <v>8</v>
      </c>
      <c r="L472" s="11" t="s">
        <v>692</v>
      </c>
      <c r="M472" s="11" t="s">
        <v>693</v>
      </c>
      <c r="N472" s="193" t="s">
        <v>27</v>
      </c>
      <c r="O472" s="193">
        <v>14</v>
      </c>
      <c r="P472" s="193" t="s">
        <v>28</v>
      </c>
      <c r="Q472" s="193"/>
      <c r="R472" s="193" t="s">
        <v>48</v>
      </c>
      <c r="S472" s="227" t="str">
        <f t="shared" si="37"/>
        <v>Campo</v>
      </c>
      <c r="T472" s="227" t="s">
        <v>27</v>
      </c>
      <c r="U472" s="237" t="str">
        <f t="shared" si="38"/>
        <v/>
      </c>
      <c r="V472" s="230" t="str">
        <f t="shared" si="40"/>
        <v>&lt;campo posicao="8"&gt;
&lt;coluna&gt;IE_ENTG&lt;/coluna&gt;
&lt;descricao&gt;Inscrição Estadual do contribuinte do local de entrega&lt;/descricao&gt;
&lt;tipo&gt;C&lt;/tipo&gt;
&lt;/campo&gt;</v>
      </c>
      <c r="W472" s="227" t="str">
        <f t="shared" si="39"/>
        <v>&lt;campo posicao="8"&gt;
&lt;coluna&gt;IE_ENTG&lt;/coluna&gt;
&lt;descricao&gt;Inscrição Estadual do contribuinte do local de entrega&lt;/descricao&gt;
&lt;tipo&gt;C&lt;/tipo&gt;
&lt;/campo&gt;</v>
      </c>
      <c r="AB472" s="3" t="s">
        <v>6</v>
      </c>
    </row>
    <row r="473" spans="1:28" ht="14.5" customHeight="1" x14ac:dyDescent="0.35">
      <c r="J473" s="291" t="str">
        <f t="shared" si="41"/>
        <v>C115</v>
      </c>
      <c r="K473" s="193">
        <v>9</v>
      </c>
      <c r="L473" s="11" t="s">
        <v>694</v>
      </c>
      <c r="M473" s="11" t="s">
        <v>695</v>
      </c>
      <c r="N473" s="193" t="s">
        <v>27</v>
      </c>
      <c r="O473" s="193" t="s">
        <v>51</v>
      </c>
      <c r="P473" s="193" t="s">
        <v>28</v>
      </c>
      <c r="Q473" s="193"/>
      <c r="R473" s="193" t="s">
        <v>48</v>
      </c>
      <c r="S473" s="227" t="str">
        <f t="shared" si="37"/>
        <v>Campo</v>
      </c>
      <c r="T473" s="227" t="s">
        <v>27</v>
      </c>
      <c r="U473" s="237" t="str">
        <f t="shared" si="38"/>
        <v/>
      </c>
      <c r="V473" s="230" t="str">
        <f t="shared" si="40"/>
        <v>&lt;campo posicao="9"&gt;
&lt;coluna&gt;CPF_­ENTG&lt;/coluna&gt;
&lt;descricao&gt;Cpf do contribuinte do local de entrega&lt;/descricao&gt;
&lt;tipo&gt;C&lt;/tipo&gt;
&lt;/campo&gt;</v>
      </c>
      <c r="W473" s="227" t="str">
        <f t="shared" si="39"/>
        <v>&lt;campo posicao="9"&gt;
&lt;coluna&gt;CPF_­ENTG&lt;/coluna&gt;
&lt;descricao&gt;Cpf do contribuinte do local de entrega&lt;/descricao&gt;
&lt;tipo&gt;C&lt;/tipo&gt;
&lt;/campo&gt;</v>
      </c>
      <c r="AB473" s="3" t="s">
        <v>6</v>
      </c>
    </row>
    <row r="474" spans="1:28" ht="14.5" customHeight="1" x14ac:dyDescent="0.35">
      <c r="J474" s="291" t="str">
        <f t="shared" si="41"/>
        <v>C115</v>
      </c>
      <c r="K474" s="193">
        <v>10</v>
      </c>
      <c r="L474" s="11" t="s">
        <v>696</v>
      </c>
      <c r="M474" s="11" t="s">
        <v>697</v>
      </c>
      <c r="N474" s="193" t="s">
        <v>27</v>
      </c>
      <c r="O474" s="193" t="s">
        <v>59</v>
      </c>
      <c r="P474" s="193" t="s">
        <v>28</v>
      </c>
      <c r="Q474" s="193"/>
      <c r="R474" s="193" t="s">
        <v>48</v>
      </c>
      <c r="S474" s="227" t="str">
        <f t="shared" si="37"/>
        <v>Campo</v>
      </c>
      <c r="T474" s="227" t="s">
        <v>27</v>
      </c>
      <c r="U474" s="237" t="str">
        <f t="shared" si="38"/>
        <v/>
      </c>
      <c r="V474" s="230" t="str">
        <f t="shared" si="40"/>
        <v>&lt;campo posicao="10"&gt;
&lt;coluna&gt;COD_MUN_ENTG&lt;/coluna&gt;
&lt;descricao&gt;Código do Município do local de entrega&lt;/descricao&gt;
&lt;tipo&gt;C&lt;/tipo&gt;
&lt;/campo&gt;</v>
      </c>
      <c r="W474" s="227" t="str">
        <f t="shared" si="39"/>
        <v>&lt;campo posicao="10"&gt;
&lt;coluna&gt;COD_MUN_ENTG&lt;/coluna&gt;
&lt;descricao&gt;Código do Município do local de entrega&lt;/descricao&gt;
&lt;tipo&gt;C&lt;/tipo&gt;
&lt;/campo&gt;</v>
      </c>
      <c r="AB474" s="3" t="s">
        <v>6</v>
      </c>
    </row>
    <row r="475" spans="1:28" s="3" customFormat="1" ht="14.5" customHeight="1" collapsed="1" x14ac:dyDescent="0.35">
      <c r="A475" s="209" t="s">
        <v>115</v>
      </c>
      <c r="B475" s="209"/>
      <c r="C475" s="209"/>
      <c r="D475" s="209"/>
      <c r="E475" s="209"/>
      <c r="F475" s="209" t="s">
        <v>698</v>
      </c>
      <c r="G475" s="209"/>
      <c r="H475" s="209"/>
      <c r="I475" s="209" t="s">
        <v>144</v>
      </c>
      <c r="J475" s="291" t="str">
        <f t="shared" si="41"/>
        <v>C115</v>
      </c>
      <c r="K475" s="2" t="s">
        <v>699</v>
      </c>
      <c r="L475" s="4"/>
      <c r="M475" s="4"/>
      <c r="N475" s="4"/>
      <c r="O475" s="4"/>
      <c r="P475" s="4"/>
      <c r="Q475" s="4"/>
      <c r="R475" s="4"/>
      <c r="S475" s="227">
        <f t="shared" si="37"/>
        <v>5</v>
      </c>
      <c r="T475" s="227"/>
      <c r="U475" s="237" t="str">
        <f t="shared" si="38"/>
        <v>&lt;/registro&gt;
&lt;registro codigo="C116" perfil="AB" nivel="5"&gt;</v>
      </c>
      <c r="V475" s="230" t="str">
        <f t="shared" si="40"/>
        <v/>
      </c>
      <c r="W475" s="227" t="str">
        <f t="shared" si="39"/>
        <v>&lt;/registro&gt;
&lt;registro codigo="C116" perfil="AB" nivel="5"&gt;</v>
      </c>
      <c r="X475" s="227"/>
      <c r="Y475" s="227"/>
      <c r="AB475" s="3" t="s">
        <v>6</v>
      </c>
    </row>
    <row r="476" spans="1:28" ht="14.5" customHeight="1" x14ac:dyDescent="0.35">
      <c r="J476" s="291" t="str">
        <f t="shared" si="41"/>
        <v>C116</v>
      </c>
      <c r="K476" s="193">
        <v>1</v>
      </c>
      <c r="L476" s="11" t="s">
        <v>25</v>
      </c>
      <c r="M476" s="11" t="s">
        <v>700</v>
      </c>
      <c r="N476" s="193" t="s">
        <v>27</v>
      </c>
      <c r="O476" s="193">
        <v>4</v>
      </c>
      <c r="P476" s="193" t="s">
        <v>28</v>
      </c>
      <c r="Q476" s="193" t="s">
        <v>29</v>
      </c>
      <c r="R476" s="193" t="s">
        <v>29</v>
      </c>
      <c r="S476" s="227" t="str">
        <f t="shared" si="37"/>
        <v>Campo</v>
      </c>
      <c r="T476" s="227" t="s">
        <v>27</v>
      </c>
      <c r="U476" s="237" t="str">
        <f t="shared" si="38"/>
        <v/>
      </c>
      <c r="V476" s="230" t="str">
        <f t="shared" si="40"/>
        <v>&lt;campo posicao="1"&gt;
&lt;coluna&gt;REG&lt;/coluna&gt;
&lt;descricao&gt;Texto fixo contendo "C116"&lt;/descricao&gt;
&lt;tipo&gt;C&lt;/tipo&gt;
&lt;/campo&gt;</v>
      </c>
      <c r="W476" s="227" t="str">
        <f t="shared" si="39"/>
        <v>&lt;campo posicao="1"&gt;
&lt;coluna&gt;REG&lt;/coluna&gt;
&lt;descricao&gt;Texto fixo contendo "C116"&lt;/descricao&gt;
&lt;tipo&gt;C&lt;/tipo&gt;
&lt;/campo&gt;</v>
      </c>
      <c r="AB476" s="3" t="s">
        <v>6</v>
      </c>
    </row>
    <row r="477" spans="1:28" ht="14.5" customHeight="1" x14ac:dyDescent="0.35">
      <c r="J477" s="291" t="str">
        <f t="shared" si="41"/>
        <v>C116</v>
      </c>
      <c r="K477" s="193">
        <v>2</v>
      </c>
      <c r="L477" s="11" t="s">
        <v>344</v>
      </c>
      <c r="M477" s="11" t="s">
        <v>701</v>
      </c>
      <c r="N477" s="193" t="s">
        <v>27</v>
      </c>
      <c r="O477" s="193">
        <v>2</v>
      </c>
      <c r="P477" s="193" t="s">
        <v>28</v>
      </c>
      <c r="Q477" s="193" t="s">
        <v>29</v>
      </c>
      <c r="R477" s="193" t="s">
        <v>29</v>
      </c>
      <c r="S477" s="227" t="str">
        <f t="shared" si="37"/>
        <v>Campo</v>
      </c>
      <c r="T477" s="227" t="s">
        <v>27</v>
      </c>
      <c r="U477" s="237" t="str">
        <f t="shared" si="38"/>
        <v/>
      </c>
      <c r="V477" s="230" t="str">
        <f t="shared" si="40"/>
        <v>&lt;campo posicao="2"&gt;
&lt;coluna&gt;COD_MOD&lt;/coluna&gt;
&lt;descricao&gt;Código do modelo do documento fiscal, conforme a Tabela 4.1.1&lt;/descricao&gt;
&lt;tipo&gt;C&lt;/tipo&gt;
&lt;/campo&gt;</v>
      </c>
      <c r="W477" s="227" t="str">
        <f t="shared" si="39"/>
        <v>&lt;campo posicao="2"&gt;
&lt;coluna&gt;COD_MOD&lt;/coluna&gt;
&lt;descricao&gt;Código do modelo do documento fiscal, conforme a Tabela 4.1.1&lt;/descricao&gt;
&lt;tipo&gt;C&lt;/tipo&gt;
&lt;/campo&gt;</v>
      </c>
      <c r="AB477" s="3" t="s">
        <v>6</v>
      </c>
    </row>
    <row r="478" spans="1:28" ht="14.5" customHeight="1" x14ac:dyDescent="0.35">
      <c r="J478" s="291" t="str">
        <f t="shared" si="41"/>
        <v>C116</v>
      </c>
      <c r="K478" s="193">
        <v>3</v>
      </c>
      <c r="L478" s="11" t="s">
        <v>702</v>
      </c>
      <c r="M478" s="11" t="s">
        <v>703</v>
      </c>
      <c r="N478" s="193" t="s">
        <v>32</v>
      </c>
      <c r="O478" s="193">
        <v>9</v>
      </c>
      <c r="P478" s="193" t="s">
        <v>28</v>
      </c>
      <c r="Q478" s="193" t="s">
        <v>29</v>
      </c>
      <c r="R478" s="193" t="s">
        <v>29</v>
      </c>
      <c r="S478" s="227" t="str">
        <f t="shared" si="37"/>
        <v>Campo</v>
      </c>
      <c r="T478" s="227" t="s">
        <v>3607</v>
      </c>
      <c r="U478" s="237" t="str">
        <f t="shared" si="38"/>
        <v/>
      </c>
      <c r="V478" s="230" t="str">
        <f t="shared" si="40"/>
        <v>&lt;campo posicao="3"&gt;
&lt;coluna&gt;NR_SAT&lt;/coluna&gt;
&lt;descricao&gt;Número de Série do equipamento SAT&lt;/descricao&gt;
&lt;tipo&gt;I&lt;/tipo&gt;
&lt;/campo&gt;</v>
      </c>
      <c r="W478" s="227" t="str">
        <f t="shared" si="39"/>
        <v>&lt;campo posicao="3"&gt;
&lt;coluna&gt;NR_SAT&lt;/coluna&gt;
&lt;descricao&gt;Número de Série do equipamento SAT&lt;/descricao&gt;
&lt;tipo&gt;I&lt;/tipo&gt;
&lt;/campo&gt;</v>
      </c>
      <c r="AB478" s="3" t="s">
        <v>6</v>
      </c>
    </row>
    <row r="479" spans="1:28" ht="14.5" customHeight="1" x14ac:dyDescent="0.35">
      <c r="J479" s="291" t="str">
        <f t="shared" si="41"/>
        <v>C116</v>
      </c>
      <c r="K479" s="193">
        <v>4</v>
      </c>
      <c r="L479" s="11" t="s">
        <v>704</v>
      </c>
      <c r="M479" s="11" t="s">
        <v>705</v>
      </c>
      <c r="N479" s="193" t="s">
        <v>27</v>
      </c>
      <c r="O479" s="193">
        <v>44</v>
      </c>
      <c r="P479" s="193" t="s">
        <v>28</v>
      </c>
      <c r="Q479" s="193" t="s">
        <v>29</v>
      </c>
      <c r="R479" s="193" t="s">
        <v>29</v>
      </c>
      <c r="S479" s="227" t="str">
        <f t="shared" si="37"/>
        <v>Campo</v>
      </c>
      <c r="T479" s="227" t="s">
        <v>27</v>
      </c>
      <c r="U479" s="237" t="str">
        <f t="shared" si="38"/>
        <v/>
      </c>
      <c r="V479" s="230" t="str">
        <f t="shared" si="40"/>
        <v>&lt;campo posicao="4"&gt;
&lt;coluna&gt;CHV_CFE&lt;/coluna&gt;
&lt;descricao&gt;Chave do Cupom Fiscal Eletrônico&lt;/descricao&gt;
&lt;tipo&gt;C&lt;/tipo&gt;
&lt;/campo&gt;</v>
      </c>
      <c r="W479" s="227" t="str">
        <f t="shared" si="39"/>
        <v>&lt;campo posicao="4"&gt;
&lt;coluna&gt;CHV_CFE&lt;/coluna&gt;
&lt;descricao&gt;Chave do Cupom Fiscal Eletrônico&lt;/descricao&gt;
&lt;tipo&gt;C&lt;/tipo&gt;
&lt;/campo&gt;</v>
      </c>
      <c r="AB479" s="3" t="s">
        <v>6</v>
      </c>
    </row>
    <row r="480" spans="1:28" ht="14.5" customHeight="1" x14ac:dyDescent="0.35">
      <c r="J480" s="291" t="str">
        <f t="shared" si="41"/>
        <v>C116</v>
      </c>
      <c r="K480" s="193">
        <v>5</v>
      </c>
      <c r="L480" s="11" t="s">
        <v>706</v>
      </c>
      <c r="M480" s="11" t="s">
        <v>707</v>
      </c>
      <c r="N480" s="193" t="s">
        <v>32</v>
      </c>
      <c r="O480" s="193">
        <v>6</v>
      </c>
      <c r="P480" s="193" t="s">
        <v>28</v>
      </c>
      <c r="Q480" s="193" t="s">
        <v>29</v>
      </c>
      <c r="R480" s="193" t="s">
        <v>29</v>
      </c>
      <c r="S480" s="227" t="str">
        <f t="shared" si="37"/>
        <v>Campo</v>
      </c>
      <c r="T480" s="227" t="s">
        <v>3607</v>
      </c>
      <c r="U480" s="237" t="str">
        <f t="shared" si="38"/>
        <v/>
      </c>
      <c r="V480" s="230" t="str">
        <f t="shared" si="40"/>
        <v>&lt;campo posicao="5"&gt;
&lt;coluna&gt;NUM_CFE&lt;/coluna&gt;
&lt;descricao&gt;Número do cupom fiscal eletrônico&lt;/descricao&gt;
&lt;tipo&gt;I&lt;/tipo&gt;
&lt;/campo&gt;</v>
      </c>
      <c r="W480" s="227" t="str">
        <f t="shared" si="39"/>
        <v>&lt;campo posicao="5"&gt;
&lt;coluna&gt;NUM_CFE&lt;/coluna&gt;
&lt;descricao&gt;Número do cupom fiscal eletrônico&lt;/descricao&gt;
&lt;tipo&gt;I&lt;/tipo&gt;
&lt;/campo&gt;</v>
      </c>
      <c r="AB480" s="3" t="s">
        <v>6</v>
      </c>
    </row>
    <row r="481" spans="1:28" ht="14.5" customHeight="1" x14ac:dyDescent="0.35">
      <c r="J481" s="291" t="str">
        <f t="shared" si="41"/>
        <v>C116</v>
      </c>
      <c r="K481" s="193">
        <v>6</v>
      </c>
      <c r="L481" s="11" t="s">
        <v>357</v>
      </c>
      <c r="M481" s="11" t="s">
        <v>358</v>
      </c>
      <c r="N481" s="193" t="s">
        <v>32</v>
      </c>
      <c r="O481" s="193">
        <v>8</v>
      </c>
      <c r="P481" s="193" t="s">
        <v>28</v>
      </c>
      <c r="Q481" s="193" t="s">
        <v>29</v>
      </c>
      <c r="R481" s="193" t="s">
        <v>29</v>
      </c>
      <c r="S481" s="227" t="str">
        <f t="shared" si="37"/>
        <v>Campo</v>
      </c>
      <c r="T481" s="227" t="s">
        <v>3605</v>
      </c>
      <c r="U481" s="237" t="str">
        <f t="shared" si="38"/>
        <v/>
      </c>
      <c r="V481" s="230" t="str">
        <f t="shared" si="40"/>
        <v>&lt;campo posicao="6"&gt;
&lt;coluna&gt;DT_DOC&lt;/coluna&gt;
&lt;descricao&gt;Data da emissão do documento fiscal &lt;/descricao&gt;
&lt;tipo&gt;D&lt;/tipo&gt;
&lt;/campo&gt;</v>
      </c>
      <c r="W481" s="227" t="str">
        <f t="shared" si="39"/>
        <v>&lt;campo posicao="6"&gt;
&lt;coluna&gt;DT_DOC&lt;/coluna&gt;
&lt;descricao&gt;Data da emissão do documento fiscal &lt;/descricao&gt;
&lt;tipo&gt;D&lt;/tipo&gt;
&lt;/campo&gt;</v>
      </c>
      <c r="AB481" s="3" t="s">
        <v>6</v>
      </c>
    </row>
    <row r="482" spans="1:28" s="3" customFormat="1" ht="14.5" customHeight="1" collapsed="1" x14ac:dyDescent="0.35">
      <c r="A482" s="209" t="s">
        <v>115</v>
      </c>
      <c r="B482" s="209"/>
      <c r="C482" s="209"/>
      <c r="D482" s="209"/>
      <c r="E482" s="209" t="s">
        <v>708</v>
      </c>
      <c r="F482" s="209"/>
      <c r="G482" s="209"/>
      <c r="H482" s="209"/>
      <c r="I482" s="209" t="s">
        <v>144</v>
      </c>
      <c r="J482" s="291" t="str">
        <f t="shared" si="41"/>
        <v>C116</v>
      </c>
      <c r="K482" s="2" t="s">
        <v>709</v>
      </c>
      <c r="L482" s="4"/>
      <c r="M482" s="4"/>
      <c r="N482" s="4"/>
      <c r="O482" s="4"/>
      <c r="P482" s="4"/>
      <c r="Q482" s="4"/>
      <c r="R482" s="4"/>
      <c r="S482" s="227">
        <f t="shared" si="37"/>
        <v>4</v>
      </c>
      <c r="T482" s="227"/>
      <c r="U482" s="237" t="str">
        <f t="shared" si="38"/>
        <v>&lt;/registro&gt;
&lt;registro codigo="C120" perfil="AB" nivel="4"&gt;</v>
      </c>
      <c r="V482" s="230" t="str">
        <f t="shared" si="40"/>
        <v/>
      </c>
      <c r="W482" s="227" t="str">
        <f t="shared" si="39"/>
        <v>&lt;/registro&gt;
&lt;registro codigo="C120" perfil="AB" nivel="4"&gt;</v>
      </c>
      <c r="X482" s="227"/>
      <c r="Y482" s="227"/>
      <c r="AB482" s="3" t="s">
        <v>6</v>
      </c>
    </row>
    <row r="483" spans="1:28" ht="14.5" customHeight="1" x14ac:dyDescent="0.35">
      <c r="J483" s="291" t="str">
        <f t="shared" si="41"/>
        <v>C120</v>
      </c>
      <c r="K483" s="193">
        <v>1</v>
      </c>
      <c r="L483" s="11" t="s">
        <v>25</v>
      </c>
      <c r="M483" s="11" t="s">
        <v>710</v>
      </c>
      <c r="N483" s="193" t="s">
        <v>27</v>
      </c>
      <c r="O483" s="193">
        <v>4</v>
      </c>
      <c r="P483" s="193" t="s">
        <v>28</v>
      </c>
      <c r="Q483" s="193" t="s">
        <v>29</v>
      </c>
      <c r="R483" s="193" t="s">
        <v>711</v>
      </c>
      <c r="S483" s="227" t="str">
        <f t="shared" si="37"/>
        <v>Campo</v>
      </c>
      <c r="T483" s="227" t="s">
        <v>27</v>
      </c>
      <c r="U483" s="237" t="str">
        <f t="shared" si="38"/>
        <v/>
      </c>
      <c r="V483" s="230" t="str">
        <f t="shared" si="40"/>
        <v>&lt;campo posicao="1"&gt;
&lt;coluna&gt;REG&lt;/coluna&gt;
&lt;descricao&gt;Texto fixo contendo "C120"&lt;/descricao&gt;
&lt;tipo&gt;C&lt;/tipo&gt;
&lt;/campo&gt;</v>
      </c>
      <c r="W483" s="227" t="str">
        <f t="shared" si="39"/>
        <v>&lt;campo posicao="1"&gt;
&lt;coluna&gt;REG&lt;/coluna&gt;
&lt;descricao&gt;Texto fixo contendo "C120"&lt;/descricao&gt;
&lt;tipo&gt;C&lt;/tipo&gt;
&lt;/campo&gt;</v>
      </c>
      <c r="AB483" s="3" t="s">
        <v>6</v>
      </c>
    </row>
    <row r="484" spans="1:28" ht="14.5" customHeight="1" x14ac:dyDescent="0.35">
      <c r="J484" s="291" t="str">
        <f t="shared" si="41"/>
        <v>C120</v>
      </c>
      <c r="K484" s="218">
        <v>2</v>
      </c>
      <c r="L484" s="218" t="s">
        <v>712</v>
      </c>
      <c r="M484" s="11" t="s">
        <v>713</v>
      </c>
      <c r="N484" s="218" t="s">
        <v>27</v>
      </c>
      <c r="O484" s="218" t="s">
        <v>240</v>
      </c>
      <c r="P484" s="218" t="s">
        <v>28</v>
      </c>
      <c r="Q484" s="218" t="s">
        <v>29</v>
      </c>
      <c r="R484" s="193"/>
      <c r="S484" s="227" t="str">
        <f t="shared" si="37"/>
        <v>Campo</v>
      </c>
      <c r="T484" s="227" t="s">
        <v>27</v>
      </c>
      <c r="U484" s="237" t="str">
        <f t="shared" si="38"/>
        <v/>
      </c>
      <c r="V484" s="230" t="str">
        <f t="shared" si="40"/>
        <v>&lt;campo posicao="2"&gt;
&lt;coluna&gt;COD_DOC_IMP&lt;/coluna&gt;
&lt;descricao&gt;Documento de importação:&lt;/descricao&gt;
&lt;tipo&gt;C&lt;/tipo&gt;
&lt;/campo&gt;</v>
      </c>
      <c r="W484" s="227" t="str">
        <f t="shared" si="39"/>
        <v>&lt;campo posicao="2"&gt;
&lt;coluna&gt;COD_DOC_IMP&lt;/coluna&gt;
&lt;descricao&gt;Documento de importação:&lt;/descricao&gt;
&lt;tipo&gt;C&lt;/tipo&gt;
&lt;/campo&gt;</v>
      </c>
      <c r="AB484" s="3" t="s">
        <v>6</v>
      </c>
    </row>
    <row r="485" spans="1:28" ht="14.5" customHeight="1" x14ac:dyDescent="0.35">
      <c r="J485" s="291" t="str">
        <f t="shared" si="41"/>
        <v>C120</v>
      </c>
      <c r="K485" s="218"/>
      <c r="L485" s="218"/>
      <c r="M485" s="11" t="s">
        <v>714</v>
      </c>
      <c r="N485" s="218"/>
      <c r="O485" s="218"/>
      <c r="P485" s="218"/>
      <c r="Q485" s="218"/>
      <c r="R485" s="193"/>
      <c r="S485" s="227" t="str">
        <f t="shared" si="37"/>
        <v/>
      </c>
      <c r="T485" s="227"/>
      <c r="U485" s="237" t="str">
        <f t="shared" si="38"/>
        <v/>
      </c>
      <c r="V485" s="230" t="str">
        <f t="shared" si="40"/>
        <v/>
      </c>
      <c r="W485" s="227" t="str">
        <f t="shared" si="39"/>
        <v/>
      </c>
      <c r="AB485" s="3" t="s">
        <v>6</v>
      </c>
    </row>
    <row r="486" spans="1:28" ht="14.5" customHeight="1" x14ac:dyDescent="0.35">
      <c r="J486" s="291" t="str">
        <f t="shared" si="41"/>
        <v>C120</v>
      </c>
      <c r="K486" s="218"/>
      <c r="L486" s="218"/>
      <c r="M486" s="11" t="s">
        <v>715</v>
      </c>
      <c r="N486" s="218"/>
      <c r="O486" s="218"/>
      <c r="P486" s="218"/>
      <c r="Q486" s="218"/>
      <c r="R486" s="193"/>
      <c r="S486" s="227" t="str">
        <f t="shared" si="37"/>
        <v/>
      </c>
      <c r="T486" s="227"/>
      <c r="U486" s="237" t="str">
        <f t="shared" si="38"/>
        <v/>
      </c>
      <c r="V486" s="230" t="str">
        <f t="shared" si="40"/>
        <v/>
      </c>
      <c r="W486" s="227" t="str">
        <f t="shared" si="39"/>
        <v/>
      </c>
      <c r="AB486" s="3" t="s">
        <v>6</v>
      </c>
    </row>
    <row r="487" spans="1:28" ht="14.5" customHeight="1" x14ac:dyDescent="0.35">
      <c r="J487" s="291" t="str">
        <f t="shared" si="41"/>
        <v>C120</v>
      </c>
      <c r="K487" s="193">
        <v>3</v>
      </c>
      <c r="L487" s="11" t="s">
        <v>716</v>
      </c>
      <c r="M487" s="11" t="s">
        <v>717</v>
      </c>
      <c r="N487" s="193" t="s">
        <v>27</v>
      </c>
      <c r="O487" s="194">
        <v>15</v>
      </c>
      <c r="P487" s="193" t="s">
        <v>28</v>
      </c>
      <c r="Q487" s="193" t="s">
        <v>29</v>
      </c>
      <c r="R487" s="193"/>
      <c r="S487" s="227" t="str">
        <f t="shared" si="37"/>
        <v>Campo</v>
      </c>
      <c r="T487" s="227" t="s">
        <v>27</v>
      </c>
      <c r="U487" s="237" t="str">
        <f t="shared" si="38"/>
        <v/>
      </c>
      <c r="V487" s="230" t="str">
        <f t="shared" si="40"/>
        <v>&lt;campo posicao="3"&gt;
&lt;coluna&gt;NUM_DOC__IMP&lt;/coluna&gt;
&lt;descricao&gt;Número do documento de Importação.&lt;/descricao&gt;
&lt;tipo&gt;C&lt;/tipo&gt;
&lt;/campo&gt;</v>
      </c>
      <c r="W487" s="227" t="str">
        <f t="shared" si="39"/>
        <v>&lt;campo posicao="3"&gt;
&lt;coluna&gt;NUM_DOC__IMP&lt;/coluna&gt;
&lt;descricao&gt;Número do documento de Importação.&lt;/descricao&gt;
&lt;tipo&gt;C&lt;/tipo&gt;
&lt;/campo&gt;</v>
      </c>
      <c r="AB487" s="3" t="s">
        <v>6</v>
      </c>
    </row>
    <row r="488" spans="1:28" ht="14.5" customHeight="1" x14ac:dyDescent="0.35">
      <c r="J488" s="291" t="str">
        <f t="shared" si="41"/>
        <v>C120</v>
      </c>
      <c r="K488" s="193">
        <v>4</v>
      </c>
      <c r="L488" s="11" t="s">
        <v>718</v>
      </c>
      <c r="M488" s="11" t="s">
        <v>719</v>
      </c>
      <c r="N488" s="193" t="s">
        <v>32</v>
      </c>
      <c r="O488" s="193" t="s">
        <v>28</v>
      </c>
      <c r="P488" s="193">
        <v>2</v>
      </c>
      <c r="Q488" s="193" t="s">
        <v>48</v>
      </c>
      <c r="R488" s="193"/>
      <c r="S488" s="227" t="str">
        <f t="shared" si="37"/>
        <v>Campo</v>
      </c>
      <c r="T488" s="227" t="s">
        <v>3606</v>
      </c>
      <c r="U488" s="237" t="str">
        <f t="shared" si="38"/>
        <v/>
      </c>
      <c r="V488" s="230" t="str">
        <f t="shared" si="40"/>
        <v>&lt;campo posicao="4"&gt;
&lt;coluna&gt;PIS_IMP&lt;/coluna&gt;
&lt;descricao&gt;Valor pago de PIS na importação&lt;/descricao&gt;
&lt;tipo&gt;R&lt;/tipo&gt;
&lt;/campo&gt;</v>
      </c>
      <c r="W488" s="227" t="str">
        <f t="shared" si="39"/>
        <v>&lt;campo posicao="4"&gt;
&lt;coluna&gt;PIS_IMP&lt;/coluna&gt;
&lt;descricao&gt;Valor pago de PIS na importação&lt;/descricao&gt;
&lt;tipo&gt;R&lt;/tipo&gt;
&lt;/campo&gt;</v>
      </c>
      <c r="AB488" s="3" t="s">
        <v>6</v>
      </c>
    </row>
    <row r="489" spans="1:28" ht="14.5" customHeight="1" x14ac:dyDescent="0.35">
      <c r="J489" s="291" t="str">
        <f t="shared" si="41"/>
        <v>C120</v>
      </c>
      <c r="K489" s="193">
        <v>5</v>
      </c>
      <c r="L489" s="11" t="s">
        <v>720</v>
      </c>
      <c r="M489" s="11" t="s">
        <v>721</v>
      </c>
      <c r="N489" s="193" t="s">
        <v>32</v>
      </c>
      <c r="O489" s="193" t="s">
        <v>28</v>
      </c>
      <c r="P489" s="193">
        <v>2</v>
      </c>
      <c r="Q489" s="193" t="s">
        <v>48</v>
      </c>
      <c r="R489" s="193"/>
      <c r="S489" s="227" t="str">
        <f t="shared" si="37"/>
        <v>Campo</v>
      </c>
      <c r="T489" s="227" t="s">
        <v>3606</v>
      </c>
      <c r="U489" s="237" t="str">
        <f t="shared" si="38"/>
        <v/>
      </c>
      <c r="V489" s="230" t="str">
        <f t="shared" si="40"/>
        <v>&lt;campo posicao="5"&gt;
&lt;coluna&gt;COFINS_IMP&lt;/coluna&gt;
&lt;descricao&gt;Valor pago de COFINS na importação&lt;/descricao&gt;
&lt;tipo&gt;R&lt;/tipo&gt;
&lt;/campo&gt;</v>
      </c>
      <c r="W489" s="227" t="str">
        <f t="shared" si="39"/>
        <v>&lt;campo posicao="5"&gt;
&lt;coluna&gt;COFINS_IMP&lt;/coluna&gt;
&lt;descricao&gt;Valor pago de COFINS na importação&lt;/descricao&gt;
&lt;tipo&gt;R&lt;/tipo&gt;
&lt;/campo&gt;</v>
      </c>
      <c r="AB489" s="3" t="s">
        <v>6</v>
      </c>
    </row>
    <row r="490" spans="1:28" ht="14.5" customHeight="1" x14ac:dyDescent="0.35">
      <c r="J490" s="291" t="str">
        <f t="shared" si="41"/>
        <v>C120</v>
      </c>
      <c r="K490" s="193">
        <v>6</v>
      </c>
      <c r="L490" s="11" t="s">
        <v>722</v>
      </c>
      <c r="M490" s="11" t="s">
        <v>723</v>
      </c>
      <c r="N490" s="193" t="s">
        <v>27</v>
      </c>
      <c r="O490" s="193">
        <v>20</v>
      </c>
      <c r="P490" s="193" t="s">
        <v>28</v>
      </c>
      <c r="Q490" s="193" t="s">
        <v>48</v>
      </c>
      <c r="R490" s="193"/>
      <c r="S490" s="227" t="str">
        <f t="shared" si="37"/>
        <v>Campo</v>
      </c>
      <c r="T490" s="227" t="s">
        <v>27</v>
      </c>
      <c r="U490" s="237" t="str">
        <f t="shared" si="38"/>
        <v/>
      </c>
      <c r="V490" s="230" t="str">
        <f t="shared" si="40"/>
        <v>&lt;campo posicao="6"&gt;
&lt;coluna&gt;NUM_ACDRAW&lt;/coluna&gt;
&lt;descricao&gt;Número do Ato Concessório do regime Drawback &lt;/descricao&gt;
&lt;tipo&gt;C&lt;/tipo&gt;
&lt;/campo&gt;</v>
      </c>
      <c r="W490" s="227" t="str">
        <f t="shared" si="39"/>
        <v>&lt;campo posicao="6"&gt;
&lt;coluna&gt;NUM_ACDRAW&lt;/coluna&gt;
&lt;descricao&gt;Número do Ato Concessório do regime Drawback &lt;/descricao&gt;
&lt;tipo&gt;C&lt;/tipo&gt;
&lt;/campo&gt;</v>
      </c>
      <c r="AB490" s="3" t="s">
        <v>6</v>
      </c>
    </row>
    <row r="491" spans="1:28" s="3" customFormat="1" ht="14.5" customHeight="1" collapsed="1" x14ac:dyDescent="0.35">
      <c r="A491" s="209" t="s">
        <v>115</v>
      </c>
      <c r="B491" s="209"/>
      <c r="C491" s="209"/>
      <c r="D491" s="209"/>
      <c r="E491" s="209" t="s">
        <v>724</v>
      </c>
      <c r="F491" s="209"/>
      <c r="G491" s="209"/>
      <c r="H491" s="209"/>
      <c r="I491" s="209" t="s">
        <v>209</v>
      </c>
      <c r="J491" s="291" t="str">
        <f t="shared" si="41"/>
        <v>C120</v>
      </c>
      <c r="K491" s="2" t="s">
        <v>725</v>
      </c>
      <c r="L491" s="4"/>
      <c r="M491" s="4"/>
      <c r="N491" s="4"/>
      <c r="O491" s="4"/>
      <c r="P491" s="4"/>
      <c r="Q491" s="4"/>
      <c r="R491" s="4"/>
      <c r="S491" s="227">
        <f t="shared" si="37"/>
        <v>4</v>
      </c>
      <c r="T491" s="227"/>
      <c r="U491" s="237" t="str">
        <f t="shared" si="38"/>
        <v>&lt;/registro&gt;
&lt;registro codigo="C130" perfil="AB" nivel="4"&gt;</v>
      </c>
      <c r="V491" s="230" t="str">
        <f t="shared" si="40"/>
        <v/>
      </c>
      <c r="W491" s="227" t="str">
        <f t="shared" si="39"/>
        <v>&lt;/registro&gt;
&lt;registro codigo="C130" perfil="AB" nivel="4"&gt;</v>
      </c>
      <c r="X491" s="227"/>
      <c r="Y491" s="227"/>
      <c r="AB491" s="3" t="s">
        <v>6</v>
      </c>
    </row>
    <row r="492" spans="1:28" ht="14.5" customHeight="1" x14ac:dyDescent="0.35">
      <c r="J492" s="291" t="str">
        <f t="shared" si="41"/>
        <v>C130</v>
      </c>
      <c r="K492" s="193">
        <v>1</v>
      </c>
      <c r="L492" s="11" t="s">
        <v>25</v>
      </c>
      <c r="M492" s="11" t="s">
        <v>726</v>
      </c>
      <c r="N492" s="193" t="s">
        <v>27</v>
      </c>
      <c r="O492" s="193">
        <v>4</v>
      </c>
      <c r="P492" s="193" t="s">
        <v>28</v>
      </c>
      <c r="Q492" s="218" t="s">
        <v>711</v>
      </c>
      <c r="R492" s="193" t="s">
        <v>29</v>
      </c>
      <c r="S492" s="227" t="str">
        <f t="shared" si="37"/>
        <v>Campo</v>
      </c>
      <c r="T492" s="227" t="s">
        <v>27</v>
      </c>
      <c r="U492" s="237" t="str">
        <f t="shared" si="38"/>
        <v/>
      </c>
      <c r="V492" s="230" t="str">
        <f t="shared" si="40"/>
        <v>&lt;campo posicao="1"&gt;
&lt;coluna&gt;REG&lt;/coluna&gt;
&lt;descricao&gt;Texto fixo contendo "C130"&lt;/descricao&gt;
&lt;tipo&gt;C&lt;/tipo&gt;
&lt;/campo&gt;</v>
      </c>
      <c r="W492" s="227" t="str">
        <f t="shared" si="39"/>
        <v>&lt;campo posicao="1"&gt;
&lt;coluna&gt;REG&lt;/coluna&gt;
&lt;descricao&gt;Texto fixo contendo "C130"&lt;/descricao&gt;
&lt;tipo&gt;C&lt;/tipo&gt;
&lt;/campo&gt;</v>
      </c>
      <c r="AB492" s="3" t="s">
        <v>6</v>
      </c>
    </row>
    <row r="493" spans="1:28" ht="14.5" customHeight="1" x14ac:dyDescent="0.35">
      <c r="J493" s="291" t="str">
        <f t="shared" si="41"/>
        <v>C130</v>
      </c>
      <c r="K493" s="193">
        <v>2</v>
      </c>
      <c r="L493" s="11" t="s">
        <v>727</v>
      </c>
      <c r="M493" s="11" t="s">
        <v>728</v>
      </c>
      <c r="N493" s="193" t="s">
        <v>32</v>
      </c>
      <c r="O493" s="193" t="s">
        <v>28</v>
      </c>
      <c r="P493" s="193">
        <v>2</v>
      </c>
      <c r="Q493" s="218"/>
      <c r="R493" s="193" t="s">
        <v>29</v>
      </c>
      <c r="S493" s="227" t="str">
        <f t="shared" si="37"/>
        <v>Campo</v>
      </c>
      <c r="T493" s="227" t="s">
        <v>3606</v>
      </c>
      <c r="U493" s="237" t="str">
        <f t="shared" si="38"/>
        <v/>
      </c>
      <c r="V493" s="230" t="str">
        <f t="shared" si="40"/>
        <v>&lt;campo posicao="2"&gt;
&lt;coluna&gt;VL_SERV_NT&lt;/coluna&gt;
&lt;descricao&gt;Valor dos serviços sob não-incidência ou não-tributados pelo ICMS&lt;/descricao&gt;
&lt;tipo&gt;R&lt;/tipo&gt;
&lt;/campo&gt;</v>
      </c>
      <c r="W493" s="227" t="str">
        <f t="shared" si="39"/>
        <v>&lt;campo posicao="2"&gt;
&lt;coluna&gt;VL_SERV_NT&lt;/coluna&gt;
&lt;descricao&gt;Valor dos serviços sob não-incidência ou não-tributados pelo ICMS&lt;/descricao&gt;
&lt;tipo&gt;R&lt;/tipo&gt;
&lt;/campo&gt;</v>
      </c>
      <c r="AB493" s="3" t="s">
        <v>6</v>
      </c>
    </row>
    <row r="494" spans="1:28" ht="14.5" customHeight="1" x14ac:dyDescent="0.35">
      <c r="J494" s="291" t="str">
        <f t="shared" si="41"/>
        <v>C130</v>
      </c>
      <c r="K494" s="193">
        <v>3</v>
      </c>
      <c r="L494" s="11" t="s">
        <v>729</v>
      </c>
      <c r="M494" s="11" t="s">
        <v>730</v>
      </c>
      <c r="N494" s="193" t="s">
        <v>32</v>
      </c>
      <c r="O494" s="193" t="s">
        <v>28</v>
      </c>
      <c r="P494" s="193">
        <v>2</v>
      </c>
      <c r="Q494" s="218"/>
      <c r="R494" s="193" t="s">
        <v>29</v>
      </c>
      <c r="S494" s="227" t="str">
        <f t="shared" si="37"/>
        <v>Campo</v>
      </c>
      <c r="T494" s="227" t="s">
        <v>3606</v>
      </c>
      <c r="U494" s="237" t="str">
        <f t="shared" si="38"/>
        <v/>
      </c>
      <c r="V494" s="230" t="str">
        <f t="shared" si="40"/>
        <v>&lt;campo posicao="3"&gt;
&lt;coluna&gt;VL_BC_ISSQN&lt;/coluna&gt;
&lt;descricao&gt;Valor da base de cálculo do ISSQN&lt;/descricao&gt;
&lt;tipo&gt;R&lt;/tipo&gt;
&lt;/campo&gt;</v>
      </c>
      <c r="W494" s="227" t="str">
        <f t="shared" si="39"/>
        <v>&lt;campo posicao="3"&gt;
&lt;coluna&gt;VL_BC_ISSQN&lt;/coluna&gt;
&lt;descricao&gt;Valor da base de cálculo do ISSQN&lt;/descricao&gt;
&lt;tipo&gt;R&lt;/tipo&gt;
&lt;/campo&gt;</v>
      </c>
      <c r="AB494" s="3" t="s">
        <v>6</v>
      </c>
    </row>
    <row r="495" spans="1:28" ht="14.5" customHeight="1" x14ac:dyDescent="0.35">
      <c r="J495" s="291" t="str">
        <f t="shared" si="41"/>
        <v>C130</v>
      </c>
      <c r="K495" s="193">
        <v>4</v>
      </c>
      <c r="L495" s="11" t="s">
        <v>731</v>
      </c>
      <c r="M495" s="11" t="s">
        <v>732</v>
      </c>
      <c r="N495" s="193" t="s">
        <v>32</v>
      </c>
      <c r="O495" s="193" t="s">
        <v>28</v>
      </c>
      <c r="P495" s="193">
        <v>2</v>
      </c>
      <c r="Q495" s="218"/>
      <c r="R495" s="193" t="s">
        <v>48</v>
      </c>
      <c r="S495" s="227" t="str">
        <f t="shared" si="37"/>
        <v>Campo</v>
      </c>
      <c r="T495" s="227" t="s">
        <v>3606</v>
      </c>
      <c r="U495" s="237" t="str">
        <f t="shared" si="38"/>
        <v/>
      </c>
      <c r="V495" s="230" t="str">
        <f t="shared" si="40"/>
        <v>&lt;campo posicao="4"&gt;
&lt;coluna&gt;VL_ISSQN&lt;/coluna&gt;
&lt;descricao&gt;Valor do ISSQN&lt;/descricao&gt;
&lt;tipo&gt;R&lt;/tipo&gt;
&lt;/campo&gt;</v>
      </c>
      <c r="W495" s="227" t="str">
        <f t="shared" si="39"/>
        <v>&lt;campo posicao="4"&gt;
&lt;coluna&gt;VL_ISSQN&lt;/coluna&gt;
&lt;descricao&gt;Valor do ISSQN&lt;/descricao&gt;
&lt;tipo&gt;R&lt;/tipo&gt;
&lt;/campo&gt;</v>
      </c>
      <c r="AB495" s="3" t="s">
        <v>6</v>
      </c>
    </row>
    <row r="496" spans="1:28" ht="14.5" customHeight="1" x14ac:dyDescent="0.35">
      <c r="J496" s="291" t="str">
        <f t="shared" si="41"/>
        <v>C130</v>
      </c>
      <c r="K496" s="193">
        <v>5</v>
      </c>
      <c r="L496" s="11" t="s">
        <v>733</v>
      </c>
      <c r="M496" s="11" t="s">
        <v>734</v>
      </c>
      <c r="N496" s="193" t="s">
        <v>32</v>
      </c>
      <c r="O496" s="193" t="s">
        <v>28</v>
      </c>
      <c r="P496" s="193">
        <v>2</v>
      </c>
      <c r="Q496" s="218"/>
      <c r="R496" s="193" t="s">
        <v>48</v>
      </c>
      <c r="S496" s="227" t="str">
        <f t="shared" si="37"/>
        <v>Campo</v>
      </c>
      <c r="T496" s="227" t="s">
        <v>3606</v>
      </c>
      <c r="U496" s="237" t="str">
        <f t="shared" si="38"/>
        <v/>
      </c>
      <c r="V496" s="230" t="str">
        <f t="shared" si="40"/>
        <v>&lt;campo posicao="5"&gt;
&lt;coluna&gt;VL_BC_IRRF&lt;/coluna&gt;
&lt;descricao&gt;Valor da base de cálculo do Imposto de Renda Retido na Fonte&lt;/descricao&gt;
&lt;tipo&gt;R&lt;/tipo&gt;
&lt;/campo&gt;</v>
      </c>
      <c r="W496" s="227" t="str">
        <f t="shared" si="39"/>
        <v>&lt;campo posicao="5"&gt;
&lt;coluna&gt;VL_BC_IRRF&lt;/coluna&gt;
&lt;descricao&gt;Valor da base de cálculo do Imposto de Renda Retido na Fonte&lt;/descricao&gt;
&lt;tipo&gt;R&lt;/tipo&gt;
&lt;/campo&gt;</v>
      </c>
      <c r="AB496" s="3" t="s">
        <v>6</v>
      </c>
    </row>
    <row r="497" spans="1:28" ht="14.5" customHeight="1" x14ac:dyDescent="0.35">
      <c r="J497" s="291" t="str">
        <f t="shared" si="41"/>
        <v>C130</v>
      </c>
      <c r="K497" s="193">
        <v>6</v>
      </c>
      <c r="L497" s="11" t="s">
        <v>735</v>
      </c>
      <c r="M497" s="11" t="s">
        <v>736</v>
      </c>
      <c r="N497" s="193" t="s">
        <v>32</v>
      </c>
      <c r="O497" s="193" t="s">
        <v>28</v>
      </c>
      <c r="P497" s="193">
        <v>2</v>
      </c>
      <c r="Q497" s="218"/>
      <c r="R497" s="193" t="s">
        <v>48</v>
      </c>
      <c r="S497" s="227" t="str">
        <f t="shared" si="37"/>
        <v>Campo</v>
      </c>
      <c r="T497" s="227" t="s">
        <v>3606</v>
      </c>
      <c r="U497" s="237" t="str">
        <f t="shared" si="38"/>
        <v/>
      </c>
      <c r="V497" s="230" t="str">
        <f t="shared" si="40"/>
        <v>&lt;campo posicao="6"&gt;
&lt;coluna&gt;VL_IRRF&lt;/coluna&gt;
&lt;descricao&gt;Valor do Imposto de Renda - Retido na Fonte&lt;/descricao&gt;
&lt;tipo&gt;R&lt;/tipo&gt;
&lt;/campo&gt;</v>
      </c>
      <c r="W497" s="227" t="str">
        <f t="shared" si="39"/>
        <v>&lt;campo posicao="6"&gt;
&lt;coluna&gt;VL_IRRF&lt;/coluna&gt;
&lt;descricao&gt;Valor do Imposto de Renda - Retido na Fonte&lt;/descricao&gt;
&lt;tipo&gt;R&lt;/tipo&gt;
&lt;/campo&gt;</v>
      </c>
      <c r="AB497" s="3" t="s">
        <v>6</v>
      </c>
    </row>
    <row r="498" spans="1:28" ht="14.5" customHeight="1" x14ac:dyDescent="0.35">
      <c r="J498" s="291" t="str">
        <f t="shared" si="41"/>
        <v>C130</v>
      </c>
      <c r="K498" s="193">
        <v>7</v>
      </c>
      <c r="L498" s="11" t="s">
        <v>737</v>
      </c>
      <c r="M498" s="11" t="s">
        <v>738</v>
      </c>
      <c r="N498" s="193" t="s">
        <v>32</v>
      </c>
      <c r="O498" s="193" t="s">
        <v>28</v>
      </c>
      <c r="P498" s="193">
        <v>2</v>
      </c>
      <c r="Q498" s="218"/>
      <c r="R498" s="193" t="s">
        <v>48</v>
      </c>
      <c r="S498" s="227" t="str">
        <f t="shared" si="37"/>
        <v>Campo</v>
      </c>
      <c r="T498" s="227" t="s">
        <v>3606</v>
      </c>
      <c r="U498" s="237" t="str">
        <f t="shared" si="38"/>
        <v/>
      </c>
      <c r="V498" s="230" t="str">
        <f t="shared" si="40"/>
        <v>&lt;campo posicao="7"&gt;
&lt;coluna&gt;VL_BC_PREV&lt;/coluna&gt;
&lt;descricao&gt;Valor da base de cálculo de retenção da Previdência Social&lt;/descricao&gt;
&lt;tipo&gt;R&lt;/tipo&gt;
&lt;/campo&gt;</v>
      </c>
      <c r="W498" s="227" t="str">
        <f t="shared" si="39"/>
        <v>&lt;campo posicao="7"&gt;
&lt;coluna&gt;VL_BC_PREV&lt;/coluna&gt;
&lt;descricao&gt;Valor da base de cálculo de retenção da Previdência Social&lt;/descricao&gt;
&lt;tipo&gt;R&lt;/tipo&gt;
&lt;/campo&gt;</v>
      </c>
      <c r="AB498" s="3" t="s">
        <v>6</v>
      </c>
    </row>
    <row r="499" spans="1:28" ht="14.5" customHeight="1" x14ac:dyDescent="0.35">
      <c r="J499" s="291" t="str">
        <f t="shared" si="41"/>
        <v>C130</v>
      </c>
      <c r="K499" s="193">
        <v>8</v>
      </c>
      <c r="L499" s="11" t="s">
        <v>739</v>
      </c>
      <c r="M499" s="11" t="s">
        <v>740</v>
      </c>
      <c r="N499" s="193" t="s">
        <v>32</v>
      </c>
      <c r="O499" s="193" t="s">
        <v>28</v>
      </c>
      <c r="P499" s="193">
        <v>2</v>
      </c>
      <c r="Q499" s="218"/>
      <c r="R499" s="193" t="s">
        <v>48</v>
      </c>
      <c r="S499" s="227" t="str">
        <f t="shared" si="37"/>
        <v>Campo</v>
      </c>
      <c r="T499" s="227" t="s">
        <v>3606</v>
      </c>
      <c r="U499" s="237" t="str">
        <f t="shared" si="38"/>
        <v/>
      </c>
      <c r="V499" s="230" t="str">
        <f t="shared" si="40"/>
        <v>&lt;campo posicao="8"&gt;
&lt;coluna&gt;VL_PREV&lt;/coluna&gt;
&lt;descricao&gt;Valor destacado para retenção da Previdência Social&lt;/descricao&gt;
&lt;tipo&gt;R&lt;/tipo&gt;
&lt;/campo&gt;</v>
      </c>
      <c r="W499" s="227" t="str">
        <f t="shared" si="39"/>
        <v>&lt;campo posicao="8"&gt;
&lt;coluna&gt;VL_PREV&lt;/coluna&gt;
&lt;descricao&gt;Valor destacado para retenção da Previdência Social&lt;/descricao&gt;
&lt;tipo&gt;R&lt;/tipo&gt;
&lt;/campo&gt;</v>
      </c>
      <c r="AB499" s="3" t="s">
        <v>6</v>
      </c>
    </row>
    <row r="500" spans="1:28" s="3" customFormat="1" ht="14.5" customHeight="1" collapsed="1" x14ac:dyDescent="0.35">
      <c r="A500" s="209" t="s">
        <v>115</v>
      </c>
      <c r="B500" s="209"/>
      <c r="C500" s="209"/>
      <c r="D500" s="209"/>
      <c r="E500" s="209" t="s">
        <v>741</v>
      </c>
      <c r="F500" s="209"/>
      <c r="G500" s="209"/>
      <c r="H500" s="209"/>
      <c r="I500" s="209" t="s">
        <v>209</v>
      </c>
      <c r="J500" s="291" t="str">
        <f t="shared" si="41"/>
        <v>C130</v>
      </c>
      <c r="K500" s="2" t="s">
        <v>742</v>
      </c>
      <c r="L500" s="4"/>
      <c r="M500" s="4"/>
      <c r="N500" s="4"/>
      <c r="O500" s="4"/>
      <c r="P500" s="4"/>
      <c r="Q500" s="4"/>
      <c r="R500" s="4"/>
      <c r="S500" s="227">
        <f t="shared" si="37"/>
        <v>4</v>
      </c>
      <c r="T500" s="227"/>
      <c r="U500" s="237" t="str">
        <f t="shared" si="38"/>
        <v>&lt;/registro&gt;
&lt;registro codigo="C140" perfil="AB" nivel="4"&gt;</v>
      </c>
      <c r="V500" s="230" t="str">
        <f t="shared" si="40"/>
        <v/>
      </c>
      <c r="W500" s="227" t="str">
        <f t="shared" si="39"/>
        <v>&lt;/registro&gt;
&lt;registro codigo="C140" perfil="AB" nivel="4"&gt;</v>
      </c>
      <c r="X500" s="227"/>
      <c r="Y500" s="227"/>
      <c r="AB500" s="3" t="s">
        <v>6</v>
      </c>
    </row>
    <row r="501" spans="1:28" ht="14.5" customHeight="1" x14ac:dyDescent="0.35">
      <c r="J501" s="291" t="str">
        <f t="shared" si="41"/>
        <v>C140</v>
      </c>
      <c r="K501" s="193">
        <v>1</v>
      </c>
      <c r="L501" s="11" t="s">
        <v>25</v>
      </c>
      <c r="M501" s="11" t="s">
        <v>743</v>
      </c>
      <c r="N501" s="193" t="s">
        <v>27</v>
      </c>
      <c r="O501" s="193">
        <v>4</v>
      </c>
      <c r="P501" s="193" t="s">
        <v>28</v>
      </c>
      <c r="Q501" s="193" t="s">
        <v>29</v>
      </c>
      <c r="R501" s="193" t="s">
        <v>29</v>
      </c>
      <c r="S501" s="227" t="str">
        <f t="shared" si="37"/>
        <v>Campo</v>
      </c>
      <c r="T501" s="227" t="s">
        <v>27</v>
      </c>
      <c r="U501" s="237" t="str">
        <f t="shared" si="38"/>
        <v/>
      </c>
      <c r="V501" s="230" t="str">
        <f t="shared" si="40"/>
        <v>&lt;campo posicao="1"&gt;
&lt;coluna&gt;REG&lt;/coluna&gt;
&lt;descricao&gt;Texto fixo contendo "C140"&lt;/descricao&gt;
&lt;tipo&gt;C&lt;/tipo&gt;
&lt;/campo&gt;</v>
      </c>
      <c r="W501" s="227" t="str">
        <f t="shared" si="39"/>
        <v>&lt;campo posicao="1"&gt;
&lt;coluna&gt;REG&lt;/coluna&gt;
&lt;descricao&gt;Texto fixo contendo "C140"&lt;/descricao&gt;
&lt;tipo&gt;C&lt;/tipo&gt;
&lt;/campo&gt;</v>
      </c>
      <c r="AB501" s="3" t="s">
        <v>6</v>
      </c>
    </row>
    <row r="502" spans="1:28" ht="14.5" customHeight="1" x14ac:dyDescent="0.35">
      <c r="J502" s="291" t="str">
        <f t="shared" si="41"/>
        <v>C140</v>
      </c>
      <c r="K502" s="218">
        <v>2</v>
      </c>
      <c r="L502" s="218" t="s">
        <v>336</v>
      </c>
      <c r="M502" s="11" t="s">
        <v>651</v>
      </c>
      <c r="N502" s="218" t="s">
        <v>27</v>
      </c>
      <c r="O502" s="218" t="s">
        <v>240</v>
      </c>
      <c r="P502" s="218" t="s">
        <v>28</v>
      </c>
      <c r="Q502" s="218" t="s">
        <v>29</v>
      </c>
      <c r="R502" s="193" t="s">
        <v>29</v>
      </c>
      <c r="S502" s="227" t="str">
        <f t="shared" si="37"/>
        <v>Campo</v>
      </c>
      <c r="T502" s="227" t="s">
        <v>27</v>
      </c>
      <c r="U502" s="237" t="str">
        <f t="shared" si="38"/>
        <v/>
      </c>
      <c r="V502" s="230" t="str">
        <f t="shared" si="40"/>
        <v>&lt;campo posicao="2"&gt;
&lt;coluna&gt;IND_EMIT&lt;/coluna&gt;
&lt;descricao&gt;Indicador do emitente do título:&lt;/descricao&gt;
&lt;tipo&gt;C&lt;/tipo&gt;
&lt;/campo&gt;</v>
      </c>
      <c r="W502" s="227" t="str">
        <f t="shared" si="39"/>
        <v>&lt;campo posicao="2"&gt;
&lt;coluna&gt;IND_EMIT&lt;/coluna&gt;
&lt;descricao&gt;Indicador do emitente do título:&lt;/descricao&gt;
&lt;tipo&gt;C&lt;/tipo&gt;
&lt;/campo&gt;</v>
      </c>
      <c r="AB502" s="3" t="s">
        <v>6</v>
      </c>
    </row>
    <row r="503" spans="1:28" ht="14.5" customHeight="1" x14ac:dyDescent="0.35">
      <c r="J503" s="291" t="str">
        <f t="shared" si="41"/>
        <v>C140</v>
      </c>
      <c r="K503" s="218"/>
      <c r="L503" s="218"/>
      <c r="M503" s="11" t="s">
        <v>338</v>
      </c>
      <c r="N503" s="218"/>
      <c r="O503" s="218"/>
      <c r="P503" s="218"/>
      <c r="Q503" s="218"/>
      <c r="R503" s="193"/>
      <c r="S503" s="227" t="str">
        <f t="shared" si="37"/>
        <v/>
      </c>
      <c r="T503" s="227"/>
      <c r="U503" s="237" t="str">
        <f t="shared" si="38"/>
        <v/>
      </c>
      <c r="V503" s="230" t="str">
        <f t="shared" si="40"/>
        <v/>
      </c>
      <c r="W503" s="227" t="str">
        <f t="shared" si="39"/>
        <v/>
      </c>
      <c r="AB503" s="3" t="s">
        <v>6</v>
      </c>
    </row>
    <row r="504" spans="1:28" ht="14.5" customHeight="1" x14ac:dyDescent="0.35">
      <c r="J504" s="291" t="str">
        <f t="shared" si="41"/>
        <v>C140</v>
      </c>
      <c r="K504" s="218"/>
      <c r="L504" s="218"/>
      <c r="M504" s="11" t="s">
        <v>339</v>
      </c>
      <c r="N504" s="218"/>
      <c r="O504" s="218"/>
      <c r="P504" s="218"/>
      <c r="Q504" s="218"/>
      <c r="R504" s="193"/>
      <c r="S504" s="227" t="str">
        <f t="shared" si="37"/>
        <v/>
      </c>
      <c r="T504" s="227"/>
      <c r="U504" s="237" t="str">
        <f t="shared" si="38"/>
        <v/>
      </c>
      <c r="V504" s="230" t="str">
        <f t="shared" si="40"/>
        <v/>
      </c>
      <c r="W504" s="227" t="str">
        <f t="shared" si="39"/>
        <v/>
      </c>
      <c r="AB504" s="3" t="s">
        <v>6</v>
      </c>
    </row>
    <row r="505" spans="1:28" ht="14.5" customHeight="1" x14ac:dyDescent="0.35">
      <c r="J505" s="291" t="str">
        <f t="shared" si="41"/>
        <v>C140</v>
      </c>
      <c r="K505" s="218">
        <v>3</v>
      </c>
      <c r="L505" s="218" t="s">
        <v>744</v>
      </c>
      <c r="M505" s="11" t="s">
        <v>745</v>
      </c>
      <c r="N505" s="218" t="s">
        <v>27</v>
      </c>
      <c r="O505" s="218" t="s">
        <v>54</v>
      </c>
      <c r="P505" s="218" t="s">
        <v>28</v>
      </c>
      <c r="Q505" s="218" t="s">
        <v>29</v>
      </c>
      <c r="R505" s="193" t="s">
        <v>29</v>
      </c>
      <c r="S505" s="227" t="str">
        <f t="shared" si="37"/>
        <v>Campo</v>
      </c>
      <c r="T505" s="227" t="s">
        <v>27</v>
      </c>
      <c r="U505" s="237" t="str">
        <f t="shared" si="38"/>
        <v/>
      </c>
      <c r="V505" s="230" t="str">
        <f t="shared" si="40"/>
        <v>&lt;campo posicao="3"&gt;
&lt;coluna&gt;IND_TIT&lt;/coluna&gt;
&lt;descricao&gt;Indicador do tipo de título de crédito:&lt;/descricao&gt;
&lt;tipo&gt;C&lt;/tipo&gt;
&lt;/campo&gt;</v>
      </c>
      <c r="W505" s="227" t="str">
        <f t="shared" si="39"/>
        <v>&lt;campo posicao="3"&gt;
&lt;coluna&gt;IND_TIT&lt;/coluna&gt;
&lt;descricao&gt;Indicador do tipo de título de crédito:&lt;/descricao&gt;
&lt;tipo&gt;C&lt;/tipo&gt;
&lt;/campo&gt;</v>
      </c>
      <c r="AB505" s="3" t="s">
        <v>6</v>
      </c>
    </row>
    <row r="506" spans="1:28" ht="14.5" customHeight="1" x14ac:dyDescent="0.35">
      <c r="J506" s="291" t="str">
        <f t="shared" si="41"/>
        <v>C140</v>
      </c>
      <c r="K506" s="218"/>
      <c r="L506" s="218"/>
      <c r="M506" s="11" t="s">
        <v>746</v>
      </c>
      <c r="N506" s="218"/>
      <c r="O506" s="218"/>
      <c r="P506" s="218"/>
      <c r="Q506" s="218"/>
      <c r="R506" s="193"/>
      <c r="S506" s="227" t="str">
        <f t="shared" si="37"/>
        <v/>
      </c>
      <c r="T506" s="227"/>
      <c r="U506" s="237" t="str">
        <f t="shared" si="38"/>
        <v/>
      </c>
      <c r="V506" s="230" t="str">
        <f t="shared" si="40"/>
        <v/>
      </c>
      <c r="W506" s="227" t="str">
        <f t="shared" si="39"/>
        <v/>
      </c>
      <c r="AB506" s="3" t="s">
        <v>6</v>
      </c>
    </row>
    <row r="507" spans="1:28" ht="14.5" customHeight="1" x14ac:dyDescent="0.35">
      <c r="J507" s="291" t="str">
        <f t="shared" si="41"/>
        <v>C140</v>
      </c>
      <c r="K507" s="218"/>
      <c r="L507" s="218"/>
      <c r="M507" s="11" t="s">
        <v>747</v>
      </c>
      <c r="N507" s="218"/>
      <c r="O507" s="218"/>
      <c r="P507" s="218"/>
      <c r="Q507" s="218"/>
      <c r="R507" s="193"/>
      <c r="S507" s="227" t="str">
        <f t="shared" si="37"/>
        <v/>
      </c>
      <c r="T507" s="227"/>
      <c r="U507" s="237" t="str">
        <f t="shared" si="38"/>
        <v/>
      </c>
      <c r="V507" s="230" t="str">
        <f t="shared" si="40"/>
        <v/>
      </c>
      <c r="W507" s="227" t="str">
        <f t="shared" si="39"/>
        <v/>
      </c>
      <c r="AB507" s="3" t="s">
        <v>6</v>
      </c>
    </row>
    <row r="508" spans="1:28" ht="14.5" customHeight="1" x14ac:dyDescent="0.35">
      <c r="J508" s="291" t="str">
        <f t="shared" si="41"/>
        <v>C140</v>
      </c>
      <c r="K508" s="218"/>
      <c r="L508" s="218"/>
      <c r="M508" s="11" t="s">
        <v>748</v>
      </c>
      <c r="N508" s="218"/>
      <c r="O508" s="218"/>
      <c r="P508" s="218"/>
      <c r="Q508" s="218"/>
      <c r="R508" s="193"/>
      <c r="S508" s="227" t="str">
        <f t="shared" si="37"/>
        <v/>
      </c>
      <c r="T508" s="227"/>
      <c r="U508" s="237" t="str">
        <f t="shared" si="38"/>
        <v/>
      </c>
      <c r="V508" s="230" t="str">
        <f t="shared" si="40"/>
        <v/>
      </c>
      <c r="W508" s="227" t="str">
        <f t="shared" si="39"/>
        <v/>
      </c>
      <c r="AB508" s="3" t="s">
        <v>6</v>
      </c>
    </row>
    <row r="509" spans="1:28" ht="14.5" customHeight="1" x14ac:dyDescent="0.35">
      <c r="J509" s="291" t="str">
        <f t="shared" si="41"/>
        <v>C140</v>
      </c>
      <c r="K509" s="218"/>
      <c r="L509" s="218"/>
      <c r="M509" s="11" t="s">
        <v>749</v>
      </c>
      <c r="N509" s="218"/>
      <c r="O509" s="218"/>
      <c r="P509" s="218"/>
      <c r="Q509" s="218"/>
      <c r="R509" s="193"/>
      <c r="S509" s="227" t="str">
        <f t="shared" si="37"/>
        <v/>
      </c>
      <c r="T509" s="227"/>
      <c r="U509" s="237" t="str">
        <f t="shared" si="38"/>
        <v/>
      </c>
      <c r="V509" s="230" t="str">
        <f t="shared" si="40"/>
        <v/>
      </c>
      <c r="W509" s="227" t="str">
        <f t="shared" si="39"/>
        <v/>
      </c>
      <c r="AB509" s="3" t="s">
        <v>6</v>
      </c>
    </row>
    <row r="510" spans="1:28" ht="14.5" customHeight="1" x14ac:dyDescent="0.35">
      <c r="J510" s="291" t="str">
        <f t="shared" si="41"/>
        <v>C140</v>
      </c>
      <c r="K510" s="218"/>
      <c r="L510" s="218"/>
      <c r="M510" s="11" t="s">
        <v>750</v>
      </c>
      <c r="N510" s="218"/>
      <c r="O510" s="218"/>
      <c r="P510" s="218"/>
      <c r="Q510" s="218"/>
      <c r="R510" s="193"/>
      <c r="S510" s="227" t="str">
        <f t="shared" si="37"/>
        <v/>
      </c>
      <c r="T510" s="227"/>
      <c r="U510" s="237" t="str">
        <f t="shared" si="38"/>
        <v/>
      </c>
      <c r="V510" s="230" t="str">
        <f t="shared" si="40"/>
        <v/>
      </c>
      <c r="W510" s="227" t="str">
        <f t="shared" si="39"/>
        <v/>
      </c>
      <c r="AB510" s="3" t="s">
        <v>6</v>
      </c>
    </row>
    <row r="511" spans="1:28" ht="14.5" customHeight="1" x14ac:dyDescent="0.35">
      <c r="J511" s="291" t="str">
        <f t="shared" si="41"/>
        <v>C140</v>
      </c>
      <c r="K511" s="193">
        <v>4</v>
      </c>
      <c r="L511" s="11" t="s">
        <v>751</v>
      </c>
      <c r="M511" s="11" t="s">
        <v>752</v>
      </c>
      <c r="N511" s="193" t="s">
        <v>27</v>
      </c>
      <c r="O511" s="193" t="s">
        <v>28</v>
      </c>
      <c r="P511" s="193" t="s">
        <v>28</v>
      </c>
      <c r="Q511" s="193" t="s">
        <v>48</v>
      </c>
      <c r="R511" s="193" t="s">
        <v>48</v>
      </c>
      <c r="S511" s="227" t="str">
        <f t="shared" si="37"/>
        <v>Campo</v>
      </c>
      <c r="T511" s="227" t="s">
        <v>27</v>
      </c>
      <c r="U511" s="237" t="str">
        <f t="shared" si="38"/>
        <v/>
      </c>
      <c r="V511" s="230" t="str">
        <f t="shared" si="40"/>
        <v>&lt;campo posicao="4"&gt;
&lt;coluna&gt;DESC_TIT&lt;/coluna&gt;
&lt;descricao&gt;Descrição complementar do título de crédito&lt;/descricao&gt;
&lt;tipo&gt;C&lt;/tipo&gt;
&lt;/campo&gt;</v>
      </c>
      <c r="W511" s="227" t="str">
        <f t="shared" si="39"/>
        <v>&lt;campo posicao="4"&gt;
&lt;coluna&gt;DESC_TIT&lt;/coluna&gt;
&lt;descricao&gt;Descrição complementar do título de crédito&lt;/descricao&gt;
&lt;tipo&gt;C&lt;/tipo&gt;
&lt;/campo&gt;</v>
      </c>
      <c r="AB511" s="3" t="s">
        <v>6</v>
      </c>
    </row>
    <row r="512" spans="1:28" ht="14.5" customHeight="1" x14ac:dyDescent="0.35">
      <c r="J512" s="291" t="str">
        <f t="shared" si="41"/>
        <v>C140</v>
      </c>
      <c r="K512" s="193">
        <v>5</v>
      </c>
      <c r="L512" s="11" t="s">
        <v>753</v>
      </c>
      <c r="M512" s="11" t="s">
        <v>754</v>
      </c>
      <c r="N512" s="193" t="s">
        <v>27</v>
      </c>
      <c r="O512" s="193" t="s">
        <v>28</v>
      </c>
      <c r="P512" s="193" t="s">
        <v>28</v>
      </c>
      <c r="Q512" s="193" t="s">
        <v>29</v>
      </c>
      <c r="R512" s="193" t="s">
        <v>29</v>
      </c>
      <c r="S512" s="227" t="str">
        <f t="shared" si="37"/>
        <v>Campo</v>
      </c>
      <c r="T512" s="227" t="s">
        <v>27</v>
      </c>
      <c r="U512" s="237" t="str">
        <f t="shared" si="38"/>
        <v/>
      </c>
      <c r="V512" s="230" t="str">
        <f t="shared" si="40"/>
        <v>&lt;campo posicao="5"&gt;
&lt;coluna&gt;NUM_TIT&lt;/coluna&gt;
&lt;descricao&gt;Número ou código identificador do título de crédito&lt;/descricao&gt;
&lt;tipo&gt;C&lt;/tipo&gt;
&lt;/campo&gt;</v>
      </c>
      <c r="W512" s="227" t="str">
        <f t="shared" si="39"/>
        <v>&lt;campo posicao="5"&gt;
&lt;coluna&gt;NUM_TIT&lt;/coluna&gt;
&lt;descricao&gt;Número ou código identificador do título de crédito&lt;/descricao&gt;
&lt;tipo&gt;C&lt;/tipo&gt;
&lt;/campo&gt;</v>
      </c>
      <c r="AB512" s="3" t="s">
        <v>6</v>
      </c>
    </row>
    <row r="513" spans="1:28" ht="14.5" customHeight="1" x14ac:dyDescent="0.35">
      <c r="J513" s="291" t="str">
        <f t="shared" si="41"/>
        <v>C140</v>
      </c>
      <c r="K513" s="193">
        <v>6</v>
      </c>
      <c r="L513" s="11" t="s">
        <v>755</v>
      </c>
      <c r="M513" s="11" t="s">
        <v>756</v>
      </c>
      <c r="N513" s="193" t="s">
        <v>32</v>
      </c>
      <c r="O513" s="193">
        <v>2</v>
      </c>
      <c r="P513" s="193" t="s">
        <v>28</v>
      </c>
      <c r="Q513" s="193" t="s">
        <v>29</v>
      </c>
      <c r="R513" s="193" t="s">
        <v>29</v>
      </c>
      <c r="S513" s="227" t="str">
        <f t="shared" si="37"/>
        <v>Campo</v>
      </c>
      <c r="T513" s="227" t="s">
        <v>3607</v>
      </c>
      <c r="U513" s="237" t="str">
        <f t="shared" si="38"/>
        <v/>
      </c>
      <c r="V513" s="230" t="str">
        <f t="shared" si="40"/>
        <v>&lt;campo posicao="6"&gt;
&lt;coluna&gt;QTD_PARC&lt;/coluna&gt;
&lt;descricao&gt;Quantidade de parcelas a receber/pagar&lt;/descricao&gt;
&lt;tipo&gt;I&lt;/tipo&gt;
&lt;/campo&gt;</v>
      </c>
      <c r="W513" s="227" t="str">
        <f t="shared" si="39"/>
        <v>&lt;campo posicao="6"&gt;
&lt;coluna&gt;QTD_PARC&lt;/coluna&gt;
&lt;descricao&gt;Quantidade de parcelas a receber/pagar&lt;/descricao&gt;
&lt;tipo&gt;I&lt;/tipo&gt;
&lt;/campo&gt;</v>
      </c>
      <c r="AB513" s="3" t="s">
        <v>6</v>
      </c>
    </row>
    <row r="514" spans="1:28" ht="14.5" customHeight="1" x14ac:dyDescent="0.35">
      <c r="J514" s="291" t="str">
        <f t="shared" si="41"/>
        <v>C140</v>
      </c>
      <c r="K514" s="193">
        <v>7</v>
      </c>
      <c r="L514" s="11" t="s">
        <v>757</v>
      </c>
      <c r="M514" s="11" t="s">
        <v>758</v>
      </c>
      <c r="N514" s="193" t="s">
        <v>32</v>
      </c>
      <c r="O514" s="193" t="s">
        <v>28</v>
      </c>
      <c r="P514" s="193">
        <v>2</v>
      </c>
      <c r="Q514" s="193" t="s">
        <v>29</v>
      </c>
      <c r="R514" s="193" t="s">
        <v>29</v>
      </c>
      <c r="S514" s="227" t="str">
        <f t="shared" ref="S514:S577" si="42">IF(B514&lt;&gt;"",1,IF(C514&lt;&gt;"",2,IF(D514&lt;&gt;"",3,IF(E514&lt;&gt;"",4,IF(F514&lt;&gt;"",5,IF(G514&lt;&gt;"",6,IF(H514&lt;&gt;"",7,IF(ISNUMBER(K514),"Campo",""))))))))</f>
        <v>Campo</v>
      </c>
      <c r="T514" s="227" t="s">
        <v>3606</v>
      </c>
      <c r="U514" s="237" t="str">
        <f t="shared" ref="U514:U577" si="43">IFERROR(IF(ISNUMBER(S514),CONCATENATE("&lt;/registro&gt;
&lt;registro codigo=""",CONCATENATE(B514,C514,D514,E514,F514,G514,H514),""" perfil=""",A514,""" nivel=""",S514,"""&gt;"),""),"")</f>
        <v/>
      </c>
      <c r="V514" s="230" t="str">
        <f t="shared" si="40"/>
        <v>&lt;campo posicao="7"&gt;
&lt;coluna&gt;VL_TIT&lt;/coluna&gt;
&lt;descricao&gt;Valor total dos títulos de créditos&lt;/descricao&gt;
&lt;tipo&gt;R&lt;/tipo&gt;
&lt;/campo&gt;</v>
      </c>
      <c r="W514" s="227" t="str">
        <f t="shared" ref="W514:W577" si="44">U514&amp;V514</f>
        <v>&lt;campo posicao="7"&gt;
&lt;coluna&gt;VL_TIT&lt;/coluna&gt;
&lt;descricao&gt;Valor total dos títulos de créditos&lt;/descricao&gt;
&lt;tipo&gt;R&lt;/tipo&gt;
&lt;/campo&gt;</v>
      </c>
      <c r="AB514" s="3" t="s">
        <v>6</v>
      </c>
    </row>
    <row r="515" spans="1:28" s="3" customFormat="1" ht="14.5" customHeight="1" collapsed="1" x14ac:dyDescent="0.35">
      <c r="A515" s="209" t="s">
        <v>115</v>
      </c>
      <c r="B515" s="209"/>
      <c r="C515" s="209"/>
      <c r="D515" s="209"/>
      <c r="E515" s="209"/>
      <c r="F515" s="209" t="s">
        <v>759</v>
      </c>
      <c r="G515" s="209"/>
      <c r="H515" s="209"/>
      <c r="I515" s="209" t="s">
        <v>144</v>
      </c>
      <c r="J515" s="291" t="str">
        <f t="shared" si="41"/>
        <v>C140</v>
      </c>
      <c r="K515" s="2" t="s">
        <v>760</v>
      </c>
      <c r="L515" s="4"/>
      <c r="M515" s="4"/>
      <c r="N515" s="4"/>
      <c r="O515" s="4"/>
      <c r="P515" s="4"/>
      <c r="Q515" s="4"/>
      <c r="R515" s="4"/>
      <c r="S515" s="227">
        <f t="shared" si="42"/>
        <v>5</v>
      </c>
      <c r="T515" s="227"/>
      <c r="U515" s="237" t="str">
        <f t="shared" si="43"/>
        <v>&lt;/registro&gt;
&lt;registro codigo="C141" perfil="AB" nivel="5"&gt;</v>
      </c>
      <c r="V515" s="230" t="str">
        <f t="shared" si="40"/>
        <v/>
      </c>
      <c r="W515" s="227" t="str">
        <f t="shared" si="44"/>
        <v>&lt;/registro&gt;
&lt;registro codigo="C141" perfil="AB" nivel="5"&gt;</v>
      </c>
      <c r="X515" s="227"/>
      <c r="Y515" s="227"/>
      <c r="AB515" s="3" t="s">
        <v>6</v>
      </c>
    </row>
    <row r="516" spans="1:28" ht="14.5" customHeight="1" x14ac:dyDescent="0.35">
      <c r="J516" s="291" t="str">
        <f t="shared" si="41"/>
        <v>C141</v>
      </c>
      <c r="K516" s="193">
        <v>1</v>
      </c>
      <c r="L516" s="11" t="s">
        <v>25</v>
      </c>
      <c r="M516" s="11" t="s">
        <v>761</v>
      </c>
      <c r="N516" s="193" t="s">
        <v>27</v>
      </c>
      <c r="O516" s="193">
        <v>4</v>
      </c>
      <c r="P516" s="193" t="s">
        <v>28</v>
      </c>
      <c r="Q516" s="193" t="s">
        <v>29</v>
      </c>
      <c r="R516" s="193" t="s">
        <v>29</v>
      </c>
      <c r="S516" s="227" t="str">
        <f t="shared" si="42"/>
        <v>Campo</v>
      </c>
      <c r="T516" s="227" t="s">
        <v>27</v>
      </c>
      <c r="U516" s="237" t="str">
        <f t="shared" si="43"/>
        <v/>
      </c>
      <c r="V516" s="230" t="str">
        <f t="shared" ref="V516:V579" si="45">IF(S516="Campo",CONCATENATE("&lt;campo posicao=""",K516,"""&gt;
&lt;coluna&gt;",SUBSTITUTE(L516," ",""),"&lt;/coluna&gt;
&lt;descricao&gt;",M516,"&lt;/descricao&gt;
&lt;tipo&gt;",T516,"&lt;/tipo&gt;
&lt;/campo&gt;"),"")</f>
        <v>&lt;campo posicao="1"&gt;
&lt;coluna&gt;REG&lt;/coluna&gt;
&lt;descricao&gt;Texto fixo contendo "C141"&lt;/descricao&gt;
&lt;tipo&gt;C&lt;/tipo&gt;
&lt;/campo&gt;</v>
      </c>
      <c r="W516" s="227" t="str">
        <f t="shared" si="44"/>
        <v>&lt;campo posicao="1"&gt;
&lt;coluna&gt;REG&lt;/coluna&gt;
&lt;descricao&gt;Texto fixo contendo "C141"&lt;/descricao&gt;
&lt;tipo&gt;C&lt;/tipo&gt;
&lt;/campo&gt;</v>
      </c>
      <c r="AB516" s="3" t="s">
        <v>6</v>
      </c>
    </row>
    <row r="517" spans="1:28" ht="14.5" customHeight="1" x14ac:dyDescent="0.35">
      <c r="J517" s="291" t="str">
        <f t="shared" ref="J517:J580" si="46">IF(L517="REG",MID(M517,IFERROR(SEARCH("“",M517),SEARCH("""",M517))+1,4),J516)</f>
        <v>C141</v>
      </c>
      <c r="K517" s="193">
        <v>2</v>
      </c>
      <c r="L517" s="11" t="s">
        <v>762</v>
      </c>
      <c r="M517" s="11" t="s">
        <v>763</v>
      </c>
      <c r="N517" s="193" t="s">
        <v>32</v>
      </c>
      <c r="O517" s="193">
        <v>2</v>
      </c>
      <c r="P517" s="193" t="s">
        <v>28</v>
      </c>
      <c r="Q517" s="193" t="s">
        <v>29</v>
      </c>
      <c r="R517" s="193" t="s">
        <v>29</v>
      </c>
      <c r="S517" s="227" t="str">
        <f t="shared" si="42"/>
        <v>Campo</v>
      </c>
      <c r="T517" s="227" t="s">
        <v>3607</v>
      </c>
      <c r="U517" s="237" t="str">
        <f t="shared" si="43"/>
        <v/>
      </c>
      <c r="V517" s="230" t="str">
        <f t="shared" si="45"/>
        <v>&lt;campo posicao="2"&gt;
&lt;coluna&gt;NUM_PARC&lt;/coluna&gt;
&lt;descricao&gt;Número da parcela a receber/pagar&lt;/descricao&gt;
&lt;tipo&gt;I&lt;/tipo&gt;
&lt;/campo&gt;</v>
      </c>
      <c r="W517" s="227" t="str">
        <f t="shared" si="44"/>
        <v>&lt;campo posicao="2"&gt;
&lt;coluna&gt;NUM_PARC&lt;/coluna&gt;
&lt;descricao&gt;Número da parcela a receber/pagar&lt;/descricao&gt;
&lt;tipo&gt;I&lt;/tipo&gt;
&lt;/campo&gt;</v>
      </c>
      <c r="AB517" s="3" t="s">
        <v>6</v>
      </c>
    </row>
    <row r="518" spans="1:28" ht="14.5" customHeight="1" x14ac:dyDescent="0.35">
      <c r="J518" s="291" t="str">
        <f t="shared" si="46"/>
        <v>C141</v>
      </c>
      <c r="K518" s="193">
        <v>3</v>
      </c>
      <c r="L518" s="11" t="s">
        <v>642</v>
      </c>
      <c r="M518" s="11" t="s">
        <v>764</v>
      </c>
      <c r="N518" s="193" t="s">
        <v>32</v>
      </c>
      <c r="O518" s="193" t="s">
        <v>40</v>
      </c>
      <c r="P518" s="193" t="s">
        <v>28</v>
      </c>
      <c r="Q518" s="193" t="s">
        <v>29</v>
      </c>
      <c r="R518" s="193" t="s">
        <v>29</v>
      </c>
      <c r="S518" s="227" t="str">
        <f t="shared" si="42"/>
        <v>Campo</v>
      </c>
      <c r="T518" s="227" t="s">
        <v>3605</v>
      </c>
      <c r="U518" s="237" t="str">
        <f t="shared" si="43"/>
        <v/>
      </c>
      <c r="V518" s="230" t="str">
        <f t="shared" si="45"/>
        <v>&lt;campo posicao="3"&gt;
&lt;coluna&gt;DT_VCTO&lt;/coluna&gt;
&lt;descricao&gt;Data de vencimento da parcela&lt;/descricao&gt;
&lt;tipo&gt;D&lt;/tipo&gt;
&lt;/campo&gt;</v>
      </c>
      <c r="W518" s="227" t="str">
        <f t="shared" si="44"/>
        <v>&lt;campo posicao="3"&gt;
&lt;coluna&gt;DT_VCTO&lt;/coluna&gt;
&lt;descricao&gt;Data de vencimento da parcela&lt;/descricao&gt;
&lt;tipo&gt;D&lt;/tipo&gt;
&lt;/campo&gt;</v>
      </c>
      <c r="AB518" s="3" t="s">
        <v>6</v>
      </c>
    </row>
    <row r="519" spans="1:28" ht="14.5" customHeight="1" x14ac:dyDescent="0.35">
      <c r="J519" s="291" t="str">
        <f t="shared" si="46"/>
        <v>C141</v>
      </c>
      <c r="K519" s="193">
        <v>4</v>
      </c>
      <c r="L519" s="11" t="s">
        <v>765</v>
      </c>
      <c r="M519" s="11" t="s">
        <v>766</v>
      </c>
      <c r="N519" s="193" t="s">
        <v>32</v>
      </c>
      <c r="O519" s="193" t="s">
        <v>28</v>
      </c>
      <c r="P519" s="193">
        <v>2</v>
      </c>
      <c r="Q519" s="193" t="s">
        <v>29</v>
      </c>
      <c r="R519" s="193" t="s">
        <v>29</v>
      </c>
      <c r="S519" s="227" t="str">
        <f t="shared" si="42"/>
        <v>Campo</v>
      </c>
      <c r="T519" s="227" t="s">
        <v>3606</v>
      </c>
      <c r="U519" s="237" t="str">
        <f t="shared" si="43"/>
        <v/>
      </c>
      <c r="V519" s="230" t="str">
        <f t="shared" si="45"/>
        <v>&lt;campo posicao="4"&gt;
&lt;coluna&gt;VL_PARC&lt;/coluna&gt;
&lt;descricao&gt;Valor da parcela a receber/pagar&lt;/descricao&gt;
&lt;tipo&gt;R&lt;/tipo&gt;
&lt;/campo&gt;</v>
      </c>
      <c r="W519" s="227" t="str">
        <f t="shared" si="44"/>
        <v>&lt;campo posicao="4"&gt;
&lt;coluna&gt;VL_PARC&lt;/coluna&gt;
&lt;descricao&gt;Valor da parcela a receber/pagar&lt;/descricao&gt;
&lt;tipo&gt;R&lt;/tipo&gt;
&lt;/campo&gt;</v>
      </c>
      <c r="AB519" s="3" t="s">
        <v>6</v>
      </c>
    </row>
    <row r="520" spans="1:28" s="3" customFormat="1" ht="14.5" customHeight="1" collapsed="1" x14ac:dyDescent="0.35">
      <c r="A520" s="209" t="s">
        <v>115</v>
      </c>
      <c r="B520" s="209"/>
      <c r="C520" s="209"/>
      <c r="D520" s="209"/>
      <c r="E520" s="209" t="s">
        <v>767</v>
      </c>
      <c r="F520" s="209"/>
      <c r="G520" s="209"/>
      <c r="H520" s="209"/>
      <c r="I520" s="209" t="s">
        <v>209</v>
      </c>
      <c r="J520" s="291" t="str">
        <f t="shared" si="46"/>
        <v>C141</v>
      </c>
      <c r="K520" s="2" t="s">
        <v>768</v>
      </c>
      <c r="L520" s="4"/>
      <c r="M520" s="4"/>
      <c r="N520" s="4"/>
      <c r="O520" s="4"/>
      <c r="P520" s="4"/>
      <c r="Q520" s="4"/>
      <c r="R520" s="4"/>
      <c r="S520" s="227">
        <f t="shared" si="42"/>
        <v>4</v>
      </c>
      <c r="T520" s="227"/>
      <c r="U520" s="237" t="str">
        <f t="shared" si="43"/>
        <v>&lt;/registro&gt;
&lt;registro codigo="C160" perfil="AB" nivel="4"&gt;</v>
      </c>
      <c r="V520" s="230" t="str">
        <f t="shared" si="45"/>
        <v/>
      </c>
      <c r="W520" s="227" t="str">
        <f t="shared" si="44"/>
        <v>&lt;/registro&gt;
&lt;registro codigo="C160" perfil="AB" nivel="4"&gt;</v>
      </c>
      <c r="X520" s="227"/>
      <c r="Y520" s="227"/>
      <c r="AB520" s="3" t="s">
        <v>6</v>
      </c>
    </row>
    <row r="521" spans="1:28" ht="14.5" customHeight="1" x14ac:dyDescent="0.35">
      <c r="J521" s="291" t="str">
        <f t="shared" si="46"/>
        <v>C160</v>
      </c>
      <c r="K521" s="193">
        <v>1</v>
      </c>
      <c r="L521" s="11" t="s">
        <v>25</v>
      </c>
      <c r="M521" s="11" t="s">
        <v>769</v>
      </c>
      <c r="N521" s="193" t="s">
        <v>27</v>
      </c>
      <c r="O521" s="193">
        <v>4</v>
      </c>
      <c r="P521" s="193" t="s">
        <v>28</v>
      </c>
      <c r="Q521" s="218" t="s">
        <v>711</v>
      </c>
      <c r="R521" s="193" t="s">
        <v>29</v>
      </c>
      <c r="S521" s="227" t="str">
        <f t="shared" si="42"/>
        <v>Campo</v>
      </c>
      <c r="T521" s="227" t="s">
        <v>27</v>
      </c>
      <c r="U521" s="237" t="str">
        <f t="shared" si="43"/>
        <v/>
      </c>
      <c r="V521" s="230" t="str">
        <f t="shared" si="45"/>
        <v>&lt;campo posicao="1"&gt;
&lt;coluna&gt;REG&lt;/coluna&gt;
&lt;descricao&gt;Texto fixo contendo "C160"&lt;/descricao&gt;
&lt;tipo&gt;C&lt;/tipo&gt;
&lt;/campo&gt;</v>
      </c>
      <c r="W521" s="227" t="str">
        <f t="shared" si="44"/>
        <v>&lt;campo posicao="1"&gt;
&lt;coluna&gt;REG&lt;/coluna&gt;
&lt;descricao&gt;Texto fixo contendo "C160"&lt;/descricao&gt;
&lt;tipo&gt;C&lt;/tipo&gt;
&lt;/campo&gt;</v>
      </c>
      <c r="AB521" s="3" t="s">
        <v>6</v>
      </c>
    </row>
    <row r="522" spans="1:28" ht="14.5" customHeight="1" x14ac:dyDescent="0.35">
      <c r="J522" s="291" t="str">
        <f t="shared" si="46"/>
        <v>C160</v>
      </c>
      <c r="K522" s="218">
        <v>2</v>
      </c>
      <c r="L522" s="218" t="s">
        <v>129</v>
      </c>
      <c r="M522" s="11" t="s">
        <v>340</v>
      </c>
      <c r="N522" s="218" t="s">
        <v>27</v>
      </c>
      <c r="O522" s="218">
        <v>60</v>
      </c>
      <c r="P522" s="218" t="s">
        <v>28</v>
      </c>
      <c r="Q522" s="218"/>
      <c r="R522" s="193" t="s">
        <v>48</v>
      </c>
      <c r="S522" s="227" t="str">
        <f t="shared" si="42"/>
        <v>Campo</v>
      </c>
      <c r="T522" s="227" t="s">
        <v>27</v>
      </c>
      <c r="U522" s="237" t="str">
        <f t="shared" si="43"/>
        <v/>
      </c>
      <c r="V522" s="230" t="str">
        <f t="shared" si="45"/>
        <v>&lt;campo posicao="2"&gt;
&lt;coluna&gt;COD_PART&lt;/coluna&gt;
&lt;descricao&gt;Código do participante (campo 02 do Registro 0150):&lt;/descricao&gt;
&lt;tipo&gt;C&lt;/tipo&gt;
&lt;/campo&gt;</v>
      </c>
      <c r="W522" s="227" t="str">
        <f t="shared" si="44"/>
        <v>&lt;campo posicao="2"&gt;
&lt;coluna&gt;COD_PART&lt;/coluna&gt;
&lt;descricao&gt;Código do participante (campo 02 do Registro 0150):&lt;/descricao&gt;
&lt;tipo&gt;C&lt;/tipo&gt;
&lt;/campo&gt;</v>
      </c>
      <c r="AB522" s="3" t="s">
        <v>6</v>
      </c>
    </row>
    <row r="523" spans="1:28" ht="14.5" customHeight="1" x14ac:dyDescent="0.35">
      <c r="J523" s="291" t="str">
        <f t="shared" si="46"/>
        <v>C160</v>
      </c>
      <c r="K523" s="218"/>
      <c r="L523" s="218"/>
      <c r="M523" s="11" t="s">
        <v>770</v>
      </c>
      <c r="N523" s="218"/>
      <c r="O523" s="218"/>
      <c r="P523" s="218"/>
      <c r="Q523" s="218"/>
      <c r="R523" s="193"/>
      <c r="S523" s="227" t="str">
        <f t="shared" si="42"/>
        <v/>
      </c>
      <c r="T523" s="227"/>
      <c r="U523" s="237" t="str">
        <f t="shared" si="43"/>
        <v/>
      </c>
      <c r="V523" s="230" t="str">
        <f t="shared" si="45"/>
        <v/>
      </c>
      <c r="W523" s="227" t="str">
        <f t="shared" si="44"/>
        <v/>
      </c>
      <c r="AB523" s="3" t="s">
        <v>6</v>
      </c>
    </row>
    <row r="524" spans="1:28" ht="14.5" customHeight="1" x14ac:dyDescent="0.35">
      <c r="J524" s="291" t="str">
        <f t="shared" si="46"/>
        <v>C160</v>
      </c>
      <c r="K524" s="193">
        <v>3</v>
      </c>
      <c r="L524" s="11" t="s">
        <v>771</v>
      </c>
      <c r="M524" s="11" t="s">
        <v>772</v>
      </c>
      <c r="N524" s="193" t="s">
        <v>27</v>
      </c>
      <c r="O524" s="193">
        <v>7</v>
      </c>
      <c r="P524" s="193" t="s">
        <v>28</v>
      </c>
      <c r="Q524" s="218"/>
      <c r="R524" s="193" t="s">
        <v>48</v>
      </c>
      <c r="S524" s="227" t="str">
        <f t="shared" si="42"/>
        <v>Campo</v>
      </c>
      <c r="T524" s="227" t="s">
        <v>27</v>
      </c>
      <c r="U524" s="237" t="str">
        <f t="shared" si="43"/>
        <v/>
      </c>
      <c r="V524" s="230" t="str">
        <f t="shared" si="45"/>
        <v>&lt;campo posicao="3"&gt;
&lt;coluna&gt;VEIC_ID&lt;/coluna&gt;
&lt;descricao&gt;Placa de identificação do veículo automotor&lt;/descricao&gt;
&lt;tipo&gt;C&lt;/tipo&gt;
&lt;/campo&gt;</v>
      </c>
      <c r="W524" s="227" t="str">
        <f t="shared" si="44"/>
        <v>&lt;campo posicao="3"&gt;
&lt;coluna&gt;VEIC_ID&lt;/coluna&gt;
&lt;descricao&gt;Placa de identificação do veículo automotor&lt;/descricao&gt;
&lt;tipo&gt;C&lt;/tipo&gt;
&lt;/campo&gt;</v>
      </c>
      <c r="AB524" s="3" t="s">
        <v>6</v>
      </c>
    </row>
    <row r="525" spans="1:28" ht="14.5" customHeight="1" x14ac:dyDescent="0.35">
      <c r="J525" s="291" t="str">
        <f t="shared" si="46"/>
        <v>C160</v>
      </c>
      <c r="K525" s="193">
        <v>4</v>
      </c>
      <c r="L525" s="11" t="s">
        <v>773</v>
      </c>
      <c r="M525" s="11" t="s">
        <v>774</v>
      </c>
      <c r="N525" s="193" t="s">
        <v>32</v>
      </c>
      <c r="O525" s="193" t="s">
        <v>28</v>
      </c>
      <c r="P525" s="193" t="s">
        <v>28</v>
      </c>
      <c r="Q525" s="218"/>
      <c r="R525" s="193" t="s">
        <v>29</v>
      </c>
      <c r="S525" s="227" t="str">
        <f t="shared" si="42"/>
        <v>Campo</v>
      </c>
      <c r="T525" s="227" t="s">
        <v>3607</v>
      </c>
      <c r="U525" s="237" t="str">
        <f t="shared" si="43"/>
        <v/>
      </c>
      <c r="V525" s="230" t="str">
        <f t="shared" si="45"/>
        <v>&lt;campo posicao="4"&gt;
&lt;coluna&gt;QTD_VOL&lt;/coluna&gt;
&lt;descricao&gt;Quantidade de volumes transportados&lt;/descricao&gt;
&lt;tipo&gt;I&lt;/tipo&gt;
&lt;/campo&gt;</v>
      </c>
      <c r="W525" s="227" t="str">
        <f t="shared" si="44"/>
        <v>&lt;campo posicao="4"&gt;
&lt;coluna&gt;QTD_VOL&lt;/coluna&gt;
&lt;descricao&gt;Quantidade de volumes transportados&lt;/descricao&gt;
&lt;tipo&gt;I&lt;/tipo&gt;
&lt;/campo&gt;</v>
      </c>
      <c r="AB525" s="3" t="s">
        <v>6</v>
      </c>
    </row>
    <row r="526" spans="1:28" ht="14.5" customHeight="1" x14ac:dyDescent="0.35">
      <c r="J526" s="291" t="str">
        <f t="shared" si="46"/>
        <v>C160</v>
      </c>
      <c r="K526" s="193">
        <v>5</v>
      </c>
      <c r="L526" s="11" t="s">
        <v>775</v>
      </c>
      <c r="M526" s="11" t="s">
        <v>776</v>
      </c>
      <c r="N526" s="193" t="s">
        <v>32</v>
      </c>
      <c r="O526" s="193" t="s">
        <v>28</v>
      </c>
      <c r="P526" s="193">
        <v>2</v>
      </c>
      <c r="Q526" s="218"/>
      <c r="R526" s="193" t="s">
        <v>29</v>
      </c>
      <c r="S526" s="227" t="str">
        <f t="shared" si="42"/>
        <v>Campo</v>
      </c>
      <c r="T526" s="227" t="s">
        <v>3606</v>
      </c>
      <c r="U526" s="237" t="str">
        <f t="shared" si="43"/>
        <v/>
      </c>
      <c r="V526" s="230" t="str">
        <f t="shared" si="45"/>
        <v>&lt;campo posicao="5"&gt;
&lt;coluna&gt;PESO_BRT&lt;/coluna&gt;
&lt;descricao&gt;Peso bruto dos volumes transportados (em Kg)&lt;/descricao&gt;
&lt;tipo&gt;R&lt;/tipo&gt;
&lt;/campo&gt;</v>
      </c>
      <c r="W526" s="227" t="str">
        <f t="shared" si="44"/>
        <v>&lt;campo posicao="5"&gt;
&lt;coluna&gt;PESO_BRT&lt;/coluna&gt;
&lt;descricao&gt;Peso bruto dos volumes transportados (em Kg)&lt;/descricao&gt;
&lt;tipo&gt;R&lt;/tipo&gt;
&lt;/campo&gt;</v>
      </c>
      <c r="AB526" s="3" t="s">
        <v>6</v>
      </c>
    </row>
    <row r="527" spans="1:28" ht="14.5" customHeight="1" x14ac:dyDescent="0.35">
      <c r="J527" s="291" t="str">
        <f t="shared" si="46"/>
        <v>C160</v>
      </c>
      <c r="K527" s="193">
        <v>6</v>
      </c>
      <c r="L527" s="11" t="s">
        <v>777</v>
      </c>
      <c r="M527" s="11" t="s">
        <v>778</v>
      </c>
      <c r="N527" s="193" t="s">
        <v>32</v>
      </c>
      <c r="O527" s="193" t="s">
        <v>28</v>
      </c>
      <c r="P527" s="193">
        <v>2</v>
      </c>
      <c r="Q527" s="218"/>
      <c r="R527" s="193" t="s">
        <v>29</v>
      </c>
      <c r="S527" s="227" t="str">
        <f t="shared" si="42"/>
        <v>Campo</v>
      </c>
      <c r="T527" s="227" t="s">
        <v>3606</v>
      </c>
      <c r="U527" s="237" t="str">
        <f t="shared" si="43"/>
        <v/>
      </c>
      <c r="V527" s="230" t="str">
        <f t="shared" si="45"/>
        <v>&lt;campo posicao="6"&gt;
&lt;coluna&gt;PESO_LIQ&lt;/coluna&gt;
&lt;descricao&gt;Peso líquido dos volumes transportados (em Kg)&lt;/descricao&gt;
&lt;tipo&gt;R&lt;/tipo&gt;
&lt;/campo&gt;</v>
      </c>
      <c r="W527" s="227" t="str">
        <f t="shared" si="44"/>
        <v>&lt;campo posicao="6"&gt;
&lt;coluna&gt;PESO_LIQ&lt;/coluna&gt;
&lt;descricao&gt;Peso líquido dos volumes transportados (em Kg)&lt;/descricao&gt;
&lt;tipo&gt;R&lt;/tipo&gt;
&lt;/campo&gt;</v>
      </c>
      <c r="AB527" s="3" t="s">
        <v>6</v>
      </c>
    </row>
    <row r="528" spans="1:28" ht="14.5" customHeight="1" x14ac:dyDescent="0.35">
      <c r="J528" s="291" t="str">
        <f t="shared" si="46"/>
        <v>C160</v>
      </c>
      <c r="K528" s="193">
        <v>7</v>
      </c>
      <c r="L528" s="11" t="s">
        <v>779</v>
      </c>
      <c r="M528" s="11" t="s">
        <v>780</v>
      </c>
      <c r="N528" s="193" t="s">
        <v>27</v>
      </c>
      <c r="O528" s="193">
        <v>2</v>
      </c>
      <c r="P528" s="193" t="s">
        <v>28</v>
      </c>
      <c r="Q528" s="218"/>
      <c r="R528" s="193" t="s">
        <v>48</v>
      </c>
      <c r="S528" s="227" t="str">
        <f t="shared" si="42"/>
        <v>Campo</v>
      </c>
      <c r="T528" s="227" t="s">
        <v>27</v>
      </c>
      <c r="U528" s="237" t="str">
        <f t="shared" si="43"/>
        <v/>
      </c>
      <c r="V528" s="230" t="str">
        <f t="shared" si="45"/>
        <v>&lt;campo posicao="7"&gt;
&lt;coluna&gt;UF_ID&lt;/coluna&gt;
&lt;descricao&gt;Sigla da UF da placa do veículo&lt;/descricao&gt;
&lt;tipo&gt;C&lt;/tipo&gt;
&lt;/campo&gt;</v>
      </c>
      <c r="W528" s="227" t="str">
        <f t="shared" si="44"/>
        <v>&lt;campo posicao="7"&gt;
&lt;coluna&gt;UF_ID&lt;/coluna&gt;
&lt;descricao&gt;Sigla da UF da placa do veículo&lt;/descricao&gt;
&lt;tipo&gt;C&lt;/tipo&gt;
&lt;/campo&gt;</v>
      </c>
      <c r="AB528" s="3" t="s">
        <v>6</v>
      </c>
    </row>
    <row r="529" spans="1:28" s="3" customFormat="1" ht="14.5" customHeight="1" collapsed="1" x14ac:dyDescent="0.35">
      <c r="A529" s="209" t="s">
        <v>115</v>
      </c>
      <c r="B529" s="209"/>
      <c r="C529" s="209"/>
      <c r="D529" s="209"/>
      <c r="E529" s="209" t="s">
        <v>781</v>
      </c>
      <c r="F529" s="209"/>
      <c r="G529" s="209"/>
      <c r="H529" s="209"/>
      <c r="I529" s="209" t="s">
        <v>144</v>
      </c>
      <c r="J529" s="291" t="str">
        <f t="shared" si="46"/>
        <v>C160</v>
      </c>
      <c r="K529" s="2" t="s">
        <v>782</v>
      </c>
      <c r="L529" s="4"/>
      <c r="M529" s="4"/>
      <c r="N529" s="4"/>
      <c r="O529" s="4"/>
      <c r="P529" s="4"/>
      <c r="Q529" s="4"/>
      <c r="R529" s="4"/>
      <c r="S529" s="227">
        <f t="shared" si="42"/>
        <v>4</v>
      </c>
      <c r="T529" s="227"/>
      <c r="U529" s="237" t="str">
        <f t="shared" si="43"/>
        <v>&lt;/registro&gt;
&lt;registro codigo="C165" perfil="AB" nivel="4"&gt;</v>
      </c>
      <c r="V529" s="230" t="str">
        <f t="shared" si="45"/>
        <v/>
      </c>
      <c r="W529" s="227" t="str">
        <f t="shared" si="44"/>
        <v>&lt;/registro&gt;
&lt;registro codigo="C165" perfil="AB" nivel="4"&gt;</v>
      </c>
      <c r="X529" s="227"/>
      <c r="Y529" s="227"/>
      <c r="AB529" s="3" t="s">
        <v>6</v>
      </c>
    </row>
    <row r="530" spans="1:28" ht="14.5" customHeight="1" x14ac:dyDescent="0.35">
      <c r="J530" s="291" t="str">
        <f t="shared" si="46"/>
        <v>C165</v>
      </c>
      <c r="K530" s="193">
        <v>1</v>
      </c>
      <c r="L530" s="11" t="s">
        <v>25</v>
      </c>
      <c r="M530" s="11" t="s">
        <v>783</v>
      </c>
      <c r="N530" s="193" t="s">
        <v>27</v>
      </c>
      <c r="O530" s="193">
        <v>4</v>
      </c>
      <c r="P530" s="193" t="s">
        <v>28</v>
      </c>
      <c r="Q530" s="218" t="s">
        <v>711</v>
      </c>
      <c r="R530" s="193" t="s">
        <v>29</v>
      </c>
      <c r="S530" s="227" t="str">
        <f t="shared" si="42"/>
        <v>Campo</v>
      </c>
      <c r="T530" s="227" t="s">
        <v>27</v>
      </c>
      <c r="U530" s="237" t="str">
        <f t="shared" si="43"/>
        <v/>
      </c>
      <c r="V530" s="230" t="str">
        <f t="shared" si="45"/>
        <v>&lt;campo posicao="1"&gt;
&lt;coluna&gt;REG&lt;/coluna&gt;
&lt;descricao&gt;Texto fixo contendo "C165”&lt;/descricao&gt;
&lt;tipo&gt;C&lt;/tipo&gt;
&lt;/campo&gt;</v>
      </c>
      <c r="W530" s="227" t="str">
        <f t="shared" si="44"/>
        <v>&lt;campo posicao="1"&gt;
&lt;coluna&gt;REG&lt;/coluna&gt;
&lt;descricao&gt;Texto fixo contendo "C165”&lt;/descricao&gt;
&lt;tipo&gt;C&lt;/tipo&gt;
&lt;/campo&gt;</v>
      </c>
      <c r="AB530" s="3" t="s">
        <v>6</v>
      </c>
    </row>
    <row r="531" spans="1:28" ht="14.5" customHeight="1" x14ac:dyDescent="0.35">
      <c r="J531" s="291" t="str">
        <f t="shared" si="46"/>
        <v>C165</v>
      </c>
      <c r="K531" s="218">
        <v>2</v>
      </c>
      <c r="L531" s="218" t="s">
        <v>129</v>
      </c>
      <c r="M531" s="11" t="s">
        <v>340</v>
      </c>
      <c r="N531" s="218" t="s">
        <v>27</v>
      </c>
      <c r="O531" s="218">
        <v>60</v>
      </c>
      <c r="P531" s="218" t="s">
        <v>28</v>
      </c>
      <c r="Q531" s="218"/>
      <c r="R531" s="193" t="s">
        <v>48</v>
      </c>
      <c r="S531" s="227" t="str">
        <f t="shared" si="42"/>
        <v>Campo</v>
      </c>
      <c r="T531" s="227" t="s">
        <v>27</v>
      </c>
      <c r="U531" s="237" t="str">
        <f t="shared" si="43"/>
        <v/>
      </c>
      <c r="V531" s="230" t="str">
        <f t="shared" si="45"/>
        <v>&lt;campo posicao="2"&gt;
&lt;coluna&gt;COD_PART&lt;/coluna&gt;
&lt;descricao&gt;Código do participante (campo 02 do Registro 0150):&lt;/descricao&gt;
&lt;tipo&gt;C&lt;/tipo&gt;
&lt;/campo&gt;</v>
      </c>
      <c r="W531" s="227" t="str">
        <f t="shared" si="44"/>
        <v>&lt;campo posicao="2"&gt;
&lt;coluna&gt;COD_PART&lt;/coluna&gt;
&lt;descricao&gt;Código do participante (campo 02 do Registro 0150):&lt;/descricao&gt;
&lt;tipo&gt;C&lt;/tipo&gt;
&lt;/campo&gt;</v>
      </c>
      <c r="AB531" s="3" t="s">
        <v>6</v>
      </c>
    </row>
    <row r="532" spans="1:28" ht="14.5" customHeight="1" x14ac:dyDescent="0.35">
      <c r="J532" s="291" t="str">
        <f t="shared" si="46"/>
        <v>C165</v>
      </c>
      <c r="K532" s="218"/>
      <c r="L532" s="218"/>
      <c r="M532" s="11" t="s">
        <v>770</v>
      </c>
      <c r="N532" s="218"/>
      <c r="O532" s="218"/>
      <c r="P532" s="218"/>
      <c r="Q532" s="218"/>
      <c r="R532" s="193"/>
      <c r="S532" s="227" t="str">
        <f t="shared" si="42"/>
        <v/>
      </c>
      <c r="T532" s="227"/>
      <c r="U532" s="237" t="str">
        <f t="shared" si="43"/>
        <v/>
      </c>
      <c r="V532" s="230" t="str">
        <f t="shared" si="45"/>
        <v/>
      </c>
      <c r="W532" s="227" t="str">
        <f t="shared" si="44"/>
        <v/>
      </c>
      <c r="AB532" s="3" t="s">
        <v>6</v>
      </c>
    </row>
    <row r="533" spans="1:28" ht="14.5" customHeight="1" x14ac:dyDescent="0.35">
      <c r="J533" s="291" t="str">
        <f t="shared" si="46"/>
        <v>C165</v>
      </c>
      <c r="K533" s="193">
        <v>3</v>
      </c>
      <c r="L533" s="11" t="s">
        <v>771</v>
      </c>
      <c r="M533" s="11" t="s">
        <v>784</v>
      </c>
      <c r="N533" s="193" t="s">
        <v>27</v>
      </c>
      <c r="O533" s="193">
        <v>7</v>
      </c>
      <c r="P533" s="193" t="s">
        <v>28</v>
      </c>
      <c r="Q533" s="218"/>
      <c r="R533" s="193" t="s">
        <v>29</v>
      </c>
      <c r="S533" s="227" t="str">
        <f t="shared" si="42"/>
        <v>Campo</v>
      </c>
      <c r="T533" s="227" t="s">
        <v>27</v>
      </c>
      <c r="U533" s="237" t="str">
        <f t="shared" si="43"/>
        <v/>
      </c>
      <c r="V533" s="230" t="str">
        <f t="shared" si="45"/>
        <v>&lt;campo posicao="3"&gt;
&lt;coluna&gt;VEIC_ID&lt;/coluna&gt;
&lt;descricao&gt;Placa de identificação do veículo &lt;/descricao&gt;
&lt;tipo&gt;C&lt;/tipo&gt;
&lt;/campo&gt;</v>
      </c>
      <c r="W533" s="227" t="str">
        <f t="shared" si="44"/>
        <v>&lt;campo posicao="3"&gt;
&lt;coluna&gt;VEIC_ID&lt;/coluna&gt;
&lt;descricao&gt;Placa de identificação do veículo &lt;/descricao&gt;
&lt;tipo&gt;C&lt;/tipo&gt;
&lt;/campo&gt;</v>
      </c>
      <c r="AB533" s="3" t="s">
        <v>6</v>
      </c>
    </row>
    <row r="534" spans="1:28" ht="14.5" customHeight="1" x14ac:dyDescent="0.35">
      <c r="J534" s="291" t="str">
        <f t="shared" si="46"/>
        <v>C165</v>
      </c>
      <c r="K534" s="193">
        <v>4</v>
      </c>
      <c r="L534" s="11" t="s">
        <v>638</v>
      </c>
      <c r="M534" s="11" t="s">
        <v>785</v>
      </c>
      <c r="N534" s="193" t="s">
        <v>27</v>
      </c>
      <c r="O534" s="193" t="s">
        <v>28</v>
      </c>
      <c r="P534" s="193" t="s">
        <v>28</v>
      </c>
      <c r="Q534" s="218"/>
      <c r="R534" s="193" t="s">
        <v>48</v>
      </c>
      <c r="S534" s="227" t="str">
        <f t="shared" si="42"/>
        <v>Campo</v>
      </c>
      <c r="T534" s="227" t="s">
        <v>27</v>
      </c>
      <c r="U534" s="237" t="str">
        <f t="shared" si="43"/>
        <v/>
      </c>
      <c r="V534" s="230" t="str">
        <f t="shared" si="45"/>
        <v>&lt;campo posicao="4"&gt;
&lt;coluna&gt;COD_AUT&lt;/coluna&gt;
&lt;descricao&gt;Código da autorização fornecido pela SEFAZ (combustíveis)&lt;/descricao&gt;
&lt;tipo&gt;C&lt;/tipo&gt;
&lt;/campo&gt;</v>
      </c>
      <c r="W534" s="227" t="str">
        <f t="shared" si="44"/>
        <v>&lt;campo posicao="4"&gt;
&lt;coluna&gt;COD_AUT&lt;/coluna&gt;
&lt;descricao&gt;Código da autorização fornecido pela SEFAZ (combustíveis)&lt;/descricao&gt;
&lt;tipo&gt;C&lt;/tipo&gt;
&lt;/campo&gt;</v>
      </c>
      <c r="AB534" s="3" t="s">
        <v>6</v>
      </c>
    </row>
    <row r="535" spans="1:28" ht="14.5" customHeight="1" x14ac:dyDescent="0.35">
      <c r="J535" s="291" t="str">
        <f t="shared" si="46"/>
        <v>C165</v>
      </c>
      <c r="K535" s="193">
        <v>5</v>
      </c>
      <c r="L535" s="11" t="s">
        <v>786</v>
      </c>
      <c r="M535" s="11" t="s">
        <v>787</v>
      </c>
      <c r="N535" s="193" t="s">
        <v>27</v>
      </c>
      <c r="O535" s="193" t="s">
        <v>28</v>
      </c>
      <c r="P535" s="193" t="s">
        <v>28</v>
      </c>
      <c r="Q535" s="218"/>
      <c r="R535" s="193" t="s">
        <v>48</v>
      </c>
      <c r="S535" s="227" t="str">
        <f t="shared" si="42"/>
        <v>Campo</v>
      </c>
      <c r="T535" s="227" t="s">
        <v>27</v>
      </c>
      <c r="U535" s="237" t="str">
        <f t="shared" si="43"/>
        <v/>
      </c>
      <c r="V535" s="230" t="str">
        <f t="shared" si="45"/>
        <v>&lt;campo posicao="5"&gt;
&lt;coluna&gt;NR_PASSE&lt;/coluna&gt;
&lt;descricao&gt;Número do Passe Fiscal&lt;/descricao&gt;
&lt;tipo&gt;C&lt;/tipo&gt;
&lt;/campo&gt;</v>
      </c>
      <c r="W535" s="227" t="str">
        <f t="shared" si="44"/>
        <v>&lt;campo posicao="5"&gt;
&lt;coluna&gt;NR_PASSE&lt;/coluna&gt;
&lt;descricao&gt;Número do Passe Fiscal&lt;/descricao&gt;
&lt;tipo&gt;C&lt;/tipo&gt;
&lt;/campo&gt;</v>
      </c>
      <c r="AB535" s="3" t="s">
        <v>6</v>
      </c>
    </row>
    <row r="536" spans="1:28" ht="14.5" customHeight="1" x14ac:dyDescent="0.35">
      <c r="J536" s="291" t="str">
        <f t="shared" si="46"/>
        <v>C165</v>
      </c>
      <c r="K536" s="193">
        <v>6</v>
      </c>
      <c r="L536" s="11" t="s">
        <v>788</v>
      </c>
      <c r="M536" s="11" t="s">
        <v>789</v>
      </c>
      <c r="N536" s="193" t="s">
        <v>32</v>
      </c>
      <c r="O536" s="193" t="s">
        <v>790</v>
      </c>
      <c r="P536" s="193" t="s">
        <v>28</v>
      </c>
      <c r="Q536" s="218"/>
      <c r="R536" s="193" t="s">
        <v>29</v>
      </c>
      <c r="S536" s="227" t="str">
        <f t="shared" si="42"/>
        <v>Campo</v>
      </c>
      <c r="T536" s="227" t="s">
        <v>3607</v>
      </c>
      <c r="U536" s="237" t="str">
        <f t="shared" si="43"/>
        <v/>
      </c>
      <c r="V536" s="230" t="str">
        <f t="shared" si="45"/>
        <v>&lt;campo posicao="6"&gt;
&lt;coluna&gt;HORA&lt;/coluna&gt;
&lt;descricao&gt;Hora da saída das mercadorias &lt;/descricao&gt;
&lt;tipo&gt;I&lt;/tipo&gt;
&lt;/campo&gt;</v>
      </c>
      <c r="W536" s="227" t="str">
        <f t="shared" si="44"/>
        <v>&lt;campo posicao="6"&gt;
&lt;coluna&gt;HORA&lt;/coluna&gt;
&lt;descricao&gt;Hora da saída das mercadorias &lt;/descricao&gt;
&lt;tipo&gt;I&lt;/tipo&gt;
&lt;/campo&gt;</v>
      </c>
      <c r="AB536" s="3" t="s">
        <v>6</v>
      </c>
    </row>
    <row r="537" spans="1:28" ht="14.5" customHeight="1" x14ac:dyDescent="0.35">
      <c r="J537" s="291" t="str">
        <f t="shared" si="46"/>
        <v>C165</v>
      </c>
      <c r="K537" s="193">
        <v>7</v>
      </c>
      <c r="L537" s="11" t="s">
        <v>791</v>
      </c>
      <c r="M537" s="11" t="s">
        <v>792</v>
      </c>
      <c r="N537" s="193" t="s">
        <v>32</v>
      </c>
      <c r="O537" s="193" t="s">
        <v>28</v>
      </c>
      <c r="P537" s="193">
        <v>1</v>
      </c>
      <c r="Q537" s="218"/>
      <c r="R537" s="193" t="s">
        <v>48</v>
      </c>
      <c r="S537" s="227" t="str">
        <f t="shared" si="42"/>
        <v>Campo</v>
      </c>
      <c r="T537" s="227" t="s">
        <v>3606</v>
      </c>
      <c r="U537" s="237" t="str">
        <f t="shared" si="43"/>
        <v/>
      </c>
      <c r="V537" s="230" t="str">
        <f t="shared" si="45"/>
        <v>&lt;campo posicao="7"&gt;
&lt;coluna&gt;TEMPER&lt;/coluna&gt;
&lt;descricao&gt;Temperatura em graus Celsius utilizada para quantificação do volume de combustível&lt;/descricao&gt;
&lt;tipo&gt;R&lt;/tipo&gt;
&lt;/campo&gt;</v>
      </c>
      <c r="W537" s="227" t="str">
        <f t="shared" si="44"/>
        <v>&lt;campo posicao="7"&gt;
&lt;coluna&gt;TEMPER&lt;/coluna&gt;
&lt;descricao&gt;Temperatura em graus Celsius utilizada para quantificação do volume de combustível&lt;/descricao&gt;
&lt;tipo&gt;R&lt;/tipo&gt;
&lt;/campo&gt;</v>
      </c>
      <c r="AB537" s="3" t="s">
        <v>6</v>
      </c>
    </row>
    <row r="538" spans="1:28" ht="14.5" customHeight="1" x14ac:dyDescent="0.35">
      <c r="J538" s="291" t="str">
        <f t="shared" si="46"/>
        <v>C165</v>
      </c>
      <c r="K538" s="193">
        <v>8</v>
      </c>
      <c r="L538" s="11" t="s">
        <v>773</v>
      </c>
      <c r="M538" s="11" t="s">
        <v>774</v>
      </c>
      <c r="N538" s="193" t="s">
        <v>32</v>
      </c>
      <c r="O538" s="193" t="s">
        <v>28</v>
      </c>
      <c r="P538" s="193" t="s">
        <v>28</v>
      </c>
      <c r="Q538" s="218"/>
      <c r="R538" s="193" t="s">
        <v>29</v>
      </c>
      <c r="S538" s="227" t="str">
        <f t="shared" si="42"/>
        <v>Campo</v>
      </c>
      <c r="T538" s="227" t="s">
        <v>3607</v>
      </c>
      <c r="U538" s="237" t="str">
        <f t="shared" si="43"/>
        <v/>
      </c>
      <c r="V538" s="230" t="str">
        <f t="shared" si="45"/>
        <v>&lt;campo posicao="8"&gt;
&lt;coluna&gt;QTD_VOL&lt;/coluna&gt;
&lt;descricao&gt;Quantidade de volumes transportados&lt;/descricao&gt;
&lt;tipo&gt;I&lt;/tipo&gt;
&lt;/campo&gt;</v>
      </c>
      <c r="W538" s="227" t="str">
        <f t="shared" si="44"/>
        <v>&lt;campo posicao="8"&gt;
&lt;coluna&gt;QTD_VOL&lt;/coluna&gt;
&lt;descricao&gt;Quantidade de volumes transportados&lt;/descricao&gt;
&lt;tipo&gt;I&lt;/tipo&gt;
&lt;/campo&gt;</v>
      </c>
      <c r="AB538" s="3" t="s">
        <v>6</v>
      </c>
    </row>
    <row r="539" spans="1:28" ht="14.5" customHeight="1" x14ac:dyDescent="0.35">
      <c r="J539" s="291" t="str">
        <f t="shared" si="46"/>
        <v>C165</v>
      </c>
      <c r="K539" s="193">
        <v>9</v>
      </c>
      <c r="L539" s="11" t="s">
        <v>775</v>
      </c>
      <c r="M539" s="11" t="s">
        <v>776</v>
      </c>
      <c r="N539" s="193" t="s">
        <v>32</v>
      </c>
      <c r="O539" s="193" t="s">
        <v>28</v>
      </c>
      <c r="P539" s="193">
        <v>2</v>
      </c>
      <c r="Q539" s="218"/>
      <c r="R539" s="193" t="s">
        <v>29</v>
      </c>
      <c r="S539" s="227" t="str">
        <f t="shared" si="42"/>
        <v>Campo</v>
      </c>
      <c r="T539" s="227" t="s">
        <v>3606</v>
      </c>
      <c r="U539" s="237" t="str">
        <f t="shared" si="43"/>
        <v/>
      </c>
      <c r="V539" s="230" t="str">
        <f t="shared" si="45"/>
        <v>&lt;campo posicao="9"&gt;
&lt;coluna&gt;PESO_BRT&lt;/coluna&gt;
&lt;descricao&gt;Peso bruto dos volumes transportados (em Kg)&lt;/descricao&gt;
&lt;tipo&gt;R&lt;/tipo&gt;
&lt;/campo&gt;</v>
      </c>
      <c r="W539" s="227" t="str">
        <f t="shared" si="44"/>
        <v>&lt;campo posicao="9"&gt;
&lt;coluna&gt;PESO_BRT&lt;/coluna&gt;
&lt;descricao&gt;Peso bruto dos volumes transportados (em Kg)&lt;/descricao&gt;
&lt;tipo&gt;R&lt;/tipo&gt;
&lt;/campo&gt;</v>
      </c>
      <c r="AB539" s="3" t="s">
        <v>6</v>
      </c>
    </row>
    <row r="540" spans="1:28" ht="14.5" customHeight="1" x14ac:dyDescent="0.35">
      <c r="J540" s="291" t="str">
        <f t="shared" si="46"/>
        <v>C165</v>
      </c>
      <c r="K540" s="193">
        <v>10</v>
      </c>
      <c r="L540" s="11" t="s">
        <v>777</v>
      </c>
      <c r="M540" s="11" t="s">
        <v>778</v>
      </c>
      <c r="N540" s="193" t="s">
        <v>32</v>
      </c>
      <c r="O540" s="193" t="s">
        <v>28</v>
      </c>
      <c r="P540" s="193">
        <v>2</v>
      </c>
      <c r="Q540" s="218"/>
      <c r="R540" s="193" t="s">
        <v>29</v>
      </c>
      <c r="S540" s="227" t="str">
        <f t="shared" si="42"/>
        <v>Campo</v>
      </c>
      <c r="T540" s="227" t="s">
        <v>3606</v>
      </c>
      <c r="U540" s="237" t="str">
        <f t="shared" si="43"/>
        <v/>
      </c>
      <c r="V540" s="230" t="str">
        <f t="shared" si="45"/>
        <v>&lt;campo posicao="10"&gt;
&lt;coluna&gt;PESO_LIQ&lt;/coluna&gt;
&lt;descricao&gt;Peso líquido dos volumes transportados (em Kg)&lt;/descricao&gt;
&lt;tipo&gt;R&lt;/tipo&gt;
&lt;/campo&gt;</v>
      </c>
      <c r="W540" s="227" t="str">
        <f t="shared" si="44"/>
        <v>&lt;campo posicao="10"&gt;
&lt;coluna&gt;PESO_LIQ&lt;/coluna&gt;
&lt;descricao&gt;Peso líquido dos volumes transportados (em Kg)&lt;/descricao&gt;
&lt;tipo&gt;R&lt;/tipo&gt;
&lt;/campo&gt;</v>
      </c>
      <c r="AB540" s="3" t="s">
        <v>6</v>
      </c>
    </row>
    <row r="541" spans="1:28" ht="14.5" customHeight="1" x14ac:dyDescent="0.35">
      <c r="J541" s="291" t="str">
        <f t="shared" si="46"/>
        <v>C165</v>
      </c>
      <c r="K541" s="193">
        <v>11</v>
      </c>
      <c r="L541" s="11" t="s">
        <v>793</v>
      </c>
      <c r="M541" s="11" t="s">
        <v>794</v>
      </c>
      <c r="N541" s="193" t="s">
        <v>27</v>
      </c>
      <c r="O541" s="193">
        <v>60</v>
      </c>
      <c r="P541" s="193" t="s">
        <v>28</v>
      </c>
      <c r="Q541" s="218"/>
      <c r="R541" s="193" t="s">
        <v>48</v>
      </c>
      <c r="S541" s="227" t="str">
        <f t="shared" si="42"/>
        <v>Campo</v>
      </c>
      <c r="T541" s="227" t="s">
        <v>27</v>
      </c>
      <c r="U541" s="237" t="str">
        <f t="shared" si="43"/>
        <v/>
      </c>
      <c r="V541" s="230" t="str">
        <f t="shared" si="45"/>
        <v>&lt;campo posicao="11"&gt;
&lt;coluna&gt;NOM_MOT&lt;/coluna&gt;
&lt;descricao&gt;Nome do motorista&lt;/descricao&gt;
&lt;tipo&gt;C&lt;/tipo&gt;
&lt;/campo&gt;</v>
      </c>
      <c r="W541" s="227" t="str">
        <f t="shared" si="44"/>
        <v>&lt;campo posicao="11"&gt;
&lt;coluna&gt;NOM_MOT&lt;/coluna&gt;
&lt;descricao&gt;Nome do motorista&lt;/descricao&gt;
&lt;tipo&gt;C&lt;/tipo&gt;
&lt;/campo&gt;</v>
      </c>
      <c r="AB541" s="3" t="s">
        <v>6</v>
      </c>
    </row>
    <row r="542" spans="1:28" ht="14.5" customHeight="1" x14ac:dyDescent="0.35">
      <c r="J542" s="291" t="str">
        <f t="shared" si="46"/>
        <v>C165</v>
      </c>
      <c r="K542" s="193">
        <v>12</v>
      </c>
      <c r="L542" s="11" t="s">
        <v>49</v>
      </c>
      <c r="M542" s="11" t="s">
        <v>795</v>
      </c>
      <c r="N542" s="193" t="s">
        <v>27</v>
      </c>
      <c r="O542" s="193" t="s">
        <v>51</v>
      </c>
      <c r="P542" s="193" t="s">
        <v>28</v>
      </c>
      <c r="Q542" s="218"/>
      <c r="R542" s="193" t="s">
        <v>48</v>
      </c>
      <c r="S542" s="227" t="str">
        <f t="shared" si="42"/>
        <v>Campo</v>
      </c>
      <c r="T542" s="227" t="s">
        <v>27</v>
      </c>
      <c r="U542" s="237" t="str">
        <f t="shared" si="43"/>
        <v/>
      </c>
      <c r="V542" s="230" t="str">
        <f t="shared" si="45"/>
        <v>&lt;campo posicao="12"&gt;
&lt;coluna&gt;CPF&lt;/coluna&gt;
&lt;descricao&gt;CPF do motorista&lt;/descricao&gt;
&lt;tipo&gt;C&lt;/tipo&gt;
&lt;/campo&gt;</v>
      </c>
      <c r="W542" s="227" t="str">
        <f t="shared" si="44"/>
        <v>&lt;campo posicao="12"&gt;
&lt;coluna&gt;CPF&lt;/coluna&gt;
&lt;descricao&gt;CPF do motorista&lt;/descricao&gt;
&lt;tipo&gt;C&lt;/tipo&gt;
&lt;/campo&gt;</v>
      </c>
      <c r="AB542" s="3" t="s">
        <v>6</v>
      </c>
    </row>
    <row r="543" spans="1:28" ht="14.5" customHeight="1" x14ac:dyDescent="0.35">
      <c r="J543" s="291" t="str">
        <f t="shared" si="46"/>
        <v>C165</v>
      </c>
      <c r="K543" s="193">
        <v>13</v>
      </c>
      <c r="L543" s="11" t="s">
        <v>779</v>
      </c>
      <c r="M543" s="11" t="s">
        <v>780</v>
      </c>
      <c r="N543" s="193" t="s">
        <v>27</v>
      </c>
      <c r="O543" s="193">
        <v>2</v>
      </c>
      <c r="P543" s="193" t="s">
        <v>28</v>
      </c>
      <c r="Q543" s="218"/>
      <c r="R543" s="193" t="s">
        <v>48</v>
      </c>
      <c r="S543" s="227" t="str">
        <f t="shared" si="42"/>
        <v>Campo</v>
      </c>
      <c r="T543" s="227" t="s">
        <v>27</v>
      </c>
      <c r="U543" s="237" t="str">
        <f t="shared" si="43"/>
        <v/>
      </c>
      <c r="V543" s="230" t="str">
        <f t="shared" si="45"/>
        <v>&lt;campo posicao="13"&gt;
&lt;coluna&gt;UF_ID&lt;/coluna&gt;
&lt;descricao&gt;Sigla da UF da placa do veículo&lt;/descricao&gt;
&lt;tipo&gt;C&lt;/tipo&gt;
&lt;/campo&gt;</v>
      </c>
      <c r="W543" s="227" t="str">
        <f t="shared" si="44"/>
        <v>&lt;campo posicao="13"&gt;
&lt;coluna&gt;UF_ID&lt;/coluna&gt;
&lt;descricao&gt;Sigla da UF da placa do veículo&lt;/descricao&gt;
&lt;tipo&gt;C&lt;/tipo&gt;
&lt;/campo&gt;</v>
      </c>
      <c r="AB543" s="3" t="s">
        <v>6</v>
      </c>
    </row>
    <row r="544" spans="1:28" s="3" customFormat="1" ht="14.5" customHeight="1" collapsed="1" x14ac:dyDescent="0.35">
      <c r="A544" s="209" t="s">
        <v>115</v>
      </c>
      <c r="B544" s="209"/>
      <c r="C544" s="209"/>
      <c r="D544" s="209"/>
      <c r="E544" s="209" t="s">
        <v>796</v>
      </c>
      <c r="F544" s="209"/>
      <c r="G544" s="209"/>
      <c r="H544" s="209"/>
      <c r="I544" s="209" t="s">
        <v>144</v>
      </c>
      <c r="J544" s="291" t="str">
        <f t="shared" si="46"/>
        <v>C165</v>
      </c>
      <c r="K544" s="2" t="s">
        <v>797</v>
      </c>
      <c r="L544" s="4"/>
      <c r="M544" s="4"/>
      <c r="N544" s="4"/>
      <c r="O544" s="4"/>
      <c r="P544" s="4"/>
      <c r="Q544" s="4"/>
      <c r="R544" s="4"/>
      <c r="S544" s="227">
        <f t="shared" si="42"/>
        <v>4</v>
      </c>
      <c r="T544" s="227"/>
      <c r="U544" s="237" t="str">
        <f t="shared" si="43"/>
        <v>&lt;/registro&gt;
&lt;registro codigo="C170" perfil="AB" nivel="4"&gt;</v>
      </c>
      <c r="V544" s="230" t="str">
        <f t="shared" si="45"/>
        <v/>
      </c>
      <c r="W544" s="227" t="str">
        <f t="shared" si="44"/>
        <v>&lt;/registro&gt;
&lt;registro codigo="C170" perfil="AB" nivel="4"&gt;</v>
      </c>
      <c r="X544" s="227"/>
      <c r="Y544" s="227"/>
      <c r="AB544" s="3" t="s">
        <v>6</v>
      </c>
    </row>
    <row r="545" spans="10:28" ht="14.5" customHeight="1" x14ac:dyDescent="0.35">
      <c r="J545" s="291" t="str">
        <f t="shared" si="46"/>
        <v>C170</v>
      </c>
      <c r="K545" s="193">
        <v>1</v>
      </c>
      <c r="L545" s="11" t="s">
        <v>25</v>
      </c>
      <c r="M545" s="11" t="s">
        <v>798</v>
      </c>
      <c r="N545" s="193" t="s">
        <v>27</v>
      </c>
      <c r="O545" s="193">
        <v>4</v>
      </c>
      <c r="P545" s="193" t="s">
        <v>28</v>
      </c>
      <c r="Q545" s="193" t="s">
        <v>29</v>
      </c>
      <c r="R545" s="193" t="s">
        <v>29</v>
      </c>
      <c r="S545" s="227" t="str">
        <f t="shared" si="42"/>
        <v>Campo</v>
      </c>
      <c r="T545" s="227" t="s">
        <v>27</v>
      </c>
      <c r="U545" s="237" t="str">
        <f t="shared" si="43"/>
        <v/>
      </c>
      <c r="V545" s="230" t="str">
        <f t="shared" si="45"/>
        <v>&lt;campo posicao="1"&gt;
&lt;coluna&gt;REG&lt;/coluna&gt;
&lt;descricao&gt;Texto fixo contendo "C170"&lt;/descricao&gt;
&lt;tipo&gt;C&lt;/tipo&gt;
&lt;/campo&gt;</v>
      </c>
      <c r="W545" s="227" t="str">
        <f t="shared" si="44"/>
        <v>&lt;campo posicao="1"&gt;
&lt;coluna&gt;REG&lt;/coluna&gt;
&lt;descricao&gt;Texto fixo contendo "C170"&lt;/descricao&gt;
&lt;tipo&gt;C&lt;/tipo&gt;
&lt;/campo&gt;</v>
      </c>
      <c r="AB545" s="3" t="s">
        <v>6</v>
      </c>
    </row>
    <row r="546" spans="10:28" ht="14.5" customHeight="1" x14ac:dyDescent="0.35">
      <c r="J546" s="291" t="str">
        <f t="shared" si="46"/>
        <v>C170</v>
      </c>
      <c r="K546" s="193">
        <v>2</v>
      </c>
      <c r="L546" s="11" t="s">
        <v>799</v>
      </c>
      <c r="M546" s="11" t="s">
        <v>800</v>
      </c>
      <c r="N546" s="193" t="s">
        <v>32</v>
      </c>
      <c r="O546" s="193">
        <v>3</v>
      </c>
      <c r="P546" s="193" t="s">
        <v>28</v>
      </c>
      <c r="Q546" s="193" t="s">
        <v>29</v>
      </c>
      <c r="R546" s="193" t="s">
        <v>29</v>
      </c>
      <c r="S546" s="227" t="str">
        <f t="shared" si="42"/>
        <v>Campo</v>
      </c>
      <c r="T546" s="227" t="s">
        <v>3607</v>
      </c>
      <c r="U546" s="237" t="str">
        <f t="shared" si="43"/>
        <v/>
      </c>
      <c r="V546" s="230" t="str">
        <f t="shared" si="45"/>
        <v>&lt;campo posicao="2"&gt;
&lt;coluna&gt;NUM_ITEM&lt;/coluna&gt;
&lt;descricao&gt;Número sequencial do item no documento fiscal&lt;/descricao&gt;
&lt;tipo&gt;I&lt;/tipo&gt;
&lt;/campo&gt;</v>
      </c>
      <c r="W546" s="227" t="str">
        <f t="shared" si="44"/>
        <v>&lt;campo posicao="2"&gt;
&lt;coluna&gt;NUM_ITEM&lt;/coluna&gt;
&lt;descricao&gt;Número sequencial do item no documento fiscal&lt;/descricao&gt;
&lt;tipo&gt;I&lt;/tipo&gt;
&lt;/campo&gt;</v>
      </c>
      <c r="AB546" s="3" t="s">
        <v>6</v>
      </c>
    </row>
    <row r="547" spans="10:28" ht="14.5" customHeight="1" x14ac:dyDescent="0.35">
      <c r="J547" s="291" t="str">
        <f t="shared" si="46"/>
        <v>C170</v>
      </c>
      <c r="K547" s="193">
        <v>3</v>
      </c>
      <c r="L547" s="11" t="s">
        <v>163</v>
      </c>
      <c r="M547" s="11" t="s">
        <v>801</v>
      </c>
      <c r="N547" s="193" t="s">
        <v>27</v>
      </c>
      <c r="O547" s="193">
        <v>60</v>
      </c>
      <c r="P547" s="193" t="s">
        <v>28</v>
      </c>
      <c r="Q547" s="193" t="s">
        <v>29</v>
      </c>
      <c r="R547" s="193" t="s">
        <v>29</v>
      </c>
      <c r="S547" s="227" t="str">
        <f t="shared" si="42"/>
        <v>Campo</v>
      </c>
      <c r="T547" s="227" t="s">
        <v>27</v>
      </c>
      <c r="U547" s="237" t="str">
        <f t="shared" si="43"/>
        <v/>
      </c>
      <c r="V547" s="230" t="str">
        <f t="shared" si="45"/>
        <v>&lt;campo posicao="3"&gt;
&lt;coluna&gt;COD_ITEM&lt;/coluna&gt;
&lt;descricao&gt;Código do item (campo 02 do Registro 0200)&lt;/descricao&gt;
&lt;tipo&gt;C&lt;/tipo&gt;
&lt;/campo&gt;</v>
      </c>
      <c r="W547" s="227" t="str">
        <f t="shared" si="44"/>
        <v>&lt;campo posicao="3"&gt;
&lt;coluna&gt;COD_ITEM&lt;/coluna&gt;
&lt;descricao&gt;Código do item (campo 02 do Registro 0200)&lt;/descricao&gt;
&lt;tipo&gt;C&lt;/tipo&gt;
&lt;/campo&gt;</v>
      </c>
      <c r="AB547" s="3" t="s">
        <v>6</v>
      </c>
    </row>
    <row r="548" spans="10:28" ht="14.5" customHeight="1" x14ac:dyDescent="0.35">
      <c r="J548" s="291" t="str">
        <f t="shared" si="46"/>
        <v>C170</v>
      </c>
      <c r="K548" s="193">
        <v>4</v>
      </c>
      <c r="L548" s="11" t="s">
        <v>802</v>
      </c>
      <c r="M548" s="11" t="s">
        <v>803</v>
      </c>
      <c r="N548" s="193" t="s">
        <v>27</v>
      </c>
      <c r="O548" s="193" t="s">
        <v>28</v>
      </c>
      <c r="P548" s="193" t="s">
        <v>28</v>
      </c>
      <c r="Q548" s="193" t="s">
        <v>48</v>
      </c>
      <c r="R548" s="193" t="s">
        <v>48</v>
      </c>
      <c r="S548" s="227" t="str">
        <f t="shared" si="42"/>
        <v>Campo</v>
      </c>
      <c r="T548" s="227" t="s">
        <v>27</v>
      </c>
      <c r="U548" s="237" t="str">
        <f t="shared" si="43"/>
        <v/>
      </c>
      <c r="V548" s="230" t="str">
        <f t="shared" si="45"/>
        <v>&lt;campo posicao="4"&gt;
&lt;coluna&gt;DESCR_COMPL&lt;/coluna&gt;
&lt;descricao&gt;Descrição complementar do item como adotado no documento fiscal&lt;/descricao&gt;
&lt;tipo&gt;C&lt;/tipo&gt;
&lt;/campo&gt;</v>
      </c>
      <c r="W548" s="227" t="str">
        <f t="shared" si="44"/>
        <v>&lt;campo posicao="4"&gt;
&lt;coluna&gt;DESCR_COMPL&lt;/coluna&gt;
&lt;descricao&gt;Descrição complementar do item como adotado no documento fiscal&lt;/descricao&gt;
&lt;tipo&gt;C&lt;/tipo&gt;
&lt;/campo&gt;</v>
      </c>
      <c r="AB548" s="3" t="s">
        <v>6</v>
      </c>
    </row>
    <row r="549" spans="10:28" ht="14.5" customHeight="1" x14ac:dyDescent="0.35">
      <c r="J549" s="291" t="str">
        <f t="shared" si="46"/>
        <v>C170</v>
      </c>
      <c r="K549" s="193">
        <v>5</v>
      </c>
      <c r="L549" s="11" t="s">
        <v>804</v>
      </c>
      <c r="M549" s="11" t="s">
        <v>805</v>
      </c>
      <c r="N549" s="193" t="s">
        <v>32</v>
      </c>
      <c r="O549" s="193" t="s">
        <v>28</v>
      </c>
      <c r="P549" s="193">
        <v>5</v>
      </c>
      <c r="Q549" s="193" t="s">
        <v>29</v>
      </c>
      <c r="R549" s="193" t="s">
        <v>29</v>
      </c>
      <c r="S549" s="227" t="str">
        <f t="shared" si="42"/>
        <v>Campo</v>
      </c>
      <c r="T549" s="227" t="s">
        <v>3606</v>
      </c>
      <c r="U549" s="237" t="str">
        <f t="shared" si="43"/>
        <v/>
      </c>
      <c r="V549" s="230" t="str">
        <f t="shared" si="45"/>
        <v>&lt;campo posicao="5"&gt;
&lt;coluna&gt;QTD&lt;/coluna&gt;
&lt;descricao&gt;Quantidade do item&lt;/descricao&gt;
&lt;tipo&gt;R&lt;/tipo&gt;
&lt;/campo&gt;</v>
      </c>
      <c r="W549" s="227" t="str">
        <f t="shared" si="44"/>
        <v>&lt;campo posicao="5"&gt;
&lt;coluna&gt;QTD&lt;/coluna&gt;
&lt;descricao&gt;Quantidade do item&lt;/descricao&gt;
&lt;tipo&gt;R&lt;/tipo&gt;
&lt;/campo&gt;</v>
      </c>
      <c r="AB549" s="3" t="s">
        <v>6</v>
      </c>
    </row>
    <row r="550" spans="10:28" ht="14.5" customHeight="1" x14ac:dyDescent="0.35">
      <c r="J550" s="291" t="str">
        <f t="shared" si="46"/>
        <v>C170</v>
      </c>
      <c r="K550" s="193">
        <v>6</v>
      </c>
      <c r="L550" s="11" t="s">
        <v>156</v>
      </c>
      <c r="M550" s="11" t="s">
        <v>806</v>
      </c>
      <c r="N550" s="193" t="s">
        <v>27</v>
      </c>
      <c r="O550" s="193">
        <v>6</v>
      </c>
      <c r="P550" s="193" t="s">
        <v>28</v>
      </c>
      <c r="Q550" s="193" t="s">
        <v>29</v>
      </c>
      <c r="R550" s="193" t="s">
        <v>29</v>
      </c>
      <c r="S550" s="227" t="str">
        <f t="shared" si="42"/>
        <v>Campo</v>
      </c>
      <c r="T550" s="227" t="s">
        <v>27</v>
      </c>
      <c r="U550" s="237" t="str">
        <f t="shared" si="43"/>
        <v/>
      </c>
      <c r="V550" s="230" t="str">
        <f t="shared" si="45"/>
        <v>&lt;campo posicao="6"&gt;
&lt;coluna&gt;UNID&lt;/coluna&gt;
&lt;descricao&gt;Unidade do item (Campo 02 do registro 0190)&lt;/descricao&gt;
&lt;tipo&gt;C&lt;/tipo&gt;
&lt;/campo&gt;</v>
      </c>
      <c r="W550" s="227" t="str">
        <f t="shared" si="44"/>
        <v>&lt;campo posicao="6"&gt;
&lt;coluna&gt;UNID&lt;/coluna&gt;
&lt;descricao&gt;Unidade do item (Campo 02 do registro 0190)&lt;/descricao&gt;
&lt;tipo&gt;C&lt;/tipo&gt;
&lt;/campo&gt;</v>
      </c>
      <c r="AB550" s="3" t="s">
        <v>6</v>
      </c>
    </row>
    <row r="551" spans="10:28" ht="14.5" customHeight="1" x14ac:dyDescent="0.35">
      <c r="J551" s="291" t="str">
        <f t="shared" si="46"/>
        <v>C170</v>
      </c>
      <c r="K551" s="193">
        <v>7</v>
      </c>
      <c r="L551" s="11" t="s">
        <v>807</v>
      </c>
      <c r="M551" s="11" t="s">
        <v>808</v>
      </c>
      <c r="N551" s="193" t="s">
        <v>32</v>
      </c>
      <c r="O551" s="193" t="s">
        <v>28</v>
      </c>
      <c r="P551" s="193">
        <v>2</v>
      </c>
      <c r="Q551" s="193" t="s">
        <v>29</v>
      </c>
      <c r="R551" s="193" t="s">
        <v>29</v>
      </c>
      <c r="S551" s="227" t="str">
        <f t="shared" si="42"/>
        <v>Campo</v>
      </c>
      <c r="T551" s="227" t="s">
        <v>3606</v>
      </c>
      <c r="U551" s="237" t="str">
        <f t="shared" si="43"/>
        <v/>
      </c>
      <c r="V551" s="230" t="str">
        <f t="shared" si="45"/>
        <v>&lt;campo posicao="7"&gt;
&lt;coluna&gt;VL_ITEM&lt;/coluna&gt;
&lt;descricao&gt;Valor total do item (mercadorias ou serviços)&lt;/descricao&gt;
&lt;tipo&gt;R&lt;/tipo&gt;
&lt;/campo&gt;</v>
      </c>
      <c r="W551" s="227" t="str">
        <f t="shared" si="44"/>
        <v>&lt;campo posicao="7"&gt;
&lt;coluna&gt;VL_ITEM&lt;/coluna&gt;
&lt;descricao&gt;Valor total do item (mercadorias ou serviços)&lt;/descricao&gt;
&lt;tipo&gt;R&lt;/tipo&gt;
&lt;/campo&gt;</v>
      </c>
      <c r="AB551" s="3" t="s">
        <v>6</v>
      </c>
    </row>
    <row r="552" spans="10:28" ht="14.5" customHeight="1" x14ac:dyDescent="0.35">
      <c r="J552" s="291" t="str">
        <f t="shared" si="46"/>
        <v>C170</v>
      </c>
      <c r="K552" s="193">
        <v>8</v>
      </c>
      <c r="L552" s="11" t="s">
        <v>546</v>
      </c>
      <c r="M552" s="11" t="s">
        <v>809</v>
      </c>
      <c r="N552" s="193" t="s">
        <v>32</v>
      </c>
      <c r="O552" s="193" t="s">
        <v>28</v>
      </c>
      <c r="P552" s="193">
        <v>2</v>
      </c>
      <c r="Q552" s="193" t="s">
        <v>48</v>
      </c>
      <c r="R552" s="193" t="s">
        <v>48</v>
      </c>
      <c r="S552" s="227" t="str">
        <f t="shared" si="42"/>
        <v>Campo</v>
      </c>
      <c r="T552" s="227" t="s">
        <v>3606</v>
      </c>
      <c r="U552" s="237" t="str">
        <f t="shared" si="43"/>
        <v/>
      </c>
      <c r="V552" s="230" t="str">
        <f t="shared" si="45"/>
        <v>&lt;campo posicao="8"&gt;
&lt;coluna&gt;VL_DESC&lt;/coluna&gt;
&lt;descricao&gt;Valor do desconto comercial&lt;/descricao&gt;
&lt;tipo&gt;R&lt;/tipo&gt;
&lt;/campo&gt;</v>
      </c>
      <c r="W552" s="227" t="str">
        <f t="shared" si="44"/>
        <v>&lt;campo posicao="8"&gt;
&lt;coluna&gt;VL_DESC&lt;/coluna&gt;
&lt;descricao&gt;Valor do desconto comercial&lt;/descricao&gt;
&lt;tipo&gt;R&lt;/tipo&gt;
&lt;/campo&gt;</v>
      </c>
      <c r="AB552" s="3" t="s">
        <v>6</v>
      </c>
    </row>
    <row r="553" spans="10:28" ht="14.5" customHeight="1" x14ac:dyDescent="0.35">
      <c r="J553" s="291" t="str">
        <f t="shared" si="46"/>
        <v>C170</v>
      </c>
      <c r="K553" s="218">
        <v>9</v>
      </c>
      <c r="L553" s="218" t="s">
        <v>77</v>
      </c>
      <c r="M553" s="11" t="s">
        <v>810</v>
      </c>
      <c r="N553" s="287" t="s">
        <v>27</v>
      </c>
      <c r="O553" s="218" t="s">
        <v>240</v>
      </c>
      <c r="P553" s="218" t="s">
        <v>28</v>
      </c>
      <c r="Q553" s="218" t="s">
        <v>29</v>
      </c>
      <c r="R553" s="193" t="s">
        <v>29</v>
      </c>
      <c r="S553" s="227" t="str">
        <f t="shared" si="42"/>
        <v>Campo</v>
      </c>
      <c r="T553" s="227" t="s">
        <v>27</v>
      </c>
      <c r="U553" s="237" t="str">
        <f t="shared" si="43"/>
        <v/>
      </c>
      <c r="V553" s="230" t="str">
        <f t="shared" si="45"/>
        <v>&lt;campo posicao="9"&gt;
&lt;coluna&gt;IND_MOV&lt;/coluna&gt;
&lt;descricao&gt;Movimentação física do ITEM/PRODUTO:&lt;/descricao&gt;
&lt;tipo&gt;C&lt;/tipo&gt;
&lt;/campo&gt;</v>
      </c>
      <c r="W553" s="227" t="str">
        <f t="shared" si="44"/>
        <v>&lt;campo posicao="9"&gt;
&lt;coluna&gt;IND_MOV&lt;/coluna&gt;
&lt;descricao&gt;Movimentação física do ITEM/PRODUTO:&lt;/descricao&gt;
&lt;tipo&gt;C&lt;/tipo&gt;
&lt;/campo&gt;</v>
      </c>
      <c r="AB553" s="3" t="s">
        <v>6</v>
      </c>
    </row>
    <row r="554" spans="10:28" ht="14.5" customHeight="1" x14ac:dyDescent="0.35">
      <c r="J554" s="291" t="str">
        <f t="shared" si="46"/>
        <v>C170</v>
      </c>
      <c r="K554" s="218"/>
      <c r="L554" s="218"/>
      <c r="M554" s="11" t="s">
        <v>811</v>
      </c>
      <c r="N554" s="218"/>
      <c r="O554" s="218"/>
      <c r="P554" s="218"/>
      <c r="Q554" s="218"/>
      <c r="R554" s="193"/>
      <c r="S554" s="227" t="str">
        <f t="shared" si="42"/>
        <v/>
      </c>
      <c r="T554" s="227"/>
      <c r="U554" s="237" t="str">
        <f t="shared" si="43"/>
        <v/>
      </c>
      <c r="V554" s="230" t="str">
        <f t="shared" si="45"/>
        <v/>
      </c>
      <c r="W554" s="227" t="str">
        <f t="shared" si="44"/>
        <v/>
      </c>
      <c r="AB554" s="3" t="s">
        <v>6</v>
      </c>
    </row>
    <row r="555" spans="10:28" ht="14.5" customHeight="1" x14ac:dyDescent="0.35">
      <c r="J555" s="291" t="str">
        <f t="shared" si="46"/>
        <v>C170</v>
      </c>
      <c r="K555" s="218"/>
      <c r="L555" s="218"/>
      <c r="M555" s="11" t="s">
        <v>812</v>
      </c>
      <c r="N555" s="218"/>
      <c r="O555" s="218"/>
      <c r="P555" s="218"/>
      <c r="Q555" s="218"/>
      <c r="R555" s="193"/>
      <c r="S555" s="227" t="str">
        <f t="shared" si="42"/>
        <v/>
      </c>
      <c r="T555" s="227"/>
      <c r="U555" s="237" t="str">
        <f t="shared" si="43"/>
        <v/>
      </c>
      <c r="V555" s="230" t="str">
        <f t="shared" si="45"/>
        <v/>
      </c>
      <c r="W555" s="227" t="str">
        <f t="shared" si="44"/>
        <v/>
      </c>
      <c r="AB555" s="3" t="s">
        <v>6</v>
      </c>
    </row>
    <row r="556" spans="10:28" ht="14.5" customHeight="1" x14ac:dyDescent="0.35">
      <c r="J556" s="291" t="str">
        <f t="shared" si="46"/>
        <v>C170</v>
      </c>
      <c r="K556" s="193">
        <v>10</v>
      </c>
      <c r="L556" s="11" t="s">
        <v>813</v>
      </c>
      <c r="M556" s="11" t="s">
        <v>814</v>
      </c>
      <c r="N556" s="193" t="s">
        <v>27</v>
      </c>
      <c r="O556" s="193" t="s">
        <v>33</v>
      </c>
      <c r="P556" s="193" t="s">
        <v>28</v>
      </c>
      <c r="Q556" s="193" t="s">
        <v>29</v>
      </c>
      <c r="R556" s="193" t="s">
        <v>29</v>
      </c>
      <c r="S556" s="227" t="str">
        <f t="shared" si="42"/>
        <v>Campo</v>
      </c>
      <c r="T556" s="227" t="s">
        <v>27</v>
      </c>
      <c r="U556" s="237" t="str">
        <f t="shared" si="43"/>
        <v/>
      </c>
      <c r="V556" s="230" t="str">
        <f t="shared" si="45"/>
        <v>&lt;campo posicao="10"&gt;
&lt;coluna&gt;CST_ICMS&lt;/coluna&gt;
&lt;descricao&gt;Código da Situação Tributária referente ao ICMS, conforme a Tabela indicada no item 4.3.1&lt;/descricao&gt;
&lt;tipo&gt;C&lt;/tipo&gt;
&lt;/campo&gt;</v>
      </c>
      <c r="W556" s="227" t="str">
        <f t="shared" si="44"/>
        <v>&lt;campo posicao="10"&gt;
&lt;coluna&gt;CST_ICMS&lt;/coluna&gt;
&lt;descricao&gt;Código da Situação Tributária referente ao ICMS, conforme a Tabela indicada no item 4.3.1&lt;/descricao&gt;
&lt;tipo&gt;C&lt;/tipo&gt;
&lt;/campo&gt;</v>
      </c>
      <c r="AB556" s="3" t="s">
        <v>6</v>
      </c>
    </row>
    <row r="557" spans="10:28" ht="14.5" customHeight="1" x14ac:dyDescent="0.35">
      <c r="J557" s="291" t="str">
        <f t="shared" si="46"/>
        <v>C170</v>
      </c>
      <c r="K557" s="193">
        <v>11</v>
      </c>
      <c r="L557" s="11" t="s">
        <v>815</v>
      </c>
      <c r="M557" s="11" t="s">
        <v>816</v>
      </c>
      <c r="N557" s="193" t="s">
        <v>27</v>
      </c>
      <c r="O557" s="193" t="s">
        <v>235</v>
      </c>
      <c r="P557" s="193" t="s">
        <v>28</v>
      </c>
      <c r="Q557" s="193" t="s">
        <v>29</v>
      </c>
      <c r="R557" s="193" t="s">
        <v>29</v>
      </c>
      <c r="S557" s="227" t="str">
        <f t="shared" si="42"/>
        <v>Campo</v>
      </c>
      <c r="T557" s="227" t="s">
        <v>27</v>
      </c>
      <c r="U557" s="237" t="str">
        <f t="shared" si="43"/>
        <v/>
      </c>
      <c r="V557" s="230" t="str">
        <f t="shared" si="45"/>
        <v>&lt;campo posicao="11"&gt;
&lt;coluna&gt;CFOP&lt;/coluna&gt;
&lt;descricao&gt;Código Fiscal de Operação e Prestação&lt;/descricao&gt;
&lt;tipo&gt;C&lt;/tipo&gt;
&lt;/campo&gt;</v>
      </c>
      <c r="W557" s="227" t="str">
        <f t="shared" si="44"/>
        <v>&lt;campo posicao="11"&gt;
&lt;coluna&gt;CFOP&lt;/coluna&gt;
&lt;descricao&gt;Código Fiscal de Operação e Prestação&lt;/descricao&gt;
&lt;tipo&gt;C&lt;/tipo&gt;
&lt;/campo&gt;</v>
      </c>
      <c r="AB557" s="3" t="s">
        <v>6</v>
      </c>
    </row>
    <row r="558" spans="10:28" ht="14.5" customHeight="1" x14ac:dyDescent="0.35">
      <c r="J558" s="291" t="str">
        <f t="shared" si="46"/>
        <v>C170</v>
      </c>
      <c r="K558" s="193">
        <v>12</v>
      </c>
      <c r="L558" s="11" t="s">
        <v>262</v>
      </c>
      <c r="M558" s="11" t="s">
        <v>817</v>
      </c>
      <c r="N558" s="193" t="s">
        <v>27</v>
      </c>
      <c r="O558" s="193">
        <v>10</v>
      </c>
      <c r="P558" s="193" t="s">
        <v>28</v>
      </c>
      <c r="Q558" s="193" t="s">
        <v>48</v>
      </c>
      <c r="R558" s="193" t="s">
        <v>48</v>
      </c>
      <c r="S558" s="227" t="str">
        <f t="shared" si="42"/>
        <v>Campo</v>
      </c>
      <c r="T558" s="227" t="s">
        <v>27</v>
      </c>
      <c r="U558" s="237" t="str">
        <f t="shared" si="43"/>
        <v/>
      </c>
      <c r="V558" s="230" t="str">
        <f t="shared" si="45"/>
        <v>&lt;campo posicao="12"&gt;
&lt;coluna&gt;COD_NAT&lt;/coluna&gt;
&lt;descricao&gt;Código da natureza da operação (campo 02 do Registro 0400)&lt;/descricao&gt;
&lt;tipo&gt;C&lt;/tipo&gt;
&lt;/campo&gt;</v>
      </c>
      <c r="W558" s="227" t="str">
        <f t="shared" si="44"/>
        <v>&lt;campo posicao="12"&gt;
&lt;coluna&gt;COD_NAT&lt;/coluna&gt;
&lt;descricao&gt;Código da natureza da operação (campo 02 do Registro 0400)&lt;/descricao&gt;
&lt;tipo&gt;C&lt;/tipo&gt;
&lt;/campo&gt;</v>
      </c>
      <c r="AB558" s="3" t="s">
        <v>6</v>
      </c>
    </row>
    <row r="559" spans="10:28" ht="14.5" customHeight="1" x14ac:dyDescent="0.35">
      <c r="J559" s="291" t="str">
        <f t="shared" si="46"/>
        <v>C170</v>
      </c>
      <c r="K559" s="193">
        <v>13</v>
      </c>
      <c r="L559" s="11" t="s">
        <v>576</v>
      </c>
      <c r="M559" s="11" t="s">
        <v>577</v>
      </c>
      <c r="N559" s="193" t="s">
        <v>32</v>
      </c>
      <c r="O559" s="193" t="s">
        <v>28</v>
      </c>
      <c r="P559" s="193">
        <v>2</v>
      </c>
      <c r="Q559" s="193" t="s">
        <v>48</v>
      </c>
      <c r="R559" s="193" t="s">
        <v>48</v>
      </c>
      <c r="S559" s="227" t="str">
        <f t="shared" si="42"/>
        <v>Campo</v>
      </c>
      <c r="T559" s="227" t="s">
        <v>3606</v>
      </c>
      <c r="U559" s="237" t="str">
        <f t="shared" si="43"/>
        <v/>
      </c>
      <c r="V559" s="230" t="str">
        <f t="shared" si="45"/>
        <v>&lt;campo posicao="13"&gt;
&lt;coluna&gt;VL_BC_ICMS&lt;/coluna&gt;
&lt;descricao&gt;Valor da base de cálculo do ICMS&lt;/descricao&gt;
&lt;tipo&gt;R&lt;/tipo&gt;
&lt;/campo&gt;</v>
      </c>
      <c r="W559" s="227" t="str">
        <f t="shared" si="44"/>
        <v>&lt;campo posicao="13"&gt;
&lt;coluna&gt;VL_BC_ICMS&lt;/coluna&gt;
&lt;descricao&gt;Valor da base de cálculo do ICMS&lt;/descricao&gt;
&lt;tipo&gt;R&lt;/tipo&gt;
&lt;/campo&gt;</v>
      </c>
      <c r="AB559" s="3" t="s">
        <v>6</v>
      </c>
    </row>
    <row r="560" spans="10:28" ht="14.5" customHeight="1" x14ac:dyDescent="0.35">
      <c r="J560" s="291" t="str">
        <f t="shared" si="46"/>
        <v>C170</v>
      </c>
      <c r="K560" s="193">
        <v>14</v>
      </c>
      <c r="L560" s="11" t="s">
        <v>196</v>
      </c>
      <c r="M560" s="11" t="s">
        <v>818</v>
      </c>
      <c r="N560" s="193" t="s">
        <v>32</v>
      </c>
      <c r="O560" s="193">
        <v>6</v>
      </c>
      <c r="P560" s="193">
        <v>2</v>
      </c>
      <c r="Q560" s="193" t="s">
        <v>48</v>
      </c>
      <c r="R560" s="193" t="s">
        <v>48</v>
      </c>
      <c r="S560" s="227" t="str">
        <f t="shared" si="42"/>
        <v>Campo</v>
      </c>
      <c r="T560" s="227" t="s">
        <v>3606</v>
      </c>
      <c r="U560" s="237" t="str">
        <f t="shared" si="43"/>
        <v/>
      </c>
      <c r="V560" s="230" t="str">
        <f t="shared" si="45"/>
        <v>&lt;campo posicao="14"&gt;
&lt;coluna&gt;ALIQ_ICMS&lt;/coluna&gt;
&lt;descricao&gt;Alíquota do ICMS&lt;/descricao&gt;
&lt;tipo&gt;R&lt;/tipo&gt;
&lt;/campo&gt;</v>
      </c>
      <c r="W560" s="227" t="str">
        <f t="shared" si="44"/>
        <v>&lt;campo posicao="14"&gt;
&lt;coluna&gt;ALIQ_ICMS&lt;/coluna&gt;
&lt;descricao&gt;Alíquota do ICMS&lt;/descricao&gt;
&lt;tipo&gt;R&lt;/tipo&gt;
&lt;/campo&gt;</v>
      </c>
      <c r="AB560" s="3" t="s">
        <v>6</v>
      </c>
    </row>
    <row r="561" spans="10:28" ht="14.5" customHeight="1" x14ac:dyDescent="0.35">
      <c r="J561" s="291" t="str">
        <f t="shared" si="46"/>
        <v>C170</v>
      </c>
      <c r="K561" s="193">
        <v>15</v>
      </c>
      <c r="L561" s="11" t="s">
        <v>578</v>
      </c>
      <c r="M561" s="11" t="s">
        <v>819</v>
      </c>
      <c r="N561" s="193" t="s">
        <v>32</v>
      </c>
      <c r="O561" s="193" t="s">
        <v>28</v>
      </c>
      <c r="P561" s="193">
        <v>2</v>
      </c>
      <c r="Q561" s="193" t="s">
        <v>48</v>
      </c>
      <c r="R561" s="193" t="s">
        <v>48</v>
      </c>
      <c r="S561" s="227" t="str">
        <f t="shared" si="42"/>
        <v>Campo</v>
      </c>
      <c r="T561" s="227" t="s">
        <v>3606</v>
      </c>
      <c r="U561" s="237" t="str">
        <f t="shared" si="43"/>
        <v/>
      </c>
      <c r="V561" s="230" t="str">
        <f t="shared" si="45"/>
        <v>&lt;campo posicao="15"&gt;
&lt;coluna&gt;VL_ICMS&lt;/coluna&gt;
&lt;descricao&gt;Valor do ICMS creditado/debitado&lt;/descricao&gt;
&lt;tipo&gt;R&lt;/tipo&gt;
&lt;/campo&gt;</v>
      </c>
      <c r="W561" s="227" t="str">
        <f t="shared" si="44"/>
        <v>&lt;campo posicao="15"&gt;
&lt;coluna&gt;VL_ICMS&lt;/coluna&gt;
&lt;descricao&gt;Valor do ICMS creditado/debitado&lt;/descricao&gt;
&lt;tipo&gt;R&lt;/tipo&gt;
&lt;/campo&gt;</v>
      </c>
      <c r="AB561" s="3" t="s">
        <v>6</v>
      </c>
    </row>
    <row r="562" spans="10:28" ht="14.5" customHeight="1" x14ac:dyDescent="0.35">
      <c r="J562" s="291" t="str">
        <f t="shared" si="46"/>
        <v>C170</v>
      </c>
      <c r="K562" s="193">
        <v>16</v>
      </c>
      <c r="L562" s="11" t="s">
        <v>580</v>
      </c>
      <c r="M562" s="11" t="s">
        <v>820</v>
      </c>
      <c r="N562" s="193" t="s">
        <v>32</v>
      </c>
      <c r="O562" s="193" t="s">
        <v>28</v>
      </c>
      <c r="P562" s="193">
        <v>2</v>
      </c>
      <c r="Q562" s="193" t="s">
        <v>48</v>
      </c>
      <c r="R562" s="193" t="s">
        <v>48</v>
      </c>
      <c r="S562" s="227" t="str">
        <f t="shared" si="42"/>
        <v>Campo</v>
      </c>
      <c r="T562" s="227" t="s">
        <v>3606</v>
      </c>
      <c r="U562" s="237" t="str">
        <f t="shared" si="43"/>
        <v/>
      </c>
      <c r="V562" s="230" t="str">
        <f t="shared" si="45"/>
        <v>&lt;campo posicao="16"&gt;
&lt;coluna&gt;VL_BC_ICMS_ST&lt;/coluna&gt;
&lt;descricao&gt;Valor da base de cálculo referente à substituição tributária&lt;/descricao&gt;
&lt;tipo&gt;R&lt;/tipo&gt;
&lt;/campo&gt;</v>
      </c>
      <c r="W562" s="227" t="str">
        <f t="shared" si="44"/>
        <v>&lt;campo posicao="16"&gt;
&lt;coluna&gt;VL_BC_ICMS_ST&lt;/coluna&gt;
&lt;descricao&gt;Valor da base de cálculo referente à substituição tributária&lt;/descricao&gt;
&lt;tipo&gt;R&lt;/tipo&gt;
&lt;/campo&gt;</v>
      </c>
      <c r="AB562" s="3" t="s">
        <v>6</v>
      </c>
    </row>
    <row r="563" spans="10:28" ht="14.5" customHeight="1" x14ac:dyDescent="0.35">
      <c r="J563" s="291" t="str">
        <f t="shared" si="46"/>
        <v>C170</v>
      </c>
      <c r="K563" s="193">
        <v>17</v>
      </c>
      <c r="L563" s="11" t="s">
        <v>821</v>
      </c>
      <c r="M563" s="11" t="s">
        <v>822</v>
      </c>
      <c r="N563" s="193" t="s">
        <v>32</v>
      </c>
      <c r="O563" s="193" t="s">
        <v>28</v>
      </c>
      <c r="P563" s="193">
        <v>2</v>
      </c>
      <c r="Q563" s="193" t="s">
        <v>48</v>
      </c>
      <c r="R563" s="193" t="s">
        <v>48</v>
      </c>
      <c r="S563" s="227" t="str">
        <f t="shared" si="42"/>
        <v>Campo</v>
      </c>
      <c r="T563" s="227" t="s">
        <v>3606</v>
      </c>
      <c r="U563" s="237" t="str">
        <f t="shared" si="43"/>
        <v/>
      </c>
      <c r="V563" s="230" t="str">
        <f t="shared" si="45"/>
        <v>&lt;campo posicao="17"&gt;
&lt;coluna&gt;ALIQ_ST&lt;/coluna&gt;
&lt;descricao&gt;Alíquota do ICMS da substituição tributária na unidade da federação de destino&lt;/descricao&gt;
&lt;tipo&gt;R&lt;/tipo&gt;
&lt;/campo&gt;</v>
      </c>
      <c r="W563" s="227" t="str">
        <f t="shared" si="44"/>
        <v>&lt;campo posicao="17"&gt;
&lt;coluna&gt;ALIQ_ST&lt;/coluna&gt;
&lt;descricao&gt;Alíquota do ICMS da substituição tributária na unidade da federação de destino&lt;/descricao&gt;
&lt;tipo&gt;R&lt;/tipo&gt;
&lt;/campo&gt;</v>
      </c>
      <c r="AB563" s="3" t="s">
        <v>6</v>
      </c>
    </row>
    <row r="564" spans="10:28" ht="14.5" customHeight="1" x14ac:dyDescent="0.35">
      <c r="J564" s="291" t="str">
        <f t="shared" si="46"/>
        <v>C170</v>
      </c>
      <c r="K564" s="193">
        <v>18</v>
      </c>
      <c r="L564" s="11" t="s">
        <v>582</v>
      </c>
      <c r="M564" s="11" t="s">
        <v>823</v>
      </c>
      <c r="N564" s="193" t="s">
        <v>32</v>
      </c>
      <c r="O564" s="193" t="s">
        <v>28</v>
      </c>
      <c r="P564" s="193">
        <v>2</v>
      </c>
      <c r="Q564" s="193" t="s">
        <v>48</v>
      </c>
      <c r="R564" s="193" t="s">
        <v>48</v>
      </c>
      <c r="S564" s="227" t="str">
        <f t="shared" si="42"/>
        <v>Campo</v>
      </c>
      <c r="T564" s="227" t="s">
        <v>3606</v>
      </c>
      <c r="U564" s="237" t="str">
        <f t="shared" si="43"/>
        <v/>
      </c>
      <c r="V564" s="230" t="str">
        <f t="shared" si="45"/>
        <v>&lt;campo posicao="18"&gt;
&lt;coluna&gt;VL_ICMS_ST&lt;/coluna&gt;
&lt;descricao&gt;Valor do ICMS referente à substituição tributária&lt;/descricao&gt;
&lt;tipo&gt;R&lt;/tipo&gt;
&lt;/campo&gt;</v>
      </c>
      <c r="W564" s="227" t="str">
        <f t="shared" si="44"/>
        <v>&lt;campo posicao="18"&gt;
&lt;coluna&gt;VL_ICMS_ST&lt;/coluna&gt;
&lt;descricao&gt;Valor do ICMS referente à substituição tributária&lt;/descricao&gt;
&lt;tipo&gt;R&lt;/tipo&gt;
&lt;/campo&gt;</v>
      </c>
      <c r="AB564" s="3" t="s">
        <v>6</v>
      </c>
    </row>
    <row r="565" spans="10:28" ht="14.5" customHeight="1" x14ac:dyDescent="0.35">
      <c r="J565" s="291" t="str">
        <f t="shared" si="46"/>
        <v>C170</v>
      </c>
      <c r="K565" s="218">
        <v>19</v>
      </c>
      <c r="L565" s="218" t="s">
        <v>824</v>
      </c>
      <c r="M565" s="11" t="s">
        <v>825</v>
      </c>
      <c r="N565" s="218" t="s">
        <v>27</v>
      </c>
      <c r="O565" s="218" t="s">
        <v>240</v>
      </c>
      <c r="P565" s="218" t="s">
        <v>28</v>
      </c>
      <c r="Q565" s="218" t="s">
        <v>48</v>
      </c>
      <c r="R565" s="193" t="s">
        <v>48</v>
      </c>
      <c r="S565" s="227" t="str">
        <f t="shared" si="42"/>
        <v>Campo</v>
      </c>
      <c r="T565" s="227" t="s">
        <v>27</v>
      </c>
      <c r="U565" s="237" t="str">
        <f t="shared" si="43"/>
        <v/>
      </c>
      <c r="V565" s="230" t="str">
        <f t="shared" si="45"/>
        <v>&lt;campo posicao="19"&gt;
&lt;coluna&gt;IND_APUR&lt;/coluna&gt;
&lt;descricao&gt;Indicador de período de apuração do IPI:&lt;/descricao&gt;
&lt;tipo&gt;C&lt;/tipo&gt;
&lt;/campo&gt;</v>
      </c>
      <c r="W565" s="227" t="str">
        <f t="shared" si="44"/>
        <v>&lt;campo posicao="19"&gt;
&lt;coluna&gt;IND_APUR&lt;/coluna&gt;
&lt;descricao&gt;Indicador de período de apuração do IPI:&lt;/descricao&gt;
&lt;tipo&gt;C&lt;/tipo&gt;
&lt;/campo&gt;</v>
      </c>
      <c r="AB565" s="3" t="s">
        <v>6</v>
      </c>
    </row>
    <row r="566" spans="10:28" ht="14.5" customHeight="1" x14ac:dyDescent="0.35">
      <c r="J566" s="291" t="str">
        <f t="shared" si="46"/>
        <v>C170</v>
      </c>
      <c r="K566" s="218"/>
      <c r="L566" s="218"/>
      <c r="M566" s="11" t="s">
        <v>826</v>
      </c>
      <c r="N566" s="218"/>
      <c r="O566" s="218"/>
      <c r="P566" s="218"/>
      <c r="Q566" s="218"/>
      <c r="R566" s="193"/>
      <c r="S566" s="227" t="str">
        <f t="shared" si="42"/>
        <v/>
      </c>
      <c r="T566" s="227"/>
      <c r="U566" s="237" t="str">
        <f t="shared" si="43"/>
        <v/>
      </c>
      <c r="V566" s="230" t="str">
        <f t="shared" si="45"/>
        <v/>
      </c>
      <c r="W566" s="227" t="str">
        <f t="shared" si="44"/>
        <v/>
      </c>
      <c r="AB566" s="3" t="s">
        <v>6</v>
      </c>
    </row>
    <row r="567" spans="10:28" ht="14.5" customHeight="1" x14ac:dyDescent="0.35">
      <c r="J567" s="291" t="str">
        <f t="shared" si="46"/>
        <v>C170</v>
      </c>
      <c r="K567" s="218"/>
      <c r="L567" s="218"/>
      <c r="M567" s="11" t="s">
        <v>827</v>
      </c>
      <c r="N567" s="218"/>
      <c r="O567" s="218"/>
      <c r="P567" s="218"/>
      <c r="Q567" s="218"/>
      <c r="R567" s="193"/>
      <c r="S567" s="227" t="str">
        <f t="shared" si="42"/>
        <v/>
      </c>
      <c r="T567" s="227"/>
      <c r="U567" s="237" t="str">
        <f t="shared" si="43"/>
        <v/>
      </c>
      <c r="V567" s="230" t="str">
        <f t="shared" si="45"/>
        <v/>
      </c>
      <c r="W567" s="227" t="str">
        <f t="shared" si="44"/>
        <v/>
      </c>
      <c r="AB567" s="3" t="s">
        <v>6</v>
      </c>
    </row>
    <row r="568" spans="10:28" ht="14.5" customHeight="1" x14ac:dyDescent="0.35">
      <c r="J568" s="291" t="str">
        <f t="shared" si="46"/>
        <v>C170</v>
      </c>
      <c r="K568" s="218">
        <v>20</v>
      </c>
      <c r="L568" s="218" t="s">
        <v>828</v>
      </c>
      <c r="M568" s="11" t="s">
        <v>829</v>
      </c>
      <c r="N568" s="218" t="s">
        <v>27</v>
      </c>
      <c r="O568" s="218" t="s">
        <v>54</v>
      </c>
      <c r="P568" s="218" t="s">
        <v>28</v>
      </c>
      <c r="Q568" s="218" t="s">
        <v>48</v>
      </c>
      <c r="R568" s="193" t="s">
        <v>48</v>
      </c>
      <c r="S568" s="227" t="str">
        <f t="shared" si="42"/>
        <v>Campo</v>
      </c>
      <c r="T568" s="227" t="s">
        <v>27</v>
      </c>
      <c r="U568" s="237" t="str">
        <f t="shared" si="43"/>
        <v/>
      </c>
      <c r="V568" s="230" t="str">
        <f t="shared" si="45"/>
        <v>&lt;campo posicao="20"&gt;
&lt;coluna&gt;CST_IPI&lt;/coluna&gt;
&lt;descricao&gt;Código da Situação Tributária referente ao IPI, conforme a Tabela indicada no item 4.3.2.&lt;/descricao&gt;
&lt;tipo&gt;C&lt;/tipo&gt;
&lt;/campo&gt;</v>
      </c>
      <c r="W568" s="227" t="str">
        <f t="shared" si="44"/>
        <v>&lt;campo posicao="20"&gt;
&lt;coluna&gt;CST_IPI&lt;/coluna&gt;
&lt;descricao&gt;Código da Situação Tributária referente ao IPI, conforme a Tabela indicada no item 4.3.2.&lt;/descricao&gt;
&lt;tipo&gt;C&lt;/tipo&gt;
&lt;/campo&gt;</v>
      </c>
      <c r="AB568" s="3" t="s">
        <v>6</v>
      </c>
    </row>
    <row r="569" spans="10:28" ht="14.5" customHeight="1" x14ac:dyDescent="0.35">
      <c r="J569" s="291" t="str">
        <f t="shared" si="46"/>
        <v>C170</v>
      </c>
      <c r="K569" s="218"/>
      <c r="L569" s="218"/>
      <c r="M569" s="11"/>
      <c r="N569" s="218"/>
      <c r="O569" s="218"/>
      <c r="P569" s="218"/>
      <c r="Q569" s="218"/>
      <c r="R569" s="193"/>
      <c r="S569" s="227" t="str">
        <f t="shared" si="42"/>
        <v/>
      </c>
      <c r="T569" s="227"/>
      <c r="U569" s="237" t="str">
        <f t="shared" si="43"/>
        <v/>
      </c>
      <c r="V569" s="230" t="str">
        <f t="shared" si="45"/>
        <v/>
      </c>
      <c r="W569" s="227" t="str">
        <f t="shared" si="44"/>
        <v/>
      </c>
      <c r="AB569" s="3" t="s">
        <v>6</v>
      </c>
    </row>
    <row r="570" spans="10:28" ht="14.5" customHeight="1" x14ac:dyDescent="0.35">
      <c r="J570" s="291" t="str">
        <f t="shared" si="46"/>
        <v>C170</v>
      </c>
      <c r="K570" s="193">
        <v>21</v>
      </c>
      <c r="L570" s="11" t="s">
        <v>830</v>
      </c>
      <c r="M570" s="11" t="s">
        <v>831</v>
      </c>
      <c r="N570" s="193" t="s">
        <v>27</v>
      </c>
      <c r="O570" s="193" t="s">
        <v>33</v>
      </c>
      <c r="P570" s="193" t="s">
        <v>28</v>
      </c>
      <c r="Q570" s="193" t="s">
        <v>48</v>
      </c>
      <c r="R570" s="193" t="s">
        <v>48</v>
      </c>
      <c r="S570" s="227" t="str">
        <f t="shared" si="42"/>
        <v>Campo</v>
      </c>
      <c r="T570" s="227" t="s">
        <v>27</v>
      </c>
      <c r="U570" s="237" t="str">
        <f t="shared" si="43"/>
        <v/>
      </c>
      <c r="V570" s="230" t="str">
        <f t="shared" si="45"/>
        <v>&lt;campo posicao="21"&gt;
&lt;coluna&gt;COD_ENQ&lt;/coluna&gt;
&lt;descricao&gt;Código de enquadramento legal do IPI, conforme tabela indicada no item 4.5.3.&lt;/descricao&gt;
&lt;tipo&gt;C&lt;/tipo&gt;
&lt;/campo&gt;</v>
      </c>
      <c r="W570" s="227" t="str">
        <f t="shared" si="44"/>
        <v>&lt;campo posicao="21"&gt;
&lt;coluna&gt;COD_ENQ&lt;/coluna&gt;
&lt;descricao&gt;Código de enquadramento legal do IPI, conforme tabela indicada no item 4.5.3.&lt;/descricao&gt;
&lt;tipo&gt;C&lt;/tipo&gt;
&lt;/campo&gt;</v>
      </c>
      <c r="AB570" s="3" t="s">
        <v>6</v>
      </c>
    </row>
    <row r="571" spans="10:28" ht="14.5" customHeight="1" x14ac:dyDescent="0.35">
      <c r="J571" s="291" t="str">
        <f t="shared" si="46"/>
        <v>C170</v>
      </c>
      <c r="K571" s="193">
        <v>22</v>
      </c>
      <c r="L571" s="11" t="s">
        <v>832</v>
      </c>
      <c r="M571" s="11" t="s">
        <v>833</v>
      </c>
      <c r="N571" s="193" t="s">
        <v>32</v>
      </c>
      <c r="O571" s="193" t="s">
        <v>28</v>
      </c>
      <c r="P571" s="193">
        <v>2</v>
      </c>
      <c r="Q571" s="193" t="s">
        <v>48</v>
      </c>
      <c r="R571" s="193" t="s">
        <v>48</v>
      </c>
      <c r="S571" s="227" t="str">
        <f t="shared" si="42"/>
        <v>Campo</v>
      </c>
      <c r="T571" s="227" t="s">
        <v>3606</v>
      </c>
      <c r="U571" s="237" t="str">
        <f t="shared" si="43"/>
        <v/>
      </c>
      <c r="V571" s="230" t="str">
        <f t="shared" si="45"/>
        <v>&lt;campo posicao="22"&gt;
&lt;coluna&gt;VL_BC_IPI&lt;/coluna&gt;
&lt;descricao&gt;Valor da base de cálculo do IPI&lt;/descricao&gt;
&lt;tipo&gt;R&lt;/tipo&gt;
&lt;/campo&gt;</v>
      </c>
      <c r="W571" s="227" t="str">
        <f t="shared" si="44"/>
        <v>&lt;campo posicao="22"&gt;
&lt;coluna&gt;VL_BC_IPI&lt;/coluna&gt;
&lt;descricao&gt;Valor da base de cálculo do IPI&lt;/descricao&gt;
&lt;tipo&gt;R&lt;/tipo&gt;
&lt;/campo&gt;</v>
      </c>
      <c r="AB571" s="3" t="s">
        <v>6</v>
      </c>
    </row>
    <row r="572" spans="10:28" ht="14.5" customHeight="1" x14ac:dyDescent="0.35">
      <c r="J572" s="291" t="str">
        <f t="shared" si="46"/>
        <v>C170</v>
      </c>
      <c r="K572" s="193">
        <v>23</v>
      </c>
      <c r="L572" s="11" t="s">
        <v>834</v>
      </c>
      <c r="M572" s="11" t="s">
        <v>835</v>
      </c>
      <c r="N572" s="193" t="s">
        <v>32</v>
      </c>
      <c r="O572" s="193">
        <v>6</v>
      </c>
      <c r="P572" s="193">
        <v>2</v>
      </c>
      <c r="Q572" s="193" t="s">
        <v>48</v>
      </c>
      <c r="R572" s="193" t="s">
        <v>48</v>
      </c>
      <c r="S572" s="227" t="str">
        <f t="shared" si="42"/>
        <v>Campo</v>
      </c>
      <c r="T572" s="227" t="s">
        <v>3606</v>
      </c>
      <c r="U572" s="237" t="str">
        <f t="shared" si="43"/>
        <v/>
      </c>
      <c r="V572" s="230" t="str">
        <f t="shared" si="45"/>
        <v>&lt;campo posicao="23"&gt;
&lt;coluna&gt;ALIQ_IPI&lt;/coluna&gt;
&lt;descricao&gt;Alíquota do IPI&lt;/descricao&gt;
&lt;tipo&gt;R&lt;/tipo&gt;
&lt;/campo&gt;</v>
      </c>
      <c r="W572" s="227" t="str">
        <f t="shared" si="44"/>
        <v>&lt;campo posicao="23"&gt;
&lt;coluna&gt;ALIQ_IPI&lt;/coluna&gt;
&lt;descricao&gt;Alíquota do IPI&lt;/descricao&gt;
&lt;tipo&gt;R&lt;/tipo&gt;
&lt;/campo&gt;</v>
      </c>
      <c r="AB572" s="3" t="s">
        <v>6</v>
      </c>
    </row>
    <row r="573" spans="10:28" ht="14.5" customHeight="1" x14ac:dyDescent="0.35">
      <c r="J573" s="291" t="str">
        <f t="shared" si="46"/>
        <v>C170</v>
      </c>
      <c r="K573" s="193">
        <v>24</v>
      </c>
      <c r="L573" s="11" t="s">
        <v>584</v>
      </c>
      <c r="M573" s="11" t="s">
        <v>836</v>
      </c>
      <c r="N573" s="193" t="s">
        <v>32</v>
      </c>
      <c r="O573" s="193" t="s">
        <v>28</v>
      </c>
      <c r="P573" s="193">
        <v>2</v>
      </c>
      <c r="Q573" s="193" t="s">
        <v>48</v>
      </c>
      <c r="R573" s="193" t="s">
        <v>48</v>
      </c>
      <c r="S573" s="227" t="str">
        <f t="shared" si="42"/>
        <v>Campo</v>
      </c>
      <c r="T573" s="227" t="s">
        <v>3606</v>
      </c>
      <c r="U573" s="237" t="str">
        <f t="shared" si="43"/>
        <v/>
      </c>
      <c r="V573" s="230" t="str">
        <f t="shared" si="45"/>
        <v>&lt;campo posicao="24"&gt;
&lt;coluna&gt;VL_IPI&lt;/coluna&gt;
&lt;descricao&gt;Valor do IPI creditado/debitado&lt;/descricao&gt;
&lt;tipo&gt;R&lt;/tipo&gt;
&lt;/campo&gt;</v>
      </c>
      <c r="W573" s="227" t="str">
        <f t="shared" si="44"/>
        <v>&lt;campo posicao="24"&gt;
&lt;coluna&gt;VL_IPI&lt;/coluna&gt;
&lt;descricao&gt;Valor do IPI creditado/debitado&lt;/descricao&gt;
&lt;tipo&gt;R&lt;/tipo&gt;
&lt;/campo&gt;</v>
      </c>
      <c r="AB573" s="3" t="s">
        <v>6</v>
      </c>
    </row>
    <row r="574" spans="10:28" ht="14.5" customHeight="1" x14ac:dyDescent="0.35">
      <c r="J574" s="291" t="str">
        <f t="shared" si="46"/>
        <v>C170</v>
      </c>
      <c r="K574" s="193">
        <v>25</v>
      </c>
      <c r="L574" s="11" t="s">
        <v>837</v>
      </c>
      <c r="M574" s="11" t="s">
        <v>838</v>
      </c>
      <c r="N574" s="193" t="s">
        <v>27</v>
      </c>
      <c r="O574" s="193" t="s">
        <v>54</v>
      </c>
      <c r="P574" s="193" t="s">
        <v>28</v>
      </c>
      <c r="Q574" s="193" t="s">
        <v>48</v>
      </c>
      <c r="R574" s="193" t="s">
        <v>48</v>
      </c>
      <c r="S574" s="227" t="str">
        <f t="shared" si="42"/>
        <v>Campo</v>
      </c>
      <c r="T574" s="227" t="s">
        <v>27</v>
      </c>
      <c r="U574" s="237" t="str">
        <f t="shared" si="43"/>
        <v/>
      </c>
      <c r="V574" s="230" t="str">
        <f t="shared" si="45"/>
        <v>&lt;campo posicao="25"&gt;
&lt;coluna&gt;CST_PIS&lt;/coluna&gt;
&lt;descricao&gt;Código da Situação Tributária referente ao PIS.&lt;/descricao&gt;
&lt;tipo&gt;C&lt;/tipo&gt;
&lt;/campo&gt;</v>
      </c>
      <c r="W574" s="227" t="str">
        <f t="shared" si="44"/>
        <v>&lt;campo posicao="25"&gt;
&lt;coluna&gt;CST_PIS&lt;/coluna&gt;
&lt;descricao&gt;Código da Situação Tributária referente ao PIS.&lt;/descricao&gt;
&lt;tipo&gt;C&lt;/tipo&gt;
&lt;/campo&gt;</v>
      </c>
      <c r="AB574" s="3" t="s">
        <v>6</v>
      </c>
    </row>
    <row r="575" spans="10:28" ht="14.5" customHeight="1" x14ac:dyDescent="0.35">
      <c r="J575" s="291" t="str">
        <f t="shared" si="46"/>
        <v>C170</v>
      </c>
      <c r="K575" s="193">
        <v>26</v>
      </c>
      <c r="L575" s="11" t="s">
        <v>839</v>
      </c>
      <c r="M575" s="11" t="s">
        <v>840</v>
      </c>
      <c r="N575" s="193" t="s">
        <v>32</v>
      </c>
      <c r="O575" s="193"/>
      <c r="P575" s="193">
        <v>2</v>
      </c>
      <c r="Q575" s="193" t="s">
        <v>48</v>
      </c>
      <c r="R575" s="193" t="s">
        <v>48</v>
      </c>
      <c r="S575" s="227" t="str">
        <f t="shared" si="42"/>
        <v>Campo</v>
      </c>
      <c r="T575" s="227" t="s">
        <v>3606</v>
      </c>
      <c r="U575" s="237" t="str">
        <f t="shared" si="43"/>
        <v/>
      </c>
      <c r="V575" s="230" t="str">
        <f t="shared" si="45"/>
        <v>&lt;campo posicao="26"&gt;
&lt;coluna&gt;VL_BC_PIS&lt;/coluna&gt;
&lt;descricao&gt;Valor da base de cálculo do PIS&lt;/descricao&gt;
&lt;tipo&gt;R&lt;/tipo&gt;
&lt;/campo&gt;</v>
      </c>
      <c r="W575" s="227" t="str">
        <f t="shared" si="44"/>
        <v>&lt;campo posicao="26"&gt;
&lt;coluna&gt;VL_BC_PIS&lt;/coluna&gt;
&lt;descricao&gt;Valor da base de cálculo do PIS&lt;/descricao&gt;
&lt;tipo&gt;R&lt;/tipo&gt;
&lt;/campo&gt;</v>
      </c>
      <c r="AB575" s="3" t="s">
        <v>6</v>
      </c>
    </row>
    <row r="576" spans="10:28" ht="14.5" customHeight="1" x14ac:dyDescent="0.35">
      <c r="J576" s="291" t="str">
        <f t="shared" si="46"/>
        <v>C170</v>
      </c>
      <c r="K576" s="193">
        <v>27</v>
      </c>
      <c r="L576" s="11" t="s">
        <v>3634</v>
      </c>
      <c r="M576" s="11" t="s">
        <v>842</v>
      </c>
      <c r="N576" s="193" t="s">
        <v>32</v>
      </c>
      <c r="O576" s="193">
        <v>8</v>
      </c>
      <c r="P576" s="193">
        <v>4</v>
      </c>
      <c r="Q576" s="193" t="s">
        <v>48</v>
      </c>
      <c r="R576" s="193" t="s">
        <v>48</v>
      </c>
      <c r="S576" s="227" t="str">
        <f t="shared" si="42"/>
        <v>Campo</v>
      </c>
      <c r="T576" s="227" t="s">
        <v>3606</v>
      </c>
      <c r="U576" s="237" t="str">
        <f t="shared" si="43"/>
        <v/>
      </c>
      <c r="V576" s="230" t="str">
        <f t="shared" si="45"/>
        <v>&lt;campo posicao="27"&gt;
&lt;coluna&gt;ALIQ_PIS_PERC&lt;/coluna&gt;
&lt;descricao&gt;Alíquota do PIS (em percentual)&lt;/descricao&gt;
&lt;tipo&gt;R&lt;/tipo&gt;
&lt;/campo&gt;</v>
      </c>
      <c r="W576" s="227" t="str">
        <f t="shared" si="44"/>
        <v>&lt;campo posicao="27"&gt;
&lt;coluna&gt;ALIQ_PIS_PERC&lt;/coluna&gt;
&lt;descricao&gt;Alíquota do PIS (em percentual)&lt;/descricao&gt;
&lt;tipo&gt;R&lt;/tipo&gt;
&lt;/campo&gt;</v>
      </c>
      <c r="AB576" s="3" t="s">
        <v>6</v>
      </c>
    </row>
    <row r="577" spans="1:28" ht="14.5" customHeight="1" x14ac:dyDescent="0.35">
      <c r="J577" s="291" t="str">
        <f t="shared" si="46"/>
        <v>C170</v>
      </c>
      <c r="K577" s="193">
        <v>28</v>
      </c>
      <c r="L577" s="11" t="s">
        <v>843</v>
      </c>
      <c r="M577" s="11" t="s">
        <v>844</v>
      </c>
      <c r="N577" s="193" t="s">
        <v>32</v>
      </c>
      <c r="O577" s="193"/>
      <c r="P577" s="193">
        <v>3</v>
      </c>
      <c r="Q577" s="193" t="s">
        <v>48</v>
      </c>
      <c r="R577" s="193" t="s">
        <v>48</v>
      </c>
      <c r="S577" s="227" t="str">
        <f t="shared" si="42"/>
        <v>Campo</v>
      </c>
      <c r="T577" s="227" t="s">
        <v>3606</v>
      </c>
      <c r="U577" s="237" t="str">
        <f t="shared" si="43"/>
        <v/>
      </c>
      <c r="V577" s="230" t="str">
        <f t="shared" si="45"/>
        <v>&lt;campo posicao="28"&gt;
&lt;coluna&gt;QUANT_BC_PIS&lt;/coluna&gt;
&lt;descricao&gt;Quantidade – Base de cálculo PIS&lt;/descricao&gt;
&lt;tipo&gt;R&lt;/tipo&gt;
&lt;/campo&gt;</v>
      </c>
      <c r="W577" s="227" t="str">
        <f t="shared" si="44"/>
        <v>&lt;campo posicao="28"&gt;
&lt;coluna&gt;QUANT_BC_PIS&lt;/coluna&gt;
&lt;descricao&gt;Quantidade – Base de cálculo PIS&lt;/descricao&gt;
&lt;tipo&gt;R&lt;/tipo&gt;
&lt;/campo&gt;</v>
      </c>
      <c r="AB577" s="3" t="s">
        <v>6</v>
      </c>
    </row>
    <row r="578" spans="1:28" ht="14.5" customHeight="1" x14ac:dyDescent="0.35">
      <c r="J578" s="291" t="str">
        <f t="shared" si="46"/>
        <v>C170</v>
      </c>
      <c r="K578" s="193">
        <v>29</v>
      </c>
      <c r="L578" s="11" t="s">
        <v>3636</v>
      </c>
      <c r="M578" s="11" t="s">
        <v>845</v>
      </c>
      <c r="N578" s="193" t="s">
        <v>32</v>
      </c>
      <c r="O578" s="193"/>
      <c r="P578" s="193">
        <v>4</v>
      </c>
      <c r="Q578" s="193" t="s">
        <v>48</v>
      </c>
      <c r="R578" s="193" t="s">
        <v>48</v>
      </c>
      <c r="S578" s="227" t="str">
        <f t="shared" ref="S578:S641" si="47">IF(B578&lt;&gt;"",1,IF(C578&lt;&gt;"",2,IF(D578&lt;&gt;"",3,IF(E578&lt;&gt;"",4,IF(F578&lt;&gt;"",5,IF(G578&lt;&gt;"",6,IF(H578&lt;&gt;"",7,IF(ISNUMBER(K578),"Campo",""))))))))</f>
        <v>Campo</v>
      </c>
      <c r="T578" s="227" t="s">
        <v>3606</v>
      </c>
      <c r="U578" s="237" t="str">
        <f t="shared" ref="U578:U641" si="48">IFERROR(IF(ISNUMBER(S578),CONCATENATE("&lt;/registro&gt;
&lt;registro codigo=""",CONCATENATE(B578,C578,D578,E578,F578,G578,H578),""" perfil=""",A578,""" nivel=""",S578,"""&gt;"),""),"")</f>
        <v/>
      </c>
      <c r="V578" s="230" t="str">
        <f t="shared" si="45"/>
        <v>&lt;campo posicao="29"&gt;
&lt;coluna&gt;ALIQ_PIS_REAIS&lt;/coluna&gt;
&lt;descricao&gt;Alíquota do PIS (em reais)&lt;/descricao&gt;
&lt;tipo&gt;R&lt;/tipo&gt;
&lt;/campo&gt;</v>
      </c>
      <c r="W578" s="227" t="str">
        <f t="shared" ref="W578:W641" si="49">U578&amp;V578</f>
        <v>&lt;campo posicao="29"&gt;
&lt;coluna&gt;ALIQ_PIS_REAIS&lt;/coluna&gt;
&lt;descricao&gt;Alíquota do PIS (em reais)&lt;/descricao&gt;
&lt;tipo&gt;R&lt;/tipo&gt;
&lt;/campo&gt;</v>
      </c>
      <c r="AB578" s="3" t="s">
        <v>6</v>
      </c>
    </row>
    <row r="579" spans="1:28" ht="14.5" customHeight="1" x14ac:dyDescent="0.35">
      <c r="J579" s="291" t="str">
        <f t="shared" si="46"/>
        <v>C170</v>
      </c>
      <c r="K579" s="193">
        <v>30</v>
      </c>
      <c r="L579" s="11" t="s">
        <v>586</v>
      </c>
      <c r="M579" s="11" t="s">
        <v>846</v>
      </c>
      <c r="N579" s="193" t="s">
        <v>32</v>
      </c>
      <c r="O579" s="193" t="s">
        <v>28</v>
      </c>
      <c r="P579" s="193">
        <v>2</v>
      </c>
      <c r="Q579" s="193" t="s">
        <v>48</v>
      </c>
      <c r="R579" s="193" t="s">
        <v>48</v>
      </c>
      <c r="S579" s="227" t="str">
        <f t="shared" si="47"/>
        <v>Campo</v>
      </c>
      <c r="T579" s="227" t="s">
        <v>3606</v>
      </c>
      <c r="U579" s="237" t="str">
        <f t="shared" si="48"/>
        <v/>
      </c>
      <c r="V579" s="230" t="str">
        <f t="shared" si="45"/>
        <v>&lt;campo posicao="30"&gt;
&lt;coluna&gt;VL_PIS&lt;/coluna&gt;
&lt;descricao&gt;Valor do PIS&lt;/descricao&gt;
&lt;tipo&gt;R&lt;/tipo&gt;
&lt;/campo&gt;</v>
      </c>
      <c r="W579" s="227" t="str">
        <f t="shared" si="49"/>
        <v>&lt;campo posicao="30"&gt;
&lt;coluna&gt;VL_PIS&lt;/coluna&gt;
&lt;descricao&gt;Valor do PIS&lt;/descricao&gt;
&lt;tipo&gt;R&lt;/tipo&gt;
&lt;/campo&gt;</v>
      </c>
      <c r="AB579" s="3" t="s">
        <v>6</v>
      </c>
    </row>
    <row r="580" spans="1:28" ht="14.5" customHeight="1" x14ac:dyDescent="0.35">
      <c r="J580" s="291" t="str">
        <f t="shared" si="46"/>
        <v>C170</v>
      </c>
      <c r="K580" s="193">
        <v>31</v>
      </c>
      <c r="L580" s="11" t="s">
        <v>847</v>
      </c>
      <c r="M580" s="11" t="s">
        <v>848</v>
      </c>
      <c r="N580" s="193" t="s">
        <v>27</v>
      </c>
      <c r="O580" s="193" t="s">
        <v>849</v>
      </c>
      <c r="P580" s="193" t="s">
        <v>28</v>
      </c>
      <c r="Q580" s="193" t="s">
        <v>48</v>
      </c>
      <c r="R580" s="193" t="s">
        <v>48</v>
      </c>
      <c r="S580" s="227" t="str">
        <f t="shared" si="47"/>
        <v>Campo</v>
      </c>
      <c r="T580" s="227" t="s">
        <v>27</v>
      </c>
      <c r="U580" s="237" t="str">
        <f t="shared" si="48"/>
        <v/>
      </c>
      <c r="V580" s="230" t="str">
        <f t="shared" ref="V580:V643" si="50">IF(S580="Campo",CONCATENATE("&lt;campo posicao=""",K580,"""&gt;
&lt;coluna&gt;",SUBSTITUTE(L580," ",""),"&lt;/coluna&gt;
&lt;descricao&gt;",M580,"&lt;/descricao&gt;
&lt;tipo&gt;",T580,"&lt;/tipo&gt;
&lt;/campo&gt;"),"")</f>
        <v>&lt;campo posicao="31"&gt;
&lt;coluna&gt;CST_COFINS&lt;/coluna&gt;
&lt;descricao&gt;Código da Situação Tributária referente ao COFINS.&lt;/descricao&gt;
&lt;tipo&gt;C&lt;/tipo&gt;
&lt;/campo&gt;</v>
      </c>
      <c r="W580" s="227" t="str">
        <f t="shared" si="49"/>
        <v>&lt;campo posicao="31"&gt;
&lt;coluna&gt;CST_COFINS&lt;/coluna&gt;
&lt;descricao&gt;Código da Situação Tributária referente ao COFINS.&lt;/descricao&gt;
&lt;tipo&gt;C&lt;/tipo&gt;
&lt;/campo&gt;</v>
      </c>
      <c r="AB580" s="3" t="s">
        <v>6</v>
      </c>
    </row>
    <row r="581" spans="1:28" ht="14.5" customHeight="1" x14ac:dyDescent="0.35">
      <c r="J581" s="291" t="str">
        <f t="shared" ref="J581:J644" si="51">IF(L581="REG",MID(M581,IFERROR(SEARCH("“",M581),SEARCH("""",M581))+1,4),J580)</f>
        <v>C170</v>
      </c>
      <c r="K581" s="193">
        <v>32</v>
      </c>
      <c r="L581" s="11" t="s">
        <v>850</v>
      </c>
      <c r="M581" s="11" t="s">
        <v>851</v>
      </c>
      <c r="N581" s="193" t="s">
        <v>32</v>
      </c>
      <c r="O581" s="193"/>
      <c r="P581" s="193">
        <v>2</v>
      </c>
      <c r="Q581" s="193" t="s">
        <v>48</v>
      </c>
      <c r="R581" s="193" t="s">
        <v>48</v>
      </c>
      <c r="S581" s="227" t="str">
        <f t="shared" si="47"/>
        <v>Campo</v>
      </c>
      <c r="T581" s="227" t="s">
        <v>3606</v>
      </c>
      <c r="U581" s="237" t="str">
        <f t="shared" si="48"/>
        <v/>
      </c>
      <c r="V581" s="230" t="str">
        <f t="shared" si="50"/>
        <v>&lt;campo posicao="32"&gt;
&lt;coluna&gt;VL_BC_COFINS&lt;/coluna&gt;
&lt;descricao&gt;Valor da base de cálculo da COFINS&lt;/descricao&gt;
&lt;tipo&gt;R&lt;/tipo&gt;
&lt;/campo&gt;</v>
      </c>
      <c r="W581" s="227" t="str">
        <f t="shared" si="49"/>
        <v>&lt;campo posicao="32"&gt;
&lt;coluna&gt;VL_BC_COFINS&lt;/coluna&gt;
&lt;descricao&gt;Valor da base de cálculo da COFINS&lt;/descricao&gt;
&lt;tipo&gt;R&lt;/tipo&gt;
&lt;/campo&gt;</v>
      </c>
      <c r="AB581" s="3" t="s">
        <v>6</v>
      </c>
    </row>
    <row r="582" spans="1:28" ht="14.5" customHeight="1" x14ac:dyDescent="0.35">
      <c r="J582" s="291" t="str">
        <f t="shared" si="51"/>
        <v>C170</v>
      </c>
      <c r="K582" s="193">
        <v>33</v>
      </c>
      <c r="L582" s="11" t="s">
        <v>3635</v>
      </c>
      <c r="M582" s="11" t="s">
        <v>853</v>
      </c>
      <c r="N582" s="193" t="s">
        <v>32</v>
      </c>
      <c r="O582" s="193">
        <v>8</v>
      </c>
      <c r="P582" s="193">
        <v>4</v>
      </c>
      <c r="Q582" s="193" t="s">
        <v>48</v>
      </c>
      <c r="R582" s="193" t="s">
        <v>48</v>
      </c>
      <c r="S582" s="227" t="str">
        <f t="shared" si="47"/>
        <v>Campo</v>
      </c>
      <c r="T582" s="227" t="s">
        <v>3606</v>
      </c>
      <c r="U582" s="237" t="str">
        <f t="shared" si="48"/>
        <v/>
      </c>
      <c r="V582" s="230" t="str">
        <f t="shared" si="50"/>
        <v>&lt;campo posicao="33"&gt;
&lt;coluna&gt;ALIQ_COFINS_PERC&lt;/coluna&gt;
&lt;descricao&gt;Alíquota do COFINS (em percentual)&lt;/descricao&gt;
&lt;tipo&gt;R&lt;/tipo&gt;
&lt;/campo&gt;</v>
      </c>
      <c r="W582" s="227" t="str">
        <f t="shared" si="49"/>
        <v>&lt;campo posicao="33"&gt;
&lt;coluna&gt;ALIQ_COFINS_PERC&lt;/coluna&gt;
&lt;descricao&gt;Alíquota do COFINS (em percentual)&lt;/descricao&gt;
&lt;tipo&gt;R&lt;/tipo&gt;
&lt;/campo&gt;</v>
      </c>
      <c r="AB582" s="3" t="s">
        <v>6</v>
      </c>
    </row>
    <row r="583" spans="1:28" ht="14.5" customHeight="1" x14ac:dyDescent="0.35">
      <c r="J583" s="291" t="str">
        <f t="shared" si="51"/>
        <v>C170</v>
      </c>
      <c r="K583" s="193">
        <v>34</v>
      </c>
      <c r="L583" s="11" t="s">
        <v>854</v>
      </c>
      <c r="M583" s="11" t="s">
        <v>855</v>
      </c>
      <c r="N583" s="193" t="s">
        <v>32</v>
      </c>
      <c r="O583" s="193"/>
      <c r="P583" s="193">
        <v>3</v>
      </c>
      <c r="Q583" s="193" t="s">
        <v>48</v>
      </c>
      <c r="R583" s="193" t="s">
        <v>48</v>
      </c>
      <c r="S583" s="227" t="str">
        <f t="shared" si="47"/>
        <v>Campo</v>
      </c>
      <c r="T583" s="227" t="s">
        <v>3606</v>
      </c>
      <c r="U583" s="237" t="str">
        <f t="shared" si="48"/>
        <v/>
      </c>
      <c r="V583" s="230" t="str">
        <f t="shared" si="50"/>
        <v>&lt;campo posicao="34"&gt;
&lt;coluna&gt;QUANT_BC_COFINS&lt;/coluna&gt;
&lt;descricao&gt;Quantidade – Base de cálculo COFINS&lt;/descricao&gt;
&lt;tipo&gt;R&lt;/tipo&gt;
&lt;/campo&gt;</v>
      </c>
      <c r="W583" s="227" t="str">
        <f t="shared" si="49"/>
        <v>&lt;campo posicao="34"&gt;
&lt;coluna&gt;QUANT_BC_COFINS&lt;/coluna&gt;
&lt;descricao&gt;Quantidade – Base de cálculo COFINS&lt;/descricao&gt;
&lt;tipo&gt;R&lt;/tipo&gt;
&lt;/campo&gt;</v>
      </c>
      <c r="AB583" s="3" t="s">
        <v>6</v>
      </c>
    </row>
    <row r="584" spans="1:28" ht="14.5" customHeight="1" x14ac:dyDescent="0.35">
      <c r="J584" s="291" t="str">
        <f t="shared" si="51"/>
        <v>C170</v>
      </c>
      <c r="K584" s="193">
        <v>35</v>
      </c>
      <c r="L584" s="11" t="s">
        <v>3637</v>
      </c>
      <c r="M584" s="11" t="s">
        <v>856</v>
      </c>
      <c r="N584" s="193" t="s">
        <v>32</v>
      </c>
      <c r="O584" s="193"/>
      <c r="P584" s="193">
        <v>4</v>
      </c>
      <c r="Q584" s="193" t="s">
        <v>48</v>
      </c>
      <c r="R584" s="193" t="s">
        <v>48</v>
      </c>
      <c r="S584" s="227" t="str">
        <f t="shared" si="47"/>
        <v>Campo</v>
      </c>
      <c r="T584" s="227" t="s">
        <v>3606</v>
      </c>
      <c r="U584" s="237" t="str">
        <f t="shared" si="48"/>
        <v/>
      </c>
      <c r="V584" s="230" t="str">
        <f t="shared" si="50"/>
        <v>&lt;campo posicao="35"&gt;
&lt;coluna&gt;ALIQ_COFINS_REAIS&lt;/coluna&gt;
&lt;descricao&gt;Alíquota da COFINS (em reais)&lt;/descricao&gt;
&lt;tipo&gt;R&lt;/tipo&gt;
&lt;/campo&gt;</v>
      </c>
      <c r="W584" s="227" t="str">
        <f t="shared" si="49"/>
        <v>&lt;campo posicao="35"&gt;
&lt;coluna&gt;ALIQ_COFINS_REAIS&lt;/coluna&gt;
&lt;descricao&gt;Alíquota da COFINS (em reais)&lt;/descricao&gt;
&lt;tipo&gt;R&lt;/tipo&gt;
&lt;/campo&gt;</v>
      </c>
      <c r="AB584" s="3" t="s">
        <v>6</v>
      </c>
    </row>
    <row r="585" spans="1:28" ht="14.5" customHeight="1" x14ac:dyDescent="0.35">
      <c r="J585" s="291" t="str">
        <f t="shared" si="51"/>
        <v>C170</v>
      </c>
      <c r="K585" s="193">
        <v>36</v>
      </c>
      <c r="L585" s="11" t="s">
        <v>588</v>
      </c>
      <c r="M585" s="11" t="s">
        <v>857</v>
      </c>
      <c r="N585" s="193" t="s">
        <v>32</v>
      </c>
      <c r="O585" s="193" t="s">
        <v>28</v>
      </c>
      <c r="P585" s="193">
        <v>2</v>
      </c>
      <c r="Q585" s="193" t="s">
        <v>48</v>
      </c>
      <c r="R585" s="193" t="s">
        <v>48</v>
      </c>
      <c r="S585" s="227" t="str">
        <f t="shared" si="47"/>
        <v>Campo</v>
      </c>
      <c r="T585" s="227" t="s">
        <v>3606</v>
      </c>
      <c r="U585" s="237" t="str">
        <f t="shared" si="48"/>
        <v/>
      </c>
      <c r="V585" s="230" t="str">
        <f t="shared" si="50"/>
        <v>&lt;campo posicao="36"&gt;
&lt;coluna&gt;VL_COFINS&lt;/coluna&gt;
&lt;descricao&gt;Valor da COFINS&lt;/descricao&gt;
&lt;tipo&gt;R&lt;/tipo&gt;
&lt;/campo&gt;</v>
      </c>
      <c r="W585" s="227" t="str">
        <f t="shared" si="49"/>
        <v>&lt;campo posicao="36"&gt;
&lt;coluna&gt;VL_COFINS&lt;/coluna&gt;
&lt;descricao&gt;Valor da COFINS&lt;/descricao&gt;
&lt;tipo&gt;R&lt;/tipo&gt;
&lt;/campo&gt;</v>
      </c>
      <c r="AB585" s="3" t="s">
        <v>6</v>
      </c>
    </row>
    <row r="586" spans="1:28" ht="14.5" customHeight="1" x14ac:dyDescent="0.35">
      <c r="J586" s="291" t="str">
        <f t="shared" si="51"/>
        <v>C170</v>
      </c>
      <c r="K586" s="193">
        <v>37</v>
      </c>
      <c r="L586" s="11" t="s">
        <v>246</v>
      </c>
      <c r="M586" s="11" t="s">
        <v>858</v>
      </c>
      <c r="N586" s="193" t="s">
        <v>27</v>
      </c>
      <c r="O586" s="193" t="s">
        <v>28</v>
      </c>
      <c r="P586" s="193" t="s">
        <v>28</v>
      </c>
      <c r="Q586" s="193" t="s">
        <v>48</v>
      </c>
      <c r="R586" s="193" t="s">
        <v>48</v>
      </c>
      <c r="S586" s="227" t="str">
        <f t="shared" si="47"/>
        <v>Campo</v>
      </c>
      <c r="T586" s="227" t="s">
        <v>27</v>
      </c>
      <c r="U586" s="237" t="str">
        <f t="shared" si="48"/>
        <v/>
      </c>
      <c r="V586" s="230" t="str">
        <f t="shared" si="50"/>
        <v>&lt;campo posicao="37"&gt;
&lt;coluna&gt;COD_CTA&lt;/coluna&gt;
&lt;descricao&gt;Código da conta analítica contábil debitada/creditada&lt;/descricao&gt;
&lt;tipo&gt;C&lt;/tipo&gt;
&lt;/campo&gt;</v>
      </c>
      <c r="W586" s="227" t="str">
        <f t="shared" si="49"/>
        <v>&lt;campo posicao="37"&gt;
&lt;coluna&gt;COD_CTA&lt;/coluna&gt;
&lt;descricao&gt;Código da conta analítica contábil debitada/creditada&lt;/descricao&gt;
&lt;tipo&gt;C&lt;/tipo&gt;
&lt;/campo&gt;</v>
      </c>
      <c r="AB586" s="3" t="s">
        <v>6</v>
      </c>
    </row>
    <row r="587" spans="1:28" s="93" customFormat="1" ht="14.5" customHeight="1" x14ac:dyDescent="0.35">
      <c r="A587" s="89"/>
      <c r="B587" s="89"/>
      <c r="C587" s="89"/>
      <c r="D587" s="89"/>
      <c r="E587" s="89"/>
      <c r="F587" s="89"/>
      <c r="G587" s="89"/>
      <c r="H587" s="89"/>
      <c r="I587" s="89"/>
      <c r="J587" s="291" t="str">
        <f t="shared" si="51"/>
        <v>C170</v>
      </c>
      <c r="K587" s="194">
        <v>38</v>
      </c>
      <c r="L587" s="91" t="s">
        <v>548</v>
      </c>
      <c r="M587" s="91" t="s">
        <v>859</v>
      </c>
      <c r="N587" s="194" t="s">
        <v>32</v>
      </c>
      <c r="O587" s="194" t="s">
        <v>28</v>
      </c>
      <c r="P587" s="194">
        <v>2</v>
      </c>
      <c r="Q587" s="194" t="s">
        <v>48</v>
      </c>
      <c r="R587" s="194" t="s">
        <v>48</v>
      </c>
      <c r="S587" s="227" t="str">
        <f t="shared" si="47"/>
        <v>Campo</v>
      </c>
      <c r="T587" s="227" t="s">
        <v>3606</v>
      </c>
      <c r="U587" s="237" t="str">
        <f t="shared" si="48"/>
        <v/>
      </c>
      <c r="V587" s="230" t="str">
        <f t="shared" si="50"/>
        <v>&lt;campo posicao="38"&gt;
&lt;coluna&gt;VL_ABAT_NT&lt;/coluna&gt;
&lt;descricao&gt;Valor do abatimento não tributado e não comercial ( válido a partir de 01/01/2019)&lt;/descricao&gt;
&lt;tipo&gt;R&lt;/tipo&gt;
&lt;/campo&gt;</v>
      </c>
      <c r="W587" s="227" t="str">
        <f t="shared" si="49"/>
        <v>&lt;campo posicao="38"&gt;
&lt;coluna&gt;VL_ABAT_NT&lt;/coluna&gt;
&lt;descricao&gt;Valor do abatimento não tributado e não comercial ( válido a partir de 01/01/2019)&lt;/descricao&gt;
&lt;tipo&gt;R&lt;/tipo&gt;
&lt;/campo&gt;</v>
      </c>
      <c r="X587" s="233"/>
      <c r="Y587" s="233"/>
      <c r="AB587" s="88" t="s">
        <v>6</v>
      </c>
    </row>
    <row r="588" spans="1:28" s="3" customFormat="1" ht="14.5" customHeight="1" collapsed="1" x14ac:dyDescent="0.35">
      <c r="A588" s="209" t="s">
        <v>115</v>
      </c>
      <c r="B588" s="209"/>
      <c r="C588" s="209"/>
      <c r="D588" s="209"/>
      <c r="E588" s="209"/>
      <c r="F588" s="209" t="s">
        <v>860</v>
      </c>
      <c r="G588" s="209"/>
      <c r="H588" s="209"/>
      <c r="I588" s="209" t="s">
        <v>144</v>
      </c>
      <c r="J588" s="291" t="str">
        <f t="shared" si="51"/>
        <v>C170</v>
      </c>
      <c r="K588" s="2" t="s">
        <v>861</v>
      </c>
      <c r="L588" s="4"/>
      <c r="M588" s="4"/>
      <c r="N588" s="4"/>
      <c r="O588" s="4"/>
      <c r="P588" s="4"/>
      <c r="Q588" s="4"/>
      <c r="R588" s="4"/>
      <c r="S588" s="227">
        <f t="shared" si="47"/>
        <v>5</v>
      </c>
      <c r="T588" s="227"/>
      <c r="U588" s="237" t="str">
        <f t="shared" si="48"/>
        <v>&lt;/registro&gt;
&lt;registro codigo="C171" perfil="AB" nivel="5"&gt;</v>
      </c>
      <c r="V588" s="230" t="str">
        <f t="shared" si="50"/>
        <v/>
      </c>
      <c r="W588" s="227" t="str">
        <f t="shared" si="49"/>
        <v>&lt;/registro&gt;
&lt;registro codigo="C171" perfil="AB" nivel="5"&gt;</v>
      </c>
      <c r="X588" s="227"/>
      <c r="Y588" s="227"/>
      <c r="AB588" s="3" t="s">
        <v>6</v>
      </c>
    </row>
    <row r="589" spans="1:28" ht="14.5" customHeight="1" x14ac:dyDescent="0.35">
      <c r="J589" s="291" t="str">
        <f t="shared" si="51"/>
        <v>C171</v>
      </c>
      <c r="K589" s="193">
        <v>1</v>
      </c>
      <c r="L589" s="11" t="s">
        <v>25</v>
      </c>
      <c r="M589" s="11" t="s">
        <v>862</v>
      </c>
      <c r="N589" s="193" t="s">
        <v>27</v>
      </c>
      <c r="O589" s="193">
        <v>4</v>
      </c>
      <c r="P589" s="193" t="s">
        <v>28</v>
      </c>
      <c r="Q589" s="193" t="s">
        <v>29</v>
      </c>
      <c r="R589" s="216" t="s">
        <v>863</v>
      </c>
      <c r="S589" s="227" t="str">
        <f t="shared" si="47"/>
        <v>Campo</v>
      </c>
      <c r="T589" s="227" t="s">
        <v>27</v>
      </c>
      <c r="U589" s="237" t="str">
        <f t="shared" si="48"/>
        <v/>
      </c>
      <c r="V589" s="230" t="str">
        <f t="shared" si="50"/>
        <v>&lt;campo posicao="1"&gt;
&lt;coluna&gt;REG&lt;/coluna&gt;
&lt;descricao&gt;Texto fixo contendo "C171"&lt;/descricao&gt;
&lt;tipo&gt;C&lt;/tipo&gt;
&lt;/campo&gt;</v>
      </c>
      <c r="W589" s="227" t="str">
        <f t="shared" si="49"/>
        <v>&lt;campo posicao="1"&gt;
&lt;coluna&gt;REG&lt;/coluna&gt;
&lt;descricao&gt;Texto fixo contendo "C171"&lt;/descricao&gt;
&lt;tipo&gt;C&lt;/tipo&gt;
&lt;/campo&gt;</v>
      </c>
      <c r="AB589" s="3" t="s">
        <v>6</v>
      </c>
    </row>
    <row r="590" spans="1:28" ht="14.5" customHeight="1" x14ac:dyDescent="0.35">
      <c r="J590" s="291" t="str">
        <f t="shared" si="51"/>
        <v>C171</v>
      </c>
      <c r="K590" s="193">
        <v>2</v>
      </c>
      <c r="L590" s="11" t="s">
        <v>864</v>
      </c>
      <c r="M590" s="11" t="s">
        <v>865</v>
      </c>
      <c r="N590" s="193" t="s">
        <v>27</v>
      </c>
      <c r="O590" s="193">
        <v>3</v>
      </c>
      <c r="P590" s="193" t="s">
        <v>28</v>
      </c>
      <c r="Q590" s="193" t="s">
        <v>29</v>
      </c>
      <c r="R590" s="216"/>
      <c r="S590" s="227" t="str">
        <f t="shared" si="47"/>
        <v>Campo</v>
      </c>
      <c r="T590" s="227" t="s">
        <v>27</v>
      </c>
      <c r="U590" s="237" t="str">
        <f t="shared" si="48"/>
        <v/>
      </c>
      <c r="V590" s="230" t="str">
        <f t="shared" si="50"/>
        <v>&lt;campo posicao="2"&gt;
&lt;coluna&gt;NUM_TANQUE&lt;/coluna&gt;
&lt;descricao&gt;Tanque onde foi armazenado o combustível&lt;/descricao&gt;
&lt;tipo&gt;C&lt;/tipo&gt;
&lt;/campo&gt;</v>
      </c>
      <c r="W590" s="227" t="str">
        <f t="shared" si="49"/>
        <v>&lt;campo posicao="2"&gt;
&lt;coluna&gt;NUM_TANQUE&lt;/coluna&gt;
&lt;descricao&gt;Tanque onde foi armazenado o combustível&lt;/descricao&gt;
&lt;tipo&gt;C&lt;/tipo&gt;
&lt;/campo&gt;</v>
      </c>
      <c r="AB590" s="3" t="s">
        <v>6</v>
      </c>
    </row>
    <row r="591" spans="1:28" ht="14.5" customHeight="1" x14ac:dyDescent="0.35">
      <c r="J591" s="291" t="str">
        <f t="shared" si="51"/>
        <v>C171</v>
      </c>
      <c r="K591" s="193">
        <v>3</v>
      </c>
      <c r="L591" s="11" t="s">
        <v>866</v>
      </c>
      <c r="M591" s="11" t="s">
        <v>867</v>
      </c>
      <c r="N591" s="193" t="s">
        <v>32</v>
      </c>
      <c r="O591" s="193" t="s">
        <v>28</v>
      </c>
      <c r="P591" s="193">
        <v>3</v>
      </c>
      <c r="Q591" s="193" t="s">
        <v>29</v>
      </c>
      <c r="R591" s="216"/>
      <c r="S591" s="227" t="str">
        <f t="shared" si="47"/>
        <v>Campo</v>
      </c>
      <c r="T591" s="227" t="s">
        <v>3606</v>
      </c>
      <c r="U591" s="237" t="str">
        <f t="shared" si="48"/>
        <v/>
      </c>
      <c r="V591" s="230" t="str">
        <f t="shared" si="50"/>
        <v>&lt;campo posicao="3"&gt;
&lt;coluna&gt;QTDE&lt;/coluna&gt;
&lt;descricao&gt;Quantidade ou volume armazenado&lt;/descricao&gt;
&lt;tipo&gt;R&lt;/tipo&gt;
&lt;/campo&gt;</v>
      </c>
      <c r="W591" s="227" t="str">
        <f t="shared" si="49"/>
        <v>&lt;campo posicao="3"&gt;
&lt;coluna&gt;QTDE&lt;/coluna&gt;
&lt;descricao&gt;Quantidade ou volume armazenado&lt;/descricao&gt;
&lt;tipo&gt;R&lt;/tipo&gt;
&lt;/campo&gt;</v>
      </c>
      <c r="AB591" s="3" t="s">
        <v>6</v>
      </c>
    </row>
    <row r="592" spans="1:28" s="3" customFormat="1" ht="14.5" customHeight="1" collapsed="1" x14ac:dyDescent="0.35">
      <c r="A592" s="209" t="s">
        <v>115</v>
      </c>
      <c r="B592" s="209"/>
      <c r="C592" s="209"/>
      <c r="D592" s="209"/>
      <c r="E592" s="209"/>
      <c r="F592" s="209" t="s">
        <v>868</v>
      </c>
      <c r="G592" s="209"/>
      <c r="H592" s="209"/>
      <c r="I592" s="209" t="s">
        <v>209</v>
      </c>
      <c r="J592" s="291" t="str">
        <f t="shared" si="51"/>
        <v>C171</v>
      </c>
      <c r="K592" s="2" t="s">
        <v>869</v>
      </c>
      <c r="L592" s="4"/>
      <c r="M592" s="4"/>
      <c r="N592" s="4"/>
      <c r="O592" s="4"/>
      <c r="P592" s="4"/>
      <c r="Q592" s="4"/>
      <c r="R592" s="4"/>
      <c r="S592" s="227">
        <f t="shared" si="47"/>
        <v>5</v>
      </c>
      <c r="T592" s="227"/>
      <c r="U592" s="237" t="str">
        <f t="shared" si="48"/>
        <v>&lt;/registro&gt;
&lt;registro codigo="C172" perfil="AB" nivel="5"&gt;</v>
      </c>
      <c r="V592" s="230" t="str">
        <f t="shared" si="50"/>
        <v/>
      </c>
      <c r="W592" s="227" t="str">
        <f t="shared" si="49"/>
        <v>&lt;/registro&gt;
&lt;registro codigo="C172" perfil="AB" nivel="5"&gt;</v>
      </c>
      <c r="X592" s="227"/>
      <c r="Y592" s="227"/>
      <c r="AB592" s="3" t="s">
        <v>6</v>
      </c>
    </row>
    <row r="593" spans="1:28" ht="14.5" customHeight="1" x14ac:dyDescent="0.35">
      <c r="J593" s="291" t="str">
        <f t="shared" si="51"/>
        <v>C172</v>
      </c>
      <c r="K593" s="193">
        <v>1</v>
      </c>
      <c r="L593" s="11" t="s">
        <v>25</v>
      </c>
      <c r="M593" s="11" t="s">
        <v>870</v>
      </c>
      <c r="N593" s="193" t="s">
        <v>27</v>
      </c>
      <c r="O593" s="193">
        <v>4</v>
      </c>
      <c r="P593" s="193" t="s">
        <v>28</v>
      </c>
      <c r="Q593" s="244" t="s">
        <v>863</v>
      </c>
      <c r="R593" s="193" t="s">
        <v>29</v>
      </c>
      <c r="S593" s="227" t="str">
        <f t="shared" si="47"/>
        <v>Campo</v>
      </c>
      <c r="T593" s="227" t="s">
        <v>27</v>
      </c>
      <c r="U593" s="237" t="str">
        <f t="shared" si="48"/>
        <v/>
      </c>
      <c r="V593" s="230" t="str">
        <f t="shared" si="50"/>
        <v>&lt;campo posicao="1"&gt;
&lt;coluna&gt;REG&lt;/coluna&gt;
&lt;descricao&gt;Texto fixo contendo "C172"&lt;/descricao&gt;
&lt;tipo&gt;C&lt;/tipo&gt;
&lt;/campo&gt;</v>
      </c>
      <c r="W593" s="227" t="str">
        <f t="shared" si="49"/>
        <v>&lt;campo posicao="1"&gt;
&lt;coluna&gt;REG&lt;/coluna&gt;
&lt;descricao&gt;Texto fixo contendo "C172"&lt;/descricao&gt;
&lt;tipo&gt;C&lt;/tipo&gt;
&lt;/campo&gt;</v>
      </c>
      <c r="AB593" s="3" t="s">
        <v>6</v>
      </c>
    </row>
    <row r="594" spans="1:28" ht="14.5" customHeight="1" x14ac:dyDescent="0.35">
      <c r="J594" s="291" t="str">
        <f t="shared" si="51"/>
        <v>C172</v>
      </c>
      <c r="K594" s="193">
        <v>2</v>
      </c>
      <c r="L594" s="11" t="s">
        <v>729</v>
      </c>
      <c r="M594" s="11" t="s">
        <v>730</v>
      </c>
      <c r="N594" s="193" t="s">
        <v>32</v>
      </c>
      <c r="O594" s="193" t="s">
        <v>28</v>
      </c>
      <c r="P594" s="193">
        <v>2</v>
      </c>
      <c r="Q594" s="244"/>
      <c r="R594" s="193" t="s">
        <v>29</v>
      </c>
      <c r="S594" s="227" t="str">
        <f t="shared" si="47"/>
        <v>Campo</v>
      </c>
      <c r="T594" s="227" t="s">
        <v>3606</v>
      </c>
      <c r="U594" s="237" t="str">
        <f t="shared" si="48"/>
        <v/>
      </c>
      <c r="V594" s="230" t="str">
        <f t="shared" si="50"/>
        <v>&lt;campo posicao="2"&gt;
&lt;coluna&gt;VL_BC_ISSQN&lt;/coluna&gt;
&lt;descricao&gt;Valor da base de cálculo do ISSQN&lt;/descricao&gt;
&lt;tipo&gt;R&lt;/tipo&gt;
&lt;/campo&gt;</v>
      </c>
      <c r="W594" s="227" t="str">
        <f t="shared" si="49"/>
        <v>&lt;campo posicao="2"&gt;
&lt;coluna&gt;VL_BC_ISSQN&lt;/coluna&gt;
&lt;descricao&gt;Valor da base de cálculo do ISSQN&lt;/descricao&gt;
&lt;tipo&gt;R&lt;/tipo&gt;
&lt;/campo&gt;</v>
      </c>
      <c r="AB594" s="3" t="s">
        <v>6</v>
      </c>
    </row>
    <row r="595" spans="1:28" ht="14.5" customHeight="1" x14ac:dyDescent="0.35">
      <c r="J595" s="291" t="str">
        <f t="shared" si="51"/>
        <v>C172</v>
      </c>
      <c r="K595" s="193">
        <v>3</v>
      </c>
      <c r="L595" s="11" t="s">
        <v>871</v>
      </c>
      <c r="M595" s="11" t="s">
        <v>872</v>
      </c>
      <c r="N595" s="193" t="s">
        <v>32</v>
      </c>
      <c r="O595" s="193">
        <v>6</v>
      </c>
      <c r="P595" s="193">
        <v>2</v>
      </c>
      <c r="Q595" s="244"/>
      <c r="R595" s="193" t="s">
        <v>29</v>
      </c>
      <c r="S595" s="227" t="str">
        <f t="shared" si="47"/>
        <v>Campo</v>
      </c>
      <c r="T595" s="227" t="s">
        <v>3606</v>
      </c>
      <c r="U595" s="237" t="str">
        <f t="shared" si="48"/>
        <v/>
      </c>
      <c r="V595" s="230" t="str">
        <f t="shared" si="50"/>
        <v>&lt;campo posicao="3"&gt;
&lt;coluna&gt;ALIQ_ISSQN&lt;/coluna&gt;
&lt;descricao&gt;Alíquota do ISSQN&lt;/descricao&gt;
&lt;tipo&gt;R&lt;/tipo&gt;
&lt;/campo&gt;</v>
      </c>
      <c r="W595" s="227" t="str">
        <f t="shared" si="49"/>
        <v>&lt;campo posicao="3"&gt;
&lt;coluna&gt;ALIQ_ISSQN&lt;/coluna&gt;
&lt;descricao&gt;Alíquota do ISSQN&lt;/descricao&gt;
&lt;tipo&gt;R&lt;/tipo&gt;
&lt;/campo&gt;</v>
      </c>
      <c r="AB595" s="3" t="s">
        <v>6</v>
      </c>
    </row>
    <row r="596" spans="1:28" ht="14.5" customHeight="1" x14ac:dyDescent="0.35">
      <c r="J596" s="291" t="str">
        <f t="shared" si="51"/>
        <v>C172</v>
      </c>
      <c r="K596" s="193">
        <v>4</v>
      </c>
      <c r="L596" s="11" t="s">
        <v>731</v>
      </c>
      <c r="M596" s="11" t="s">
        <v>732</v>
      </c>
      <c r="N596" s="193" t="s">
        <v>32</v>
      </c>
      <c r="O596" s="193" t="s">
        <v>28</v>
      </c>
      <c r="P596" s="193">
        <v>2</v>
      </c>
      <c r="Q596" s="244"/>
      <c r="R596" s="193" t="s">
        <v>29</v>
      </c>
      <c r="S596" s="227" t="str">
        <f t="shared" si="47"/>
        <v>Campo</v>
      </c>
      <c r="T596" s="227" t="s">
        <v>3606</v>
      </c>
      <c r="U596" s="237" t="str">
        <f t="shared" si="48"/>
        <v/>
      </c>
      <c r="V596" s="230" t="str">
        <f t="shared" si="50"/>
        <v>&lt;campo posicao="4"&gt;
&lt;coluna&gt;VL_ISSQN&lt;/coluna&gt;
&lt;descricao&gt;Valor do ISSQN&lt;/descricao&gt;
&lt;tipo&gt;R&lt;/tipo&gt;
&lt;/campo&gt;</v>
      </c>
      <c r="W596" s="227" t="str">
        <f t="shared" si="49"/>
        <v>&lt;campo posicao="4"&gt;
&lt;coluna&gt;VL_ISSQN&lt;/coluna&gt;
&lt;descricao&gt;Valor do ISSQN&lt;/descricao&gt;
&lt;tipo&gt;R&lt;/tipo&gt;
&lt;/campo&gt;</v>
      </c>
      <c r="AB596" s="3" t="s">
        <v>6</v>
      </c>
    </row>
    <row r="597" spans="1:28" s="3" customFormat="1" ht="14.5" customHeight="1" collapsed="1" x14ac:dyDescent="0.35">
      <c r="A597" s="209" t="s">
        <v>115</v>
      </c>
      <c r="B597" s="209"/>
      <c r="C597" s="209"/>
      <c r="D597" s="209"/>
      <c r="E597" s="209"/>
      <c r="F597" s="209" t="s">
        <v>873</v>
      </c>
      <c r="G597" s="209"/>
      <c r="H597" s="209"/>
      <c r="I597" s="209" t="s">
        <v>144</v>
      </c>
      <c r="J597" s="291" t="str">
        <f t="shared" si="51"/>
        <v>C172</v>
      </c>
      <c r="K597" s="2" t="s">
        <v>874</v>
      </c>
      <c r="L597" s="4"/>
      <c r="M597" s="4"/>
      <c r="N597" s="4"/>
      <c r="O597" s="4"/>
      <c r="P597" s="4"/>
      <c r="Q597" s="4"/>
      <c r="R597" s="4"/>
      <c r="S597" s="227">
        <f t="shared" si="47"/>
        <v>5</v>
      </c>
      <c r="T597" s="227"/>
      <c r="U597" s="237" t="str">
        <f t="shared" si="48"/>
        <v>&lt;/registro&gt;
&lt;registro codigo="C173" perfil="AB" nivel="5"&gt;</v>
      </c>
      <c r="V597" s="230" t="str">
        <f t="shared" si="50"/>
        <v/>
      </c>
      <c r="W597" s="227" t="str">
        <f t="shared" si="49"/>
        <v>&lt;/registro&gt;
&lt;registro codigo="C173" perfil="AB" nivel="5"&gt;</v>
      </c>
      <c r="X597" s="227"/>
      <c r="Y597" s="227"/>
      <c r="AB597" s="3" t="s">
        <v>6</v>
      </c>
    </row>
    <row r="598" spans="1:28" ht="14.5" customHeight="1" x14ac:dyDescent="0.35">
      <c r="J598" s="291" t="str">
        <f t="shared" si="51"/>
        <v>C173</v>
      </c>
      <c r="K598" s="193">
        <v>1</v>
      </c>
      <c r="L598" s="11" t="s">
        <v>25</v>
      </c>
      <c r="M598" s="11" t="s">
        <v>875</v>
      </c>
      <c r="N598" s="193" t="s">
        <v>27</v>
      </c>
      <c r="O598" s="193">
        <v>4</v>
      </c>
      <c r="P598" s="193" t="s">
        <v>28</v>
      </c>
      <c r="Q598" s="193" t="s">
        <v>29</v>
      </c>
      <c r="R598" s="193" t="s">
        <v>29</v>
      </c>
      <c r="S598" s="227" t="str">
        <f t="shared" si="47"/>
        <v>Campo</v>
      </c>
      <c r="T598" s="227" t="s">
        <v>27</v>
      </c>
      <c r="U598" s="237" t="str">
        <f t="shared" si="48"/>
        <v/>
      </c>
      <c r="V598" s="230" t="str">
        <f t="shared" si="50"/>
        <v>&lt;campo posicao="1"&gt;
&lt;coluna&gt;REG&lt;/coluna&gt;
&lt;descricao&gt;Texto fixo contendo "C173"&lt;/descricao&gt;
&lt;tipo&gt;C&lt;/tipo&gt;
&lt;/campo&gt;</v>
      </c>
      <c r="W598" s="227" t="str">
        <f t="shared" si="49"/>
        <v>&lt;campo posicao="1"&gt;
&lt;coluna&gt;REG&lt;/coluna&gt;
&lt;descricao&gt;Texto fixo contendo "C173"&lt;/descricao&gt;
&lt;tipo&gt;C&lt;/tipo&gt;
&lt;/campo&gt;</v>
      </c>
      <c r="AB598" s="3" t="s">
        <v>6</v>
      </c>
    </row>
    <row r="599" spans="1:28" ht="14.5" customHeight="1" x14ac:dyDescent="0.35">
      <c r="J599" s="291" t="str">
        <f t="shared" si="51"/>
        <v>C173</v>
      </c>
      <c r="K599" s="193">
        <v>2</v>
      </c>
      <c r="L599" s="11" t="s">
        <v>876</v>
      </c>
      <c r="M599" s="11" t="s">
        <v>877</v>
      </c>
      <c r="N599" s="193" t="s">
        <v>27</v>
      </c>
      <c r="O599" s="193" t="s">
        <v>28</v>
      </c>
      <c r="P599" s="193" t="s">
        <v>28</v>
      </c>
      <c r="Q599" s="193" t="s">
        <v>29</v>
      </c>
      <c r="R599" s="193" t="s">
        <v>29</v>
      </c>
      <c r="S599" s="227" t="str">
        <f t="shared" si="47"/>
        <v>Campo</v>
      </c>
      <c r="T599" s="227" t="s">
        <v>27</v>
      </c>
      <c r="U599" s="237" t="str">
        <f t="shared" si="48"/>
        <v/>
      </c>
      <c r="V599" s="230" t="str">
        <f t="shared" si="50"/>
        <v>&lt;campo posicao="2"&gt;
&lt;coluna&gt;LOTE_MED&lt;/coluna&gt;
&lt;descricao&gt;Número do lote de fabricação do medicamento&lt;/descricao&gt;
&lt;tipo&gt;C&lt;/tipo&gt;
&lt;/campo&gt;</v>
      </c>
      <c r="W599" s="227" t="str">
        <f t="shared" si="49"/>
        <v>&lt;campo posicao="2"&gt;
&lt;coluna&gt;LOTE_MED&lt;/coluna&gt;
&lt;descricao&gt;Número do lote de fabricação do medicamento&lt;/descricao&gt;
&lt;tipo&gt;C&lt;/tipo&gt;
&lt;/campo&gt;</v>
      </c>
      <c r="AB599" s="3" t="s">
        <v>6</v>
      </c>
    </row>
    <row r="600" spans="1:28" ht="14.5" customHeight="1" x14ac:dyDescent="0.35">
      <c r="J600" s="291" t="str">
        <f t="shared" si="51"/>
        <v>C173</v>
      </c>
      <c r="K600" s="193">
        <v>3</v>
      </c>
      <c r="L600" s="11" t="s">
        <v>878</v>
      </c>
      <c r="M600" s="11" t="s">
        <v>879</v>
      </c>
      <c r="N600" s="193" t="s">
        <v>32</v>
      </c>
      <c r="O600" s="193" t="s">
        <v>28</v>
      </c>
      <c r="P600" s="193">
        <v>3</v>
      </c>
      <c r="Q600" s="193" t="s">
        <v>29</v>
      </c>
      <c r="R600" s="193" t="s">
        <v>29</v>
      </c>
      <c r="S600" s="227" t="str">
        <f t="shared" si="47"/>
        <v>Campo</v>
      </c>
      <c r="T600" s="227" t="s">
        <v>3606</v>
      </c>
      <c r="U600" s="237" t="str">
        <f t="shared" si="48"/>
        <v/>
      </c>
      <c r="V600" s="230" t="str">
        <f t="shared" si="50"/>
        <v>&lt;campo posicao="3"&gt;
&lt;coluna&gt;QTD_ITEM&lt;/coluna&gt;
&lt;descricao&gt;Quantidade de item por lote&lt;/descricao&gt;
&lt;tipo&gt;R&lt;/tipo&gt;
&lt;/campo&gt;</v>
      </c>
      <c r="W600" s="227" t="str">
        <f t="shared" si="49"/>
        <v>&lt;campo posicao="3"&gt;
&lt;coluna&gt;QTD_ITEM&lt;/coluna&gt;
&lt;descricao&gt;Quantidade de item por lote&lt;/descricao&gt;
&lt;tipo&gt;R&lt;/tipo&gt;
&lt;/campo&gt;</v>
      </c>
      <c r="AB600" s="3" t="s">
        <v>6</v>
      </c>
    </row>
    <row r="601" spans="1:28" ht="14.5" customHeight="1" x14ac:dyDescent="0.35">
      <c r="J601" s="291" t="str">
        <f t="shared" si="51"/>
        <v>C173</v>
      </c>
      <c r="K601" s="193">
        <v>4</v>
      </c>
      <c r="L601" s="11" t="s">
        <v>880</v>
      </c>
      <c r="M601" s="11" t="s">
        <v>881</v>
      </c>
      <c r="N601" s="193" t="s">
        <v>32</v>
      </c>
      <c r="O601" s="193" t="s">
        <v>40</v>
      </c>
      <c r="P601" s="193" t="s">
        <v>28</v>
      </c>
      <c r="Q601" s="193" t="s">
        <v>29</v>
      </c>
      <c r="R601" s="193" t="s">
        <v>29</v>
      </c>
      <c r="S601" s="227" t="str">
        <f t="shared" si="47"/>
        <v>Campo</v>
      </c>
      <c r="T601" s="227" t="s">
        <v>3605</v>
      </c>
      <c r="U601" s="237" t="str">
        <f t="shared" si="48"/>
        <v/>
      </c>
      <c r="V601" s="230" t="str">
        <f t="shared" si="50"/>
        <v>&lt;campo posicao="4"&gt;
&lt;coluna&gt;DT_FAB&lt;/coluna&gt;
&lt;descricao&gt;Data de fabricação do medicamento&lt;/descricao&gt;
&lt;tipo&gt;D&lt;/tipo&gt;
&lt;/campo&gt;</v>
      </c>
      <c r="W601" s="227" t="str">
        <f t="shared" si="49"/>
        <v>&lt;campo posicao="4"&gt;
&lt;coluna&gt;DT_FAB&lt;/coluna&gt;
&lt;descricao&gt;Data de fabricação do medicamento&lt;/descricao&gt;
&lt;tipo&gt;D&lt;/tipo&gt;
&lt;/campo&gt;</v>
      </c>
      <c r="AB601" s="3" t="s">
        <v>6</v>
      </c>
    </row>
    <row r="602" spans="1:28" ht="14.5" customHeight="1" x14ac:dyDescent="0.35">
      <c r="J602" s="291" t="str">
        <f t="shared" si="51"/>
        <v>C173</v>
      </c>
      <c r="K602" s="193">
        <v>5</v>
      </c>
      <c r="L602" s="11" t="s">
        <v>882</v>
      </c>
      <c r="M602" s="11" t="s">
        <v>883</v>
      </c>
      <c r="N602" s="193" t="s">
        <v>32</v>
      </c>
      <c r="O602" s="193" t="s">
        <v>40</v>
      </c>
      <c r="P602" s="193" t="s">
        <v>28</v>
      </c>
      <c r="Q602" s="193" t="s">
        <v>29</v>
      </c>
      <c r="R602" s="193" t="s">
        <v>29</v>
      </c>
      <c r="S602" s="227" t="str">
        <f t="shared" si="47"/>
        <v>Campo</v>
      </c>
      <c r="T602" s="227" t="s">
        <v>3605</v>
      </c>
      <c r="U602" s="237" t="str">
        <f t="shared" si="48"/>
        <v/>
      </c>
      <c r="V602" s="230" t="str">
        <f t="shared" si="50"/>
        <v>&lt;campo posicao="5"&gt;
&lt;coluna&gt;DT_VAL&lt;/coluna&gt;
&lt;descricao&gt;Data de expiração da validade do medicamento&lt;/descricao&gt;
&lt;tipo&gt;D&lt;/tipo&gt;
&lt;/campo&gt;</v>
      </c>
      <c r="W602" s="227" t="str">
        <f t="shared" si="49"/>
        <v>&lt;campo posicao="5"&gt;
&lt;coluna&gt;DT_VAL&lt;/coluna&gt;
&lt;descricao&gt;Data de expiração da validade do medicamento&lt;/descricao&gt;
&lt;tipo&gt;D&lt;/tipo&gt;
&lt;/campo&gt;</v>
      </c>
      <c r="AB602" s="3" t="s">
        <v>6</v>
      </c>
    </row>
    <row r="603" spans="1:28" ht="14.5" customHeight="1" x14ac:dyDescent="0.35">
      <c r="J603" s="291" t="str">
        <f t="shared" si="51"/>
        <v>C173</v>
      </c>
      <c r="K603" s="218">
        <v>6</v>
      </c>
      <c r="L603" s="218" t="s">
        <v>884</v>
      </c>
      <c r="M603" s="11" t="s">
        <v>885</v>
      </c>
      <c r="N603" s="218" t="s">
        <v>27</v>
      </c>
      <c r="O603" s="218" t="s">
        <v>240</v>
      </c>
      <c r="P603" s="218" t="s">
        <v>28</v>
      </c>
      <c r="Q603" s="218" t="s">
        <v>29</v>
      </c>
      <c r="R603" s="193" t="s">
        <v>29</v>
      </c>
      <c r="S603" s="227" t="str">
        <f t="shared" si="47"/>
        <v>Campo</v>
      </c>
      <c r="T603" s="227" t="s">
        <v>27</v>
      </c>
      <c r="U603" s="237" t="str">
        <f t="shared" si="48"/>
        <v/>
      </c>
      <c r="V603" s="230" t="str">
        <f t="shared" si="50"/>
        <v>&lt;campo posicao="6"&gt;
&lt;coluna&gt;IND_MED&lt;/coluna&gt;
&lt;descricao&gt;Indicador de tipo de referência da base de cálculo do ICMS (ST) do produto farmacêutico:&lt;/descricao&gt;
&lt;tipo&gt;C&lt;/tipo&gt;
&lt;/campo&gt;</v>
      </c>
      <c r="W603" s="227" t="str">
        <f t="shared" si="49"/>
        <v>&lt;campo posicao="6"&gt;
&lt;coluna&gt;IND_MED&lt;/coluna&gt;
&lt;descricao&gt;Indicador de tipo de referência da base de cálculo do ICMS (ST) do produto farmacêutico:&lt;/descricao&gt;
&lt;tipo&gt;C&lt;/tipo&gt;
&lt;/campo&gt;</v>
      </c>
      <c r="AB603" s="3" t="s">
        <v>6</v>
      </c>
    </row>
    <row r="604" spans="1:28" ht="14.5" customHeight="1" x14ac:dyDescent="0.35">
      <c r="J604" s="291" t="str">
        <f t="shared" si="51"/>
        <v>C173</v>
      </c>
      <c r="K604" s="218"/>
      <c r="L604" s="218"/>
      <c r="M604" s="11" t="s">
        <v>886</v>
      </c>
      <c r="N604" s="218"/>
      <c r="O604" s="218"/>
      <c r="P604" s="218"/>
      <c r="Q604" s="218"/>
      <c r="R604" s="193"/>
      <c r="S604" s="227" t="str">
        <f t="shared" si="47"/>
        <v/>
      </c>
      <c r="T604" s="227"/>
      <c r="U604" s="237" t="str">
        <f t="shared" si="48"/>
        <v/>
      </c>
      <c r="V604" s="230" t="str">
        <f t="shared" si="50"/>
        <v/>
      </c>
      <c r="W604" s="227" t="str">
        <f t="shared" si="49"/>
        <v/>
      </c>
      <c r="AB604" s="3" t="s">
        <v>6</v>
      </c>
    </row>
    <row r="605" spans="1:28" ht="14.5" customHeight="1" x14ac:dyDescent="0.35">
      <c r="J605" s="291" t="str">
        <f t="shared" si="51"/>
        <v>C173</v>
      </c>
      <c r="K605" s="218"/>
      <c r="L605" s="218"/>
      <c r="M605" s="11" t="s">
        <v>887</v>
      </c>
      <c r="N605" s="218"/>
      <c r="O605" s="218"/>
      <c r="P605" s="218"/>
      <c r="Q605" s="218"/>
      <c r="R605" s="193"/>
      <c r="S605" s="227" t="str">
        <f t="shared" si="47"/>
        <v/>
      </c>
      <c r="T605" s="227"/>
      <c r="U605" s="237" t="str">
        <f t="shared" si="48"/>
        <v/>
      </c>
      <c r="V605" s="230" t="str">
        <f t="shared" si="50"/>
        <v/>
      </c>
      <c r="W605" s="227" t="str">
        <f t="shared" si="49"/>
        <v/>
      </c>
      <c r="AB605" s="3" t="s">
        <v>6</v>
      </c>
    </row>
    <row r="606" spans="1:28" ht="14.5" customHeight="1" x14ac:dyDescent="0.35">
      <c r="J606" s="291" t="str">
        <f t="shared" si="51"/>
        <v>C173</v>
      </c>
      <c r="K606" s="218"/>
      <c r="L606" s="218"/>
      <c r="M606" s="11" t="s">
        <v>888</v>
      </c>
      <c r="N606" s="218"/>
      <c r="O606" s="218"/>
      <c r="P606" s="218"/>
      <c r="Q606" s="218"/>
      <c r="R606" s="193"/>
      <c r="S606" s="227" t="str">
        <f t="shared" si="47"/>
        <v/>
      </c>
      <c r="T606" s="227"/>
      <c r="U606" s="237" t="str">
        <f t="shared" si="48"/>
        <v/>
      </c>
      <c r="V606" s="230" t="str">
        <f t="shared" si="50"/>
        <v/>
      </c>
      <c r="W606" s="227" t="str">
        <f t="shared" si="49"/>
        <v/>
      </c>
      <c r="AB606" s="3" t="s">
        <v>6</v>
      </c>
    </row>
    <row r="607" spans="1:28" ht="14.5" customHeight="1" x14ac:dyDescent="0.35">
      <c r="J607" s="291" t="str">
        <f t="shared" si="51"/>
        <v>C173</v>
      </c>
      <c r="K607" s="218"/>
      <c r="L607" s="218"/>
      <c r="M607" s="11" t="s">
        <v>889</v>
      </c>
      <c r="N607" s="218"/>
      <c r="O607" s="218"/>
      <c r="P607" s="218"/>
      <c r="Q607" s="218"/>
      <c r="R607" s="193"/>
      <c r="S607" s="227" t="str">
        <f t="shared" si="47"/>
        <v/>
      </c>
      <c r="T607" s="227"/>
      <c r="U607" s="237" t="str">
        <f t="shared" si="48"/>
        <v/>
      </c>
      <c r="V607" s="230" t="str">
        <f t="shared" si="50"/>
        <v/>
      </c>
      <c r="W607" s="227" t="str">
        <f t="shared" si="49"/>
        <v/>
      </c>
      <c r="AB607" s="3" t="s">
        <v>6</v>
      </c>
    </row>
    <row r="608" spans="1:28" ht="14.5" customHeight="1" x14ac:dyDescent="0.35">
      <c r="J608" s="291" t="str">
        <f t="shared" si="51"/>
        <v>C173</v>
      </c>
      <c r="K608" s="218"/>
      <c r="L608" s="218"/>
      <c r="M608" s="11" t="s">
        <v>890</v>
      </c>
      <c r="N608" s="218"/>
      <c r="O608" s="218"/>
      <c r="P608" s="218"/>
      <c r="Q608" s="218"/>
      <c r="R608" s="193"/>
      <c r="S608" s="227" t="str">
        <f t="shared" si="47"/>
        <v/>
      </c>
      <c r="T608" s="227"/>
      <c r="U608" s="237" t="str">
        <f t="shared" si="48"/>
        <v/>
      </c>
      <c r="V608" s="230" t="str">
        <f t="shared" si="50"/>
        <v/>
      </c>
      <c r="W608" s="227" t="str">
        <f t="shared" si="49"/>
        <v/>
      </c>
      <c r="AB608" s="3" t="s">
        <v>6</v>
      </c>
    </row>
    <row r="609" spans="1:28" ht="14.5" customHeight="1" x14ac:dyDescent="0.35">
      <c r="J609" s="291" t="str">
        <f t="shared" si="51"/>
        <v>C173</v>
      </c>
      <c r="K609" s="218">
        <v>7</v>
      </c>
      <c r="L609" s="218" t="s">
        <v>891</v>
      </c>
      <c r="M609" s="11" t="s">
        <v>892</v>
      </c>
      <c r="N609" s="218" t="s">
        <v>27</v>
      </c>
      <c r="O609" s="218" t="s">
        <v>893</v>
      </c>
      <c r="P609" s="218" t="s">
        <v>28</v>
      </c>
      <c r="Q609" s="218" t="s">
        <v>29</v>
      </c>
      <c r="R609" s="193" t="s">
        <v>29</v>
      </c>
      <c r="S609" s="227" t="str">
        <f t="shared" si="47"/>
        <v>Campo</v>
      </c>
      <c r="T609" s="227" t="s">
        <v>27</v>
      </c>
      <c r="U609" s="237" t="str">
        <f t="shared" si="48"/>
        <v/>
      </c>
      <c r="V609" s="230" t="str">
        <f t="shared" si="50"/>
        <v>&lt;campo posicao="7"&gt;
&lt;coluna&gt;TP_PROD&lt;/coluna&gt;
&lt;descricao&gt;Tipo de produto:&lt;/descricao&gt;
&lt;tipo&gt;C&lt;/tipo&gt;
&lt;/campo&gt;</v>
      </c>
      <c r="W609" s="227" t="str">
        <f t="shared" si="49"/>
        <v>&lt;campo posicao="7"&gt;
&lt;coluna&gt;TP_PROD&lt;/coluna&gt;
&lt;descricao&gt;Tipo de produto:&lt;/descricao&gt;
&lt;tipo&gt;C&lt;/tipo&gt;
&lt;/campo&gt;</v>
      </c>
      <c r="AB609" s="3" t="s">
        <v>6</v>
      </c>
    </row>
    <row r="610" spans="1:28" ht="14.5" customHeight="1" x14ac:dyDescent="0.35">
      <c r="J610" s="291" t="str">
        <f t="shared" si="51"/>
        <v>C173</v>
      </c>
      <c r="K610" s="218"/>
      <c r="L610" s="218"/>
      <c r="M610" s="11" t="s">
        <v>894</v>
      </c>
      <c r="N610" s="218"/>
      <c r="O610" s="218"/>
      <c r="P610" s="218"/>
      <c r="Q610" s="218"/>
      <c r="R610" s="193"/>
      <c r="S610" s="227" t="str">
        <f t="shared" si="47"/>
        <v/>
      </c>
      <c r="T610" s="227"/>
      <c r="U610" s="237" t="str">
        <f t="shared" si="48"/>
        <v/>
      </c>
      <c r="V610" s="230" t="str">
        <f t="shared" si="50"/>
        <v/>
      </c>
      <c r="W610" s="227" t="str">
        <f t="shared" si="49"/>
        <v/>
      </c>
      <c r="AB610" s="3" t="s">
        <v>6</v>
      </c>
    </row>
    <row r="611" spans="1:28" ht="14.5" customHeight="1" x14ac:dyDescent="0.35">
      <c r="J611" s="291" t="str">
        <f t="shared" si="51"/>
        <v>C173</v>
      </c>
      <c r="K611" s="218"/>
      <c r="L611" s="218"/>
      <c r="M611" s="11" t="s">
        <v>895</v>
      </c>
      <c r="N611" s="218"/>
      <c r="O611" s="218"/>
      <c r="P611" s="218"/>
      <c r="Q611" s="218"/>
      <c r="R611" s="193"/>
      <c r="S611" s="227" t="str">
        <f t="shared" si="47"/>
        <v/>
      </c>
      <c r="T611" s="227"/>
      <c r="U611" s="237" t="str">
        <f t="shared" si="48"/>
        <v/>
      </c>
      <c r="V611" s="230" t="str">
        <f t="shared" si="50"/>
        <v/>
      </c>
      <c r="W611" s="227" t="str">
        <f t="shared" si="49"/>
        <v/>
      </c>
      <c r="AB611" s="3" t="s">
        <v>6</v>
      </c>
    </row>
    <row r="612" spans="1:28" ht="14.5" customHeight="1" x14ac:dyDescent="0.35">
      <c r="J612" s="291" t="str">
        <f t="shared" si="51"/>
        <v>C173</v>
      </c>
      <c r="K612" s="218"/>
      <c r="L612" s="218"/>
      <c r="M612" s="11" t="s">
        <v>896</v>
      </c>
      <c r="N612" s="218"/>
      <c r="O612" s="218"/>
      <c r="P612" s="218"/>
      <c r="Q612" s="218"/>
      <c r="R612" s="193"/>
      <c r="S612" s="227" t="str">
        <f t="shared" si="47"/>
        <v/>
      </c>
      <c r="T612" s="227"/>
      <c r="U612" s="237" t="str">
        <f t="shared" si="48"/>
        <v/>
      </c>
      <c r="V612" s="230" t="str">
        <f t="shared" si="50"/>
        <v/>
      </c>
      <c r="W612" s="227" t="str">
        <f t="shared" si="49"/>
        <v/>
      </c>
      <c r="AB612" s="3" t="s">
        <v>6</v>
      </c>
    </row>
    <row r="613" spans="1:28" ht="14.5" customHeight="1" x14ac:dyDescent="0.35">
      <c r="J613" s="291" t="str">
        <f t="shared" si="51"/>
        <v>C173</v>
      </c>
      <c r="K613" s="193">
        <v>8</v>
      </c>
      <c r="L613" s="11" t="s">
        <v>897</v>
      </c>
      <c r="M613" s="11" t="s">
        <v>898</v>
      </c>
      <c r="N613" s="193" t="s">
        <v>32</v>
      </c>
      <c r="O613" s="193" t="s">
        <v>28</v>
      </c>
      <c r="P613" s="193">
        <v>2</v>
      </c>
      <c r="Q613" s="193" t="s">
        <v>29</v>
      </c>
      <c r="R613" s="193" t="s">
        <v>29</v>
      </c>
      <c r="S613" s="227" t="str">
        <f t="shared" si="47"/>
        <v>Campo</v>
      </c>
      <c r="T613" s="227" t="s">
        <v>3606</v>
      </c>
      <c r="U613" s="237" t="str">
        <f t="shared" si="48"/>
        <v/>
      </c>
      <c r="V613" s="230" t="str">
        <f t="shared" si="50"/>
        <v>&lt;campo posicao="8"&gt;
&lt;coluna&gt;VL_TAB_MAX&lt;/coluna&gt;
&lt;descricao&gt;Valor do preço tabelado ou valor do preço máximo&lt;/descricao&gt;
&lt;tipo&gt;R&lt;/tipo&gt;
&lt;/campo&gt;</v>
      </c>
      <c r="W613" s="227" t="str">
        <f t="shared" si="49"/>
        <v>&lt;campo posicao="8"&gt;
&lt;coluna&gt;VL_TAB_MAX&lt;/coluna&gt;
&lt;descricao&gt;Valor do preço tabelado ou valor do preço máximo&lt;/descricao&gt;
&lt;tipo&gt;R&lt;/tipo&gt;
&lt;/campo&gt;</v>
      </c>
      <c r="AB613" s="3" t="s">
        <v>6</v>
      </c>
    </row>
    <row r="614" spans="1:28" s="3" customFormat="1" ht="14.5" customHeight="1" collapsed="1" x14ac:dyDescent="0.35">
      <c r="A614" s="209" t="s">
        <v>115</v>
      </c>
      <c r="B614" s="209"/>
      <c r="C614" s="209"/>
      <c r="D614" s="209"/>
      <c r="E614" s="209"/>
      <c r="F614" s="209" t="s">
        <v>899</v>
      </c>
      <c r="G614" s="209"/>
      <c r="H614" s="209"/>
      <c r="I614" s="209" t="s">
        <v>144</v>
      </c>
      <c r="J614" s="291" t="str">
        <f t="shared" si="51"/>
        <v>C173</v>
      </c>
      <c r="K614" s="2" t="s">
        <v>900</v>
      </c>
      <c r="L614" s="4"/>
      <c r="M614" s="4"/>
      <c r="N614" s="4"/>
      <c r="O614" s="4"/>
      <c r="P614" s="4"/>
      <c r="Q614" s="4"/>
      <c r="R614" s="4"/>
      <c r="S614" s="227">
        <f t="shared" si="47"/>
        <v>5</v>
      </c>
      <c r="T614" s="227"/>
      <c r="U614" s="237" t="str">
        <f t="shared" si="48"/>
        <v>&lt;/registro&gt;
&lt;registro codigo="C174" perfil="AB" nivel="5"&gt;</v>
      </c>
      <c r="V614" s="230" t="str">
        <f t="shared" si="50"/>
        <v/>
      </c>
      <c r="W614" s="227" t="str">
        <f t="shared" si="49"/>
        <v>&lt;/registro&gt;
&lt;registro codigo="C174" perfil="AB" nivel="5"&gt;</v>
      </c>
      <c r="X614" s="227"/>
      <c r="Y614" s="227"/>
      <c r="AB614" s="3" t="s">
        <v>6</v>
      </c>
    </row>
    <row r="615" spans="1:28" ht="14.5" customHeight="1" x14ac:dyDescent="0.35">
      <c r="J615" s="291" t="str">
        <f t="shared" si="51"/>
        <v>C174</v>
      </c>
      <c r="K615" s="193">
        <v>1</v>
      </c>
      <c r="L615" s="11" t="s">
        <v>25</v>
      </c>
      <c r="M615" s="11" t="s">
        <v>901</v>
      </c>
      <c r="N615" s="193" t="s">
        <v>27</v>
      </c>
      <c r="O615" s="193">
        <v>4</v>
      </c>
      <c r="P615" s="193" t="s">
        <v>28</v>
      </c>
      <c r="Q615" s="244" t="s">
        <v>863</v>
      </c>
      <c r="R615" s="193" t="s">
        <v>29</v>
      </c>
      <c r="S615" s="227" t="str">
        <f t="shared" si="47"/>
        <v>Campo</v>
      </c>
      <c r="T615" s="227" t="s">
        <v>27</v>
      </c>
      <c r="U615" s="237" t="str">
        <f t="shared" si="48"/>
        <v/>
      </c>
      <c r="V615" s="230" t="str">
        <f t="shared" si="50"/>
        <v>&lt;campo posicao="1"&gt;
&lt;coluna&gt;REG&lt;/coluna&gt;
&lt;descricao&gt;Texto fixo contendo "C174"&lt;/descricao&gt;
&lt;tipo&gt;C&lt;/tipo&gt;
&lt;/campo&gt;</v>
      </c>
      <c r="W615" s="227" t="str">
        <f t="shared" si="49"/>
        <v>&lt;campo posicao="1"&gt;
&lt;coluna&gt;REG&lt;/coluna&gt;
&lt;descricao&gt;Texto fixo contendo "C174"&lt;/descricao&gt;
&lt;tipo&gt;C&lt;/tipo&gt;
&lt;/campo&gt;</v>
      </c>
      <c r="AB615" s="3" t="s">
        <v>6</v>
      </c>
    </row>
    <row r="616" spans="1:28" ht="14.5" customHeight="1" x14ac:dyDescent="0.35">
      <c r="J616" s="291" t="str">
        <f t="shared" si="51"/>
        <v>C174</v>
      </c>
      <c r="K616" s="218">
        <v>2</v>
      </c>
      <c r="L616" s="218" t="s">
        <v>902</v>
      </c>
      <c r="M616" s="11" t="s">
        <v>903</v>
      </c>
      <c r="N616" s="218" t="s">
        <v>27</v>
      </c>
      <c r="O616" s="218" t="s">
        <v>240</v>
      </c>
      <c r="P616" s="218" t="s">
        <v>28</v>
      </c>
      <c r="Q616" s="244"/>
      <c r="R616" s="193" t="s">
        <v>29</v>
      </c>
      <c r="S616" s="227" t="str">
        <f t="shared" si="47"/>
        <v>Campo</v>
      </c>
      <c r="T616" s="227" t="s">
        <v>27</v>
      </c>
      <c r="U616" s="237" t="str">
        <f t="shared" si="48"/>
        <v/>
      </c>
      <c r="V616" s="230" t="str">
        <f t="shared" si="50"/>
        <v>&lt;campo posicao="2"&gt;
&lt;coluna&gt;IND_ARM&lt;/coluna&gt;
&lt;descricao&gt;Indicador do tipo da arma de fogo:&lt;/descricao&gt;
&lt;tipo&gt;C&lt;/tipo&gt;
&lt;/campo&gt;</v>
      </c>
      <c r="W616" s="227" t="str">
        <f t="shared" si="49"/>
        <v>&lt;campo posicao="2"&gt;
&lt;coluna&gt;IND_ARM&lt;/coluna&gt;
&lt;descricao&gt;Indicador do tipo da arma de fogo:&lt;/descricao&gt;
&lt;tipo&gt;C&lt;/tipo&gt;
&lt;/campo&gt;</v>
      </c>
      <c r="AB616" s="3" t="s">
        <v>6</v>
      </c>
    </row>
    <row r="617" spans="1:28" ht="14.5" customHeight="1" x14ac:dyDescent="0.35">
      <c r="J617" s="291" t="str">
        <f t="shared" si="51"/>
        <v>C174</v>
      </c>
      <c r="K617" s="218"/>
      <c r="L617" s="218"/>
      <c r="M617" s="11" t="s">
        <v>904</v>
      </c>
      <c r="N617" s="218"/>
      <c r="O617" s="218"/>
      <c r="P617" s="218"/>
      <c r="Q617" s="244"/>
      <c r="R617" s="193"/>
      <c r="S617" s="227" t="str">
        <f t="shared" si="47"/>
        <v/>
      </c>
      <c r="T617" s="227"/>
      <c r="U617" s="237" t="str">
        <f t="shared" si="48"/>
        <v/>
      </c>
      <c r="V617" s="230" t="str">
        <f t="shared" si="50"/>
        <v/>
      </c>
      <c r="W617" s="227" t="str">
        <f t="shared" si="49"/>
        <v/>
      </c>
      <c r="AB617" s="3" t="s">
        <v>6</v>
      </c>
    </row>
    <row r="618" spans="1:28" ht="14.5" customHeight="1" x14ac:dyDescent="0.35">
      <c r="J618" s="291" t="str">
        <f t="shared" si="51"/>
        <v>C174</v>
      </c>
      <c r="K618" s="218"/>
      <c r="L618" s="218"/>
      <c r="M618" s="11" t="s">
        <v>905</v>
      </c>
      <c r="N618" s="218"/>
      <c r="O618" s="218"/>
      <c r="P618" s="218"/>
      <c r="Q618" s="244"/>
      <c r="R618" s="193"/>
      <c r="S618" s="227" t="str">
        <f t="shared" si="47"/>
        <v/>
      </c>
      <c r="T618" s="227"/>
      <c r="U618" s="237" t="str">
        <f t="shared" si="48"/>
        <v/>
      </c>
      <c r="V618" s="230" t="str">
        <f t="shared" si="50"/>
        <v/>
      </c>
      <c r="W618" s="227" t="str">
        <f t="shared" si="49"/>
        <v/>
      </c>
      <c r="AB618" s="3" t="s">
        <v>6</v>
      </c>
    </row>
    <row r="619" spans="1:28" ht="14.5" customHeight="1" x14ac:dyDescent="0.35">
      <c r="J619" s="291" t="str">
        <f t="shared" si="51"/>
        <v>C174</v>
      </c>
      <c r="K619" s="193">
        <v>3</v>
      </c>
      <c r="L619" s="11" t="s">
        <v>906</v>
      </c>
      <c r="M619" s="11" t="s">
        <v>907</v>
      </c>
      <c r="N619" s="193" t="s">
        <v>27</v>
      </c>
      <c r="O619" s="193" t="s">
        <v>28</v>
      </c>
      <c r="P619" s="193" t="s">
        <v>28</v>
      </c>
      <c r="Q619" s="244"/>
      <c r="R619" s="193" t="s">
        <v>29</v>
      </c>
      <c r="S619" s="227" t="str">
        <f t="shared" si="47"/>
        <v>Campo</v>
      </c>
      <c r="T619" s="227" t="s">
        <v>27</v>
      </c>
      <c r="U619" s="237" t="str">
        <f t="shared" si="48"/>
        <v/>
      </c>
      <c r="V619" s="230" t="str">
        <f t="shared" si="50"/>
        <v>&lt;campo posicao="3"&gt;
&lt;coluna&gt;NUM_ARM&lt;/coluna&gt;
&lt;descricao&gt;Numeração de série de fabricação da arma&lt;/descricao&gt;
&lt;tipo&gt;C&lt;/tipo&gt;
&lt;/campo&gt;</v>
      </c>
      <c r="W619" s="227" t="str">
        <f t="shared" si="49"/>
        <v>&lt;campo posicao="3"&gt;
&lt;coluna&gt;NUM_ARM&lt;/coluna&gt;
&lt;descricao&gt;Numeração de série de fabricação da arma&lt;/descricao&gt;
&lt;tipo&gt;C&lt;/tipo&gt;
&lt;/campo&gt;</v>
      </c>
      <c r="AB619" s="3" t="s">
        <v>6</v>
      </c>
    </row>
    <row r="620" spans="1:28" ht="14.5" customHeight="1" x14ac:dyDescent="0.35">
      <c r="J620" s="291" t="str">
        <f t="shared" si="51"/>
        <v>C174</v>
      </c>
      <c r="K620" s="193">
        <v>4</v>
      </c>
      <c r="L620" s="11" t="s">
        <v>802</v>
      </c>
      <c r="M620" s="11" t="s">
        <v>908</v>
      </c>
      <c r="N620" s="193" t="s">
        <v>27</v>
      </c>
      <c r="O620" s="193" t="s">
        <v>28</v>
      </c>
      <c r="P620" s="193" t="s">
        <v>28</v>
      </c>
      <c r="Q620" s="244"/>
      <c r="R620" s="193" t="s">
        <v>29</v>
      </c>
      <c r="S620" s="227" t="str">
        <f t="shared" si="47"/>
        <v>Campo</v>
      </c>
      <c r="T620" s="227" t="s">
        <v>27</v>
      </c>
      <c r="U620" s="237" t="str">
        <f t="shared" si="48"/>
        <v/>
      </c>
      <c r="V620" s="230" t="str">
        <f t="shared" si="50"/>
        <v>&lt;campo posicao="4"&gt;
&lt;coluna&gt;DESCR_COMPL&lt;/coluna&gt;
&lt;descricao&gt;Descrição da arma, compreendendo: número do cano, calibre, marca, capacidade de cartuchos, tipo de funcionamento, quantidade de canos, comprimento, tipo de alma, quantidade e sentido das raias e demais elementos que permitam sua perfeita identificação&lt;/descricao&gt;
&lt;tipo&gt;C&lt;/tipo&gt;
&lt;/campo&gt;</v>
      </c>
      <c r="W620" s="227" t="str">
        <f t="shared" si="49"/>
        <v>&lt;campo posicao="4"&gt;
&lt;coluna&gt;DESCR_COMPL&lt;/coluna&gt;
&lt;descricao&gt;Descrição da arma, compreendendo: número do cano, calibre, marca, capacidade de cartuchos, tipo de funcionamento, quantidade de canos, comprimento, tipo de alma, quantidade e sentido das raias e demais elementos que permitam sua perfeita identificação&lt;/descricao&gt;
&lt;tipo&gt;C&lt;/tipo&gt;
&lt;/campo&gt;</v>
      </c>
      <c r="AB620" s="3" t="s">
        <v>6</v>
      </c>
    </row>
    <row r="621" spans="1:28" s="3" customFormat="1" ht="14.5" customHeight="1" collapsed="1" x14ac:dyDescent="0.35">
      <c r="A621" s="209" t="s">
        <v>115</v>
      </c>
      <c r="B621" s="209"/>
      <c r="C621" s="209"/>
      <c r="D621" s="209"/>
      <c r="E621" s="209"/>
      <c r="F621" s="209" t="s">
        <v>909</v>
      </c>
      <c r="G621" s="209"/>
      <c r="H621" s="209"/>
      <c r="I621" s="209" t="s">
        <v>144</v>
      </c>
      <c r="J621" s="291" t="str">
        <f t="shared" si="51"/>
        <v>C174</v>
      </c>
      <c r="K621" s="2" t="s">
        <v>910</v>
      </c>
      <c r="L621" s="4"/>
      <c r="M621" s="4"/>
      <c r="N621" s="4"/>
      <c r="O621" s="4"/>
      <c r="P621" s="4"/>
      <c r="Q621" s="4"/>
      <c r="R621" s="4"/>
      <c r="S621" s="227">
        <f t="shared" si="47"/>
        <v>5</v>
      </c>
      <c r="T621" s="227"/>
      <c r="U621" s="237" t="str">
        <f t="shared" si="48"/>
        <v>&lt;/registro&gt;
&lt;registro codigo="C175" perfil="AB" nivel="5"&gt;</v>
      </c>
      <c r="V621" s="230" t="str">
        <f t="shared" si="50"/>
        <v/>
      </c>
      <c r="W621" s="227" t="str">
        <f t="shared" si="49"/>
        <v>&lt;/registro&gt;
&lt;registro codigo="C175" perfil="AB" nivel="5"&gt;</v>
      </c>
      <c r="X621" s="227"/>
      <c r="Y621" s="227"/>
      <c r="AB621" s="3" t="s">
        <v>6</v>
      </c>
    </row>
    <row r="622" spans="1:28" ht="14.5" customHeight="1" x14ac:dyDescent="0.35">
      <c r="J622" s="291" t="str">
        <f t="shared" si="51"/>
        <v>C175</v>
      </c>
      <c r="K622" s="193">
        <v>1</v>
      </c>
      <c r="L622" s="11" t="s">
        <v>25</v>
      </c>
      <c r="M622" s="11" t="s">
        <v>911</v>
      </c>
      <c r="N622" s="193" t="s">
        <v>27</v>
      </c>
      <c r="O622" s="193">
        <v>4</v>
      </c>
      <c r="P622" s="193" t="s">
        <v>28</v>
      </c>
      <c r="Q622" s="193" t="s">
        <v>29</v>
      </c>
      <c r="R622" s="193" t="s">
        <v>29</v>
      </c>
      <c r="S622" s="227" t="str">
        <f t="shared" si="47"/>
        <v>Campo</v>
      </c>
      <c r="T622" s="227" t="s">
        <v>27</v>
      </c>
      <c r="U622" s="237" t="str">
        <f t="shared" si="48"/>
        <v/>
      </c>
      <c r="V622" s="230" t="str">
        <f t="shared" si="50"/>
        <v>&lt;campo posicao="1"&gt;
&lt;coluna&gt;REG&lt;/coluna&gt;
&lt;descricao&gt;Texto fixo contendo "C175"&lt;/descricao&gt;
&lt;tipo&gt;C&lt;/tipo&gt;
&lt;/campo&gt;</v>
      </c>
      <c r="W622" s="227" t="str">
        <f t="shared" si="49"/>
        <v>&lt;campo posicao="1"&gt;
&lt;coluna&gt;REG&lt;/coluna&gt;
&lt;descricao&gt;Texto fixo contendo "C175"&lt;/descricao&gt;
&lt;tipo&gt;C&lt;/tipo&gt;
&lt;/campo&gt;</v>
      </c>
      <c r="AB622" s="3" t="s">
        <v>6</v>
      </c>
    </row>
    <row r="623" spans="1:28" ht="14.5" customHeight="1" x14ac:dyDescent="0.35">
      <c r="J623" s="291" t="str">
        <f t="shared" si="51"/>
        <v>C175</v>
      </c>
      <c r="K623" s="218">
        <v>2</v>
      </c>
      <c r="L623" s="218" t="s">
        <v>912</v>
      </c>
      <c r="M623" s="11" t="s">
        <v>913</v>
      </c>
      <c r="N623" s="218" t="s">
        <v>27</v>
      </c>
      <c r="O623" s="218" t="s">
        <v>240</v>
      </c>
      <c r="P623" s="218" t="s">
        <v>28</v>
      </c>
      <c r="Q623" s="218" t="s">
        <v>29</v>
      </c>
      <c r="R623" s="193" t="s">
        <v>29</v>
      </c>
      <c r="S623" s="227" t="str">
        <f t="shared" si="47"/>
        <v>Campo</v>
      </c>
      <c r="T623" s="227" t="s">
        <v>27</v>
      </c>
      <c r="U623" s="237" t="str">
        <f t="shared" si="48"/>
        <v/>
      </c>
      <c r="V623" s="230" t="str">
        <f t="shared" si="50"/>
        <v>&lt;campo posicao="2"&gt;
&lt;coluna&gt;IND_VEIC_OPER&lt;/coluna&gt;
&lt;descricao&gt;Indicador do tipo de operação com veículo:&lt;/descricao&gt;
&lt;tipo&gt;C&lt;/tipo&gt;
&lt;/campo&gt;</v>
      </c>
      <c r="W623" s="227" t="str">
        <f t="shared" si="49"/>
        <v>&lt;campo posicao="2"&gt;
&lt;coluna&gt;IND_VEIC_OPER&lt;/coluna&gt;
&lt;descricao&gt;Indicador do tipo de operação com veículo:&lt;/descricao&gt;
&lt;tipo&gt;C&lt;/tipo&gt;
&lt;/campo&gt;</v>
      </c>
      <c r="AB623" s="3" t="s">
        <v>6</v>
      </c>
    </row>
    <row r="624" spans="1:28" ht="14.5" customHeight="1" x14ac:dyDescent="0.35">
      <c r="J624" s="291" t="str">
        <f t="shared" si="51"/>
        <v>C175</v>
      </c>
      <c r="K624" s="218"/>
      <c r="L624" s="218"/>
      <c r="M624" s="11" t="s">
        <v>914</v>
      </c>
      <c r="N624" s="218"/>
      <c r="O624" s="218"/>
      <c r="P624" s="218"/>
      <c r="Q624" s="218"/>
      <c r="R624" s="193"/>
      <c r="S624" s="227" t="str">
        <f t="shared" si="47"/>
        <v/>
      </c>
      <c r="T624" s="227"/>
      <c r="U624" s="237" t="str">
        <f t="shared" si="48"/>
        <v/>
      </c>
      <c r="V624" s="230" t="str">
        <f t="shared" si="50"/>
        <v/>
      </c>
      <c r="W624" s="227" t="str">
        <f t="shared" si="49"/>
        <v/>
      </c>
      <c r="AB624" s="3" t="s">
        <v>6</v>
      </c>
    </row>
    <row r="625" spans="1:28" ht="14.5" customHeight="1" x14ac:dyDescent="0.35">
      <c r="J625" s="291" t="str">
        <f t="shared" si="51"/>
        <v>C175</v>
      </c>
      <c r="K625" s="218"/>
      <c r="L625" s="218"/>
      <c r="M625" s="11" t="s">
        <v>915</v>
      </c>
      <c r="N625" s="218"/>
      <c r="O625" s="218"/>
      <c r="P625" s="218"/>
      <c r="Q625" s="218"/>
      <c r="R625" s="193"/>
      <c r="S625" s="227" t="str">
        <f t="shared" si="47"/>
        <v/>
      </c>
      <c r="T625" s="227"/>
      <c r="U625" s="237" t="str">
        <f t="shared" si="48"/>
        <v/>
      </c>
      <c r="V625" s="230" t="str">
        <f t="shared" si="50"/>
        <v/>
      </c>
      <c r="W625" s="227" t="str">
        <f t="shared" si="49"/>
        <v/>
      </c>
      <c r="AB625" s="3" t="s">
        <v>6</v>
      </c>
    </row>
    <row r="626" spans="1:28" ht="14.5" customHeight="1" x14ac:dyDescent="0.35">
      <c r="J626" s="291" t="str">
        <f t="shared" si="51"/>
        <v>C175</v>
      </c>
      <c r="K626" s="218"/>
      <c r="L626" s="218"/>
      <c r="M626" s="11" t="s">
        <v>916</v>
      </c>
      <c r="N626" s="218"/>
      <c r="O626" s="218"/>
      <c r="P626" s="218"/>
      <c r="Q626" s="218"/>
      <c r="R626" s="193"/>
      <c r="S626" s="227" t="str">
        <f t="shared" si="47"/>
        <v/>
      </c>
      <c r="T626" s="227"/>
      <c r="U626" s="237" t="str">
        <f t="shared" si="48"/>
        <v/>
      </c>
      <c r="V626" s="230" t="str">
        <f t="shared" si="50"/>
        <v/>
      </c>
      <c r="W626" s="227" t="str">
        <f t="shared" si="49"/>
        <v/>
      </c>
      <c r="AB626" s="3" t="s">
        <v>6</v>
      </c>
    </row>
    <row r="627" spans="1:28" ht="14.5" customHeight="1" x14ac:dyDescent="0.35">
      <c r="J627" s="291" t="str">
        <f t="shared" si="51"/>
        <v>C175</v>
      </c>
      <c r="K627" s="218"/>
      <c r="L627" s="218"/>
      <c r="M627" s="11" t="s">
        <v>917</v>
      </c>
      <c r="N627" s="218"/>
      <c r="O627" s="218"/>
      <c r="P627" s="218"/>
      <c r="Q627" s="218"/>
      <c r="R627" s="193"/>
      <c r="S627" s="227" t="str">
        <f t="shared" si="47"/>
        <v/>
      </c>
      <c r="T627" s="227"/>
      <c r="U627" s="237" t="str">
        <f t="shared" si="48"/>
        <v/>
      </c>
      <c r="V627" s="230" t="str">
        <f t="shared" si="50"/>
        <v/>
      </c>
      <c r="W627" s="227" t="str">
        <f t="shared" si="49"/>
        <v/>
      </c>
      <c r="AB627" s="3" t="s">
        <v>6</v>
      </c>
    </row>
    <row r="628" spans="1:28" ht="14.5" customHeight="1" x14ac:dyDescent="0.35">
      <c r="J628" s="291" t="str">
        <f t="shared" si="51"/>
        <v>C175</v>
      </c>
      <c r="K628" s="218"/>
      <c r="L628" s="218"/>
      <c r="M628" s="11" t="s">
        <v>452</v>
      </c>
      <c r="N628" s="218"/>
      <c r="O628" s="218"/>
      <c r="P628" s="218"/>
      <c r="Q628" s="218"/>
      <c r="R628" s="193"/>
      <c r="S628" s="227" t="str">
        <f t="shared" si="47"/>
        <v/>
      </c>
      <c r="T628" s="227"/>
      <c r="U628" s="237" t="str">
        <f t="shared" si="48"/>
        <v/>
      </c>
      <c r="V628" s="230" t="str">
        <f t="shared" si="50"/>
        <v/>
      </c>
      <c r="W628" s="227" t="str">
        <f t="shared" si="49"/>
        <v/>
      </c>
      <c r="AB628" s="3" t="s">
        <v>6</v>
      </c>
    </row>
    <row r="629" spans="1:28" ht="14.5" customHeight="1" x14ac:dyDescent="0.35">
      <c r="J629" s="291" t="str">
        <f t="shared" si="51"/>
        <v>C175</v>
      </c>
      <c r="K629" s="193">
        <v>3</v>
      </c>
      <c r="L629" s="11" t="s">
        <v>45</v>
      </c>
      <c r="M629" s="11" t="s">
        <v>918</v>
      </c>
      <c r="N629" s="193" t="s">
        <v>27</v>
      </c>
      <c r="O629" s="193" t="s">
        <v>47</v>
      </c>
      <c r="P629" s="193" t="s">
        <v>28</v>
      </c>
      <c r="Q629" s="193" t="s">
        <v>48</v>
      </c>
      <c r="R629" s="193" t="s">
        <v>48</v>
      </c>
      <c r="S629" s="227" t="str">
        <f t="shared" si="47"/>
        <v>Campo</v>
      </c>
      <c r="T629" s="227" t="s">
        <v>27</v>
      </c>
      <c r="U629" s="237" t="str">
        <f t="shared" si="48"/>
        <v/>
      </c>
      <c r="V629" s="230" t="str">
        <f t="shared" si="50"/>
        <v>&lt;campo posicao="3"&gt;
&lt;coluna&gt;CNPJ&lt;/coluna&gt;
&lt;descricao&gt;CNPJ da Concessionária&lt;/descricao&gt;
&lt;tipo&gt;C&lt;/tipo&gt;
&lt;/campo&gt;</v>
      </c>
      <c r="W629" s="227" t="str">
        <f t="shared" si="49"/>
        <v>&lt;campo posicao="3"&gt;
&lt;coluna&gt;CNPJ&lt;/coluna&gt;
&lt;descricao&gt;CNPJ da Concessionária&lt;/descricao&gt;
&lt;tipo&gt;C&lt;/tipo&gt;
&lt;/campo&gt;</v>
      </c>
      <c r="AB629" s="3" t="s">
        <v>6</v>
      </c>
    </row>
    <row r="630" spans="1:28" ht="14.5" customHeight="1" x14ac:dyDescent="0.35">
      <c r="J630" s="291" t="str">
        <f t="shared" si="51"/>
        <v>C175</v>
      </c>
      <c r="K630" s="193">
        <v>4</v>
      </c>
      <c r="L630" s="11" t="s">
        <v>52</v>
      </c>
      <c r="M630" s="11" t="s">
        <v>919</v>
      </c>
      <c r="N630" s="193" t="s">
        <v>27</v>
      </c>
      <c r="O630" s="193" t="s">
        <v>54</v>
      </c>
      <c r="P630" s="193" t="s">
        <v>28</v>
      </c>
      <c r="Q630" s="193" t="s">
        <v>48</v>
      </c>
      <c r="R630" s="193" t="s">
        <v>48</v>
      </c>
      <c r="S630" s="227" t="str">
        <f t="shared" si="47"/>
        <v>Campo</v>
      </c>
      <c r="T630" s="227" t="s">
        <v>27</v>
      </c>
      <c r="U630" s="237" t="str">
        <f t="shared" si="48"/>
        <v/>
      </c>
      <c r="V630" s="230" t="str">
        <f t="shared" si="50"/>
        <v>&lt;campo posicao="4"&gt;
&lt;coluna&gt;UF&lt;/coluna&gt;
&lt;descricao&gt;Sigla da unidade da federação da Concessionária&lt;/descricao&gt;
&lt;tipo&gt;C&lt;/tipo&gt;
&lt;/campo&gt;</v>
      </c>
      <c r="W630" s="227" t="str">
        <f t="shared" si="49"/>
        <v>&lt;campo posicao="4"&gt;
&lt;coluna&gt;UF&lt;/coluna&gt;
&lt;descricao&gt;Sigla da unidade da federação da Concessionária&lt;/descricao&gt;
&lt;tipo&gt;C&lt;/tipo&gt;
&lt;/campo&gt;</v>
      </c>
      <c r="AB630" s="3" t="s">
        <v>6</v>
      </c>
    </row>
    <row r="631" spans="1:28" ht="14.5" customHeight="1" x14ac:dyDescent="0.35">
      <c r="J631" s="291" t="str">
        <f t="shared" si="51"/>
        <v>C175</v>
      </c>
      <c r="K631" s="193">
        <v>5</v>
      </c>
      <c r="L631" s="11" t="s">
        <v>920</v>
      </c>
      <c r="M631" s="11" t="s">
        <v>921</v>
      </c>
      <c r="N631" s="193" t="s">
        <v>27</v>
      </c>
      <c r="O631" s="193">
        <v>17</v>
      </c>
      <c r="P631" s="193" t="s">
        <v>28</v>
      </c>
      <c r="Q631" s="193" t="s">
        <v>29</v>
      </c>
      <c r="R631" s="193" t="s">
        <v>29</v>
      </c>
      <c r="S631" s="227" t="str">
        <f t="shared" si="47"/>
        <v>Campo</v>
      </c>
      <c r="T631" s="227" t="s">
        <v>27</v>
      </c>
      <c r="U631" s="237" t="str">
        <f t="shared" si="48"/>
        <v/>
      </c>
      <c r="V631" s="230" t="str">
        <f t="shared" si="50"/>
        <v>&lt;campo posicao="5"&gt;
&lt;coluna&gt;CHASSI_VEIC&lt;/coluna&gt;
&lt;descricao&gt;Chassi do veículo&lt;/descricao&gt;
&lt;tipo&gt;C&lt;/tipo&gt;
&lt;/campo&gt;</v>
      </c>
      <c r="W631" s="227" t="str">
        <f t="shared" si="49"/>
        <v>&lt;campo posicao="5"&gt;
&lt;coluna&gt;CHASSI_VEIC&lt;/coluna&gt;
&lt;descricao&gt;Chassi do veículo&lt;/descricao&gt;
&lt;tipo&gt;C&lt;/tipo&gt;
&lt;/campo&gt;</v>
      </c>
      <c r="AB631" s="3" t="s">
        <v>6</v>
      </c>
    </row>
    <row r="632" spans="1:28" s="3" customFormat="1" ht="14.5" customHeight="1" collapsed="1" x14ac:dyDescent="0.35">
      <c r="A632" s="209" t="s">
        <v>115</v>
      </c>
      <c r="B632" s="209"/>
      <c r="C632" s="209"/>
      <c r="D632" s="209"/>
      <c r="E632" s="209"/>
      <c r="F632" s="209" t="s">
        <v>922</v>
      </c>
      <c r="G632" s="209"/>
      <c r="H632" s="209"/>
      <c r="I632" s="209" t="s">
        <v>144</v>
      </c>
      <c r="J632" s="291" t="str">
        <f t="shared" si="51"/>
        <v>C175</v>
      </c>
      <c r="K632" s="2" t="s">
        <v>923</v>
      </c>
      <c r="L632" s="4"/>
      <c r="M632" s="4"/>
      <c r="N632" s="4"/>
      <c r="O632" s="4"/>
      <c r="P632" s="4"/>
      <c r="Q632" s="4"/>
      <c r="R632" s="4"/>
      <c r="S632" s="227">
        <f t="shared" si="47"/>
        <v>5</v>
      </c>
      <c r="T632" s="227"/>
      <c r="U632" s="237" t="str">
        <f t="shared" si="48"/>
        <v>&lt;/registro&gt;
&lt;registro codigo="C176" perfil="AB" nivel="5"&gt;</v>
      </c>
      <c r="V632" s="230" t="str">
        <f t="shared" si="50"/>
        <v/>
      </c>
      <c r="W632" s="227" t="str">
        <f t="shared" si="49"/>
        <v>&lt;/registro&gt;
&lt;registro codigo="C176" perfil="AB" nivel="5"&gt;</v>
      </c>
      <c r="X632" s="227"/>
      <c r="Y632" s="227"/>
      <c r="AB632" s="3" t="s">
        <v>6</v>
      </c>
    </row>
    <row r="633" spans="1:28" ht="14.5" customHeight="1" x14ac:dyDescent="0.35">
      <c r="J633" s="291" t="str">
        <f t="shared" si="51"/>
        <v>C176</v>
      </c>
      <c r="K633" s="193">
        <v>1</v>
      </c>
      <c r="L633" s="11" t="s">
        <v>25</v>
      </c>
      <c r="M633" s="11" t="s">
        <v>924</v>
      </c>
      <c r="N633" s="193" t="s">
        <v>27</v>
      </c>
      <c r="O633" s="193">
        <v>4</v>
      </c>
      <c r="P633" s="193" t="s">
        <v>28</v>
      </c>
      <c r="Q633" s="245" t="s">
        <v>863</v>
      </c>
      <c r="R633" s="193" t="s">
        <v>29</v>
      </c>
      <c r="S633" s="227" t="str">
        <f t="shared" si="47"/>
        <v>Campo</v>
      </c>
      <c r="T633" s="227" t="s">
        <v>27</v>
      </c>
      <c r="U633" s="237" t="str">
        <f t="shared" si="48"/>
        <v/>
      </c>
      <c r="V633" s="230" t="str">
        <f t="shared" si="50"/>
        <v>&lt;campo posicao="1"&gt;
&lt;coluna&gt;REG&lt;/coluna&gt;
&lt;descricao&gt;Texto fixo contendo "C176”&lt;/descricao&gt;
&lt;tipo&gt;C&lt;/tipo&gt;
&lt;/campo&gt;</v>
      </c>
      <c r="W633" s="227" t="str">
        <f t="shared" si="49"/>
        <v>&lt;campo posicao="1"&gt;
&lt;coluna&gt;REG&lt;/coluna&gt;
&lt;descricao&gt;Texto fixo contendo "C176”&lt;/descricao&gt;
&lt;tipo&gt;C&lt;/tipo&gt;
&lt;/campo&gt;</v>
      </c>
      <c r="AB633" s="3" t="s">
        <v>6</v>
      </c>
    </row>
    <row r="634" spans="1:28" ht="14.5" customHeight="1" x14ac:dyDescent="0.35">
      <c r="J634" s="291" t="str">
        <f t="shared" si="51"/>
        <v>C176</v>
      </c>
      <c r="K634" s="193">
        <v>2</v>
      </c>
      <c r="L634" s="11" t="s">
        <v>925</v>
      </c>
      <c r="M634" s="11" t="s">
        <v>926</v>
      </c>
      <c r="N634" s="193" t="s">
        <v>27</v>
      </c>
      <c r="O634" s="193" t="s">
        <v>54</v>
      </c>
      <c r="P634" s="193" t="s">
        <v>28</v>
      </c>
      <c r="Q634" s="246"/>
      <c r="R634" s="193" t="s">
        <v>29</v>
      </c>
      <c r="S634" s="227" t="str">
        <f t="shared" si="47"/>
        <v>Campo</v>
      </c>
      <c r="T634" s="227" t="s">
        <v>27</v>
      </c>
      <c r="U634" s="237" t="str">
        <f t="shared" si="48"/>
        <v/>
      </c>
      <c r="V634" s="230" t="str">
        <f t="shared" si="50"/>
        <v>&lt;campo posicao="2"&gt;
&lt;coluna&gt;COD_MOD_ULT_E&lt;/coluna&gt;
&lt;descricao&gt;Código do modelo do documento fiscal relativa a última entrada&lt;/descricao&gt;
&lt;tipo&gt;C&lt;/tipo&gt;
&lt;/campo&gt;</v>
      </c>
      <c r="W634" s="227" t="str">
        <f t="shared" si="49"/>
        <v>&lt;campo posicao="2"&gt;
&lt;coluna&gt;COD_MOD_ULT_E&lt;/coluna&gt;
&lt;descricao&gt;Código do modelo do documento fiscal relativa a última entrada&lt;/descricao&gt;
&lt;tipo&gt;C&lt;/tipo&gt;
&lt;/campo&gt;</v>
      </c>
      <c r="AB634" s="3" t="s">
        <v>6</v>
      </c>
    </row>
    <row r="635" spans="1:28" ht="14.5" customHeight="1" x14ac:dyDescent="0.35">
      <c r="J635" s="291" t="str">
        <f t="shared" si="51"/>
        <v>C176</v>
      </c>
      <c r="K635" s="193">
        <v>3</v>
      </c>
      <c r="L635" s="11" t="s">
        <v>927</v>
      </c>
      <c r="M635" s="11" t="s">
        <v>928</v>
      </c>
      <c r="N635" s="193" t="s">
        <v>32</v>
      </c>
      <c r="O635" s="193">
        <v>9</v>
      </c>
      <c r="P635" s="193" t="s">
        <v>28</v>
      </c>
      <c r="Q635" s="246"/>
      <c r="R635" s="193" t="s">
        <v>29</v>
      </c>
      <c r="S635" s="227" t="str">
        <f t="shared" si="47"/>
        <v>Campo</v>
      </c>
      <c r="T635" s="227" t="s">
        <v>3607</v>
      </c>
      <c r="U635" s="237" t="str">
        <f t="shared" si="48"/>
        <v/>
      </c>
      <c r="V635" s="230" t="str">
        <f t="shared" si="50"/>
        <v>&lt;campo posicao="3"&gt;
&lt;coluna&gt;NUM_DOC_ULT_E&lt;/coluna&gt;
&lt;descricao&gt;Número do documento fiscal relativa a última entrada&lt;/descricao&gt;
&lt;tipo&gt;I&lt;/tipo&gt;
&lt;/campo&gt;</v>
      </c>
      <c r="W635" s="227" t="str">
        <f t="shared" si="49"/>
        <v>&lt;campo posicao="3"&gt;
&lt;coluna&gt;NUM_DOC_ULT_E&lt;/coluna&gt;
&lt;descricao&gt;Número do documento fiscal relativa a última entrada&lt;/descricao&gt;
&lt;tipo&gt;I&lt;/tipo&gt;
&lt;/campo&gt;</v>
      </c>
      <c r="AB635" s="3" t="s">
        <v>6</v>
      </c>
    </row>
    <row r="636" spans="1:28" ht="14.5" customHeight="1" x14ac:dyDescent="0.35">
      <c r="J636" s="291" t="str">
        <f t="shared" si="51"/>
        <v>C176</v>
      </c>
      <c r="K636" s="193">
        <v>4</v>
      </c>
      <c r="L636" s="11" t="s">
        <v>929</v>
      </c>
      <c r="M636" s="11" t="s">
        <v>930</v>
      </c>
      <c r="N636" s="193" t="s">
        <v>27</v>
      </c>
      <c r="O636" s="193">
        <v>3</v>
      </c>
      <c r="P636" s="193" t="s">
        <v>28</v>
      </c>
      <c r="Q636" s="246"/>
      <c r="R636" s="193" t="s">
        <v>48</v>
      </c>
      <c r="S636" s="227" t="str">
        <f t="shared" si="47"/>
        <v>Campo</v>
      </c>
      <c r="T636" s="227" t="s">
        <v>27</v>
      </c>
      <c r="U636" s="237" t="str">
        <f t="shared" si="48"/>
        <v/>
      </c>
      <c r="V636" s="230" t="str">
        <f t="shared" si="50"/>
        <v>&lt;campo posicao="4"&gt;
&lt;coluna&gt;SER_ULT_E&lt;/coluna&gt;
&lt;descricao&gt;Série do documento fiscal relativa a última entrada&lt;/descricao&gt;
&lt;tipo&gt;C&lt;/tipo&gt;
&lt;/campo&gt;</v>
      </c>
      <c r="W636" s="227" t="str">
        <f t="shared" si="49"/>
        <v>&lt;campo posicao="4"&gt;
&lt;coluna&gt;SER_ULT_E&lt;/coluna&gt;
&lt;descricao&gt;Série do documento fiscal relativa a última entrada&lt;/descricao&gt;
&lt;tipo&gt;C&lt;/tipo&gt;
&lt;/campo&gt;</v>
      </c>
      <c r="AB636" s="3" t="s">
        <v>6</v>
      </c>
    </row>
    <row r="637" spans="1:28" ht="14.5" customHeight="1" x14ac:dyDescent="0.35">
      <c r="J637" s="291" t="str">
        <f t="shared" si="51"/>
        <v>C176</v>
      </c>
      <c r="K637" s="193">
        <v>5</v>
      </c>
      <c r="L637" s="11" t="s">
        <v>931</v>
      </c>
      <c r="M637" s="11" t="s">
        <v>932</v>
      </c>
      <c r="N637" s="193" t="s">
        <v>32</v>
      </c>
      <c r="O637" s="193" t="s">
        <v>40</v>
      </c>
      <c r="P637" s="193" t="s">
        <v>28</v>
      </c>
      <c r="Q637" s="246"/>
      <c r="R637" s="193" t="s">
        <v>29</v>
      </c>
      <c r="S637" s="227" t="str">
        <f t="shared" si="47"/>
        <v>Campo</v>
      </c>
      <c r="T637" s="227" t="s">
        <v>3605</v>
      </c>
      <c r="U637" s="237" t="str">
        <f t="shared" si="48"/>
        <v/>
      </c>
      <c r="V637" s="230" t="str">
        <f t="shared" si="50"/>
        <v>&lt;campo posicao="5"&gt;
&lt;coluna&gt;DT_ULT_E&lt;/coluna&gt;
&lt;descricao&gt;Data relativa a última entrada da mercadoria&lt;/descricao&gt;
&lt;tipo&gt;D&lt;/tipo&gt;
&lt;/campo&gt;</v>
      </c>
      <c r="W637" s="227" t="str">
        <f t="shared" si="49"/>
        <v>&lt;campo posicao="5"&gt;
&lt;coluna&gt;DT_ULT_E&lt;/coluna&gt;
&lt;descricao&gt;Data relativa a última entrada da mercadoria&lt;/descricao&gt;
&lt;tipo&gt;D&lt;/tipo&gt;
&lt;/campo&gt;</v>
      </c>
      <c r="AB637" s="3" t="s">
        <v>6</v>
      </c>
    </row>
    <row r="638" spans="1:28" ht="14.5" customHeight="1" x14ac:dyDescent="0.35">
      <c r="J638" s="291" t="str">
        <f t="shared" si="51"/>
        <v>C176</v>
      </c>
      <c r="K638" s="193">
        <v>6</v>
      </c>
      <c r="L638" s="11" t="s">
        <v>933</v>
      </c>
      <c r="M638" s="11" t="s">
        <v>934</v>
      </c>
      <c r="N638" s="193" t="s">
        <v>27</v>
      </c>
      <c r="O638" s="193">
        <v>60</v>
      </c>
      <c r="P638" s="193" t="s">
        <v>28</v>
      </c>
      <c r="Q638" s="246"/>
      <c r="R638" s="193" t="s">
        <v>29</v>
      </c>
      <c r="S638" s="227" t="str">
        <f t="shared" si="47"/>
        <v>Campo</v>
      </c>
      <c r="T638" s="227" t="s">
        <v>27</v>
      </c>
      <c r="U638" s="237" t="str">
        <f t="shared" si="48"/>
        <v/>
      </c>
      <c r="V638" s="230" t="str">
        <f t="shared" si="50"/>
        <v>&lt;campo posicao="6"&gt;
&lt;coluna&gt;COD_PART_ULT_E&lt;/coluna&gt;
&lt;descricao&gt;Código do participante (do emitente do documento relativa a última entrada)&lt;/descricao&gt;
&lt;tipo&gt;C&lt;/tipo&gt;
&lt;/campo&gt;</v>
      </c>
      <c r="W638" s="227" t="str">
        <f t="shared" si="49"/>
        <v>&lt;campo posicao="6"&gt;
&lt;coluna&gt;COD_PART_ULT_E&lt;/coluna&gt;
&lt;descricao&gt;Código do participante (do emitente do documento relativa a última entrada)&lt;/descricao&gt;
&lt;tipo&gt;C&lt;/tipo&gt;
&lt;/campo&gt;</v>
      </c>
      <c r="AB638" s="3" t="s">
        <v>6</v>
      </c>
    </row>
    <row r="639" spans="1:28" ht="14.5" customHeight="1" x14ac:dyDescent="0.35">
      <c r="J639" s="291" t="str">
        <f t="shared" si="51"/>
        <v>C176</v>
      </c>
      <c r="K639" s="193">
        <v>7</v>
      </c>
      <c r="L639" s="11" t="s">
        <v>935</v>
      </c>
      <c r="M639" s="11" t="s">
        <v>936</v>
      </c>
      <c r="N639" s="193" t="s">
        <v>32</v>
      </c>
      <c r="O639" s="193" t="s">
        <v>28</v>
      </c>
      <c r="P639" s="193">
        <v>3</v>
      </c>
      <c r="Q639" s="246"/>
      <c r="R639" s="193" t="s">
        <v>29</v>
      </c>
      <c r="S639" s="227" t="str">
        <f t="shared" si="47"/>
        <v>Campo</v>
      </c>
      <c r="T639" s="227" t="s">
        <v>3606</v>
      </c>
      <c r="U639" s="237" t="str">
        <f t="shared" si="48"/>
        <v/>
      </c>
      <c r="V639" s="230" t="str">
        <f t="shared" si="50"/>
        <v>&lt;campo posicao="7"&gt;
&lt;coluna&gt;QUANT_ULT_E&lt;/coluna&gt;
&lt;descricao&gt;Quantidade do item relativa a última entrada&lt;/descricao&gt;
&lt;tipo&gt;R&lt;/tipo&gt;
&lt;/campo&gt;</v>
      </c>
      <c r="W639" s="227" t="str">
        <f t="shared" si="49"/>
        <v>&lt;campo posicao="7"&gt;
&lt;coluna&gt;QUANT_ULT_E&lt;/coluna&gt;
&lt;descricao&gt;Quantidade do item relativa a última entrada&lt;/descricao&gt;
&lt;tipo&gt;R&lt;/tipo&gt;
&lt;/campo&gt;</v>
      </c>
      <c r="AB639" s="3" t="s">
        <v>6</v>
      </c>
    </row>
    <row r="640" spans="1:28" ht="14.5" customHeight="1" x14ac:dyDescent="0.35">
      <c r="J640" s="291" t="str">
        <f t="shared" si="51"/>
        <v>C176</v>
      </c>
      <c r="K640" s="193">
        <v>8</v>
      </c>
      <c r="L640" s="11" t="s">
        <v>937</v>
      </c>
      <c r="M640" s="11" t="s">
        <v>938</v>
      </c>
      <c r="N640" s="193" t="s">
        <v>32</v>
      </c>
      <c r="O640" s="193" t="s">
        <v>28</v>
      </c>
      <c r="P640" s="193">
        <v>3</v>
      </c>
      <c r="Q640" s="246"/>
      <c r="R640" s="193" t="s">
        <v>29</v>
      </c>
      <c r="S640" s="227" t="str">
        <f t="shared" si="47"/>
        <v>Campo</v>
      </c>
      <c r="T640" s="227" t="s">
        <v>3606</v>
      </c>
      <c r="U640" s="237" t="str">
        <f t="shared" si="48"/>
        <v/>
      </c>
      <c r="V640" s="230" t="str">
        <f t="shared" si="50"/>
        <v>&lt;campo posicao="8"&gt;
&lt;coluna&gt;VL_UNIT_ULT_E&lt;/coluna&gt;
&lt;descricao&gt;Valor unitário da mercadoria constante na NF relativa a última entrada inclusive despesas acessórias.&lt;/descricao&gt;
&lt;tipo&gt;R&lt;/tipo&gt;
&lt;/campo&gt;</v>
      </c>
      <c r="W640" s="227" t="str">
        <f t="shared" si="49"/>
        <v>&lt;campo posicao="8"&gt;
&lt;coluna&gt;VL_UNIT_ULT_E&lt;/coluna&gt;
&lt;descricao&gt;Valor unitário da mercadoria constante na NF relativa a última entrada inclusive despesas acessórias.&lt;/descricao&gt;
&lt;tipo&gt;R&lt;/tipo&gt;
&lt;/campo&gt;</v>
      </c>
      <c r="AB640" s="3" t="s">
        <v>6</v>
      </c>
    </row>
    <row r="641" spans="10:28" ht="14.5" customHeight="1" x14ac:dyDescent="0.35">
      <c r="J641" s="291" t="str">
        <f t="shared" si="51"/>
        <v>C176</v>
      </c>
      <c r="K641" s="193">
        <v>9</v>
      </c>
      <c r="L641" s="11" t="s">
        <v>939</v>
      </c>
      <c r="M641" s="11" t="s">
        <v>940</v>
      </c>
      <c r="N641" s="193" t="s">
        <v>32</v>
      </c>
      <c r="O641" s="193" t="s">
        <v>28</v>
      </c>
      <c r="P641" s="193">
        <v>3</v>
      </c>
      <c r="Q641" s="246"/>
      <c r="R641" s="193" t="s">
        <v>29</v>
      </c>
      <c r="S641" s="227" t="str">
        <f t="shared" si="47"/>
        <v>Campo</v>
      </c>
      <c r="T641" s="227" t="s">
        <v>3606</v>
      </c>
      <c r="U641" s="237" t="str">
        <f t="shared" si="48"/>
        <v/>
      </c>
      <c r="V641" s="230" t="str">
        <f t="shared" si="50"/>
        <v>&lt;campo posicao="9"&gt;
&lt;coluna&gt;VL_UNIT_BC_ST&lt;/coluna&gt;
&lt;descricao&gt;Valor unitário da base de cálculo do imposto pago por substituição.&lt;/descricao&gt;
&lt;tipo&gt;R&lt;/tipo&gt;
&lt;/campo&gt;</v>
      </c>
      <c r="W641" s="227" t="str">
        <f t="shared" si="49"/>
        <v>&lt;campo posicao="9"&gt;
&lt;coluna&gt;VL_UNIT_BC_ST&lt;/coluna&gt;
&lt;descricao&gt;Valor unitário da base de cálculo do imposto pago por substituição.&lt;/descricao&gt;
&lt;tipo&gt;R&lt;/tipo&gt;
&lt;/campo&gt;</v>
      </c>
      <c r="AB641" s="3" t="s">
        <v>6</v>
      </c>
    </row>
    <row r="642" spans="10:28" ht="14.5" customHeight="1" x14ac:dyDescent="0.35">
      <c r="J642" s="291" t="str">
        <f t="shared" si="51"/>
        <v>C176</v>
      </c>
      <c r="K642" s="193">
        <v>10</v>
      </c>
      <c r="L642" s="11" t="s">
        <v>941</v>
      </c>
      <c r="M642" s="11" t="s">
        <v>942</v>
      </c>
      <c r="N642" s="193" t="s">
        <v>27</v>
      </c>
      <c r="O642" s="193" t="s">
        <v>356</v>
      </c>
      <c r="P642" s="193" t="s">
        <v>28</v>
      </c>
      <c r="Q642" s="246"/>
      <c r="R642" s="193" t="s">
        <v>48</v>
      </c>
      <c r="S642" s="227" t="str">
        <f t="shared" ref="S642:S705" si="52">IF(B642&lt;&gt;"",1,IF(C642&lt;&gt;"",2,IF(D642&lt;&gt;"",3,IF(E642&lt;&gt;"",4,IF(F642&lt;&gt;"",5,IF(G642&lt;&gt;"",6,IF(H642&lt;&gt;"",7,IF(ISNUMBER(K642),"Campo",""))))))))</f>
        <v>Campo</v>
      </c>
      <c r="T642" s="227" t="s">
        <v>27</v>
      </c>
      <c r="U642" s="237" t="str">
        <f t="shared" ref="U642:U705" si="53">IFERROR(IF(ISNUMBER(S642),CONCATENATE("&lt;/registro&gt;
&lt;registro codigo=""",CONCATENATE(B642,C642,D642,E642,F642,G642,H642),""" perfil=""",A642,""" nivel=""",S642,"""&gt;"),""),"")</f>
        <v/>
      </c>
      <c r="V642" s="230" t="str">
        <f t="shared" si="50"/>
        <v>&lt;campo posicao="10"&gt;
&lt;coluna&gt;CHAVE_NFE_ULT_E&lt;/coluna&gt;
&lt;descricao&gt;Número completo da chave da NFe relativo à última entrada (este campo até o 26, a partir de 01/01/2017)&lt;/descricao&gt;
&lt;tipo&gt;C&lt;/tipo&gt;
&lt;/campo&gt;</v>
      </c>
      <c r="W642" s="227" t="str">
        <f t="shared" ref="W642:W705" si="54">U642&amp;V642</f>
        <v>&lt;campo posicao="10"&gt;
&lt;coluna&gt;CHAVE_NFE_ULT_E&lt;/coluna&gt;
&lt;descricao&gt;Número completo da chave da NFe relativo à última entrada (este campo até o 26, a partir de 01/01/2017)&lt;/descricao&gt;
&lt;tipo&gt;C&lt;/tipo&gt;
&lt;/campo&gt;</v>
      </c>
      <c r="AB642" s="3" t="s">
        <v>6</v>
      </c>
    </row>
    <row r="643" spans="10:28" ht="14.5" customHeight="1" x14ac:dyDescent="0.35">
      <c r="J643" s="291" t="str">
        <f t="shared" si="51"/>
        <v>C176</v>
      </c>
      <c r="K643" s="193">
        <v>11</v>
      </c>
      <c r="L643" s="11" t="s">
        <v>943</v>
      </c>
      <c r="M643" s="11" t="s">
        <v>944</v>
      </c>
      <c r="N643" s="193" t="s">
        <v>32</v>
      </c>
      <c r="O643" s="193">
        <v>3</v>
      </c>
      <c r="P643" s="193" t="s">
        <v>28</v>
      </c>
      <c r="Q643" s="246"/>
      <c r="R643" s="193" t="s">
        <v>48</v>
      </c>
      <c r="S643" s="227" t="str">
        <f t="shared" si="52"/>
        <v>Campo</v>
      </c>
      <c r="T643" s="227" t="s">
        <v>3607</v>
      </c>
      <c r="U643" s="237" t="str">
        <f t="shared" si="53"/>
        <v/>
      </c>
      <c r="V643" s="230" t="str">
        <f t="shared" si="50"/>
        <v>&lt;campo posicao="11"&gt;
&lt;coluna&gt;NUM_ITEM_ULT_E&lt;/coluna&gt;
&lt;descricao&gt;Número sequencial do item na NF entrada que corresponde à mercadoria objeto de pedido de ressarcimento&lt;/descricao&gt;
&lt;tipo&gt;I&lt;/tipo&gt;
&lt;/campo&gt;</v>
      </c>
      <c r="W643" s="227" t="str">
        <f t="shared" si="54"/>
        <v>&lt;campo posicao="11"&gt;
&lt;coluna&gt;NUM_ITEM_ULT_E&lt;/coluna&gt;
&lt;descricao&gt;Número sequencial do item na NF entrada que corresponde à mercadoria objeto de pedido de ressarcimento&lt;/descricao&gt;
&lt;tipo&gt;I&lt;/tipo&gt;
&lt;/campo&gt;</v>
      </c>
      <c r="AB643" s="3" t="s">
        <v>6</v>
      </c>
    </row>
    <row r="644" spans="10:28" ht="14.5" customHeight="1" x14ac:dyDescent="0.35">
      <c r="J644" s="291" t="str">
        <f t="shared" si="51"/>
        <v>C176</v>
      </c>
      <c r="K644" s="193">
        <v>12</v>
      </c>
      <c r="L644" s="11" t="s">
        <v>945</v>
      </c>
      <c r="M644" s="11" t="s">
        <v>946</v>
      </c>
      <c r="N644" s="193" t="s">
        <v>32</v>
      </c>
      <c r="O644" s="193" t="s">
        <v>28</v>
      </c>
      <c r="P644" s="193">
        <v>2</v>
      </c>
      <c r="Q644" s="246"/>
      <c r="R644" s="194" t="s">
        <v>29</v>
      </c>
      <c r="S644" s="227" t="str">
        <f t="shared" si="52"/>
        <v>Campo</v>
      </c>
      <c r="T644" s="227" t="s">
        <v>3606</v>
      </c>
      <c r="U644" s="237" t="str">
        <f t="shared" si="53"/>
        <v/>
      </c>
      <c r="V644" s="230" t="str">
        <f t="shared" ref="V644:V707" si="55">IF(S644="Campo",CONCATENATE("&lt;campo posicao=""",K644,"""&gt;
&lt;coluna&gt;",SUBSTITUTE(L644," ",""),"&lt;/coluna&gt;
&lt;descricao&gt;",M644,"&lt;/descricao&gt;
&lt;tipo&gt;",T644,"&lt;/tipo&gt;
&lt;/campo&gt;"),"")</f>
        <v>&lt;campo posicao="12"&gt;
&lt;coluna&gt;VL_UNIT_BC_ICMS_ULT_E&lt;/coluna&gt;
&lt;descricao&gt;Valor unitário da base de cálculo da operação própria do remetente sob o regime comum de tributação&lt;/descricao&gt;
&lt;tipo&gt;R&lt;/tipo&gt;
&lt;/campo&gt;</v>
      </c>
      <c r="W644" s="227" t="str">
        <f t="shared" si="54"/>
        <v>&lt;campo posicao="12"&gt;
&lt;coluna&gt;VL_UNIT_BC_ICMS_ULT_E&lt;/coluna&gt;
&lt;descricao&gt;Valor unitário da base de cálculo da operação própria do remetente sob o regime comum de tributação&lt;/descricao&gt;
&lt;tipo&gt;R&lt;/tipo&gt;
&lt;/campo&gt;</v>
      </c>
      <c r="AB644" s="3" t="s">
        <v>6</v>
      </c>
    </row>
    <row r="645" spans="10:28" ht="14.5" customHeight="1" x14ac:dyDescent="0.35">
      <c r="J645" s="291" t="str">
        <f t="shared" ref="J645:J708" si="56">IF(L645="REG",MID(M645,IFERROR(SEARCH("“",M645),SEARCH("""",M645))+1,4),J644)</f>
        <v>C176</v>
      </c>
      <c r="K645" s="193">
        <v>13</v>
      </c>
      <c r="L645" s="11" t="s">
        <v>947</v>
      </c>
      <c r="M645" s="11" t="s">
        <v>948</v>
      </c>
      <c r="N645" s="193" t="s">
        <v>32</v>
      </c>
      <c r="O645" s="193" t="s">
        <v>28</v>
      </c>
      <c r="P645" s="193">
        <v>2</v>
      </c>
      <c r="Q645" s="246"/>
      <c r="R645" s="194" t="s">
        <v>29</v>
      </c>
      <c r="S645" s="227" t="str">
        <f t="shared" si="52"/>
        <v>Campo</v>
      </c>
      <c r="T645" s="227" t="s">
        <v>3606</v>
      </c>
      <c r="U645" s="237" t="str">
        <f t="shared" si="53"/>
        <v/>
      </c>
      <c r="V645" s="230" t="str">
        <f t="shared" si="55"/>
        <v>&lt;campo posicao="13"&gt;
&lt;coluna&gt;ALIQ_ICMS_ULT_E&lt;/coluna&gt;
&lt;descricao&gt;Alíquota do ICMS aplicável à última entrada da mercadoria&lt;/descricao&gt;
&lt;tipo&gt;R&lt;/tipo&gt;
&lt;/campo&gt;</v>
      </c>
      <c r="W645" s="227" t="str">
        <f t="shared" si="54"/>
        <v>&lt;campo posicao="13"&gt;
&lt;coluna&gt;ALIQ_ICMS_ULT_E&lt;/coluna&gt;
&lt;descricao&gt;Alíquota do ICMS aplicável à última entrada da mercadoria&lt;/descricao&gt;
&lt;tipo&gt;R&lt;/tipo&gt;
&lt;/campo&gt;</v>
      </c>
      <c r="AB645" s="3" t="s">
        <v>6</v>
      </c>
    </row>
    <row r="646" spans="10:28" ht="14.5" customHeight="1" x14ac:dyDescent="0.35">
      <c r="J646" s="291" t="str">
        <f t="shared" si="56"/>
        <v>C176</v>
      </c>
      <c r="K646" s="193">
        <v>14</v>
      </c>
      <c r="L646" s="11" t="s">
        <v>949</v>
      </c>
      <c r="M646" s="11" t="s">
        <v>950</v>
      </c>
      <c r="N646" s="193" t="s">
        <v>32</v>
      </c>
      <c r="O646" s="193" t="s">
        <v>28</v>
      </c>
      <c r="P646" s="193">
        <v>2</v>
      </c>
      <c r="Q646" s="246"/>
      <c r="R646" s="194" t="s">
        <v>29</v>
      </c>
      <c r="S646" s="227" t="str">
        <f t="shared" si="52"/>
        <v>Campo</v>
      </c>
      <c r="T646" s="227" t="s">
        <v>3606</v>
      </c>
      <c r="U646" s="237" t="str">
        <f t="shared" si="53"/>
        <v/>
      </c>
      <c r="V646" s="230" t="str">
        <f t="shared" si="55"/>
        <v>&lt;campo posicao="14"&gt;
&lt;coluna&gt;VL_UNIT_LIMITE_BC_ICMS_ULT_E&lt;/coluna&gt;
&lt;descricao&gt;Valor unitário da base de cálculo do ICMS relativo à última entrada da mercadoria, limitado ao valor da BC da retenção (corresponde ao menor valor entre os campos VL_UNIT_BC_ST e VL_UNIT_BC_ICMS_ULT_E )&lt;/descricao&gt;
&lt;tipo&gt;R&lt;/tipo&gt;
&lt;/campo&gt;</v>
      </c>
      <c r="W646" s="227" t="str">
        <f t="shared" si="54"/>
        <v>&lt;campo posicao="14"&gt;
&lt;coluna&gt;VL_UNIT_LIMITE_BC_ICMS_ULT_E&lt;/coluna&gt;
&lt;descricao&gt;Valor unitário da base de cálculo do ICMS relativo à última entrada da mercadoria, limitado ao valor da BC da retenção (corresponde ao menor valor entre os campos VL_UNIT_BC_ST e VL_UNIT_BC_ICMS_ULT_E )&lt;/descricao&gt;
&lt;tipo&gt;R&lt;/tipo&gt;
&lt;/campo&gt;</v>
      </c>
      <c r="AB646" s="3" t="s">
        <v>6</v>
      </c>
    </row>
    <row r="647" spans="10:28" ht="14.5" customHeight="1" x14ac:dyDescent="0.35">
      <c r="J647" s="291" t="str">
        <f t="shared" si="56"/>
        <v>C176</v>
      </c>
      <c r="K647" s="193">
        <v>15</v>
      </c>
      <c r="L647" s="11" t="s">
        <v>951</v>
      </c>
      <c r="M647" s="11" t="s">
        <v>952</v>
      </c>
      <c r="N647" s="193" t="s">
        <v>32</v>
      </c>
      <c r="O647" s="193" t="s">
        <v>28</v>
      </c>
      <c r="P647" s="193">
        <v>3</v>
      </c>
      <c r="Q647" s="246"/>
      <c r="R647" s="194" t="s">
        <v>29</v>
      </c>
      <c r="S647" s="227" t="str">
        <f t="shared" si="52"/>
        <v>Campo</v>
      </c>
      <c r="T647" s="227" t="s">
        <v>3606</v>
      </c>
      <c r="U647" s="237" t="str">
        <f t="shared" si="53"/>
        <v/>
      </c>
      <c r="V647" s="230" t="str">
        <f t="shared" si="55"/>
        <v>&lt;campo posicao="15"&gt;
&lt;coluna&gt;VL_UNIT_ICMS_ULT_E&lt;/coluna&gt;
&lt;descricao&gt;Valor unitário do crédito de ICMS sobre operações próprias do remetente, relativo à última entrada da mercadoria, decorrente da quebra da ST – equivalente a multiplicação entre os campos 13 e 14&lt;/descricao&gt;
&lt;tipo&gt;R&lt;/tipo&gt;
&lt;/campo&gt;</v>
      </c>
      <c r="W647" s="227" t="str">
        <f t="shared" si="54"/>
        <v>&lt;campo posicao="15"&gt;
&lt;coluna&gt;VL_UNIT_ICMS_ULT_E&lt;/coluna&gt;
&lt;descricao&gt;Valor unitário do crédito de ICMS sobre operações próprias do remetente, relativo à última entrada da mercadoria, decorrente da quebra da ST – equivalente a multiplicação entre os campos 13 e 14&lt;/descricao&gt;
&lt;tipo&gt;R&lt;/tipo&gt;
&lt;/campo&gt;</v>
      </c>
      <c r="AB647" s="3" t="s">
        <v>6</v>
      </c>
    </row>
    <row r="648" spans="10:28" ht="14.5" customHeight="1" x14ac:dyDescent="0.35">
      <c r="J648" s="291" t="str">
        <f t="shared" si="56"/>
        <v>C176</v>
      </c>
      <c r="K648" s="193">
        <v>16</v>
      </c>
      <c r="L648" s="11" t="s">
        <v>953</v>
      </c>
      <c r="M648" s="11" t="s">
        <v>954</v>
      </c>
      <c r="N648" s="193" t="s">
        <v>32</v>
      </c>
      <c r="O648" s="193" t="s">
        <v>28</v>
      </c>
      <c r="P648" s="193">
        <v>2</v>
      </c>
      <c r="Q648" s="246"/>
      <c r="R648" s="193" t="s">
        <v>48</v>
      </c>
      <c r="S648" s="227" t="str">
        <f t="shared" si="52"/>
        <v>Campo</v>
      </c>
      <c r="T648" s="227" t="s">
        <v>3606</v>
      </c>
      <c r="U648" s="237" t="str">
        <f t="shared" si="53"/>
        <v/>
      </c>
      <c r="V648" s="230" t="str">
        <f t="shared" si="55"/>
        <v>&lt;campo posicao="16"&gt;
&lt;coluna&gt;ALIQ_ST_ULT_E&lt;/coluna&gt;
&lt;descricao&gt;Alíquota do ICMS ST relativa à última entrada da mercadoria&lt;/descricao&gt;
&lt;tipo&gt;R&lt;/tipo&gt;
&lt;/campo&gt;</v>
      </c>
      <c r="W648" s="227" t="str">
        <f t="shared" si="54"/>
        <v>&lt;campo posicao="16"&gt;
&lt;coluna&gt;ALIQ_ST_ULT_E&lt;/coluna&gt;
&lt;descricao&gt;Alíquota do ICMS ST relativa à última entrada da mercadoria&lt;/descricao&gt;
&lt;tipo&gt;R&lt;/tipo&gt;
&lt;/campo&gt;</v>
      </c>
      <c r="AB648" s="3" t="s">
        <v>6</v>
      </c>
    </row>
    <row r="649" spans="10:28" ht="14.5" customHeight="1" x14ac:dyDescent="0.35">
      <c r="J649" s="291" t="str">
        <f t="shared" si="56"/>
        <v>C176</v>
      </c>
      <c r="K649" s="193">
        <v>17</v>
      </c>
      <c r="L649" s="11" t="s">
        <v>955</v>
      </c>
      <c r="M649" s="11" t="s">
        <v>956</v>
      </c>
      <c r="N649" s="193" t="s">
        <v>32</v>
      </c>
      <c r="O649" s="193" t="s">
        <v>28</v>
      </c>
      <c r="P649" s="193">
        <v>3</v>
      </c>
      <c r="Q649" s="246"/>
      <c r="R649" s="193" t="s">
        <v>48</v>
      </c>
      <c r="S649" s="227" t="str">
        <f t="shared" si="52"/>
        <v>Campo</v>
      </c>
      <c r="T649" s="227" t="s">
        <v>3606</v>
      </c>
      <c r="U649" s="237" t="str">
        <f t="shared" si="53"/>
        <v/>
      </c>
      <c r="V649" s="230" t="str">
        <f t="shared" si="55"/>
        <v>&lt;campo posicao="17"&gt;
&lt;coluna&gt;VL_UNIT_RES&lt;/coluna&gt;
&lt;descricao&gt;Valor unitário do ressarcimento (parcial ou completo) de ICMS decorrente da quebra da ST&lt;/descricao&gt;
&lt;tipo&gt;R&lt;/tipo&gt;
&lt;/campo&gt;</v>
      </c>
      <c r="W649" s="227" t="str">
        <f t="shared" si="54"/>
        <v>&lt;campo posicao="17"&gt;
&lt;coluna&gt;VL_UNIT_RES&lt;/coluna&gt;
&lt;descricao&gt;Valor unitário do ressarcimento (parcial ou completo) de ICMS decorrente da quebra da ST&lt;/descricao&gt;
&lt;tipo&gt;R&lt;/tipo&gt;
&lt;/campo&gt;</v>
      </c>
      <c r="AB649" s="3" t="s">
        <v>6</v>
      </c>
    </row>
    <row r="650" spans="10:28" ht="14.5" customHeight="1" x14ac:dyDescent="0.35">
      <c r="J650" s="291" t="str">
        <f t="shared" si="56"/>
        <v>C176</v>
      </c>
      <c r="K650" s="210">
        <v>18</v>
      </c>
      <c r="L650" s="27" t="s">
        <v>957</v>
      </c>
      <c r="M650" s="27" t="s">
        <v>958</v>
      </c>
      <c r="N650" s="193" t="s">
        <v>27</v>
      </c>
      <c r="O650" s="210" t="s">
        <v>240</v>
      </c>
      <c r="P650" s="210" t="s">
        <v>28</v>
      </c>
      <c r="Q650" s="246"/>
      <c r="R650" s="210" t="s">
        <v>48</v>
      </c>
      <c r="S650" s="227" t="str">
        <f t="shared" si="52"/>
        <v>Campo</v>
      </c>
      <c r="T650" s="227" t="s">
        <v>27</v>
      </c>
      <c r="U650" s="237" t="str">
        <f t="shared" si="53"/>
        <v/>
      </c>
      <c r="V650" s="230" t="str">
        <f t="shared" si="55"/>
        <v>&lt;campo posicao="18"&gt;
&lt;coluna&gt;COD_RESP_RET&lt;/coluna&gt;
&lt;descricao&gt;Código que indica o responsável pela retenção do ICMS-ST:&lt;/descricao&gt;
&lt;tipo&gt;C&lt;/tipo&gt;
&lt;/campo&gt;</v>
      </c>
      <c r="W650" s="227" t="str">
        <f t="shared" si="54"/>
        <v>&lt;campo posicao="18"&gt;
&lt;coluna&gt;COD_RESP_RET&lt;/coluna&gt;
&lt;descricao&gt;Código que indica o responsável pela retenção do ICMS-ST:&lt;/descricao&gt;
&lt;tipo&gt;C&lt;/tipo&gt;
&lt;/campo&gt;</v>
      </c>
      <c r="AB650" s="3" t="s">
        <v>6</v>
      </c>
    </row>
    <row r="651" spans="10:28" ht="14.5" customHeight="1" x14ac:dyDescent="0.35">
      <c r="J651" s="291" t="str">
        <f t="shared" si="56"/>
        <v>C176</v>
      </c>
      <c r="K651" s="215"/>
      <c r="L651" s="33"/>
      <c r="M651" s="119" t="s">
        <v>959</v>
      </c>
      <c r="N651" s="215"/>
      <c r="O651" s="215"/>
      <c r="P651" s="215"/>
      <c r="Q651" s="246"/>
      <c r="R651" s="215"/>
      <c r="S651" s="227" t="str">
        <f t="shared" si="52"/>
        <v/>
      </c>
      <c r="T651" s="227"/>
      <c r="U651" s="237" t="str">
        <f t="shared" si="53"/>
        <v/>
      </c>
      <c r="V651" s="230" t="str">
        <f t="shared" si="55"/>
        <v/>
      </c>
      <c r="W651" s="227" t="str">
        <f t="shared" si="54"/>
        <v/>
      </c>
      <c r="AB651" s="3" t="s">
        <v>6</v>
      </c>
    </row>
    <row r="652" spans="10:28" ht="14.5" customHeight="1" x14ac:dyDescent="0.35">
      <c r="J652" s="291" t="str">
        <f t="shared" si="56"/>
        <v>C176</v>
      </c>
      <c r="K652" s="215"/>
      <c r="L652" s="33"/>
      <c r="M652" s="33" t="s">
        <v>960</v>
      </c>
      <c r="N652" s="215"/>
      <c r="O652" s="215"/>
      <c r="P652" s="215"/>
      <c r="Q652" s="246"/>
      <c r="R652" s="215"/>
      <c r="S652" s="227" t="str">
        <f t="shared" si="52"/>
        <v/>
      </c>
      <c r="T652" s="227"/>
      <c r="U652" s="237" t="str">
        <f t="shared" si="53"/>
        <v/>
      </c>
      <c r="V652" s="230" t="str">
        <f t="shared" si="55"/>
        <v/>
      </c>
      <c r="W652" s="227" t="str">
        <f t="shared" si="54"/>
        <v/>
      </c>
      <c r="AB652" s="3" t="s">
        <v>6</v>
      </c>
    </row>
    <row r="653" spans="10:28" ht="14.5" customHeight="1" x14ac:dyDescent="0.35">
      <c r="J653" s="291" t="str">
        <f t="shared" si="56"/>
        <v>C176</v>
      </c>
      <c r="K653" s="215"/>
      <c r="L653" s="33"/>
      <c r="M653" s="33" t="s">
        <v>961</v>
      </c>
      <c r="N653" s="215"/>
      <c r="O653" s="215"/>
      <c r="P653" s="215"/>
      <c r="Q653" s="246"/>
      <c r="R653" s="215"/>
      <c r="S653" s="227" t="str">
        <f t="shared" si="52"/>
        <v/>
      </c>
      <c r="T653" s="227"/>
      <c r="U653" s="237" t="str">
        <f t="shared" si="53"/>
        <v/>
      </c>
      <c r="V653" s="230" t="str">
        <f t="shared" si="55"/>
        <v/>
      </c>
      <c r="W653" s="227" t="str">
        <f t="shared" si="54"/>
        <v/>
      </c>
      <c r="AB653" s="3"/>
    </row>
    <row r="654" spans="10:28" ht="14.5" customHeight="1" x14ac:dyDescent="0.35">
      <c r="J654" s="291" t="str">
        <f t="shared" si="56"/>
        <v>C176</v>
      </c>
      <c r="K654" s="211"/>
      <c r="L654" s="26"/>
      <c r="M654" s="119" t="s">
        <v>962</v>
      </c>
      <c r="N654" s="211"/>
      <c r="O654" s="211"/>
      <c r="P654" s="211"/>
      <c r="Q654" s="246"/>
      <c r="R654" s="211"/>
      <c r="S654" s="227" t="str">
        <f t="shared" si="52"/>
        <v/>
      </c>
      <c r="T654" s="227"/>
      <c r="U654" s="237" t="str">
        <f t="shared" si="53"/>
        <v/>
      </c>
      <c r="V654" s="230" t="str">
        <f t="shared" si="55"/>
        <v/>
      </c>
      <c r="W654" s="227" t="str">
        <f t="shared" si="54"/>
        <v/>
      </c>
      <c r="AB654" s="3" t="s">
        <v>6</v>
      </c>
    </row>
    <row r="655" spans="10:28" ht="14.5" customHeight="1" x14ac:dyDescent="0.35">
      <c r="J655" s="291" t="str">
        <f t="shared" si="56"/>
        <v>C176</v>
      </c>
      <c r="K655" s="210">
        <v>19</v>
      </c>
      <c r="L655" s="27" t="s">
        <v>963</v>
      </c>
      <c r="M655" s="27" t="s">
        <v>964</v>
      </c>
      <c r="N655" s="193" t="s">
        <v>27</v>
      </c>
      <c r="O655" s="210" t="s">
        <v>240</v>
      </c>
      <c r="P655" s="210" t="s">
        <v>28</v>
      </c>
      <c r="Q655" s="246"/>
      <c r="R655" s="210" t="s">
        <v>48</v>
      </c>
      <c r="S655" s="227" t="str">
        <f t="shared" si="52"/>
        <v>Campo</v>
      </c>
      <c r="T655" s="227" t="s">
        <v>27</v>
      </c>
      <c r="U655" s="237" t="str">
        <f t="shared" si="53"/>
        <v/>
      </c>
      <c r="V655" s="230" t="str">
        <f t="shared" si="55"/>
        <v>&lt;campo posicao="19"&gt;
&lt;coluna&gt;COD_MOT_RES&lt;/coluna&gt;
&lt;descricao&gt;Código do motivo do ressarcimento&lt;/descricao&gt;
&lt;tipo&gt;C&lt;/tipo&gt;
&lt;/campo&gt;</v>
      </c>
      <c r="W655" s="227" t="str">
        <f t="shared" si="54"/>
        <v>&lt;campo posicao="19"&gt;
&lt;coluna&gt;COD_MOT_RES&lt;/coluna&gt;
&lt;descricao&gt;Código do motivo do ressarcimento&lt;/descricao&gt;
&lt;tipo&gt;C&lt;/tipo&gt;
&lt;/campo&gt;</v>
      </c>
      <c r="AB655" s="3" t="s">
        <v>6</v>
      </c>
    </row>
    <row r="656" spans="10:28" ht="14.5" customHeight="1" x14ac:dyDescent="0.35">
      <c r="J656" s="291" t="str">
        <f t="shared" si="56"/>
        <v>C176</v>
      </c>
      <c r="K656" s="215"/>
      <c r="L656" s="33"/>
      <c r="M656" s="33" t="s">
        <v>965</v>
      </c>
      <c r="N656" s="215"/>
      <c r="O656" s="215"/>
      <c r="P656" s="215"/>
      <c r="Q656" s="246"/>
      <c r="R656" s="215"/>
      <c r="S656" s="227" t="str">
        <f t="shared" si="52"/>
        <v/>
      </c>
      <c r="T656" s="227"/>
      <c r="U656" s="237" t="str">
        <f t="shared" si="53"/>
        <v/>
      </c>
      <c r="V656" s="230" t="str">
        <f t="shared" si="55"/>
        <v/>
      </c>
      <c r="W656" s="227" t="str">
        <f t="shared" si="54"/>
        <v/>
      </c>
      <c r="AB656" s="3" t="s">
        <v>6</v>
      </c>
    </row>
    <row r="657" spans="1:28" ht="14.5" customHeight="1" x14ac:dyDescent="0.35">
      <c r="J657" s="291" t="str">
        <f t="shared" si="56"/>
        <v>C176</v>
      </c>
      <c r="K657" s="215"/>
      <c r="L657" s="33"/>
      <c r="M657" s="33" t="s">
        <v>966</v>
      </c>
      <c r="N657" s="215"/>
      <c r="O657" s="215"/>
      <c r="P657" s="215"/>
      <c r="Q657" s="246"/>
      <c r="R657" s="215"/>
      <c r="S657" s="227" t="str">
        <f t="shared" si="52"/>
        <v/>
      </c>
      <c r="T657" s="227"/>
      <c r="U657" s="237" t="str">
        <f t="shared" si="53"/>
        <v/>
      </c>
      <c r="V657" s="230" t="str">
        <f t="shared" si="55"/>
        <v/>
      </c>
      <c r="W657" s="227" t="str">
        <f t="shared" si="54"/>
        <v/>
      </c>
      <c r="AB657" s="3" t="s">
        <v>6</v>
      </c>
    </row>
    <row r="658" spans="1:28" ht="14.5" customHeight="1" x14ac:dyDescent="0.35">
      <c r="J658" s="291" t="str">
        <f t="shared" si="56"/>
        <v>C176</v>
      </c>
      <c r="K658" s="215"/>
      <c r="L658" s="33"/>
      <c r="M658" s="33" t="s">
        <v>967</v>
      </c>
      <c r="N658" s="215"/>
      <c r="O658" s="215"/>
      <c r="P658" s="215"/>
      <c r="Q658" s="246"/>
      <c r="R658" s="215"/>
      <c r="S658" s="227" t="str">
        <f t="shared" si="52"/>
        <v/>
      </c>
      <c r="T658" s="227"/>
      <c r="U658" s="237" t="str">
        <f t="shared" si="53"/>
        <v/>
      </c>
      <c r="V658" s="230" t="str">
        <f t="shared" si="55"/>
        <v/>
      </c>
      <c r="W658" s="227" t="str">
        <f t="shared" si="54"/>
        <v/>
      </c>
      <c r="AB658" s="3" t="s">
        <v>6</v>
      </c>
    </row>
    <row r="659" spans="1:28" ht="14.5" customHeight="1" x14ac:dyDescent="0.35">
      <c r="J659" s="291" t="str">
        <f t="shared" si="56"/>
        <v>C176</v>
      </c>
      <c r="K659" s="215"/>
      <c r="L659" s="33"/>
      <c r="M659" s="33" t="s">
        <v>968</v>
      </c>
      <c r="N659" s="215"/>
      <c r="O659" s="215"/>
      <c r="P659" s="215"/>
      <c r="Q659" s="246"/>
      <c r="R659" s="215"/>
      <c r="S659" s="227" t="str">
        <f t="shared" si="52"/>
        <v/>
      </c>
      <c r="T659" s="227"/>
      <c r="U659" s="237" t="str">
        <f t="shared" si="53"/>
        <v/>
      </c>
      <c r="V659" s="230" t="str">
        <f t="shared" si="55"/>
        <v/>
      </c>
      <c r="W659" s="227" t="str">
        <f t="shared" si="54"/>
        <v/>
      </c>
      <c r="AB659" s="3" t="s">
        <v>6</v>
      </c>
    </row>
    <row r="660" spans="1:28" ht="14.5" customHeight="1" x14ac:dyDescent="0.35">
      <c r="J660" s="291" t="str">
        <f t="shared" si="56"/>
        <v>C176</v>
      </c>
      <c r="K660" s="215"/>
      <c r="L660" s="33"/>
      <c r="M660" s="33" t="s">
        <v>969</v>
      </c>
      <c r="N660" s="215"/>
      <c r="O660" s="215"/>
      <c r="P660" s="215"/>
      <c r="Q660" s="246"/>
      <c r="R660" s="215"/>
      <c r="S660" s="227" t="str">
        <f t="shared" si="52"/>
        <v/>
      </c>
      <c r="T660" s="227"/>
      <c r="U660" s="237" t="str">
        <f t="shared" si="53"/>
        <v/>
      </c>
      <c r="V660" s="230" t="str">
        <f t="shared" si="55"/>
        <v/>
      </c>
      <c r="W660" s="227" t="str">
        <f t="shared" si="54"/>
        <v/>
      </c>
      <c r="AB660" s="3" t="s">
        <v>6</v>
      </c>
    </row>
    <row r="661" spans="1:28" ht="14.5" customHeight="1" x14ac:dyDescent="0.35">
      <c r="J661" s="291" t="str">
        <f t="shared" si="56"/>
        <v>C176</v>
      </c>
      <c r="K661" s="215"/>
      <c r="L661" s="33"/>
      <c r="M661" s="119" t="s">
        <v>970</v>
      </c>
      <c r="N661" s="215"/>
      <c r="O661" s="215"/>
      <c r="P661" s="215"/>
      <c r="Q661" s="246"/>
      <c r="R661" s="215"/>
      <c r="S661" s="227" t="str">
        <f t="shared" si="52"/>
        <v/>
      </c>
      <c r="T661" s="227"/>
      <c r="U661" s="237" t="str">
        <f t="shared" si="53"/>
        <v/>
      </c>
      <c r="V661" s="230" t="str">
        <f t="shared" si="55"/>
        <v/>
      </c>
      <c r="W661" s="227" t="str">
        <f t="shared" si="54"/>
        <v/>
      </c>
      <c r="AB661" s="3"/>
    </row>
    <row r="662" spans="1:28" ht="14.5" customHeight="1" x14ac:dyDescent="0.35">
      <c r="J662" s="291" t="str">
        <f t="shared" si="56"/>
        <v>C176</v>
      </c>
      <c r="K662" s="211"/>
      <c r="L662" s="26"/>
      <c r="M662" s="26" t="s">
        <v>971</v>
      </c>
      <c r="N662" s="211"/>
      <c r="O662" s="211"/>
      <c r="P662" s="211"/>
      <c r="Q662" s="246"/>
      <c r="R662" s="211"/>
      <c r="S662" s="227" t="str">
        <f t="shared" si="52"/>
        <v/>
      </c>
      <c r="T662" s="227"/>
      <c r="U662" s="237" t="str">
        <f t="shared" si="53"/>
        <v/>
      </c>
      <c r="V662" s="230" t="str">
        <f t="shared" si="55"/>
        <v/>
      </c>
      <c r="W662" s="227" t="str">
        <f t="shared" si="54"/>
        <v/>
      </c>
      <c r="AB662" s="3" t="s">
        <v>6</v>
      </c>
    </row>
    <row r="663" spans="1:28" ht="14.5" customHeight="1" x14ac:dyDescent="0.35">
      <c r="J663" s="291" t="str">
        <f t="shared" si="56"/>
        <v>C176</v>
      </c>
      <c r="K663" s="193">
        <v>20</v>
      </c>
      <c r="L663" s="11" t="s">
        <v>972</v>
      </c>
      <c r="M663" s="11" t="s">
        <v>973</v>
      </c>
      <c r="N663" s="193" t="s">
        <v>27</v>
      </c>
      <c r="O663" s="193" t="s">
        <v>356</v>
      </c>
      <c r="P663" s="193" t="s">
        <v>28</v>
      </c>
      <c r="Q663" s="246"/>
      <c r="R663" s="193" t="s">
        <v>48</v>
      </c>
      <c r="S663" s="227" t="str">
        <f t="shared" si="52"/>
        <v>Campo</v>
      </c>
      <c r="T663" s="227" t="s">
        <v>27</v>
      </c>
      <c r="U663" s="237" t="str">
        <f t="shared" si="53"/>
        <v/>
      </c>
      <c r="V663" s="230" t="str">
        <f t="shared" si="55"/>
        <v>&lt;campo posicao="20"&gt;
&lt;coluna&gt;CHAVE_NFE_RET&lt;/coluna&gt;
&lt;descricao&gt;Número completo da chave da NF-e emitida pelo substituto, na qual consta o valor do ICMS-ST retido &lt;/descricao&gt;
&lt;tipo&gt;C&lt;/tipo&gt;
&lt;/campo&gt;</v>
      </c>
      <c r="W663" s="227" t="str">
        <f t="shared" si="54"/>
        <v>&lt;campo posicao="20"&gt;
&lt;coluna&gt;CHAVE_NFE_RET&lt;/coluna&gt;
&lt;descricao&gt;Número completo da chave da NF-e emitida pelo substituto, na qual consta o valor do ICMS-ST retido &lt;/descricao&gt;
&lt;tipo&gt;C&lt;/tipo&gt;
&lt;/campo&gt;</v>
      </c>
      <c r="AB663" s="3" t="s">
        <v>6</v>
      </c>
    </row>
    <row r="664" spans="1:28" ht="14.5" customHeight="1" x14ac:dyDescent="0.35">
      <c r="J664" s="291" t="str">
        <f t="shared" si="56"/>
        <v>C176</v>
      </c>
      <c r="K664" s="193">
        <v>21</v>
      </c>
      <c r="L664" s="11" t="s">
        <v>974</v>
      </c>
      <c r="M664" s="11" t="s">
        <v>975</v>
      </c>
      <c r="N664" s="193" t="s">
        <v>27</v>
      </c>
      <c r="O664" s="193">
        <v>60</v>
      </c>
      <c r="P664" s="193" t="s">
        <v>28</v>
      </c>
      <c r="Q664" s="246"/>
      <c r="R664" s="193" t="s">
        <v>48</v>
      </c>
      <c r="S664" s="227" t="str">
        <f t="shared" si="52"/>
        <v>Campo</v>
      </c>
      <c r="T664" s="227" t="s">
        <v>27</v>
      </c>
      <c r="U664" s="237" t="str">
        <f t="shared" si="53"/>
        <v/>
      </c>
      <c r="V664" s="230" t="str">
        <f t="shared" si="55"/>
        <v>&lt;campo posicao="21"&gt;
&lt;coluna&gt;COD_PART_NFE_RET&lt;/coluna&gt;
&lt;descricao&gt;Código do participante do emitente da NF-e em que houve a retenção do ICMS-ST – campo 02 do registro 0150&lt;/descricao&gt;
&lt;tipo&gt;C&lt;/tipo&gt;
&lt;/campo&gt;</v>
      </c>
      <c r="W664" s="227" t="str">
        <f t="shared" si="54"/>
        <v>&lt;campo posicao="21"&gt;
&lt;coluna&gt;COD_PART_NFE_RET&lt;/coluna&gt;
&lt;descricao&gt;Código do participante do emitente da NF-e em que houve a retenção do ICMS-ST – campo 02 do registro 0150&lt;/descricao&gt;
&lt;tipo&gt;C&lt;/tipo&gt;
&lt;/campo&gt;</v>
      </c>
      <c r="AB664" s="3" t="s">
        <v>6</v>
      </c>
    </row>
    <row r="665" spans="1:28" ht="14.5" customHeight="1" x14ac:dyDescent="0.35">
      <c r="J665" s="291" t="str">
        <f t="shared" si="56"/>
        <v>C176</v>
      </c>
      <c r="K665" s="193">
        <v>22</v>
      </c>
      <c r="L665" s="11" t="s">
        <v>976</v>
      </c>
      <c r="M665" s="11" t="s">
        <v>977</v>
      </c>
      <c r="N665" s="193" t="s">
        <v>27</v>
      </c>
      <c r="O665" s="193">
        <v>3</v>
      </c>
      <c r="P665" s="193" t="s">
        <v>28</v>
      </c>
      <c r="Q665" s="246"/>
      <c r="R665" s="193" t="s">
        <v>48</v>
      </c>
      <c r="S665" s="227" t="str">
        <f t="shared" si="52"/>
        <v>Campo</v>
      </c>
      <c r="T665" s="227" t="s">
        <v>27</v>
      </c>
      <c r="U665" s="237" t="str">
        <f t="shared" si="53"/>
        <v/>
      </c>
      <c r="V665" s="230" t="str">
        <f t="shared" si="55"/>
        <v>&lt;campo posicao="22"&gt;
&lt;coluna&gt;SER_NFE_RET&lt;/coluna&gt;
&lt;descricao&gt;Série da NF-e em que houve a retenção do ICMS-ST&lt;/descricao&gt;
&lt;tipo&gt;C&lt;/tipo&gt;
&lt;/campo&gt;</v>
      </c>
      <c r="W665" s="227" t="str">
        <f t="shared" si="54"/>
        <v>&lt;campo posicao="22"&gt;
&lt;coluna&gt;SER_NFE_RET&lt;/coluna&gt;
&lt;descricao&gt;Série da NF-e em que houve a retenção do ICMS-ST&lt;/descricao&gt;
&lt;tipo&gt;C&lt;/tipo&gt;
&lt;/campo&gt;</v>
      </c>
      <c r="AB665" s="3" t="s">
        <v>6</v>
      </c>
    </row>
    <row r="666" spans="1:28" ht="14.5" customHeight="1" x14ac:dyDescent="0.35">
      <c r="J666" s="291" t="str">
        <f t="shared" si="56"/>
        <v>C176</v>
      </c>
      <c r="K666" s="193">
        <v>23</v>
      </c>
      <c r="L666" s="11" t="s">
        <v>978</v>
      </c>
      <c r="M666" s="11" t="s">
        <v>979</v>
      </c>
      <c r="N666" s="193" t="s">
        <v>32</v>
      </c>
      <c r="O666" s="193">
        <v>9</v>
      </c>
      <c r="P666" s="193" t="s">
        <v>28</v>
      </c>
      <c r="Q666" s="246"/>
      <c r="R666" s="193" t="s">
        <v>48</v>
      </c>
      <c r="S666" s="227" t="str">
        <f t="shared" si="52"/>
        <v>Campo</v>
      </c>
      <c r="T666" s="227" t="s">
        <v>3607</v>
      </c>
      <c r="U666" s="237" t="str">
        <f t="shared" si="53"/>
        <v/>
      </c>
      <c r="V666" s="230" t="str">
        <f t="shared" si="55"/>
        <v>&lt;campo posicao="23"&gt;
&lt;coluna&gt;NUM_NFE_RET&lt;/coluna&gt;
&lt;descricao&gt;Número da NF-e em que houve a retenção do ICMS-ST&lt;/descricao&gt;
&lt;tipo&gt;I&lt;/tipo&gt;
&lt;/campo&gt;</v>
      </c>
      <c r="W666" s="227" t="str">
        <f t="shared" si="54"/>
        <v>&lt;campo posicao="23"&gt;
&lt;coluna&gt;NUM_NFE_RET&lt;/coluna&gt;
&lt;descricao&gt;Número da NF-e em que houve a retenção do ICMS-ST&lt;/descricao&gt;
&lt;tipo&gt;I&lt;/tipo&gt;
&lt;/campo&gt;</v>
      </c>
      <c r="AB666" s="3" t="s">
        <v>6</v>
      </c>
    </row>
    <row r="667" spans="1:28" ht="14.5" customHeight="1" x14ac:dyDescent="0.35">
      <c r="J667" s="291" t="str">
        <f t="shared" si="56"/>
        <v>C176</v>
      </c>
      <c r="K667" s="193">
        <v>24</v>
      </c>
      <c r="L667" s="11" t="s">
        <v>980</v>
      </c>
      <c r="M667" s="11" t="s">
        <v>981</v>
      </c>
      <c r="N667" s="193" t="s">
        <v>32</v>
      </c>
      <c r="O667" s="193">
        <v>3</v>
      </c>
      <c r="P667" s="193" t="s">
        <v>28</v>
      </c>
      <c r="Q667" s="246"/>
      <c r="R667" s="193" t="s">
        <v>48</v>
      </c>
      <c r="S667" s="227" t="str">
        <f t="shared" si="52"/>
        <v>Campo</v>
      </c>
      <c r="T667" s="227" t="s">
        <v>3607</v>
      </c>
      <c r="U667" s="237" t="str">
        <f t="shared" si="53"/>
        <v/>
      </c>
      <c r="V667" s="230" t="str">
        <f t="shared" si="55"/>
        <v>&lt;campo posicao="24"&gt;
&lt;coluna&gt;ITEM_NFE_RET&lt;/coluna&gt;
&lt;descricao&gt;Número sequencial do item na NF-e em que houve a retenção do ICMS-ST, que corresponde à mercadoria objeto de pedido de ressarcimento&lt;/descricao&gt;
&lt;tipo&gt;I&lt;/tipo&gt;
&lt;/campo&gt;</v>
      </c>
      <c r="W667" s="227" t="str">
        <f t="shared" si="54"/>
        <v>&lt;campo posicao="24"&gt;
&lt;coluna&gt;ITEM_NFE_RET&lt;/coluna&gt;
&lt;descricao&gt;Número sequencial do item na NF-e em que houve a retenção do ICMS-ST, que corresponde à mercadoria objeto de pedido de ressarcimento&lt;/descricao&gt;
&lt;tipo&gt;I&lt;/tipo&gt;
&lt;/campo&gt;</v>
      </c>
      <c r="AB667" s="3" t="s">
        <v>6</v>
      </c>
    </row>
    <row r="668" spans="1:28" ht="14.5" customHeight="1" x14ac:dyDescent="0.35">
      <c r="J668" s="291" t="str">
        <f t="shared" si="56"/>
        <v>C176</v>
      </c>
      <c r="K668" s="210">
        <v>25</v>
      </c>
      <c r="L668" s="27" t="s">
        <v>631</v>
      </c>
      <c r="M668" s="27" t="s">
        <v>632</v>
      </c>
      <c r="N668" s="210" t="s">
        <v>27</v>
      </c>
      <c r="O668" s="210" t="s">
        <v>240</v>
      </c>
      <c r="P668" s="210" t="s">
        <v>28</v>
      </c>
      <c r="Q668" s="246"/>
      <c r="R668" s="210" t="s">
        <v>48</v>
      </c>
      <c r="S668" s="227" t="str">
        <f t="shared" si="52"/>
        <v>Campo</v>
      </c>
      <c r="T668" s="227" t="s">
        <v>27</v>
      </c>
      <c r="U668" s="237" t="str">
        <f t="shared" si="53"/>
        <v/>
      </c>
      <c r="V668" s="230" t="str">
        <f t="shared" si="55"/>
        <v>&lt;campo posicao="25"&gt;
&lt;coluna&gt;COD_DA&lt;/coluna&gt;
&lt;descricao&gt;Código do modelo do documento de arrecadação : &lt;/descricao&gt;
&lt;tipo&gt;C&lt;/tipo&gt;
&lt;/campo&gt;</v>
      </c>
      <c r="W668" s="227" t="str">
        <f t="shared" si="54"/>
        <v>&lt;campo posicao="25"&gt;
&lt;coluna&gt;COD_DA&lt;/coluna&gt;
&lt;descricao&gt;Código do modelo do documento de arrecadação : &lt;/descricao&gt;
&lt;tipo&gt;C&lt;/tipo&gt;
&lt;/campo&gt;</v>
      </c>
      <c r="AB668" s="3" t="s">
        <v>6</v>
      </c>
    </row>
    <row r="669" spans="1:28" ht="14.5" customHeight="1" x14ac:dyDescent="0.35">
      <c r="J669" s="291" t="str">
        <f t="shared" si="56"/>
        <v>C176</v>
      </c>
      <c r="K669" s="215"/>
      <c r="L669" s="33"/>
      <c r="M669" s="33" t="s">
        <v>633</v>
      </c>
      <c r="N669" s="215"/>
      <c r="O669" s="215"/>
      <c r="P669" s="215"/>
      <c r="Q669" s="246"/>
      <c r="R669" s="215"/>
      <c r="S669" s="227" t="str">
        <f t="shared" si="52"/>
        <v/>
      </c>
      <c r="T669" s="227"/>
      <c r="U669" s="237" t="str">
        <f t="shared" si="53"/>
        <v/>
      </c>
      <c r="V669" s="230" t="str">
        <f t="shared" si="55"/>
        <v/>
      </c>
      <c r="W669" s="227" t="str">
        <f t="shared" si="54"/>
        <v/>
      </c>
      <c r="AB669" s="3" t="s">
        <v>6</v>
      </c>
    </row>
    <row r="670" spans="1:28" ht="14.5" customHeight="1" x14ac:dyDescent="0.35">
      <c r="J670" s="291" t="str">
        <f t="shared" si="56"/>
        <v>C176</v>
      </c>
      <c r="K670" s="211"/>
      <c r="L670" s="26"/>
      <c r="M670" s="26" t="s">
        <v>634</v>
      </c>
      <c r="N670" s="211"/>
      <c r="O670" s="211"/>
      <c r="P670" s="211"/>
      <c r="Q670" s="246"/>
      <c r="R670" s="211"/>
      <c r="S670" s="227" t="str">
        <f t="shared" si="52"/>
        <v/>
      </c>
      <c r="T670" s="227"/>
      <c r="U670" s="237" t="str">
        <f t="shared" si="53"/>
        <v/>
      </c>
      <c r="V670" s="230" t="str">
        <f t="shared" si="55"/>
        <v/>
      </c>
      <c r="W670" s="227" t="str">
        <f t="shared" si="54"/>
        <v/>
      </c>
      <c r="AB670" s="3" t="s">
        <v>6</v>
      </c>
    </row>
    <row r="671" spans="1:28" ht="14.5" customHeight="1" x14ac:dyDescent="0.35">
      <c r="J671" s="291" t="str">
        <f t="shared" si="56"/>
        <v>C176</v>
      </c>
      <c r="K671" s="193">
        <v>26</v>
      </c>
      <c r="L671" s="11" t="s">
        <v>636</v>
      </c>
      <c r="M671" s="11" t="s">
        <v>982</v>
      </c>
      <c r="N671" s="193" t="s">
        <v>27</v>
      </c>
      <c r="O671" s="193" t="s">
        <v>28</v>
      </c>
      <c r="P671" s="193" t="s">
        <v>28</v>
      </c>
      <c r="Q671" s="246"/>
      <c r="R671" s="193" t="s">
        <v>48</v>
      </c>
      <c r="S671" s="227" t="str">
        <f t="shared" si="52"/>
        <v>Campo</v>
      </c>
      <c r="T671" s="227" t="s">
        <v>27</v>
      </c>
      <c r="U671" s="237" t="str">
        <f t="shared" si="53"/>
        <v/>
      </c>
      <c r="V671" s="230" t="str">
        <f t="shared" si="55"/>
        <v>&lt;campo posicao="26"&gt;
&lt;coluna&gt;NUM_DA&lt;/coluna&gt;
&lt;descricao&gt;Número do documento de arrecadação estadual, se houver&lt;/descricao&gt;
&lt;tipo&gt;C&lt;/tipo&gt;
&lt;/campo&gt;</v>
      </c>
      <c r="W671" s="227" t="str">
        <f t="shared" si="54"/>
        <v>&lt;campo posicao="26"&gt;
&lt;coluna&gt;NUM_DA&lt;/coluna&gt;
&lt;descricao&gt;Número do documento de arrecadação estadual, se houver&lt;/descricao&gt;
&lt;tipo&gt;C&lt;/tipo&gt;
&lt;/campo&gt;</v>
      </c>
      <c r="AB671" s="3" t="s">
        <v>6</v>
      </c>
    </row>
    <row r="672" spans="1:28" s="93" customFormat="1" ht="14.5" customHeight="1" x14ac:dyDescent="0.35">
      <c r="A672" s="89"/>
      <c r="B672" s="89"/>
      <c r="C672" s="89"/>
      <c r="D672" s="89"/>
      <c r="E672" s="89"/>
      <c r="F672" s="89"/>
      <c r="G672" s="89"/>
      <c r="H672" s="89"/>
      <c r="I672" s="89"/>
      <c r="J672" s="291" t="str">
        <f t="shared" si="56"/>
        <v>C176</v>
      </c>
      <c r="K672" s="194">
        <v>27</v>
      </c>
      <c r="L672" s="91" t="s">
        <v>983</v>
      </c>
      <c r="M672" s="91" t="s">
        <v>984</v>
      </c>
      <c r="N672" s="194" t="s">
        <v>32</v>
      </c>
      <c r="O672" s="194" t="s">
        <v>28</v>
      </c>
      <c r="P672" s="194">
        <v>3</v>
      </c>
      <c r="Q672" s="247"/>
      <c r="R672" s="194" t="s">
        <v>48</v>
      </c>
      <c r="S672" s="227" t="str">
        <f t="shared" si="52"/>
        <v>Campo</v>
      </c>
      <c r="T672" s="227" t="s">
        <v>3606</v>
      </c>
      <c r="U672" s="237" t="str">
        <f t="shared" si="53"/>
        <v/>
      </c>
      <c r="V672" s="230" t="str">
        <f t="shared" si="55"/>
        <v>&lt;campo posicao="27"&gt;
&lt;coluna&gt;VL_UNIT_RES_FCP_ST&lt;/coluna&gt;
&lt;descricao&gt;Valor unitário do ressarcimento (parcial ou completo) de FCP decorrente da quebra da ST&lt;/descricao&gt;
&lt;tipo&gt;R&lt;/tipo&gt;
&lt;/campo&gt;</v>
      </c>
      <c r="W672" s="227" t="str">
        <f t="shared" si="54"/>
        <v>&lt;campo posicao="27"&gt;
&lt;coluna&gt;VL_UNIT_RES_FCP_ST&lt;/coluna&gt;
&lt;descricao&gt;Valor unitário do ressarcimento (parcial ou completo) de FCP decorrente da quebra da ST&lt;/descricao&gt;
&lt;tipo&gt;R&lt;/tipo&gt;
&lt;/campo&gt;</v>
      </c>
      <c r="X672" s="233"/>
      <c r="Y672" s="233"/>
      <c r="AB672" s="88" t="s">
        <v>6</v>
      </c>
    </row>
    <row r="673" spans="1:28" s="3" customFormat="1" ht="14.5" customHeight="1" collapsed="1" x14ac:dyDescent="0.35">
      <c r="A673" s="209" t="s">
        <v>115</v>
      </c>
      <c r="B673" s="209"/>
      <c r="C673" s="209"/>
      <c r="D673" s="209"/>
      <c r="E673" s="209"/>
      <c r="F673" s="209" t="s">
        <v>985</v>
      </c>
      <c r="G673" s="209"/>
      <c r="H673" s="209"/>
      <c r="I673" s="209" t="s">
        <v>209</v>
      </c>
      <c r="J673" s="291" t="str">
        <f t="shared" si="56"/>
        <v>C176</v>
      </c>
      <c r="K673" s="2" t="s">
        <v>986</v>
      </c>
      <c r="L673" s="4"/>
      <c r="M673" s="4"/>
      <c r="N673" s="4"/>
      <c r="O673" s="4"/>
      <c r="P673" s="4"/>
      <c r="Q673" s="4"/>
      <c r="R673" s="4"/>
      <c r="S673" s="227">
        <f t="shared" si="52"/>
        <v>5</v>
      </c>
      <c r="T673" s="227"/>
      <c r="U673" s="237" t="str">
        <f t="shared" si="53"/>
        <v>&lt;/registro&gt;
&lt;registro codigo="C177" perfil="AB" nivel="5"&gt;</v>
      </c>
      <c r="V673" s="230" t="str">
        <f t="shared" si="55"/>
        <v/>
      </c>
      <c r="W673" s="227" t="str">
        <f t="shared" si="54"/>
        <v>&lt;/registro&gt;
&lt;registro codigo="C177" perfil="AB" nivel="5"&gt;</v>
      </c>
      <c r="X673" s="227"/>
      <c r="Y673" s="227"/>
      <c r="AB673" s="3" t="s">
        <v>6</v>
      </c>
    </row>
    <row r="674" spans="1:28" ht="14.5" customHeight="1" x14ac:dyDescent="0.35">
      <c r="J674" s="291" t="str">
        <f t="shared" si="56"/>
        <v>C177</v>
      </c>
      <c r="K674" s="193">
        <v>1</v>
      </c>
      <c r="L674" s="11" t="s">
        <v>25</v>
      </c>
      <c r="M674" s="11" t="s">
        <v>987</v>
      </c>
      <c r="N674" s="193" t="s">
        <v>27</v>
      </c>
      <c r="O674" s="193">
        <v>4</v>
      </c>
      <c r="P674" s="193" t="s">
        <v>28</v>
      </c>
      <c r="Q674" s="244" t="s">
        <v>863</v>
      </c>
      <c r="R674" s="193" t="s">
        <v>29</v>
      </c>
      <c r="S674" s="227" t="str">
        <f t="shared" si="52"/>
        <v>Campo</v>
      </c>
      <c r="T674" s="227" t="s">
        <v>27</v>
      </c>
      <c r="U674" s="237" t="str">
        <f t="shared" si="53"/>
        <v/>
      </c>
      <c r="V674" s="230" t="str">
        <f t="shared" si="55"/>
        <v>&lt;campo posicao="1"&gt;
&lt;coluna&gt;REG&lt;/coluna&gt;
&lt;descricao&gt;Texto fixo contendo "C177"&lt;/descricao&gt;
&lt;tipo&gt;C&lt;/tipo&gt;
&lt;/campo&gt;</v>
      </c>
      <c r="W674" s="227" t="str">
        <f t="shared" si="54"/>
        <v>&lt;campo posicao="1"&gt;
&lt;coluna&gt;REG&lt;/coluna&gt;
&lt;descricao&gt;Texto fixo contendo "C177"&lt;/descricao&gt;
&lt;tipo&gt;C&lt;/tipo&gt;
&lt;/campo&gt;</v>
      </c>
      <c r="AB674" s="3" t="s">
        <v>6</v>
      </c>
    </row>
    <row r="675" spans="1:28" ht="14.5" customHeight="1" x14ac:dyDescent="0.35">
      <c r="J675" s="291" t="str">
        <f t="shared" si="56"/>
        <v>C177</v>
      </c>
      <c r="K675" s="193">
        <v>2</v>
      </c>
      <c r="L675" s="11" t="s">
        <v>988</v>
      </c>
      <c r="M675" s="11" t="s">
        <v>989</v>
      </c>
      <c r="N675" s="193" t="s">
        <v>27</v>
      </c>
      <c r="O675" s="193" t="s">
        <v>790</v>
      </c>
      <c r="P675" s="193" t="s">
        <v>28</v>
      </c>
      <c r="Q675" s="244"/>
      <c r="R675" s="193" t="s">
        <v>29</v>
      </c>
      <c r="S675" s="227" t="str">
        <f t="shared" si="52"/>
        <v>Campo</v>
      </c>
      <c r="T675" s="227" t="s">
        <v>27</v>
      </c>
      <c r="U675" s="237" t="str">
        <f t="shared" si="53"/>
        <v/>
      </c>
      <c r="V675" s="230" t="str">
        <f t="shared" si="55"/>
        <v>&lt;campo posicao="2"&gt;
&lt;coluna&gt;COD_SELO_IPI&lt;/coluna&gt;
&lt;descricao&gt;Código do selo de controle do IPI, conforme Tabela 4.5.2&lt;/descricao&gt;
&lt;tipo&gt;C&lt;/tipo&gt;
&lt;/campo&gt;</v>
      </c>
      <c r="W675" s="227" t="str">
        <f t="shared" si="54"/>
        <v>&lt;campo posicao="2"&gt;
&lt;coluna&gt;COD_SELO_IPI&lt;/coluna&gt;
&lt;descricao&gt;Código do selo de controle do IPI, conforme Tabela 4.5.2&lt;/descricao&gt;
&lt;tipo&gt;C&lt;/tipo&gt;
&lt;/campo&gt;</v>
      </c>
      <c r="AB675" s="3" t="s">
        <v>6</v>
      </c>
    </row>
    <row r="676" spans="1:28" ht="14.5" customHeight="1" x14ac:dyDescent="0.35">
      <c r="J676" s="291" t="str">
        <f t="shared" si="56"/>
        <v>C177</v>
      </c>
      <c r="K676" s="193">
        <v>3</v>
      </c>
      <c r="L676" s="11" t="s">
        <v>990</v>
      </c>
      <c r="M676" s="11" t="s">
        <v>991</v>
      </c>
      <c r="N676" s="193" t="s">
        <v>32</v>
      </c>
      <c r="O676" s="193">
        <v>12</v>
      </c>
      <c r="P676" s="193" t="s">
        <v>28</v>
      </c>
      <c r="Q676" s="244"/>
      <c r="R676" s="193" t="s">
        <v>29</v>
      </c>
      <c r="S676" s="227" t="str">
        <f t="shared" si="52"/>
        <v>Campo</v>
      </c>
      <c r="T676" s="227" t="s">
        <v>3607</v>
      </c>
      <c r="U676" s="237" t="str">
        <f t="shared" si="53"/>
        <v/>
      </c>
      <c r="V676" s="230" t="str">
        <f t="shared" si="55"/>
        <v>&lt;campo posicao="3"&gt;
&lt;coluna&gt;QT_SELO_IPI&lt;/coluna&gt;
&lt;descricao&gt;Quantidade de selo de controle do IPI aplicada&lt;/descricao&gt;
&lt;tipo&gt;I&lt;/tipo&gt;
&lt;/campo&gt;</v>
      </c>
      <c r="W676" s="227" t="str">
        <f t="shared" si="54"/>
        <v>&lt;campo posicao="3"&gt;
&lt;coluna&gt;QT_SELO_IPI&lt;/coluna&gt;
&lt;descricao&gt;Quantidade de selo de controle do IPI aplicada&lt;/descricao&gt;
&lt;tipo&gt;I&lt;/tipo&gt;
&lt;/campo&gt;</v>
      </c>
      <c r="AB676" s="3" t="s">
        <v>6</v>
      </c>
    </row>
    <row r="677" spans="1:28" s="88" customFormat="1" ht="14.5" customHeight="1" collapsed="1" x14ac:dyDescent="0.35">
      <c r="A677" s="85" t="s">
        <v>115</v>
      </c>
      <c r="B677" s="85"/>
      <c r="C677" s="85"/>
      <c r="D677" s="85"/>
      <c r="E677" s="85"/>
      <c r="F677" s="85" t="s">
        <v>985</v>
      </c>
      <c r="G677" s="85"/>
      <c r="H677" s="85"/>
      <c r="I677" s="85" t="s">
        <v>209</v>
      </c>
      <c r="J677" s="291" t="str">
        <f t="shared" si="56"/>
        <v>C177</v>
      </c>
      <c r="K677" s="86" t="s">
        <v>992</v>
      </c>
      <c r="L677" s="87"/>
      <c r="M677" s="87"/>
      <c r="N677" s="87"/>
      <c r="O677" s="87"/>
      <c r="P677" s="87"/>
      <c r="Q677" s="87"/>
      <c r="R677" s="87"/>
      <c r="S677" s="227">
        <f t="shared" si="52"/>
        <v>5</v>
      </c>
      <c r="T677" s="227"/>
      <c r="U677" s="237" t="str">
        <f t="shared" si="53"/>
        <v>&lt;/registro&gt;
&lt;registro codigo="C177" perfil="AB" nivel="5"&gt;</v>
      </c>
      <c r="V677" s="230" t="str">
        <f t="shared" si="55"/>
        <v/>
      </c>
      <c r="W677" s="227" t="str">
        <f t="shared" si="54"/>
        <v>&lt;/registro&gt;
&lt;registro codigo="C177" perfil="AB" nivel="5"&gt;</v>
      </c>
      <c r="X677" s="232"/>
      <c r="Y677" s="232"/>
      <c r="AB677" s="88" t="s">
        <v>6</v>
      </c>
    </row>
    <row r="678" spans="1:28" s="93" customFormat="1" ht="14.5" customHeight="1" x14ac:dyDescent="0.35">
      <c r="A678" s="89"/>
      <c r="B678" s="89"/>
      <c r="C678" s="89"/>
      <c r="D678" s="89"/>
      <c r="E678" s="89"/>
      <c r="F678" s="89"/>
      <c r="G678" s="89"/>
      <c r="H678" s="89"/>
      <c r="I678" s="89"/>
      <c r="J678" s="291" t="str">
        <f t="shared" si="56"/>
        <v>C177</v>
      </c>
      <c r="K678" s="194">
        <v>1</v>
      </c>
      <c r="L678" s="91" t="s">
        <v>25</v>
      </c>
      <c r="M678" s="91" t="s">
        <v>987</v>
      </c>
      <c r="N678" s="194" t="s">
        <v>27</v>
      </c>
      <c r="O678" s="194">
        <v>4</v>
      </c>
      <c r="P678" s="194" t="s">
        <v>28</v>
      </c>
      <c r="Q678" s="194" t="s">
        <v>29</v>
      </c>
      <c r="R678" s="194" t="s">
        <v>29</v>
      </c>
      <c r="S678" s="227" t="str">
        <f t="shared" si="52"/>
        <v>Campo</v>
      </c>
      <c r="T678" s="227" t="s">
        <v>27</v>
      </c>
      <c r="U678" s="237" t="str">
        <f t="shared" si="53"/>
        <v/>
      </c>
      <c r="V678" s="230" t="str">
        <f t="shared" si="55"/>
        <v>&lt;campo posicao="1"&gt;
&lt;coluna&gt;REG&lt;/coluna&gt;
&lt;descricao&gt;Texto fixo contendo "C177"&lt;/descricao&gt;
&lt;tipo&gt;C&lt;/tipo&gt;
&lt;/campo&gt;</v>
      </c>
      <c r="W678" s="227" t="str">
        <f t="shared" si="54"/>
        <v>&lt;campo posicao="1"&gt;
&lt;coluna&gt;REG&lt;/coluna&gt;
&lt;descricao&gt;Texto fixo contendo "C177"&lt;/descricao&gt;
&lt;tipo&gt;C&lt;/tipo&gt;
&lt;/campo&gt;</v>
      </c>
      <c r="X678" s="233"/>
      <c r="Y678" s="233"/>
      <c r="AB678" s="88" t="s">
        <v>6</v>
      </c>
    </row>
    <row r="679" spans="1:28" s="93" customFormat="1" ht="14.5" customHeight="1" x14ac:dyDescent="0.35">
      <c r="A679" s="89"/>
      <c r="B679" s="89"/>
      <c r="C679" s="89"/>
      <c r="D679" s="89"/>
      <c r="E679" s="89"/>
      <c r="F679" s="89"/>
      <c r="G679" s="89"/>
      <c r="H679" s="89"/>
      <c r="I679" s="89"/>
      <c r="J679" s="291" t="str">
        <f t="shared" si="56"/>
        <v>C177</v>
      </c>
      <c r="K679" s="194">
        <v>2</v>
      </c>
      <c r="L679" s="91" t="s">
        <v>993</v>
      </c>
      <c r="M679" s="91" t="s">
        <v>994</v>
      </c>
      <c r="N679" s="194" t="s">
        <v>27</v>
      </c>
      <c r="O679" s="194" t="s">
        <v>40</v>
      </c>
      <c r="P679" s="194" t="s">
        <v>28</v>
      </c>
      <c r="Q679" s="194" t="s">
        <v>29</v>
      </c>
      <c r="R679" s="194" t="s">
        <v>29</v>
      </c>
      <c r="S679" s="227" t="str">
        <f t="shared" si="52"/>
        <v>Campo</v>
      </c>
      <c r="T679" s="227" t="s">
        <v>27</v>
      </c>
      <c r="U679" s="237" t="str">
        <f t="shared" si="53"/>
        <v/>
      </c>
      <c r="V679" s="230" t="str">
        <f t="shared" si="55"/>
        <v>&lt;campo posicao="2"&gt;
&lt;coluna&gt;COD_INF_ITEM&lt;/coluna&gt;
&lt;descricao&gt;Código da infomação adicional de acordo com tabela a ser publicada pelas SEFAZ, conforme tabela definida no item 5.6.&lt;/descricao&gt;
&lt;tipo&gt;C&lt;/tipo&gt;
&lt;/campo&gt;</v>
      </c>
      <c r="W679" s="227" t="str">
        <f t="shared" si="54"/>
        <v>&lt;campo posicao="2"&gt;
&lt;coluna&gt;COD_INF_ITEM&lt;/coluna&gt;
&lt;descricao&gt;Código da infomação adicional de acordo com tabela a ser publicada pelas SEFAZ, conforme tabela definida no item 5.6.&lt;/descricao&gt;
&lt;tipo&gt;C&lt;/tipo&gt;
&lt;/campo&gt;</v>
      </c>
      <c r="X679" s="233"/>
      <c r="Y679" s="233"/>
      <c r="AB679" s="88" t="s">
        <v>6</v>
      </c>
    </row>
    <row r="680" spans="1:28" s="3" customFormat="1" ht="14.5" customHeight="1" collapsed="1" x14ac:dyDescent="0.35">
      <c r="A680" s="209" t="s">
        <v>115</v>
      </c>
      <c r="B680" s="209"/>
      <c r="C680" s="209"/>
      <c r="D680" s="209"/>
      <c r="E680" s="209"/>
      <c r="F680" s="209" t="s">
        <v>995</v>
      </c>
      <c r="G680" s="209"/>
      <c r="H680" s="209"/>
      <c r="I680" s="209" t="s">
        <v>209</v>
      </c>
      <c r="J680" s="291" t="str">
        <f t="shared" si="56"/>
        <v>C177</v>
      </c>
      <c r="K680" s="2" t="s">
        <v>996</v>
      </c>
      <c r="L680" s="4"/>
      <c r="M680" s="4"/>
      <c r="N680" s="4"/>
      <c r="O680" s="4"/>
      <c r="P680" s="4"/>
      <c r="Q680" s="4"/>
      <c r="R680" s="4"/>
      <c r="S680" s="227">
        <f t="shared" si="52"/>
        <v>5</v>
      </c>
      <c r="T680" s="227"/>
      <c r="U680" s="237" t="str">
        <f t="shared" si="53"/>
        <v>&lt;/registro&gt;
&lt;registro codigo="C178" perfil="AB" nivel="5"&gt;</v>
      </c>
      <c r="V680" s="230" t="str">
        <f t="shared" si="55"/>
        <v/>
      </c>
      <c r="W680" s="227" t="str">
        <f t="shared" si="54"/>
        <v>&lt;/registro&gt;
&lt;registro codigo="C178" perfil="AB" nivel="5"&gt;</v>
      </c>
      <c r="X680" s="227"/>
      <c r="Y680" s="227"/>
      <c r="AB680" s="3" t="s">
        <v>6</v>
      </c>
    </row>
    <row r="681" spans="1:28" ht="14.5" customHeight="1" x14ac:dyDescent="0.35">
      <c r="J681" s="291" t="str">
        <f t="shared" si="56"/>
        <v>C178</v>
      </c>
      <c r="K681" s="193">
        <v>1</v>
      </c>
      <c r="L681" s="11" t="s">
        <v>25</v>
      </c>
      <c r="M681" s="11" t="s">
        <v>997</v>
      </c>
      <c r="N681" s="193" t="s">
        <v>27</v>
      </c>
      <c r="O681" s="193">
        <v>4</v>
      </c>
      <c r="P681" s="193" t="s">
        <v>28</v>
      </c>
      <c r="Q681" s="244" t="s">
        <v>863</v>
      </c>
      <c r="R681" s="193" t="s">
        <v>29</v>
      </c>
      <c r="S681" s="227" t="str">
        <f t="shared" si="52"/>
        <v>Campo</v>
      </c>
      <c r="T681" s="227" t="s">
        <v>27</v>
      </c>
      <c r="U681" s="237" t="str">
        <f t="shared" si="53"/>
        <v/>
      </c>
      <c r="V681" s="230" t="str">
        <f t="shared" si="55"/>
        <v>&lt;campo posicao="1"&gt;
&lt;coluna&gt;REG&lt;/coluna&gt;
&lt;descricao&gt;Texto fixo contendo "C178"&lt;/descricao&gt;
&lt;tipo&gt;C&lt;/tipo&gt;
&lt;/campo&gt;</v>
      </c>
      <c r="W681" s="227" t="str">
        <f t="shared" si="54"/>
        <v>&lt;campo posicao="1"&gt;
&lt;coluna&gt;REG&lt;/coluna&gt;
&lt;descricao&gt;Texto fixo contendo "C178"&lt;/descricao&gt;
&lt;tipo&gt;C&lt;/tipo&gt;
&lt;/campo&gt;</v>
      </c>
      <c r="AB681" s="3" t="s">
        <v>6</v>
      </c>
    </row>
    <row r="682" spans="1:28" ht="14.5" customHeight="1" x14ac:dyDescent="0.35">
      <c r="J682" s="291" t="str">
        <f t="shared" si="56"/>
        <v>C178</v>
      </c>
      <c r="K682" s="193">
        <v>2</v>
      </c>
      <c r="L682" s="11" t="s">
        <v>998</v>
      </c>
      <c r="M682" s="11" t="s">
        <v>999</v>
      </c>
      <c r="N682" s="193" t="s">
        <v>27</v>
      </c>
      <c r="O682" s="193">
        <v>5</v>
      </c>
      <c r="P682" s="193" t="s">
        <v>28</v>
      </c>
      <c r="Q682" s="244"/>
      <c r="R682" s="193" t="s">
        <v>29</v>
      </c>
      <c r="S682" s="227" t="str">
        <f t="shared" si="52"/>
        <v>Campo</v>
      </c>
      <c r="T682" s="227" t="s">
        <v>27</v>
      </c>
      <c r="U682" s="237" t="str">
        <f t="shared" si="53"/>
        <v/>
      </c>
      <c r="V682" s="230" t="str">
        <f t="shared" si="55"/>
        <v>&lt;campo posicao="2"&gt;
&lt;coluna&gt;CL_ENQ&lt;/coluna&gt;
&lt;descricao&gt;Código da classe de enquadramento do IPI, conforme Tabela 4.5.1.&lt;/descricao&gt;
&lt;tipo&gt;C&lt;/tipo&gt;
&lt;/campo&gt;</v>
      </c>
      <c r="W682" s="227" t="str">
        <f t="shared" si="54"/>
        <v>&lt;campo posicao="2"&gt;
&lt;coluna&gt;CL_ENQ&lt;/coluna&gt;
&lt;descricao&gt;Código da classe de enquadramento do IPI, conforme Tabela 4.5.1.&lt;/descricao&gt;
&lt;tipo&gt;C&lt;/tipo&gt;
&lt;/campo&gt;</v>
      </c>
      <c r="AB682" s="3" t="s">
        <v>6</v>
      </c>
    </row>
    <row r="683" spans="1:28" ht="14.5" customHeight="1" x14ac:dyDescent="0.35">
      <c r="J683" s="291" t="str">
        <f t="shared" si="56"/>
        <v>C178</v>
      </c>
      <c r="K683" s="193">
        <v>3</v>
      </c>
      <c r="L683" s="11" t="s">
        <v>1000</v>
      </c>
      <c r="M683" s="11" t="s">
        <v>1001</v>
      </c>
      <c r="N683" s="193" t="s">
        <v>32</v>
      </c>
      <c r="O683" s="193" t="s">
        <v>28</v>
      </c>
      <c r="P683" s="193">
        <v>2</v>
      </c>
      <c r="Q683" s="244"/>
      <c r="R683" s="193" t="s">
        <v>29</v>
      </c>
      <c r="S683" s="227" t="str">
        <f t="shared" si="52"/>
        <v>Campo</v>
      </c>
      <c r="T683" s="227" t="s">
        <v>3606</v>
      </c>
      <c r="U683" s="237" t="str">
        <f t="shared" si="53"/>
        <v/>
      </c>
      <c r="V683" s="230" t="str">
        <f t="shared" si="55"/>
        <v>&lt;campo posicao="3"&gt;
&lt;coluna&gt;VL_UNID&lt;/coluna&gt;
&lt;descricao&gt;Valor por unidade padrão de tributação&lt;/descricao&gt;
&lt;tipo&gt;R&lt;/tipo&gt;
&lt;/campo&gt;</v>
      </c>
      <c r="W683" s="227" t="str">
        <f t="shared" si="54"/>
        <v>&lt;campo posicao="3"&gt;
&lt;coluna&gt;VL_UNID&lt;/coluna&gt;
&lt;descricao&gt;Valor por unidade padrão de tributação&lt;/descricao&gt;
&lt;tipo&gt;R&lt;/tipo&gt;
&lt;/campo&gt;</v>
      </c>
      <c r="AB683" s="3" t="s">
        <v>6</v>
      </c>
    </row>
    <row r="684" spans="1:28" ht="14.5" customHeight="1" x14ac:dyDescent="0.35">
      <c r="J684" s="291" t="str">
        <f t="shared" si="56"/>
        <v>C178</v>
      </c>
      <c r="K684" s="193">
        <v>4</v>
      </c>
      <c r="L684" s="11" t="s">
        <v>1002</v>
      </c>
      <c r="M684" s="11" t="s">
        <v>1003</v>
      </c>
      <c r="N684" s="193" t="s">
        <v>32</v>
      </c>
      <c r="O684" s="193" t="s">
        <v>28</v>
      </c>
      <c r="P684" s="193">
        <v>3</v>
      </c>
      <c r="Q684" s="244"/>
      <c r="R684" s="193" t="s">
        <v>29</v>
      </c>
      <c r="S684" s="227" t="str">
        <f t="shared" si="52"/>
        <v>Campo</v>
      </c>
      <c r="T684" s="227" t="s">
        <v>3606</v>
      </c>
      <c r="U684" s="237" t="str">
        <f t="shared" si="53"/>
        <v/>
      </c>
      <c r="V684" s="230" t="str">
        <f t="shared" si="55"/>
        <v>&lt;campo posicao="4"&gt;
&lt;coluna&gt;QUANT_PAD&lt;/coluna&gt;
&lt;descricao&gt;Quantidade total de produtos na unidade padrão de tributação&lt;/descricao&gt;
&lt;tipo&gt;R&lt;/tipo&gt;
&lt;/campo&gt;</v>
      </c>
      <c r="W684" s="227" t="str">
        <f t="shared" si="54"/>
        <v>&lt;campo posicao="4"&gt;
&lt;coluna&gt;QUANT_PAD&lt;/coluna&gt;
&lt;descricao&gt;Quantidade total de produtos na unidade padrão de tributação&lt;/descricao&gt;
&lt;tipo&gt;R&lt;/tipo&gt;
&lt;/campo&gt;</v>
      </c>
      <c r="AB684" s="3" t="s">
        <v>6</v>
      </c>
    </row>
    <row r="685" spans="1:28" s="3" customFormat="1" ht="14.5" customHeight="1" collapsed="1" x14ac:dyDescent="0.35">
      <c r="A685" s="209" t="s">
        <v>115</v>
      </c>
      <c r="B685" s="209"/>
      <c r="C685" s="209"/>
      <c r="D685" s="209"/>
      <c r="E685" s="209"/>
      <c r="F685" s="209" t="s">
        <v>1004</v>
      </c>
      <c r="G685" s="209"/>
      <c r="H685" s="209"/>
      <c r="I685" s="209" t="s">
        <v>209</v>
      </c>
      <c r="J685" s="291" t="str">
        <f t="shared" si="56"/>
        <v>C178</v>
      </c>
      <c r="K685" s="2" t="s">
        <v>1005</v>
      </c>
      <c r="L685" s="4"/>
      <c r="M685" s="4"/>
      <c r="N685" s="4"/>
      <c r="O685" s="4"/>
      <c r="P685" s="4"/>
      <c r="Q685" s="4"/>
      <c r="R685" s="4"/>
      <c r="S685" s="227">
        <f t="shared" si="52"/>
        <v>5</v>
      </c>
      <c r="T685" s="227"/>
      <c r="U685" s="237" t="str">
        <f t="shared" si="53"/>
        <v>&lt;/registro&gt;
&lt;registro codigo="C179" perfil="AB" nivel="5"&gt;</v>
      </c>
      <c r="V685" s="230" t="str">
        <f t="shared" si="55"/>
        <v/>
      </c>
      <c r="W685" s="227" t="str">
        <f t="shared" si="54"/>
        <v>&lt;/registro&gt;
&lt;registro codigo="C179" perfil="AB" nivel="5"&gt;</v>
      </c>
      <c r="X685" s="227"/>
      <c r="Y685" s="227"/>
      <c r="AB685" s="3" t="s">
        <v>6</v>
      </c>
    </row>
    <row r="686" spans="1:28" ht="14.5" customHeight="1" x14ac:dyDescent="0.35">
      <c r="J686" s="291" t="str">
        <f t="shared" si="56"/>
        <v>C179</v>
      </c>
      <c r="K686" s="193">
        <v>1</v>
      </c>
      <c r="L686" s="11" t="s">
        <v>25</v>
      </c>
      <c r="M686" s="11" t="s">
        <v>1006</v>
      </c>
      <c r="N686" s="193" t="s">
        <v>27</v>
      </c>
      <c r="O686" s="193">
        <v>4</v>
      </c>
      <c r="P686" s="193" t="s">
        <v>28</v>
      </c>
      <c r="Q686" s="244" t="s">
        <v>863</v>
      </c>
      <c r="R686" s="193" t="s">
        <v>29</v>
      </c>
      <c r="S686" s="227" t="str">
        <f t="shared" si="52"/>
        <v>Campo</v>
      </c>
      <c r="T686" s="227" t="s">
        <v>27</v>
      </c>
      <c r="U686" s="237" t="str">
        <f t="shared" si="53"/>
        <v/>
      </c>
      <c r="V686" s="230" t="str">
        <f t="shared" si="55"/>
        <v>&lt;campo posicao="1"&gt;
&lt;coluna&gt;REG&lt;/coluna&gt;
&lt;descricao&gt;Texto fixo contendo "C179”&lt;/descricao&gt;
&lt;tipo&gt;C&lt;/tipo&gt;
&lt;/campo&gt;</v>
      </c>
      <c r="W686" s="227" t="str">
        <f t="shared" si="54"/>
        <v>&lt;campo posicao="1"&gt;
&lt;coluna&gt;REG&lt;/coluna&gt;
&lt;descricao&gt;Texto fixo contendo "C179”&lt;/descricao&gt;
&lt;tipo&gt;C&lt;/tipo&gt;
&lt;/campo&gt;</v>
      </c>
      <c r="AB686" s="3" t="s">
        <v>6</v>
      </c>
    </row>
    <row r="687" spans="1:28" ht="14.5" customHeight="1" x14ac:dyDescent="0.35">
      <c r="J687" s="291" t="str">
        <f t="shared" si="56"/>
        <v>C179</v>
      </c>
      <c r="K687" s="193">
        <v>2</v>
      </c>
      <c r="L687" s="11" t="s">
        <v>1007</v>
      </c>
      <c r="M687" s="11" t="s">
        <v>1008</v>
      </c>
      <c r="N687" s="193" t="s">
        <v>32</v>
      </c>
      <c r="O687" s="193" t="s">
        <v>28</v>
      </c>
      <c r="P687" s="193">
        <v>2</v>
      </c>
      <c r="Q687" s="244"/>
      <c r="R687" s="193" t="s">
        <v>29</v>
      </c>
      <c r="S687" s="227" t="str">
        <f t="shared" si="52"/>
        <v>Campo</v>
      </c>
      <c r="T687" s="227" t="s">
        <v>3606</v>
      </c>
      <c r="U687" s="237" t="str">
        <f t="shared" si="53"/>
        <v/>
      </c>
      <c r="V687" s="230" t="str">
        <f t="shared" si="55"/>
        <v>&lt;campo posicao="2"&gt;
&lt;coluna&gt;BC_ST_ORIG_DEST&lt;/coluna&gt;
&lt;descricao&gt;Valor da base de cálculo ST na origem/destino em operações interestaduais.&lt;/descricao&gt;
&lt;tipo&gt;R&lt;/tipo&gt;
&lt;/campo&gt;</v>
      </c>
      <c r="W687" s="227" t="str">
        <f t="shared" si="54"/>
        <v>&lt;campo posicao="2"&gt;
&lt;coluna&gt;BC_ST_ORIG_DEST&lt;/coluna&gt;
&lt;descricao&gt;Valor da base de cálculo ST na origem/destino em operações interestaduais.&lt;/descricao&gt;
&lt;tipo&gt;R&lt;/tipo&gt;
&lt;/campo&gt;</v>
      </c>
      <c r="AB687" s="3" t="s">
        <v>6</v>
      </c>
    </row>
    <row r="688" spans="1:28" ht="14.5" customHeight="1" x14ac:dyDescent="0.35">
      <c r="J688" s="291" t="str">
        <f t="shared" si="56"/>
        <v>C179</v>
      </c>
      <c r="K688" s="193">
        <v>3</v>
      </c>
      <c r="L688" s="11" t="s">
        <v>1009</v>
      </c>
      <c r="M688" s="11" t="s">
        <v>1010</v>
      </c>
      <c r="N688" s="193" t="s">
        <v>32</v>
      </c>
      <c r="O688" s="193" t="s">
        <v>28</v>
      </c>
      <c r="P688" s="193">
        <v>2</v>
      </c>
      <c r="Q688" s="244"/>
      <c r="R688" s="193" t="s">
        <v>29</v>
      </c>
      <c r="S688" s="227" t="str">
        <f t="shared" si="52"/>
        <v>Campo</v>
      </c>
      <c r="T688" s="227" t="s">
        <v>3606</v>
      </c>
      <c r="U688" s="237" t="str">
        <f t="shared" si="53"/>
        <v/>
      </c>
      <c r="V688" s="230" t="str">
        <f t="shared" si="55"/>
        <v>&lt;campo posicao="3"&gt;
&lt;coluna&gt;ICMS_ST_REP&lt;/coluna&gt;
&lt;descricao&gt;Valor do ICMS-ST a repassar/deduzir em operações interestaduais&lt;/descricao&gt;
&lt;tipo&gt;R&lt;/tipo&gt;
&lt;/campo&gt;</v>
      </c>
      <c r="W688" s="227" t="str">
        <f t="shared" si="54"/>
        <v>&lt;campo posicao="3"&gt;
&lt;coluna&gt;ICMS_ST_REP&lt;/coluna&gt;
&lt;descricao&gt;Valor do ICMS-ST a repassar/deduzir em operações interestaduais&lt;/descricao&gt;
&lt;tipo&gt;R&lt;/tipo&gt;
&lt;/campo&gt;</v>
      </c>
      <c r="AB688" s="3" t="s">
        <v>6</v>
      </c>
    </row>
    <row r="689" spans="1:28" ht="14.5" customHeight="1" x14ac:dyDescent="0.35">
      <c r="J689" s="291" t="str">
        <f t="shared" si="56"/>
        <v>C179</v>
      </c>
      <c r="K689" s="193">
        <v>4</v>
      </c>
      <c r="L689" s="11" t="s">
        <v>1011</v>
      </c>
      <c r="M689" s="11" t="s">
        <v>1012</v>
      </c>
      <c r="N689" s="193" t="s">
        <v>32</v>
      </c>
      <c r="O689" s="193" t="s">
        <v>28</v>
      </c>
      <c r="P689" s="193">
        <v>2</v>
      </c>
      <c r="Q689" s="244"/>
      <c r="R689" s="193" t="s">
        <v>48</v>
      </c>
      <c r="S689" s="227" t="str">
        <f t="shared" si="52"/>
        <v>Campo</v>
      </c>
      <c r="T689" s="227" t="s">
        <v>3606</v>
      </c>
      <c r="U689" s="237" t="str">
        <f t="shared" si="53"/>
        <v/>
      </c>
      <c r="V689" s="230" t="str">
        <f t="shared" si="55"/>
        <v>&lt;campo posicao="4"&gt;
&lt;coluna&gt;ICMS_ST_COMPL&lt;/coluna&gt;
&lt;descricao&gt;Valor do ICMS-ST a complementar à UF de destino&lt;/descricao&gt;
&lt;tipo&gt;R&lt;/tipo&gt;
&lt;/campo&gt;</v>
      </c>
      <c r="W689" s="227" t="str">
        <f t="shared" si="54"/>
        <v>&lt;campo posicao="4"&gt;
&lt;coluna&gt;ICMS_ST_COMPL&lt;/coluna&gt;
&lt;descricao&gt;Valor do ICMS-ST a complementar à UF de destino&lt;/descricao&gt;
&lt;tipo&gt;R&lt;/tipo&gt;
&lt;/campo&gt;</v>
      </c>
      <c r="AB689" s="3" t="s">
        <v>6</v>
      </c>
    </row>
    <row r="690" spans="1:28" ht="14.5" customHeight="1" x14ac:dyDescent="0.35">
      <c r="J690" s="291" t="str">
        <f t="shared" si="56"/>
        <v>C179</v>
      </c>
      <c r="K690" s="193">
        <v>5</v>
      </c>
      <c r="L690" s="11" t="s">
        <v>1013</v>
      </c>
      <c r="M690" s="11" t="s">
        <v>1014</v>
      </c>
      <c r="N690" s="193" t="s">
        <v>32</v>
      </c>
      <c r="O690" s="193" t="s">
        <v>28</v>
      </c>
      <c r="P690" s="193">
        <v>2</v>
      </c>
      <c r="Q690" s="244"/>
      <c r="R690" s="193" t="s">
        <v>48</v>
      </c>
      <c r="S690" s="227" t="str">
        <f t="shared" si="52"/>
        <v>Campo</v>
      </c>
      <c r="T690" s="227" t="s">
        <v>3606</v>
      </c>
      <c r="U690" s="237" t="str">
        <f t="shared" si="53"/>
        <v/>
      </c>
      <c r="V690" s="230" t="str">
        <f t="shared" si="55"/>
        <v>&lt;campo posicao="5"&gt;
&lt;coluna&gt;BC_RET&lt;/coluna&gt;
&lt;descricao&gt;Valor da BC de retenção em remessa promovida por Substituído intermediário&lt;/descricao&gt;
&lt;tipo&gt;R&lt;/tipo&gt;
&lt;/campo&gt;</v>
      </c>
      <c r="W690" s="227" t="str">
        <f t="shared" si="54"/>
        <v>&lt;campo posicao="5"&gt;
&lt;coluna&gt;BC_RET&lt;/coluna&gt;
&lt;descricao&gt;Valor da BC de retenção em remessa promovida por Substituído intermediário&lt;/descricao&gt;
&lt;tipo&gt;R&lt;/tipo&gt;
&lt;/campo&gt;</v>
      </c>
      <c r="AB690" s="3" t="s">
        <v>6</v>
      </c>
    </row>
    <row r="691" spans="1:28" ht="14.5" customHeight="1" x14ac:dyDescent="0.35">
      <c r="J691" s="291" t="str">
        <f t="shared" si="56"/>
        <v>C179</v>
      </c>
      <c r="K691" s="193">
        <v>6</v>
      </c>
      <c r="L691" s="11" t="s">
        <v>1015</v>
      </c>
      <c r="M691" s="11" t="s">
        <v>1016</v>
      </c>
      <c r="N691" s="193" t="s">
        <v>1017</v>
      </c>
      <c r="O691" s="193" t="s">
        <v>28</v>
      </c>
      <c r="P691" s="193">
        <v>2</v>
      </c>
      <c r="Q691" s="244"/>
      <c r="R691" s="193" t="s">
        <v>48</v>
      </c>
      <c r="S691" s="227" t="str">
        <f t="shared" si="52"/>
        <v>Campo</v>
      </c>
      <c r="T691" s="227" t="s">
        <v>3606</v>
      </c>
      <c r="U691" s="237" t="str">
        <f t="shared" si="53"/>
        <v/>
      </c>
      <c r="V691" s="230" t="str">
        <f t="shared" si="55"/>
        <v>&lt;campo posicao="6"&gt;
&lt;coluna&gt;ICMS_RET&lt;/coluna&gt;
&lt;descricao&gt;Valor da parcela do imposto retido em remessa promovida por substituído intermediário&lt;/descricao&gt;
&lt;tipo&gt;R&lt;/tipo&gt;
&lt;/campo&gt;</v>
      </c>
      <c r="W691" s="227" t="str">
        <f t="shared" si="54"/>
        <v>&lt;campo posicao="6"&gt;
&lt;coluna&gt;ICMS_RET&lt;/coluna&gt;
&lt;descricao&gt;Valor da parcela do imposto retido em remessa promovida por substituído intermediário&lt;/descricao&gt;
&lt;tipo&gt;R&lt;/tipo&gt;
&lt;/campo&gt;</v>
      </c>
      <c r="AB691" s="3" t="s">
        <v>6</v>
      </c>
    </row>
    <row r="692" spans="1:28" s="88" customFormat="1" ht="14.5" customHeight="1" x14ac:dyDescent="0.35">
      <c r="A692" s="85" t="s">
        <v>22</v>
      </c>
      <c r="B692" s="85"/>
      <c r="C692" s="85"/>
      <c r="D692" s="85"/>
      <c r="E692" s="85"/>
      <c r="F692" s="85" t="s">
        <v>1018</v>
      </c>
      <c r="G692" s="85"/>
      <c r="H692" s="85"/>
      <c r="I692" s="85" t="s">
        <v>209</v>
      </c>
      <c r="J692" s="291" t="str">
        <f t="shared" si="56"/>
        <v>C179</v>
      </c>
      <c r="K692" s="86" t="s">
        <v>1019</v>
      </c>
      <c r="L692" s="87"/>
      <c r="M692" s="87"/>
      <c r="N692" s="87"/>
      <c r="O692" s="87"/>
      <c r="P692" s="87"/>
      <c r="Q692" s="87"/>
      <c r="R692" s="87"/>
      <c r="S692" s="227">
        <f t="shared" si="52"/>
        <v>5</v>
      </c>
      <c r="T692" s="227"/>
      <c r="U692" s="237" t="str">
        <f t="shared" si="53"/>
        <v>&lt;/registro&gt;
&lt;registro codigo="C180" perfil="ABC" nivel="5"&gt;</v>
      </c>
      <c r="V692" s="230" t="str">
        <f t="shared" si="55"/>
        <v/>
      </c>
      <c r="W692" s="227" t="str">
        <f t="shared" si="54"/>
        <v>&lt;/registro&gt;
&lt;registro codigo="C180" perfil="ABC" nivel="5"&gt;</v>
      </c>
      <c r="X692" s="232"/>
      <c r="Y692" s="232"/>
    </row>
    <row r="693" spans="1:28" s="93" customFormat="1" ht="14.5" customHeight="1" x14ac:dyDescent="0.35">
      <c r="A693" s="89"/>
      <c r="B693" s="89"/>
      <c r="C693" s="89"/>
      <c r="D693" s="89"/>
      <c r="E693" s="89"/>
      <c r="F693" s="89"/>
      <c r="G693" s="89"/>
      <c r="H693" s="89"/>
      <c r="I693" s="89"/>
      <c r="J693" s="291" t="str">
        <f t="shared" si="56"/>
        <v>C180</v>
      </c>
      <c r="K693" s="194">
        <v>1</v>
      </c>
      <c r="L693" s="91" t="s">
        <v>25</v>
      </c>
      <c r="M693" s="118" t="s">
        <v>1020</v>
      </c>
      <c r="N693" s="194" t="s">
        <v>27</v>
      </c>
      <c r="O693" s="194">
        <v>4</v>
      </c>
      <c r="P693" s="194" t="s">
        <v>28</v>
      </c>
      <c r="Q693" s="194" t="s">
        <v>29</v>
      </c>
      <c r="R693" s="188" t="s">
        <v>711</v>
      </c>
      <c r="S693" s="227" t="str">
        <f t="shared" si="52"/>
        <v>Campo</v>
      </c>
      <c r="T693" s="227" t="s">
        <v>27</v>
      </c>
      <c r="U693" s="237" t="str">
        <f t="shared" si="53"/>
        <v/>
      </c>
      <c r="V693" s="230" t="str">
        <f t="shared" si="55"/>
        <v>&lt;campo posicao="1"&gt;
&lt;coluna&gt;REG&lt;/coluna&gt;
&lt;descricao&gt;Texto fixo contendo "C180”&lt;/descricao&gt;
&lt;tipo&gt;C&lt;/tipo&gt;
&lt;/campo&gt;</v>
      </c>
      <c r="W693" s="227" t="str">
        <f t="shared" si="54"/>
        <v>&lt;campo posicao="1"&gt;
&lt;coluna&gt;REG&lt;/coluna&gt;
&lt;descricao&gt;Texto fixo contendo "C180”&lt;/descricao&gt;
&lt;tipo&gt;C&lt;/tipo&gt;
&lt;/campo&gt;</v>
      </c>
      <c r="X693" s="233"/>
      <c r="Y693" s="233"/>
      <c r="AB693" s="88" t="s">
        <v>6</v>
      </c>
    </row>
    <row r="694" spans="1:28" s="93" customFormat="1" ht="14.5" customHeight="1" x14ac:dyDescent="0.35">
      <c r="A694" s="89"/>
      <c r="B694" s="89"/>
      <c r="C694" s="89"/>
      <c r="D694" s="89"/>
      <c r="E694" s="89"/>
      <c r="F694" s="89"/>
      <c r="G694" s="89"/>
      <c r="H694" s="89"/>
      <c r="I694" s="89"/>
      <c r="J694" s="291" t="str">
        <f t="shared" si="56"/>
        <v>C180</v>
      </c>
      <c r="K694" s="240">
        <v>2</v>
      </c>
      <c r="L694" s="240" t="s">
        <v>957</v>
      </c>
      <c r="M694" s="118" t="s">
        <v>958</v>
      </c>
      <c r="N694" s="193" t="s">
        <v>27</v>
      </c>
      <c r="O694" s="240" t="s">
        <v>240</v>
      </c>
      <c r="P694" s="240" t="s">
        <v>28</v>
      </c>
      <c r="Q694" s="240" t="s">
        <v>29</v>
      </c>
      <c r="R694" s="189"/>
      <c r="S694" s="227" t="str">
        <f t="shared" si="52"/>
        <v>Campo</v>
      </c>
      <c r="T694" s="227" t="s">
        <v>27</v>
      </c>
      <c r="U694" s="237" t="str">
        <f t="shared" si="53"/>
        <v/>
      </c>
      <c r="V694" s="230" t="str">
        <f t="shared" si="55"/>
        <v>&lt;campo posicao="2"&gt;
&lt;coluna&gt;COD_RESP_RET&lt;/coluna&gt;
&lt;descricao&gt;Código que indica o responsável pela retenção do ICMS-ST:&lt;/descricao&gt;
&lt;tipo&gt;C&lt;/tipo&gt;
&lt;/campo&gt;</v>
      </c>
      <c r="W694" s="227" t="str">
        <f t="shared" si="54"/>
        <v>&lt;campo posicao="2"&gt;
&lt;coluna&gt;COD_RESP_RET&lt;/coluna&gt;
&lt;descricao&gt;Código que indica o responsável pela retenção do ICMS-ST:&lt;/descricao&gt;
&lt;tipo&gt;C&lt;/tipo&gt;
&lt;/campo&gt;</v>
      </c>
      <c r="X694" s="233"/>
      <c r="Y694" s="233"/>
      <c r="AB694" s="88" t="s">
        <v>6</v>
      </c>
    </row>
    <row r="695" spans="1:28" s="93" customFormat="1" ht="14.5" customHeight="1" x14ac:dyDescent="0.35">
      <c r="A695" s="89"/>
      <c r="B695" s="89"/>
      <c r="C695" s="89"/>
      <c r="D695" s="89"/>
      <c r="E695" s="89"/>
      <c r="F695" s="89"/>
      <c r="G695" s="89"/>
      <c r="H695" s="89"/>
      <c r="I695" s="89"/>
      <c r="J695" s="291" t="str">
        <f t="shared" si="56"/>
        <v>C180</v>
      </c>
      <c r="K695" s="241"/>
      <c r="L695" s="241"/>
      <c r="M695" s="119" t="s">
        <v>1021</v>
      </c>
      <c r="N695" s="241"/>
      <c r="O695" s="241"/>
      <c r="P695" s="241"/>
      <c r="Q695" s="241"/>
      <c r="R695" s="189"/>
      <c r="S695" s="227" t="str">
        <f t="shared" si="52"/>
        <v/>
      </c>
      <c r="T695" s="227"/>
      <c r="U695" s="237" t="str">
        <f t="shared" si="53"/>
        <v/>
      </c>
      <c r="V695" s="230" t="str">
        <f t="shared" si="55"/>
        <v/>
      </c>
      <c r="W695" s="227" t="str">
        <f t="shared" si="54"/>
        <v/>
      </c>
      <c r="X695" s="233"/>
      <c r="Y695" s="233"/>
      <c r="AB695" s="88"/>
    </row>
    <row r="696" spans="1:28" s="93" customFormat="1" ht="14.5" customHeight="1" x14ac:dyDescent="0.35">
      <c r="A696" s="89"/>
      <c r="B696" s="89"/>
      <c r="C696" s="89"/>
      <c r="D696" s="89"/>
      <c r="E696" s="89"/>
      <c r="F696" s="89"/>
      <c r="G696" s="89"/>
      <c r="H696" s="89"/>
      <c r="I696" s="89"/>
      <c r="J696" s="291" t="str">
        <f t="shared" si="56"/>
        <v>C180</v>
      </c>
      <c r="K696" s="241"/>
      <c r="L696" s="241"/>
      <c r="M696" s="119" t="s">
        <v>1022</v>
      </c>
      <c r="N696" s="241"/>
      <c r="O696" s="241"/>
      <c r="P696" s="241"/>
      <c r="Q696" s="241"/>
      <c r="R696" s="189"/>
      <c r="S696" s="227" t="str">
        <f t="shared" si="52"/>
        <v/>
      </c>
      <c r="T696" s="227"/>
      <c r="U696" s="237" t="str">
        <f t="shared" si="53"/>
        <v/>
      </c>
      <c r="V696" s="230" t="str">
        <f t="shared" si="55"/>
        <v/>
      </c>
      <c r="W696" s="227" t="str">
        <f t="shared" si="54"/>
        <v/>
      </c>
      <c r="X696" s="233"/>
      <c r="Y696" s="233"/>
      <c r="AB696" s="88" t="s">
        <v>6</v>
      </c>
    </row>
    <row r="697" spans="1:28" s="93" customFormat="1" ht="14.5" customHeight="1" x14ac:dyDescent="0.35">
      <c r="A697" s="89"/>
      <c r="B697" s="89"/>
      <c r="C697" s="89"/>
      <c r="D697" s="89"/>
      <c r="E697" s="89"/>
      <c r="F697" s="89"/>
      <c r="G697" s="89"/>
      <c r="H697" s="89"/>
      <c r="I697" s="89"/>
      <c r="J697" s="291" t="str">
        <f t="shared" si="56"/>
        <v>C180</v>
      </c>
      <c r="K697" s="242"/>
      <c r="L697" s="242"/>
      <c r="M697" s="120" t="s">
        <v>961</v>
      </c>
      <c r="N697" s="242"/>
      <c r="O697" s="242"/>
      <c r="P697" s="242"/>
      <c r="Q697" s="242"/>
      <c r="R697" s="189"/>
      <c r="S697" s="227" t="str">
        <f t="shared" si="52"/>
        <v/>
      </c>
      <c r="T697" s="227"/>
      <c r="U697" s="237" t="str">
        <f t="shared" si="53"/>
        <v/>
      </c>
      <c r="V697" s="230" t="str">
        <f t="shared" si="55"/>
        <v/>
      </c>
      <c r="W697" s="227" t="str">
        <f t="shared" si="54"/>
        <v/>
      </c>
      <c r="X697" s="233"/>
      <c r="Y697" s="233"/>
      <c r="AB697" s="88" t="s">
        <v>6</v>
      </c>
    </row>
    <row r="698" spans="1:28" s="93" customFormat="1" ht="14.5" customHeight="1" x14ac:dyDescent="0.35">
      <c r="A698" s="89"/>
      <c r="B698" s="89"/>
      <c r="C698" s="89"/>
      <c r="D698" s="89"/>
      <c r="E698" s="89"/>
      <c r="F698" s="89"/>
      <c r="G698" s="89"/>
      <c r="H698" s="89"/>
      <c r="I698" s="89"/>
      <c r="J698" s="291" t="str">
        <f t="shared" si="56"/>
        <v>C180</v>
      </c>
      <c r="K698" s="194">
        <v>3</v>
      </c>
      <c r="L698" s="91" t="s">
        <v>1023</v>
      </c>
      <c r="M698" s="120" t="s">
        <v>805</v>
      </c>
      <c r="N698" s="194" t="s">
        <v>32</v>
      </c>
      <c r="O698" s="194" t="s">
        <v>28</v>
      </c>
      <c r="P698" s="194">
        <v>6</v>
      </c>
      <c r="Q698" s="194" t="s">
        <v>29</v>
      </c>
      <c r="R698" s="189"/>
      <c r="S698" s="227" t="str">
        <f t="shared" si="52"/>
        <v>Campo</v>
      </c>
      <c r="T698" s="227" t="s">
        <v>3606</v>
      </c>
      <c r="U698" s="237" t="str">
        <f t="shared" si="53"/>
        <v/>
      </c>
      <c r="V698" s="230" t="str">
        <f t="shared" si="55"/>
        <v>&lt;campo posicao="3"&gt;
&lt;coluna&gt;QUANT_CONV&lt;/coluna&gt;
&lt;descricao&gt;Quantidade do item&lt;/descricao&gt;
&lt;tipo&gt;R&lt;/tipo&gt;
&lt;/campo&gt;</v>
      </c>
      <c r="W698" s="227" t="str">
        <f t="shared" si="54"/>
        <v>&lt;campo posicao="3"&gt;
&lt;coluna&gt;QUANT_CONV&lt;/coluna&gt;
&lt;descricao&gt;Quantidade do item&lt;/descricao&gt;
&lt;tipo&gt;R&lt;/tipo&gt;
&lt;/campo&gt;</v>
      </c>
      <c r="X698" s="233"/>
      <c r="Y698" s="233"/>
      <c r="AB698" s="88" t="s">
        <v>6</v>
      </c>
    </row>
    <row r="699" spans="1:28" s="93" customFormat="1" ht="14.5" customHeight="1" x14ac:dyDescent="0.35">
      <c r="A699" s="89"/>
      <c r="B699" s="89"/>
      <c r="C699" s="89"/>
      <c r="D699" s="89"/>
      <c r="E699" s="89"/>
      <c r="F699" s="89"/>
      <c r="G699" s="89"/>
      <c r="H699" s="89"/>
      <c r="I699" s="89"/>
      <c r="J699" s="291" t="str">
        <f t="shared" si="56"/>
        <v>C180</v>
      </c>
      <c r="K699" s="194">
        <v>4</v>
      </c>
      <c r="L699" s="91" t="s">
        <v>1024</v>
      </c>
      <c r="M699" s="91" t="s">
        <v>1025</v>
      </c>
      <c r="N699" s="194" t="s">
        <v>27</v>
      </c>
      <c r="O699" s="194">
        <v>6</v>
      </c>
      <c r="P699" s="194"/>
      <c r="Q699" s="194" t="s">
        <v>29</v>
      </c>
      <c r="R699" s="189"/>
      <c r="S699" s="227" t="str">
        <f t="shared" si="52"/>
        <v>Campo</v>
      </c>
      <c r="T699" s="227" t="s">
        <v>27</v>
      </c>
      <c r="U699" s="237" t="str">
        <f t="shared" si="53"/>
        <v/>
      </c>
      <c r="V699" s="230" t="str">
        <f t="shared" si="55"/>
        <v>&lt;campo posicao="4"&gt;
&lt;coluna&gt;UND&lt;/coluna&gt;
&lt;descricao&gt;Unidade adotada para informar o campo QUANT_CONV.&lt;/descricao&gt;
&lt;tipo&gt;C&lt;/tipo&gt;
&lt;/campo&gt;</v>
      </c>
      <c r="W699" s="227" t="str">
        <f t="shared" si="54"/>
        <v>&lt;campo posicao="4"&gt;
&lt;coluna&gt;UND&lt;/coluna&gt;
&lt;descricao&gt;Unidade adotada para informar o campo QUANT_CONV.&lt;/descricao&gt;
&lt;tipo&gt;C&lt;/tipo&gt;
&lt;/campo&gt;</v>
      </c>
      <c r="X699" s="233"/>
      <c r="Y699" s="233"/>
      <c r="AB699" s="88" t="s">
        <v>6</v>
      </c>
    </row>
    <row r="700" spans="1:28" s="93" customFormat="1" ht="14.5" customHeight="1" x14ac:dyDescent="0.35">
      <c r="A700" s="89"/>
      <c r="B700" s="89"/>
      <c r="C700" s="89"/>
      <c r="D700" s="89"/>
      <c r="E700" s="89"/>
      <c r="F700" s="89"/>
      <c r="G700" s="89"/>
      <c r="H700" s="89"/>
      <c r="I700" s="89"/>
      <c r="J700" s="291" t="str">
        <f t="shared" si="56"/>
        <v>C180</v>
      </c>
      <c r="K700" s="194">
        <v>5</v>
      </c>
      <c r="L700" s="91" t="s">
        <v>1026</v>
      </c>
      <c r="M700" s="91" t="s">
        <v>1027</v>
      </c>
      <c r="N700" s="194" t="s">
        <v>32</v>
      </c>
      <c r="O700" s="194" t="s">
        <v>28</v>
      </c>
      <c r="P700" s="194">
        <v>6</v>
      </c>
      <c r="Q700" s="194" t="s">
        <v>29</v>
      </c>
      <c r="R700" s="189"/>
      <c r="S700" s="227" t="str">
        <f t="shared" si="52"/>
        <v>Campo</v>
      </c>
      <c r="T700" s="227" t="s">
        <v>3606</v>
      </c>
      <c r="U700" s="237" t="str">
        <f t="shared" si="53"/>
        <v/>
      </c>
      <c r="V700" s="230" t="str">
        <f t="shared" si="55"/>
        <v>&lt;campo posicao="5"&gt;
&lt;coluna&gt;VL_UNIT_CONV&lt;/coluna&gt;
&lt;descricao&gt;Valor unitário da mercadoria, considerando a unidade utilizada para informar o campo “QUANT_CONV”.&lt;/descricao&gt;
&lt;tipo&gt;R&lt;/tipo&gt;
&lt;/campo&gt;</v>
      </c>
      <c r="W700" s="227" t="str">
        <f t="shared" si="54"/>
        <v>&lt;campo posicao="5"&gt;
&lt;coluna&gt;VL_UNIT_CONV&lt;/coluna&gt;
&lt;descricao&gt;Valor unitário da mercadoria, considerando a unidade utilizada para informar o campo “QUANT_CONV”.&lt;/descricao&gt;
&lt;tipo&gt;R&lt;/tipo&gt;
&lt;/campo&gt;</v>
      </c>
      <c r="X700" s="233"/>
      <c r="Y700" s="233"/>
      <c r="AB700" s="88" t="s">
        <v>6</v>
      </c>
    </row>
    <row r="701" spans="1:28" s="93" customFormat="1" ht="14.5" customHeight="1" x14ac:dyDescent="0.35">
      <c r="A701" s="89"/>
      <c r="B701" s="89"/>
      <c r="C701" s="89"/>
      <c r="D701" s="89"/>
      <c r="E701" s="89"/>
      <c r="F701" s="89"/>
      <c r="G701" s="89"/>
      <c r="H701" s="89"/>
      <c r="I701" s="89"/>
      <c r="J701" s="291" t="str">
        <f t="shared" si="56"/>
        <v>C180</v>
      </c>
      <c r="K701" s="194">
        <v>6</v>
      </c>
      <c r="L701" s="91" t="s">
        <v>1028</v>
      </c>
      <c r="M701" s="91" t="s">
        <v>1029</v>
      </c>
      <c r="N701" s="194" t="s">
        <v>32</v>
      </c>
      <c r="O701" s="194" t="s">
        <v>28</v>
      </c>
      <c r="P701" s="194">
        <v>6</v>
      </c>
      <c r="Q701" s="194" t="s">
        <v>29</v>
      </c>
      <c r="R701" s="189"/>
      <c r="S701" s="227" t="str">
        <f t="shared" si="52"/>
        <v>Campo</v>
      </c>
      <c r="T701" s="227" t="s">
        <v>3606</v>
      </c>
      <c r="U701" s="237" t="str">
        <f t="shared" si="53"/>
        <v/>
      </c>
      <c r="V701" s="230" t="str">
        <f t="shared" si="55"/>
        <v>&lt;campo posicao="6"&gt;
&lt;coluna&gt;VL_UNIT_ICMS_OP_CONV&lt;/coluna&gt;
&lt;descricao&gt;Valor unitário do ICMS operação própria que o informante teria direito ao crédito caso a mercadoria estivesse sob o regime comum de tributação, considerando unidade utilizada para informar o campo “QUANT_CONV”.&lt;/descricao&gt;
&lt;tipo&gt;R&lt;/tipo&gt;
&lt;/campo&gt;</v>
      </c>
      <c r="W701" s="227" t="str">
        <f t="shared" si="54"/>
        <v>&lt;campo posicao="6"&gt;
&lt;coluna&gt;VL_UNIT_ICMS_OP_CONV&lt;/coluna&gt;
&lt;descricao&gt;Valor unitário do ICMS operação própria que o informante teria direito ao crédito caso a mercadoria estivesse sob o regime comum de tributação, considerando unidade utilizada para informar o campo “QUANT_CONV”.&lt;/descricao&gt;
&lt;tipo&gt;R&lt;/tipo&gt;
&lt;/campo&gt;</v>
      </c>
      <c r="X701" s="233"/>
      <c r="Y701" s="233"/>
      <c r="AB701" s="88" t="s">
        <v>6</v>
      </c>
    </row>
    <row r="702" spans="1:28" s="93" customFormat="1" ht="14.5" customHeight="1" x14ac:dyDescent="0.35">
      <c r="A702" s="89"/>
      <c r="B702" s="89"/>
      <c r="C702" s="89"/>
      <c r="D702" s="89"/>
      <c r="E702" s="89"/>
      <c r="F702" s="89"/>
      <c r="G702" s="89"/>
      <c r="H702" s="89"/>
      <c r="I702" s="89"/>
      <c r="J702" s="291" t="str">
        <f t="shared" si="56"/>
        <v>C180</v>
      </c>
      <c r="K702" s="194">
        <v>7</v>
      </c>
      <c r="L702" s="91" t="s">
        <v>1030</v>
      </c>
      <c r="M702" s="91" t="s">
        <v>1031</v>
      </c>
      <c r="N702" s="194" t="s">
        <v>32</v>
      </c>
      <c r="O702" s="194" t="s">
        <v>28</v>
      </c>
      <c r="P702" s="194">
        <v>6</v>
      </c>
      <c r="Q702" s="194" t="s">
        <v>29</v>
      </c>
      <c r="R702" s="189"/>
      <c r="S702" s="227" t="str">
        <f t="shared" si="52"/>
        <v>Campo</v>
      </c>
      <c r="T702" s="227" t="s">
        <v>3606</v>
      </c>
      <c r="U702" s="237" t="str">
        <f t="shared" si="53"/>
        <v/>
      </c>
      <c r="V702" s="230" t="str">
        <f t="shared" si="55"/>
        <v>&lt;campo posicao="7"&gt;
&lt;coluna&gt;VL_UNIT_BC_ICMS_ST_CONV&lt;/coluna&gt;
&lt;descricao&gt;Valor unitário da base de cálculo do imposto pago ou retido anteriormente por substituição, considerando a unidade utilizada para informar o campo “QUANT_CONV”, aplicando-se redução, se houver.&lt;/descricao&gt;
&lt;tipo&gt;R&lt;/tipo&gt;
&lt;/campo&gt;</v>
      </c>
      <c r="W702" s="227" t="str">
        <f t="shared" si="54"/>
        <v>&lt;campo posicao="7"&gt;
&lt;coluna&gt;VL_UNIT_BC_ICMS_ST_CONV&lt;/coluna&gt;
&lt;descricao&gt;Valor unitário da base de cálculo do imposto pago ou retido anteriormente por substituição, considerando a unidade utilizada para informar o campo “QUANT_CONV”, aplicando-se redução, se houver.&lt;/descricao&gt;
&lt;tipo&gt;R&lt;/tipo&gt;
&lt;/campo&gt;</v>
      </c>
      <c r="X702" s="233"/>
      <c r="Y702" s="233"/>
      <c r="AB702" s="88"/>
    </row>
    <row r="703" spans="1:28" s="93" customFormat="1" ht="14.5" customHeight="1" x14ac:dyDescent="0.35">
      <c r="A703" s="89"/>
      <c r="B703" s="89"/>
      <c r="C703" s="89"/>
      <c r="D703" s="89"/>
      <c r="E703" s="89"/>
      <c r="F703" s="89"/>
      <c r="G703" s="89"/>
      <c r="H703" s="89"/>
      <c r="I703" s="89"/>
      <c r="J703" s="291" t="str">
        <f t="shared" si="56"/>
        <v>C180</v>
      </c>
      <c r="K703" s="194">
        <v>8</v>
      </c>
      <c r="L703" s="91" t="s">
        <v>1032</v>
      </c>
      <c r="M703" s="91" t="s">
        <v>1033</v>
      </c>
      <c r="N703" s="194" t="s">
        <v>32</v>
      </c>
      <c r="O703" s="194" t="s">
        <v>28</v>
      </c>
      <c r="P703" s="194">
        <v>6</v>
      </c>
      <c r="Q703" s="194" t="s">
        <v>29</v>
      </c>
      <c r="R703" s="189"/>
      <c r="S703" s="227" t="str">
        <f t="shared" si="52"/>
        <v>Campo</v>
      </c>
      <c r="T703" s="227" t="s">
        <v>3606</v>
      </c>
      <c r="U703" s="237" t="str">
        <f t="shared" si="53"/>
        <v/>
      </c>
      <c r="V703" s="230" t="str">
        <f t="shared" si="55"/>
        <v>&lt;campo posicao="8"&gt;
&lt;coluna&gt;VL_UNIT_ICMS_ST_CONV&lt;/coluna&gt;
&lt;descricao&gt;Valor unitário do imposto pago ou retido anteriormente por substituição, inclusive FCP se devido, considerando a unidade utilizada para informar o campo “QUANT_CONV”.&lt;/descricao&gt;
&lt;tipo&gt;R&lt;/tipo&gt;
&lt;/campo&gt;</v>
      </c>
      <c r="W703" s="227" t="str">
        <f t="shared" si="54"/>
        <v>&lt;campo posicao="8"&gt;
&lt;coluna&gt;VL_UNIT_ICMS_ST_CONV&lt;/coluna&gt;
&lt;descricao&gt;Valor unitário do imposto pago ou retido anteriormente por substituição, inclusive FCP se devido, considerando a unidade utilizada para informar o campo “QUANT_CONV”.&lt;/descricao&gt;
&lt;tipo&gt;R&lt;/tipo&gt;
&lt;/campo&gt;</v>
      </c>
      <c r="X703" s="233"/>
      <c r="Y703" s="233"/>
      <c r="AB703" s="88"/>
    </row>
    <row r="704" spans="1:28" s="93" customFormat="1" ht="14.5" customHeight="1" x14ac:dyDescent="0.35">
      <c r="A704" s="89"/>
      <c r="B704" s="89"/>
      <c r="C704" s="89"/>
      <c r="D704" s="89"/>
      <c r="E704" s="89"/>
      <c r="F704" s="89"/>
      <c r="G704" s="89"/>
      <c r="H704" s="89"/>
      <c r="I704" s="89"/>
      <c r="J704" s="291" t="str">
        <f t="shared" si="56"/>
        <v>C180</v>
      </c>
      <c r="K704" s="194">
        <v>9</v>
      </c>
      <c r="L704" s="91" t="s">
        <v>1034</v>
      </c>
      <c r="M704" s="118" t="s">
        <v>1035</v>
      </c>
      <c r="N704" s="194" t="s">
        <v>32</v>
      </c>
      <c r="O704" s="194" t="s">
        <v>28</v>
      </c>
      <c r="P704" s="194">
        <v>6</v>
      </c>
      <c r="Q704" s="117" t="s">
        <v>48</v>
      </c>
      <c r="R704" s="189"/>
      <c r="S704" s="227" t="str">
        <f t="shared" si="52"/>
        <v>Campo</v>
      </c>
      <c r="T704" s="227" t="s">
        <v>3606</v>
      </c>
      <c r="U704" s="237" t="str">
        <f t="shared" si="53"/>
        <v/>
      </c>
      <c r="V704" s="230" t="str">
        <f t="shared" si="55"/>
        <v>&lt;campo posicao="9"&gt;
&lt;coluna&gt;VL_UNIT_FCP_ST_CONV&lt;/coluna&gt;
&lt;descricao&gt;Valor unitário do FCP_ST agregado ao valor informado no campo “VL_UNIT_ICMS_ST_CONV”&lt;/descricao&gt;
&lt;tipo&gt;R&lt;/tipo&gt;
&lt;/campo&gt;</v>
      </c>
      <c r="W704" s="227" t="str">
        <f t="shared" si="54"/>
        <v>&lt;campo posicao="9"&gt;
&lt;coluna&gt;VL_UNIT_FCP_ST_CONV&lt;/coluna&gt;
&lt;descricao&gt;Valor unitário do FCP_ST agregado ao valor informado no campo “VL_UNIT_ICMS_ST_CONV”&lt;/descricao&gt;
&lt;tipo&gt;R&lt;/tipo&gt;
&lt;/campo&gt;</v>
      </c>
      <c r="X704" s="233"/>
      <c r="Y704" s="233"/>
      <c r="AB704" s="88"/>
    </row>
    <row r="705" spans="1:28" s="93" customFormat="1" ht="14.5" customHeight="1" x14ac:dyDescent="0.35">
      <c r="A705" s="89"/>
      <c r="B705" s="89"/>
      <c r="C705" s="89"/>
      <c r="D705" s="89"/>
      <c r="E705" s="89"/>
      <c r="F705" s="89"/>
      <c r="G705" s="89"/>
      <c r="H705" s="89"/>
      <c r="I705" s="89"/>
      <c r="J705" s="291" t="str">
        <f t="shared" si="56"/>
        <v>C180</v>
      </c>
      <c r="K705" s="240">
        <v>10</v>
      </c>
      <c r="L705" s="248" t="s">
        <v>631</v>
      </c>
      <c r="M705" s="118" t="s">
        <v>1036</v>
      </c>
      <c r="N705" s="240" t="s">
        <v>27</v>
      </c>
      <c r="O705" s="240" t="s">
        <v>240</v>
      </c>
      <c r="P705" s="240" t="s">
        <v>28</v>
      </c>
      <c r="Q705" s="249" t="s">
        <v>48</v>
      </c>
      <c r="R705" s="189"/>
      <c r="S705" s="227" t="str">
        <f t="shared" si="52"/>
        <v>Campo</v>
      </c>
      <c r="T705" s="227" t="s">
        <v>27</v>
      </c>
      <c r="U705" s="237" t="str">
        <f t="shared" si="53"/>
        <v/>
      </c>
      <c r="V705" s="230" t="str">
        <f t="shared" si="55"/>
        <v>&lt;campo posicao="10"&gt;
&lt;coluna&gt;COD_DA&lt;/coluna&gt;
&lt;descricao&gt;Código do modelo do documento de arrecadação :                                                                                                                                                                                                                                   &lt;/descricao&gt;
&lt;tipo&gt;C&lt;/tipo&gt;
&lt;/campo&gt;</v>
      </c>
      <c r="W705" s="227" t="str">
        <f t="shared" si="54"/>
        <v>&lt;campo posicao="10"&gt;
&lt;coluna&gt;COD_DA&lt;/coluna&gt;
&lt;descricao&gt;Código do modelo do documento de arrecadação :                                                                                                                                                                                                                                   &lt;/descricao&gt;
&lt;tipo&gt;C&lt;/tipo&gt;
&lt;/campo&gt;</v>
      </c>
      <c r="X705" s="233"/>
      <c r="Y705" s="233"/>
      <c r="AB705" s="88"/>
    </row>
    <row r="706" spans="1:28" s="93" customFormat="1" ht="14.5" customHeight="1" x14ac:dyDescent="0.35">
      <c r="A706" s="89"/>
      <c r="B706" s="89"/>
      <c r="C706" s="89"/>
      <c r="D706" s="89"/>
      <c r="E706" s="89"/>
      <c r="F706" s="89"/>
      <c r="G706" s="89"/>
      <c r="H706" s="89"/>
      <c r="I706" s="89"/>
      <c r="J706" s="291" t="str">
        <f t="shared" si="56"/>
        <v>C180</v>
      </c>
      <c r="K706" s="241"/>
      <c r="L706" s="250"/>
      <c r="M706" s="119" t="s">
        <v>1037</v>
      </c>
      <c r="N706" s="241"/>
      <c r="O706" s="241"/>
      <c r="P706" s="241"/>
      <c r="Q706" s="251"/>
      <c r="R706" s="189"/>
      <c r="S706" s="227" t="str">
        <f t="shared" ref="S706:S769" si="57">IF(B706&lt;&gt;"",1,IF(C706&lt;&gt;"",2,IF(D706&lt;&gt;"",3,IF(E706&lt;&gt;"",4,IF(F706&lt;&gt;"",5,IF(G706&lt;&gt;"",6,IF(H706&lt;&gt;"",7,IF(ISNUMBER(K706),"Campo",""))))))))</f>
        <v/>
      </c>
      <c r="T706" s="227"/>
      <c r="U706" s="237" t="str">
        <f t="shared" ref="U706:U769" si="58">IFERROR(IF(ISNUMBER(S706),CONCATENATE("&lt;/registro&gt;
&lt;registro codigo=""",CONCATENATE(B706,C706,D706,E706,F706,G706,H706),""" perfil=""",A706,""" nivel=""",S706,"""&gt;"),""),"")</f>
        <v/>
      </c>
      <c r="V706" s="230" t="str">
        <f t="shared" si="55"/>
        <v/>
      </c>
      <c r="W706" s="227" t="str">
        <f t="shared" ref="W706:W769" si="59">U706&amp;V706</f>
        <v/>
      </c>
      <c r="X706" s="233"/>
      <c r="Y706" s="233"/>
      <c r="AB706" s="88"/>
    </row>
    <row r="707" spans="1:28" s="93" customFormat="1" ht="14.5" customHeight="1" x14ac:dyDescent="0.35">
      <c r="A707" s="89"/>
      <c r="B707" s="89"/>
      <c r="C707" s="89"/>
      <c r="D707" s="89"/>
      <c r="E707" s="89"/>
      <c r="F707" s="89"/>
      <c r="G707" s="89"/>
      <c r="H707" s="89"/>
      <c r="I707" s="89"/>
      <c r="J707" s="291" t="str">
        <f t="shared" si="56"/>
        <v>C180</v>
      </c>
      <c r="K707" s="242"/>
      <c r="L707" s="252"/>
      <c r="M707" s="120" t="s">
        <v>634</v>
      </c>
      <c r="N707" s="242"/>
      <c r="O707" s="242"/>
      <c r="P707" s="242"/>
      <c r="Q707" s="253"/>
      <c r="R707" s="189"/>
      <c r="S707" s="227" t="str">
        <f t="shared" si="57"/>
        <v/>
      </c>
      <c r="T707" s="227"/>
      <c r="U707" s="237" t="str">
        <f t="shared" si="58"/>
        <v/>
      </c>
      <c r="V707" s="230" t="str">
        <f t="shared" si="55"/>
        <v/>
      </c>
      <c r="W707" s="227" t="str">
        <f t="shared" si="59"/>
        <v/>
      </c>
      <c r="X707" s="233"/>
      <c r="Y707" s="233"/>
      <c r="AB707" s="88"/>
    </row>
    <row r="708" spans="1:28" s="93" customFormat="1" ht="14.5" customHeight="1" x14ac:dyDescent="0.35">
      <c r="A708" s="89"/>
      <c r="B708" s="89"/>
      <c r="C708" s="89"/>
      <c r="D708" s="89"/>
      <c r="E708" s="89"/>
      <c r="F708" s="89"/>
      <c r="G708" s="89"/>
      <c r="H708" s="89"/>
      <c r="I708" s="89"/>
      <c r="J708" s="291" t="str">
        <f t="shared" si="56"/>
        <v>C180</v>
      </c>
      <c r="K708" s="194">
        <v>11</v>
      </c>
      <c r="L708" s="91" t="s">
        <v>636</v>
      </c>
      <c r="M708" s="120" t="s">
        <v>1038</v>
      </c>
      <c r="N708" s="194" t="s">
        <v>27</v>
      </c>
      <c r="O708" s="194" t="s">
        <v>28</v>
      </c>
      <c r="P708" s="194" t="s">
        <v>28</v>
      </c>
      <c r="Q708" s="117" t="s">
        <v>48</v>
      </c>
      <c r="R708" s="190"/>
      <c r="S708" s="227" t="str">
        <f t="shared" si="57"/>
        <v>Campo</v>
      </c>
      <c r="T708" s="227" t="s">
        <v>27</v>
      </c>
      <c r="U708" s="237" t="str">
        <f t="shared" si="58"/>
        <v/>
      </c>
      <c r="V708" s="230" t="str">
        <f t="shared" ref="V708:V771" si="60">IF(S708="Campo",CONCATENATE("&lt;campo posicao=""",K708,"""&gt;
&lt;coluna&gt;",SUBSTITUTE(L708," ",""),"&lt;/coluna&gt;
&lt;descricao&gt;",M708,"&lt;/descricao&gt;
&lt;tipo&gt;",T708,"&lt;/tipo&gt;
&lt;/campo&gt;"),"")</f>
        <v>&lt;campo posicao="11"&gt;
&lt;coluna&gt;NUM_DA&lt;/coluna&gt;
&lt;descricao&gt;Número do documento de arrecadação, se houver &lt;/descricao&gt;
&lt;tipo&gt;C&lt;/tipo&gt;
&lt;/campo&gt;</v>
      </c>
      <c r="W708" s="227" t="str">
        <f t="shared" si="59"/>
        <v>&lt;campo posicao="11"&gt;
&lt;coluna&gt;NUM_DA&lt;/coluna&gt;
&lt;descricao&gt;Número do documento de arrecadação, se houver &lt;/descricao&gt;
&lt;tipo&gt;C&lt;/tipo&gt;
&lt;/campo&gt;</v>
      </c>
      <c r="X708" s="233"/>
      <c r="Y708" s="233"/>
      <c r="AB708" s="88"/>
    </row>
    <row r="709" spans="1:28" s="88" customFormat="1" ht="14.5" customHeight="1" thickBot="1" x14ac:dyDescent="0.4">
      <c r="A709" s="85" t="s">
        <v>115</v>
      </c>
      <c r="B709" s="85"/>
      <c r="C709" s="85"/>
      <c r="D709" s="85"/>
      <c r="E709" s="85"/>
      <c r="F709" s="85" t="s">
        <v>1039</v>
      </c>
      <c r="G709" s="85"/>
      <c r="H709" s="85"/>
      <c r="I709" s="85" t="s">
        <v>144</v>
      </c>
      <c r="J709" s="291" t="str">
        <f t="shared" ref="J709:J772" si="61">IF(L709="REG",MID(M709,IFERROR(SEARCH("“",M709),SEARCH("""",M709))+1,4),J708)</f>
        <v>C180</v>
      </c>
      <c r="K709" s="86" t="s">
        <v>1040</v>
      </c>
      <c r="L709" s="87"/>
      <c r="M709" s="87"/>
      <c r="N709" s="87"/>
      <c r="O709" s="87"/>
      <c r="P709" s="87"/>
      <c r="Q709" s="87"/>
      <c r="R709" s="87"/>
      <c r="S709" s="227">
        <f t="shared" si="57"/>
        <v>5</v>
      </c>
      <c r="T709" s="227"/>
      <c r="U709" s="237" t="str">
        <f t="shared" si="58"/>
        <v>&lt;/registro&gt;
&lt;registro codigo="C181" perfil="AB" nivel="5"&gt;</v>
      </c>
      <c r="V709" s="230" t="str">
        <f t="shared" si="60"/>
        <v/>
      </c>
      <c r="W709" s="227" t="str">
        <f t="shared" si="59"/>
        <v>&lt;/registro&gt;
&lt;registro codigo="C181" perfil="AB" nivel="5"&gt;</v>
      </c>
      <c r="X709" s="232"/>
      <c r="Y709" s="232"/>
    </row>
    <row r="710" spans="1:28" s="88" customFormat="1" ht="14.5" customHeight="1" thickBot="1" x14ac:dyDescent="0.4">
      <c r="A710" s="85"/>
      <c r="B710" s="85"/>
      <c r="C710" s="85"/>
      <c r="D710" s="85"/>
      <c r="E710" s="85"/>
      <c r="F710" s="85"/>
      <c r="G710" s="85"/>
      <c r="H710" s="85"/>
      <c r="I710" s="85"/>
      <c r="J710" s="291" t="str">
        <f t="shared" si="61"/>
        <v>C181</v>
      </c>
      <c r="K710" s="152">
        <v>1</v>
      </c>
      <c r="L710" s="152" t="s">
        <v>25</v>
      </c>
      <c r="M710" s="152" t="s">
        <v>1041</v>
      </c>
      <c r="N710" s="153" t="s">
        <v>27</v>
      </c>
      <c r="O710" s="153">
        <v>4</v>
      </c>
      <c r="P710" s="153" t="s">
        <v>28</v>
      </c>
      <c r="Q710" s="153" t="s">
        <v>29</v>
      </c>
      <c r="R710" s="185" t="s">
        <v>711</v>
      </c>
      <c r="S710" s="227" t="str">
        <f t="shared" si="57"/>
        <v>Campo</v>
      </c>
      <c r="T710" s="227" t="s">
        <v>27</v>
      </c>
      <c r="U710" s="237" t="str">
        <f t="shared" si="58"/>
        <v/>
      </c>
      <c r="V710" s="230" t="str">
        <f t="shared" si="60"/>
        <v>&lt;campo posicao="1"&gt;
&lt;coluna&gt;REG&lt;/coluna&gt;
&lt;descricao&gt;Texto fixo contendo "C181”&lt;/descricao&gt;
&lt;tipo&gt;C&lt;/tipo&gt;
&lt;/campo&gt;</v>
      </c>
      <c r="W710" s="227" t="str">
        <f t="shared" si="59"/>
        <v>&lt;campo posicao="1"&gt;
&lt;coluna&gt;REG&lt;/coluna&gt;
&lt;descricao&gt;Texto fixo contendo "C181”&lt;/descricao&gt;
&lt;tipo&gt;C&lt;/tipo&gt;
&lt;/campo&gt;</v>
      </c>
      <c r="X710" s="232"/>
      <c r="Y710" s="232"/>
    </row>
    <row r="711" spans="1:28" s="88" customFormat="1" ht="14.5" customHeight="1" thickBot="1" x14ac:dyDescent="0.4">
      <c r="A711" s="85"/>
      <c r="B711" s="85"/>
      <c r="C711" s="85"/>
      <c r="D711" s="85"/>
      <c r="E711" s="85"/>
      <c r="F711" s="85"/>
      <c r="G711" s="85"/>
      <c r="H711" s="85"/>
      <c r="I711" s="85"/>
      <c r="J711" s="291" t="str">
        <f t="shared" si="61"/>
        <v>C181</v>
      </c>
      <c r="K711" s="154">
        <v>2</v>
      </c>
      <c r="L711" s="154" t="s">
        <v>1042</v>
      </c>
      <c r="M711" s="154" t="s">
        <v>1043</v>
      </c>
      <c r="N711" s="155" t="s">
        <v>27</v>
      </c>
      <c r="O711" s="155" t="s">
        <v>1044</v>
      </c>
      <c r="P711" s="155" t="s">
        <v>28</v>
      </c>
      <c r="Q711" s="155" t="s">
        <v>29</v>
      </c>
      <c r="R711" s="186"/>
      <c r="S711" s="227" t="str">
        <f t="shared" si="57"/>
        <v>Campo</v>
      </c>
      <c r="T711" s="227" t="s">
        <v>27</v>
      </c>
      <c r="U711" s="237" t="str">
        <f t="shared" si="58"/>
        <v/>
      </c>
      <c r="V711" s="230" t="str">
        <f t="shared" si="60"/>
        <v>&lt;campo posicao="2"&gt;
&lt;coluna&gt;COD_MOT_REST_COMPL&lt;/coluna&gt;
&lt;descricao&gt;Código do motivo da restituição ou complementação conforme Tabela 5.7&lt;/descricao&gt;
&lt;tipo&gt;C&lt;/tipo&gt;
&lt;/campo&gt;</v>
      </c>
      <c r="W711" s="227" t="str">
        <f t="shared" si="59"/>
        <v>&lt;campo posicao="2"&gt;
&lt;coluna&gt;COD_MOT_REST_COMPL&lt;/coluna&gt;
&lt;descricao&gt;Código do motivo da restituição ou complementação conforme Tabela 5.7&lt;/descricao&gt;
&lt;tipo&gt;C&lt;/tipo&gt;
&lt;/campo&gt;</v>
      </c>
      <c r="X711" s="232"/>
      <c r="Y711" s="232"/>
    </row>
    <row r="712" spans="1:28" s="88" customFormat="1" ht="14.5" customHeight="1" thickBot="1" x14ac:dyDescent="0.4">
      <c r="A712" s="85"/>
      <c r="B712" s="85"/>
      <c r="C712" s="85"/>
      <c r="D712" s="85"/>
      <c r="E712" s="85"/>
      <c r="F712" s="85"/>
      <c r="G712" s="85"/>
      <c r="H712" s="85"/>
      <c r="I712" s="85"/>
      <c r="J712" s="291" t="str">
        <f t="shared" si="61"/>
        <v>C181</v>
      </c>
      <c r="K712" s="154">
        <v>3</v>
      </c>
      <c r="L712" s="154" t="s">
        <v>1023</v>
      </c>
      <c r="M712" s="154" t="s">
        <v>805</v>
      </c>
      <c r="N712" s="155" t="s">
        <v>32</v>
      </c>
      <c r="O712" s="155" t="s">
        <v>28</v>
      </c>
      <c r="P712" s="155">
        <v>6</v>
      </c>
      <c r="Q712" s="155" t="s">
        <v>29</v>
      </c>
      <c r="R712" s="186"/>
      <c r="S712" s="227" t="str">
        <f t="shared" si="57"/>
        <v>Campo</v>
      </c>
      <c r="T712" s="227" t="s">
        <v>3606</v>
      </c>
      <c r="U712" s="237" t="str">
        <f t="shared" si="58"/>
        <v/>
      </c>
      <c r="V712" s="230" t="str">
        <f t="shared" si="60"/>
        <v>&lt;campo posicao="3"&gt;
&lt;coluna&gt;QUANT_CONV&lt;/coluna&gt;
&lt;descricao&gt;Quantidade do item&lt;/descricao&gt;
&lt;tipo&gt;R&lt;/tipo&gt;
&lt;/campo&gt;</v>
      </c>
      <c r="W712" s="227" t="str">
        <f t="shared" si="59"/>
        <v>&lt;campo posicao="3"&gt;
&lt;coluna&gt;QUANT_CONV&lt;/coluna&gt;
&lt;descricao&gt;Quantidade do item&lt;/descricao&gt;
&lt;tipo&gt;R&lt;/tipo&gt;
&lt;/campo&gt;</v>
      </c>
      <c r="X712" s="232"/>
      <c r="Y712" s="232"/>
    </row>
    <row r="713" spans="1:28" s="88" customFormat="1" ht="14.5" customHeight="1" thickBot="1" x14ac:dyDescent="0.4">
      <c r="A713" s="85"/>
      <c r="B713" s="85"/>
      <c r="C713" s="85"/>
      <c r="D713" s="85"/>
      <c r="E713" s="85"/>
      <c r="F713" s="85"/>
      <c r="G713" s="85"/>
      <c r="H713" s="85"/>
      <c r="I713" s="85"/>
      <c r="J713" s="291" t="str">
        <f t="shared" si="61"/>
        <v>C181</v>
      </c>
      <c r="K713" s="154">
        <v>4</v>
      </c>
      <c r="L713" s="154" t="s">
        <v>156</v>
      </c>
      <c r="M713" s="154" t="s">
        <v>1025</v>
      </c>
      <c r="N713" s="155" t="s">
        <v>27</v>
      </c>
      <c r="O713" s="155">
        <v>6</v>
      </c>
      <c r="P713" s="155" t="s">
        <v>28</v>
      </c>
      <c r="Q713" s="155" t="s">
        <v>29</v>
      </c>
      <c r="R713" s="186"/>
      <c r="S713" s="227" t="str">
        <f t="shared" si="57"/>
        <v>Campo</v>
      </c>
      <c r="T713" s="227" t="s">
        <v>27</v>
      </c>
      <c r="U713" s="237" t="str">
        <f t="shared" si="58"/>
        <v/>
      </c>
      <c r="V713" s="230" t="str">
        <f t="shared" si="60"/>
        <v>&lt;campo posicao="4"&gt;
&lt;coluna&gt;UNID&lt;/coluna&gt;
&lt;descricao&gt;Unidade adotada para informar o campo QUANT_CONV.&lt;/descricao&gt;
&lt;tipo&gt;C&lt;/tipo&gt;
&lt;/campo&gt;</v>
      </c>
      <c r="W713" s="227" t="str">
        <f t="shared" si="59"/>
        <v>&lt;campo posicao="4"&gt;
&lt;coluna&gt;UNID&lt;/coluna&gt;
&lt;descricao&gt;Unidade adotada para informar o campo QUANT_CONV.&lt;/descricao&gt;
&lt;tipo&gt;C&lt;/tipo&gt;
&lt;/campo&gt;</v>
      </c>
      <c r="X713" s="232"/>
      <c r="Y713" s="232"/>
    </row>
    <row r="714" spans="1:28" s="88" customFormat="1" ht="14.5" customHeight="1" thickBot="1" x14ac:dyDescent="0.4">
      <c r="A714" s="85"/>
      <c r="B714" s="85"/>
      <c r="C714" s="85"/>
      <c r="D714" s="85"/>
      <c r="E714" s="85"/>
      <c r="F714" s="85"/>
      <c r="G714" s="85"/>
      <c r="H714" s="85"/>
      <c r="I714" s="85"/>
      <c r="J714" s="291" t="str">
        <f t="shared" si="61"/>
        <v>C181</v>
      </c>
      <c r="K714" s="154">
        <v>5</v>
      </c>
      <c r="L714" s="154" t="s">
        <v>1045</v>
      </c>
      <c r="M714" s="154" t="s">
        <v>1046</v>
      </c>
      <c r="N714" s="155" t="s">
        <v>27</v>
      </c>
      <c r="O714" s="155" t="s">
        <v>54</v>
      </c>
      <c r="P714" s="155" t="s">
        <v>28</v>
      </c>
      <c r="Q714" s="155" t="s">
        <v>29</v>
      </c>
      <c r="R714" s="186"/>
      <c r="S714" s="227" t="str">
        <f t="shared" si="57"/>
        <v>Campo</v>
      </c>
      <c r="T714" s="227" t="s">
        <v>27</v>
      </c>
      <c r="U714" s="237" t="str">
        <f t="shared" si="58"/>
        <v/>
      </c>
      <c r="V714" s="230" t="str">
        <f t="shared" si="60"/>
        <v>&lt;campo posicao="5"&gt;
&lt;coluna&gt;COD_MOD_SAIDA&lt;/coluna&gt;
&lt;descricao&gt;Código do modelo do documento fiscal de saída, conforme a tabela indicada no item 4.1.1 &lt;/descricao&gt;
&lt;tipo&gt;C&lt;/tipo&gt;
&lt;/campo&gt;</v>
      </c>
      <c r="W714" s="227" t="str">
        <f t="shared" si="59"/>
        <v>&lt;campo posicao="5"&gt;
&lt;coluna&gt;COD_MOD_SAIDA&lt;/coluna&gt;
&lt;descricao&gt;Código do modelo do documento fiscal de saída, conforme a tabela indicada no item 4.1.1 &lt;/descricao&gt;
&lt;tipo&gt;C&lt;/tipo&gt;
&lt;/campo&gt;</v>
      </c>
      <c r="X714" s="232"/>
      <c r="Y714" s="232"/>
    </row>
    <row r="715" spans="1:28" s="88" customFormat="1" ht="14.5" customHeight="1" thickBot="1" x14ac:dyDescent="0.4">
      <c r="A715" s="85"/>
      <c r="B715" s="85"/>
      <c r="C715" s="85"/>
      <c r="D715" s="85"/>
      <c r="E715" s="85"/>
      <c r="F715" s="85"/>
      <c r="G715" s="85"/>
      <c r="H715" s="85"/>
      <c r="I715" s="85"/>
      <c r="J715" s="291" t="str">
        <f t="shared" si="61"/>
        <v>C181</v>
      </c>
      <c r="K715" s="154">
        <v>6</v>
      </c>
      <c r="L715" s="154" t="s">
        <v>1047</v>
      </c>
      <c r="M715" s="154" t="s">
        <v>1048</v>
      </c>
      <c r="N715" s="155" t="s">
        <v>27</v>
      </c>
      <c r="O715" s="155">
        <v>3</v>
      </c>
      <c r="P715" s="155" t="s">
        <v>28</v>
      </c>
      <c r="Q715" s="155" t="s">
        <v>48</v>
      </c>
      <c r="R715" s="186"/>
      <c r="S715" s="227" t="str">
        <f t="shared" si="57"/>
        <v>Campo</v>
      </c>
      <c r="T715" s="227" t="s">
        <v>27</v>
      </c>
      <c r="U715" s="237" t="str">
        <f t="shared" si="58"/>
        <v/>
      </c>
      <c r="V715" s="230" t="str">
        <f t="shared" si="60"/>
        <v>&lt;campo posicao="6"&gt;
&lt;coluna&gt;SERIE_SAIDA&lt;/coluna&gt;
&lt;descricao&gt;Número de série do documento de saída em papel &lt;/descricao&gt;
&lt;tipo&gt;C&lt;/tipo&gt;
&lt;/campo&gt;</v>
      </c>
      <c r="W715" s="227" t="str">
        <f t="shared" si="59"/>
        <v>&lt;campo posicao="6"&gt;
&lt;coluna&gt;SERIE_SAIDA&lt;/coluna&gt;
&lt;descricao&gt;Número de série do documento de saída em papel &lt;/descricao&gt;
&lt;tipo&gt;C&lt;/tipo&gt;
&lt;/campo&gt;</v>
      </c>
      <c r="X715" s="232"/>
      <c r="Y715" s="232"/>
    </row>
    <row r="716" spans="1:28" s="88" customFormat="1" ht="14.5" customHeight="1" thickBot="1" x14ac:dyDescent="0.4">
      <c r="A716" s="85"/>
      <c r="B716" s="85"/>
      <c r="C716" s="85"/>
      <c r="D716" s="85"/>
      <c r="E716" s="85"/>
      <c r="F716" s="85"/>
      <c r="G716" s="85"/>
      <c r="H716" s="85"/>
      <c r="I716" s="85"/>
      <c r="J716" s="291" t="str">
        <f t="shared" si="61"/>
        <v>C181</v>
      </c>
      <c r="K716" s="154">
        <v>7</v>
      </c>
      <c r="L716" s="154" t="s">
        <v>1049</v>
      </c>
      <c r="M716" s="154" t="s">
        <v>1050</v>
      </c>
      <c r="N716" s="155" t="s">
        <v>27</v>
      </c>
      <c r="O716" s="155">
        <v>21</v>
      </c>
      <c r="P716" s="155"/>
      <c r="Q716" s="155" t="s">
        <v>48</v>
      </c>
      <c r="R716" s="186"/>
      <c r="S716" s="227" t="str">
        <f t="shared" si="57"/>
        <v>Campo</v>
      </c>
      <c r="T716" s="227" t="s">
        <v>27</v>
      </c>
      <c r="U716" s="237" t="str">
        <f t="shared" si="58"/>
        <v/>
      </c>
      <c r="V716" s="230" t="str">
        <f t="shared" si="60"/>
        <v>&lt;campo posicao="7"&gt;
&lt;coluna&gt;ECF_FAB_SAIDA&lt;/coluna&gt;
&lt;descricao&gt;Número de série de fabricação do equipamento ECF&lt;/descricao&gt;
&lt;tipo&gt;C&lt;/tipo&gt;
&lt;/campo&gt;</v>
      </c>
      <c r="W716" s="227" t="str">
        <f t="shared" si="59"/>
        <v>&lt;campo posicao="7"&gt;
&lt;coluna&gt;ECF_FAB_SAIDA&lt;/coluna&gt;
&lt;descricao&gt;Número de série de fabricação do equipamento ECF&lt;/descricao&gt;
&lt;tipo&gt;C&lt;/tipo&gt;
&lt;/campo&gt;</v>
      </c>
      <c r="X716" s="232"/>
      <c r="Y716" s="232"/>
    </row>
    <row r="717" spans="1:28" s="88" customFormat="1" ht="14.5" customHeight="1" thickBot="1" x14ac:dyDescent="0.4">
      <c r="A717" s="85"/>
      <c r="B717" s="85"/>
      <c r="C717" s="85"/>
      <c r="D717" s="85"/>
      <c r="E717" s="85"/>
      <c r="F717" s="85"/>
      <c r="G717" s="85"/>
      <c r="H717" s="85"/>
      <c r="I717" s="85"/>
      <c r="J717" s="291" t="str">
        <f t="shared" si="61"/>
        <v>C181</v>
      </c>
      <c r="K717" s="154">
        <v>8</v>
      </c>
      <c r="L717" s="154" t="s">
        <v>1051</v>
      </c>
      <c r="M717" s="154" t="s">
        <v>1052</v>
      </c>
      <c r="N717" s="155" t="s">
        <v>32</v>
      </c>
      <c r="O717" s="155">
        <v>9</v>
      </c>
      <c r="P717" s="155" t="s">
        <v>28</v>
      </c>
      <c r="Q717" s="155" t="s">
        <v>48</v>
      </c>
      <c r="R717" s="186"/>
      <c r="S717" s="227" t="str">
        <f t="shared" si="57"/>
        <v>Campo</v>
      </c>
      <c r="T717" s="227" t="s">
        <v>3607</v>
      </c>
      <c r="U717" s="237" t="str">
        <f t="shared" si="58"/>
        <v/>
      </c>
      <c r="V717" s="230" t="str">
        <f t="shared" si="60"/>
        <v>&lt;campo posicao="8"&gt;
&lt;coluna&gt;NUM_DOC_SAIDA&lt;/coluna&gt;
&lt;descricao&gt;Número do documento fiscal de saída&lt;/descricao&gt;
&lt;tipo&gt;I&lt;/tipo&gt;
&lt;/campo&gt;</v>
      </c>
      <c r="W717" s="227" t="str">
        <f t="shared" si="59"/>
        <v>&lt;campo posicao="8"&gt;
&lt;coluna&gt;NUM_DOC_SAIDA&lt;/coluna&gt;
&lt;descricao&gt;Número do documento fiscal de saída&lt;/descricao&gt;
&lt;tipo&gt;I&lt;/tipo&gt;
&lt;/campo&gt;</v>
      </c>
      <c r="X717" s="232"/>
      <c r="Y717" s="232"/>
    </row>
    <row r="718" spans="1:28" s="88" customFormat="1" ht="14.5" customHeight="1" thickBot="1" x14ac:dyDescent="0.4">
      <c r="A718" s="85"/>
      <c r="B718" s="85"/>
      <c r="C718" s="85"/>
      <c r="D718" s="85"/>
      <c r="E718" s="85"/>
      <c r="F718" s="85"/>
      <c r="G718" s="85"/>
      <c r="H718" s="85"/>
      <c r="I718" s="85"/>
      <c r="J718" s="291" t="str">
        <f t="shared" si="61"/>
        <v>C181</v>
      </c>
      <c r="K718" s="154">
        <v>9</v>
      </c>
      <c r="L718" s="154" t="s">
        <v>1053</v>
      </c>
      <c r="M718" s="154" t="s">
        <v>1054</v>
      </c>
      <c r="N718" s="193" t="s">
        <v>27</v>
      </c>
      <c r="O718" s="155" t="s">
        <v>356</v>
      </c>
      <c r="P718" s="155"/>
      <c r="Q718" s="155" t="s">
        <v>48</v>
      </c>
      <c r="R718" s="186"/>
      <c r="S718" s="227" t="str">
        <f t="shared" si="57"/>
        <v>Campo</v>
      </c>
      <c r="T718" s="227" t="s">
        <v>27</v>
      </c>
      <c r="U718" s="237" t="str">
        <f t="shared" si="58"/>
        <v/>
      </c>
      <c r="V718" s="230" t="str">
        <f t="shared" si="60"/>
        <v>&lt;campo posicao="9"&gt;
&lt;coluna&gt;CHV_DFE_SAIDA&lt;/coluna&gt;
&lt;descricao&gt;Chave do documento fiscal eletrônico de saída &lt;/descricao&gt;
&lt;tipo&gt;C&lt;/tipo&gt;
&lt;/campo&gt;</v>
      </c>
      <c r="W718" s="227" t="str">
        <f t="shared" si="59"/>
        <v>&lt;campo posicao="9"&gt;
&lt;coluna&gt;CHV_DFE_SAIDA&lt;/coluna&gt;
&lt;descricao&gt;Chave do documento fiscal eletrônico de saída &lt;/descricao&gt;
&lt;tipo&gt;C&lt;/tipo&gt;
&lt;/campo&gt;</v>
      </c>
      <c r="X718" s="232"/>
      <c r="Y718" s="232"/>
    </row>
    <row r="719" spans="1:28" s="88" customFormat="1" ht="14.5" customHeight="1" thickBot="1" x14ac:dyDescent="0.4">
      <c r="A719" s="85"/>
      <c r="B719" s="85"/>
      <c r="C719" s="85"/>
      <c r="D719" s="85"/>
      <c r="E719" s="85"/>
      <c r="F719" s="85"/>
      <c r="G719" s="85"/>
      <c r="H719" s="85"/>
      <c r="I719" s="85"/>
      <c r="J719" s="291" t="str">
        <f t="shared" si="61"/>
        <v>C181</v>
      </c>
      <c r="K719" s="154">
        <v>10</v>
      </c>
      <c r="L719" s="154" t="s">
        <v>1055</v>
      </c>
      <c r="M719" s="154" t="s">
        <v>1056</v>
      </c>
      <c r="N719" s="155" t="s">
        <v>32</v>
      </c>
      <c r="O719" s="155" t="s">
        <v>40</v>
      </c>
      <c r="P719" s="155" t="s">
        <v>28</v>
      </c>
      <c r="Q719" s="155" t="s">
        <v>29</v>
      </c>
      <c r="R719" s="186"/>
      <c r="S719" s="227" t="str">
        <f t="shared" si="57"/>
        <v>Campo</v>
      </c>
      <c r="T719" s="227" t="s">
        <v>3605</v>
      </c>
      <c r="U719" s="237" t="str">
        <f t="shared" si="58"/>
        <v/>
      </c>
      <c r="V719" s="230" t="str">
        <f t="shared" si="60"/>
        <v>&lt;campo posicao="10"&gt;
&lt;coluna&gt;DT_DOC_SAIDA&lt;/coluna&gt;
&lt;descricao&gt;Data da emissão do documento fiscal de saída&lt;/descricao&gt;
&lt;tipo&gt;D&lt;/tipo&gt;
&lt;/campo&gt;</v>
      </c>
      <c r="W719" s="227" t="str">
        <f t="shared" si="59"/>
        <v>&lt;campo posicao="10"&gt;
&lt;coluna&gt;DT_DOC_SAIDA&lt;/coluna&gt;
&lt;descricao&gt;Data da emissão do documento fiscal de saída&lt;/descricao&gt;
&lt;tipo&gt;D&lt;/tipo&gt;
&lt;/campo&gt;</v>
      </c>
      <c r="X719" s="232"/>
      <c r="Y719" s="232"/>
    </row>
    <row r="720" spans="1:28" s="88" customFormat="1" ht="14.5" customHeight="1" thickBot="1" x14ac:dyDescent="0.4">
      <c r="A720" s="85"/>
      <c r="B720" s="85"/>
      <c r="C720" s="85"/>
      <c r="D720" s="85"/>
      <c r="E720" s="85"/>
      <c r="F720" s="85"/>
      <c r="G720" s="85"/>
      <c r="H720" s="85"/>
      <c r="I720" s="85"/>
      <c r="J720" s="291" t="str">
        <f t="shared" si="61"/>
        <v>C181</v>
      </c>
      <c r="K720" s="152">
        <v>11</v>
      </c>
      <c r="L720" s="152" t="s">
        <v>1057</v>
      </c>
      <c r="M720" s="152" t="s">
        <v>1058</v>
      </c>
      <c r="N720" s="153" t="s">
        <v>32</v>
      </c>
      <c r="O720" s="153">
        <v>3</v>
      </c>
      <c r="P720" s="153" t="s">
        <v>28</v>
      </c>
      <c r="Q720" s="153" t="s">
        <v>48</v>
      </c>
      <c r="R720" s="186"/>
      <c r="S720" s="227" t="str">
        <f t="shared" si="57"/>
        <v>Campo</v>
      </c>
      <c r="T720" s="227" t="s">
        <v>3607</v>
      </c>
      <c r="U720" s="237" t="str">
        <f t="shared" si="58"/>
        <v/>
      </c>
      <c r="V720" s="230" t="str">
        <f t="shared" si="60"/>
        <v>&lt;campo posicao="11"&gt;
&lt;coluna&gt;NUM_ITEM_SAIDA&lt;/coluna&gt;
&lt;descricao&gt;Número do item em que foi escriturada a saída em um registro C185, C380, C480 ou C815 quando o contribuinte informar a saída em um arquivo de perfil A.&lt;/descricao&gt;
&lt;tipo&gt;I&lt;/tipo&gt;
&lt;/campo&gt;</v>
      </c>
      <c r="W720" s="227" t="str">
        <f t="shared" si="59"/>
        <v>&lt;campo posicao="11"&gt;
&lt;coluna&gt;NUM_ITEM_SAIDA&lt;/coluna&gt;
&lt;descricao&gt;Número do item em que foi escriturada a saída em um registro C185, C380, C480 ou C815 quando o contribuinte informar a saída em um arquivo de perfil A.&lt;/descricao&gt;
&lt;tipo&gt;I&lt;/tipo&gt;
&lt;/campo&gt;</v>
      </c>
      <c r="X720" s="232"/>
      <c r="Y720" s="232"/>
    </row>
    <row r="721" spans="1:28" s="88" customFormat="1" ht="14.5" customHeight="1" thickBot="1" x14ac:dyDescent="0.4">
      <c r="A721" s="85"/>
      <c r="B721" s="85"/>
      <c r="C721" s="85"/>
      <c r="D721" s="85"/>
      <c r="E721" s="85"/>
      <c r="F721" s="85"/>
      <c r="G721" s="85"/>
      <c r="H721" s="85"/>
      <c r="I721" s="85"/>
      <c r="J721" s="291" t="str">
        <f t="shared" si="61"/>
        <v>C181</v>
      </c>
      <c r="K721" s="154">
        <v>12</v>
      </c>
      <c r="L721" s="154" t="s">
        <v>1059</v>
      </c>
      <c r="M721" s="154" t="s">
        <v>1060</v>
      </c>
      <c r="N721" s="155" t="s">
        <v>32</v>
      </c>
      <c r="O721" s="155" t="s">
        <v>28</v>
      </c>
      <c r="P721" s="155">
        <v>6</v>
      </c>
      <c r="Q721" s="155" t="s">
        <v>48</v>
      </c>
      <c r="R721" s="186"/>
      <c r="S721" s="227" t="str">
        <f t="shared" si="57"/>
        <v>Campo</v>
      </c>
      <c r="T721" s="227" t="s">
        <v>3606</v>
      </c>
      <c r="U721" s="237" t="str">
        <f t="shared" si="58"/>
        <v/>
      </c>
      <c r="V721" s="230" t="str">
        <f t="shared" si="60"/>
        <v>&lt;campo posicao="12"&gt;
&lt;coluna&gt;VL_UNIT_CONV_SAIDA&lt;/coluna&gt;
&lt;descricao&gt;Valor unitário da mercadoria, considerando a unidade utilizada para informar o campo “QUANT_CONV”, correspondente ao valor do campo VL_UNIT_CONV, preenchido na ocasião da saída&lt;/descricao&gt;
&lt;tipo&gt;R&lt;/tipo&gt;
&lt;/campo&gt;</v>
      </c>
      <c r="W721" s="227" t="str">
        <f t="shared" si="59"/>
        <v>&lt;campo posicao="12"&gt;
&lt;coluna&gt;VL_UNIT_CONV_SAIDA&lt;/coluna&gt;
&lt;descricao&gt;Valor unitário da mercadoria, considerando a unidade utilizada para informar o campo “QUANT_CONV”, correspondente ao valor do campo VL_UNIT_CONV, preenchido na ocasião da saída&lt;/descricao&gt;
&lt;tipo&gt;R&lt;/tipo&gt;
&lt;/campo&gt;</v>
      </c>
      <c r="X721" s="232"/>
      <c r="Y721" s="232"/>
    </row>
    <row r="722" spans="1:28" s="88" customFormat="1" ht="14.5" customHeight="1" thickBot="1" x14ac:dyDescent="0.4">
      <c r="A722" s="85"/>
      <c r="B722" s="85"/>
      <c r="C722" s="85"/>
      <c r="D722" s="85"/>
      <c r="E722" s="85"/>
      <c r="F722" s="85"/>
      <c r="G722" s="85"/>
      <c r="H722" s="85"/>
      <c r="I722" s="85"/>
      <c r="J722" s="291" t="str">
        <f t="shared" si="61"/>
        <v>C181</v>
      </c>
      <c r="K722" s="154">
        <v>13</v>
      </c>
      <c r="L722" s="154" t="s">
        <v>1061</v>
      </c>
      <c r="M722" s="154" t="s">
        <v>1062</v>
      </c>
      <c r="N722" s="155" t="s">
        <v>32</v>
      </c>
      <c r="O722" s="155" t="s">
        <v>28</v>
      </c>
      <c r="P722" s="155">
        <v>6</v>
      </c>
      <c r="Q722" s="155" t="s">
        <v>48</v>
      </c>
      <c r="R722" s="186"/>
      <c r="S722" s="227" t="str">
        <f t="shared" si="57"/>
        <v>Campo</v>
      </c>
      <c r="T722" s="227" t="s">
        <v>3606</v>
      </c>
      <c r="U722" s="237" t="str">
        <f t="shared" si="58"/>
        <v/>
      </c>
      <c r="V722" s="230" t="str">
        <f t="shared" si="60"/>
        <v>&lt;campo posicao="13"&gt;
&lt;coluna&gt;VL_UNIT_ICMS_OP_ESTOQUE_CONV_SAIDA&lt;/coluna&gt;
&lt;descricao&gt;Valor médio unitário do ICMS OP, das mercadorias em estoque, correspondente ao valor do campo VL_UNIT_ICMS_OP_ESTOQUE_CONV, preenchido na ocasião da saída&lt;/descricao&gt;
&lt;tipo&gt;R&lt;/tipo&gt;
&lt;/campo&gt;</v>
      </c>
      <c r="W722" s="227" t="str">
        <f t="shared" si="59"/>
        <v>&lt;campo posicao="13"&gt;
&lt;coluna&gt;VL_UNIT_ICMS_OP_ESTOQUE_CONV_SAIDA&lt;/coluna&gt;
&lt;descricao&gt;Valor médio unitário do ICMS OP, das mercadorias em estoque, correspondente ao valor do campo VL_UNIT_ICMS_OP_ESTOQUE_CONV, preenchido na ocasião da saída&lt;/descricao&gt;
&lt;tipo&gt;R&lt;/tipo&gt;
&lt;/campo&gt;</v>
      </c>
      <c r="X722" s="232"/>
      <c r="Y722" s="232"/>
    </row>
    <row r="723" spans="1:28" s="88" customFormat="1" ht="14.5" customHeight="1" thickBot="1" x14ac:dyDescent="0.4">
      <c r="A723" s="85"/>
      <c r="B723" s="85"/>
      <c r="C723" s="85"/>
      <c r="D723" s="85"/>
      <c r="E723" s="85"/>
      <c r="F723" s="85"/>
      <c r="G723" s="85"/>
      <c r="H723" s="85"/>
      <c r="I723" s="85"/>
      <c r="J723" s="291" t="str">
        <f t="shared" si="61"/>
        <v>C181</v>
      </c>
      <c r="K723" s="154">
        <v>14</v>
      </c>
      <c r="L723" s="154" t="s">
        <v>1063</v>
      </c>
      <c r="M723" s="154" t="s">
        <v>1064</v>
      </c>
      <c r="N723" s="155" t="s">
        <v>32</v>
      </c>
      <c r="O723" s="155" t="s">
        <v>28</v>
      </c>
      <c r="P723" s="155">
        <v>6</v>
      </c>
      <c r="Q723" s="155" t="s">
        <v>48</v>
      </c>
      <c r="R723" s="186"/>
      <c r="S723" s="227" t="str">
        <f t="shared" si="57"/>
        <v>Campo</v>
      </c>
      <c r="T723" s="227" t="s">
        <v>3606</v>
      </c>
      <c r="U723" s="237" t="str">
        <f t="shared" si="58"/>
        <v/>
      </c>
      <c r="V723" s="230" t="str">
        <f t="shared" si="60"/>
        <v>&lt;campo posicao="14"&gt;
&lt;coluna&gt;VL_UNIT_ICMS_ST_ESTOQUE_CONV_SAIDA&lt;/coluna&gt;
&lt;descricao&gt;Valor médio unitário do ICMS ST, incluindo FCP ST, das mercadorias em estoque, correspondente ao valor do campo VL_UNIT_ICMS_ST_ESTOQUE_CONV, preenchido na ocasião da saída&lt;/descricao&gt;
&lt;tipo&gt;R&lt;/tipo&gt;
&lt;/campo&gt;</v>
      </c>
      <c r="W723" s="227" t="str">
        <f t="shared" si="59"/>
        <v>&lt;campo posicao="14"&gt;
&lt;coluna&gt;VL_UNIT_ICMS_ST_ESTOQUE_CONV_SAIDA&lt;/coluna&gt;
&lt;descricao&gt;Valor médio unitário do ICMS ST, incluindo FCP ST, das mercadorias em estoque, correspondente ao valor do campo VL_UNIT_ICMS_ST_ESTOQUE_CONV, preenchido na ocasião da saída&lt;/descricao&gt;
&lt;tipo&gt;R&lt;/tipo&gt;
&lt;/campo&gt;</v>
      </c>
      <c r="X723" s="232"/>
      <c r="Y723" s="232"/>
    </row>
    <row r="724" spans="1:28" s="88" customFormat="1" ht="14.5" customHeight="1" thickBot="1" x14ac:dyDescent="0.4">
      <c r="A724" s="85"/>
      <c r="B724" s="85"/>
      <c r="C724" s="85"/>
      <c r="D724" s="85"/>
      <c r="E724" s="85"/>
      <c r="F724" s="85"/>
      <c r="G724" s="85"/>
      <c r="H724" s="85"/>
      <c r="I724" s="85"/>
      <c r="J724" s="291" t="str">
        <f t="shared" si="61"/>
        <v>C181</v>
      </c>
      <c r="K724" s="154">
        <v>15</v>
      </c>
      <c r="L724" s="154" t="s">
        <v>1065</v>
      </c>
      <c r="M724" s="154" t="s">
        <v>1066</v>
      </c>
      <c r="N724" s="155" t="s">
        <v>32</v>
      </c>
      <c r="O724" s="155" t="s">
        <v>28</v>
      </c>
      <c r="P724" s="155">
        <v>6</v>
      </c>
      <c r="Q724" s="155" t="s">
        <v>48</v>
      </c>
      <c r="R724" s="186"/>
      <c r="S724" s="227" t="str">
        <f t="shared" si="57"/>
        <v>Campo</v>
      </c>
      <c r="T724" s="227" t="s">
        <v>3606</v>
      </c>
      <c r="U724" s="237" t="str">
        <f t="shared" si="58"/>
        <v/>
      </c>
      <c r="V724" s="230" t="str">
        <f t="shared" si="60"/>
        <v>&lt;campo posicao="15"&gt;
&lt;coluna&gt;VL_UNIT_FCP_ICMS_ST_ESTOQUE_CONV_SAIDA&lt;/coluna&gt;
&lt;descricao&gt;Valor médio unitário do FCP ST   agregado ao ICMS das mercadorias em estoque, correspondente ao valor do campo VL_UNIT_FCP_ICMS_ST_ESTOQUE_CONV, preenchido na ocasião da saída&lt;/descricao&gt;
&lt;tipo&gt;R&lt;/tipo&gt;
&lt;/campo&gt;</v>
      </c>
      <c r="W724" s="227" t="str">
        <f t="shared" si="59"/>
        <v>&lt;campo posicao="15"&gt;
&lt;coluna&gt;VL_UNIT_FCP_ICMS_ST_ESTOQUE_CONV_SAIDA&lt;/coluna&gt;
&lt;descricao&gt;Valor médio unitário do FCP ST   agregado ao ICMS das mercadorias em estoque, correspondente ao valor do campo VL_UNIT_FCP_ICMS_ST_ESTOQUE_CONV, preenchido na ocasião da saída&lt;/descricao&gt;
&lt;tipo&gt;R&lt;/tipo&gt;
&lt;/campo&gt;</v>
      </c>
      <c r="X724" s="232"/>
      <c r="Y724" s="232"/>
    </row>
    <row r="725" spans="1:28" s="88" customFormat="1" ht="14.5" customHeight="1" thickBot="1" x14ac:dyDescent="0.4">
      <c r="A725" s="85"/>
      <c r="B725" s="85"/>
      <c r="C725" s="85"/>
      <c r="D725" s="85"/>
      <c r="E725" s="85"/>
      <c r="F725" s="85"/>
      <c r="G725" s="85"/>
      <c r="H725" s="85"/>
      <c r="I725" s="85"/>
      <c r="J725" s="291" t="str">
        <f t="shared" si="61"/>
        <v>C181</v>
      </c>
      <c r="K725" s="154">
        <v>16</v>
      </c>
      <c r="L725" s="154" t="s">
        <v>1067</v>
      </c>
      <c r="M725" s="154" t="s">
        <v>1068</v>
      </c>
      <c r="N725" s="155" t="s">
        <v>32</v>
      </c>
      <c r="O725" s="155" t="s">
        <v>28</v>
      </c>
      <c r="P725" s="155">
        <v>6</v>
      </c>
      <c r="Q725" s="155" t="s">
        <v>48</v>
      </c>
      <c r="R725" s="186"/>
      <c r="S725" s="227" t="str">
        <f t="shared" si="57"/>
        <v>Campo</v>
      </c>
      <c r="T725" s="227" t="s">
        <v>3606</v>
      </c>
      <c r="U725" s="237" t="str">
        <f t="shared" si="58"/>
        <v/>
      </c>
      <c r="V725" s="230" t="str">
        <f t="shared" si="60"/>
        <v>&lt;campo posicao="16"&gt;
&lt;coluna&gt;VL_UNIT_ICMS_NA_OPERACAO_CONV_SAIDA&lt;/coluna&gt;
&lt;descricao&gt;Valor unitário para o ICMS na operação, correspondente ao valor do campo VL_UNIT_ICMS_NA_OPERACAO_CONV, preenchido na ocasião da saída&lt;/descricao&gt;
&lt;tipo&gt;R&lt;/tipo&gt;
&lt;/campo&gt;</v>
      </c>
      <c r="W725" s="227" t="str">
        <f t="shared" si="59"/>
        <v>&lt;campo posicao="16"&gt;
&lt;coluna&gt;VL_UNIT_ICMS_NA_OPERACAO_CONV_SAIDA&lt;/coluna&gt;
&lt;descricao&gt;Valor unitário para o ICMS na operação, correspondente ao valor do campo VL_UNIT_ICMS_NA_OPERACAO_CONV, preenchido na ocasião da saída&lt;/descricao&gt;
&lt;tipo&gt;R&lt;/tipo&gt;
&lt;/campo&gt;</v>
      </c>
      <c r="X725" s="232"/>
      <c r="Y725" s="232"/>
    </row>
    <row r="726" spans="1:28" s="88" customFormat="1" ht="14.5" customHeight="1" thickBot="1" x14ac:dyDescent="0.4">
      <c r="A726" s="85"/>
      <c r="B726" s="85"/>
      <c r="C726" s="85"/>
      <c r="D726" s="85"/>
      <c r="E726" s="85"/>
      <c r="F726" s="85"/>
      <c r="G726" s="85"/>
      <c r="H726" s="85"/>
      <c r="I726" s="85"/>
      <c r="J726" s="291" t="str">
        <f t="shared" si="61"/>
        <v>C181</v>
      </c>
      <c r="K726" s="154">
        <v>17</v>
      </c>
      <c r="L726" s="154" t="s">
        <v>1069</v>
      </c>
      <c r="M726" s="154" t="s">
        <v>1070</v>
      </c>
      <c r="N726" s="155" t="s">
        <v>32</v>
      </c>
      <c r="O726" s="155" t="s">
        <v>28</v>
      </c>
      <c r="P726" s="155">
        <v>6</v>
      </c>
      <c r="Q726" s="155" t="s">
        <v>48</v>
      </c>
      <c r="R726" s="186"/>
      <c r="S726" s="227" t="str">
        <f t="shared" si="57"/>
        <v>Campo</v>
      </c>
      <c r="T726" s="227" t="s">
        <v>3606</v>
      </c>
      <c r="U726" s="237" t="str">
        <f t="shared" si="58"/>
        <v/>
      </c>
      <c r="V726" s="230" t="str">
        <f t="shared" si="60"/>
        <v>&lt;campo posicao="17"&gt;
&lt;coluna&gt;VL_UNIT_ICMS_OP_CONV_SAIDA&lt;/coluna&gt;
&lt;descricao&gt;Valor unitário do ICMS correspondente ao valor do campo VL_UNIT_ICMS_OP_CONV, preenchido na ocasião da saída&lt;/descricao&gt;
&lt;tipo&gt;R&lt;/tipo&gt;
&lt;/campo&gt;</v>
      </c>
      <c r="W726" s="227" t="str">
        <f t="shared" si="59"/>
        <v>&lt;campo posicao="17"&gt;
&lt;coluna&gt;VL_UNIT_ICMS_OP_CONV_SAIDA&lt;/coluna&gt;
&lt;descricao&gt;Valor unitário do ICMS correspondente ao valor do campo VL_UNIT_ICMS_OP_CONV, preenchido na ocasião da saída&lt;/descricao&gt;
&lt;tipo&gt;R&lt;/tipo&gt;
&lt;/campo&gt;</v>
      </c>
      <c r="X726" s="232"/>
      <c r="Y726" s="232"/>
    </row>
    <row r="727" spans="1:28" s="88" customFormat="1" ht="14.5" customHeight="1" thickBot="1" x14ac:dyDescent="0.4">
      <c r="A727" s="85"/>
      <c r="B727" s="85"/>
      <c r="C727" s="85"/>
      <c r="D727" s="85"/>
      <c r="E727" s="85"/>
      <c r="F727" s="85"/>
      <c r="G727" s="85"/>
      <c r="H727" s="85"/>
      <c r="I727" s="85"/>
      <c r="J727" s="291" t="str">
        <f t="shared" si="61"/>
        <v>C181</v>
      </c>
      <c r="K727" s="154">
        <v>18</v>
      </c>
      <c r="L727" s="154" t="s">
        <v>1071</v>
      </c>
      <c r="M727" s="154" t="s">
        <v>1072</v>
      </c>
      <c r="N727" s="155" t="s">
        <v>32</v>
      </c>
      <c r="O727" s="155" t="s">
        <v>28</v>
      </c>
      <c r="P727" s="155">
        <v>6</v>
      </c>
      <c r="Q727" s="155" t="s">
        <v>48</v>
      </c>
      <c r="R727" s="186"/>
      <c r="S727" s="227" t="str">
        <f t="shared" si="57"/>
        <v>Campo</v>
      </c>
      <c r="T727" s="227" t="s">
        <v>3606</v>
      </c>
      <c r="U727" s="237" t="str">
        <f t="shared" si="58"/>
        <v/>
      </c>
      <c r="V727" s="230" t="str">
        <f t="shared" si="60"/>
        <v>&lt;campo posicao="18"&gt;
&lt;coluna&gt;VL_UNIT_ICMS_ST_CONV_REST&lt;/coluna&gt;
&lt;descricao&gt;Valor unitário do total do ICMS ST, incluindo FCP ST, a ser restituído/ressarcido, correspondente ao estorno do complemento apurado na operação de saída.&lt;/descricao&gt;
&lt;tipo&gt;R&lt;/tipo&gt;
&lt;/campo&gt;</v>
      </c>
      <c r="W727" s="227" t="str">
        <f t="shared" si="59"/>
        <v>&lt;campo posicao="18"&gt;
&lt;coluna&gt;VL_UNIT_ICMS_ST_CONV_REST&lt;/coluna&gt;
&lt;descricao&gt;Valor unitário do total do ICMS ST, incluindo FCP ST, a ser restituído/ressarcido, correspondente ao estorno do complemento apurado na operação de saída.&lt;/descricao&gt;
&lt;tipo&gt;R&lt;/tipo&gt;
&lt;/campo&gt;</v>
      </c>
      <c r="X727" s="232"/>
      <c r="Y727" s="232"/>
    </row>
    <row r="728" spans="1:28" s="88" customFormat="1" ht="14.5" customHeight="1" thickBot="1" x14ac:dyDescent="0.4">
      <c r="A728" s="85"/>
      <c r="B728" s="85"/>
      <c r="C728" s="85"/>
      <c r="D728" s="85"/>
      <c r="E728" s="85"/>
      <c r="F728" s="85"/>
      <c r="G728" s="85"/>
      <c r="H728" s="85"/>
      <c r="I728" s="85"/>
      <c r="J728" s="291" t="str">
        <f t="shared" si="61"/>
        <v>C181</v>
      </c>
      <c r="K728" s="154">
        <v>19</v>
      </c>
      <c r="L728" s="154" t="s">
        <v>1073</v>
      </c>
      <c r="M728" s="154" t="s">
        <v>1074</v>
      </c>
      <c r="N728" s="155" t="s">
        <v>32</v>
      </c>
      <c r="O728" s="155" t="s">
        <v>28</v>
      </c>
      <c r="P728" s="155">
        <v>6</v>
      </c>
      <c r="Q728" s="155" t="s">
        <v>48</v>
      </c>
      <c r="R728" s="186"/>
      <c r="S728" s="227" t="str">
        <f t="shared" si="57"/>
        <v>Campo</v>
      </c>
      <c r="T728" s="227" t="s">
        <v>3606</v>
      </c>
      <c r="U728" s="237" t="str">
        <f t="shared" si="58"/>
        <v/>
      </c>
      <c r="V728" s="230" t="str">
        <f t="shared" si="60"/>
        <v>&lt;campo posicao="19"&gt;
&lt;coluna&gt;VL_UNIT_FCP_ST_CONV_REST&lt;/coluna&gt;
&lt;descricao&gt;Valor unitário correspondente à parcela de ICMS FCP ST que compõe o campo “VL_UNIT_ICMS_ST_CONV_REST”, considerando a unidade utilizada para informar o campo “QUANT_CONV”.&lt;/descricao&gt;
&lt;tipo&gt;R&lt;/tipo&gt;
&lt;/campo&gt;</v>
      </c>
      <c r="W728" s="227" t="str">
        <f t="shared" si="59"/>
        <v>&lt;campo posicao="19"&gt;
&lt;coluna&gt;VL_UNIT_FCP_ST_CONV_REST&lt;/coluna&gt;
&lt;descricao&gt;Valor unitário correspondente à parcela de ICMS FCP ST que compõe o campo “VL_UNIT_ICMS_ST_CONV_REST”, considerando a unidade utilizada para informar o campo “QUANT_CONV”.&lt;/descricao&gt;
&lt;tipo&gt;R&lt;/tipo&gt;
&lt;/campo&gt;</v>
      </c>
      <c r="X728" s="232"/>
      <c r="Y728" s="232"/>
    </row>
    <row r="729" spans="1:28" s="88" customFormat="1" ht="14.5" customHeight="1" thickBot="1" x14ac:dyDescent="0.4">
      <c r="A729" s="85"/>
      <c r="B729" s="85"/>
      <c r="C729" s="85"/>
      <c r="D729" s="85"/>
      <c r="E729" s="85"/>
      <c r="F729" s="85"/>
      <c r="G729" s="85"/>
      <c r="H729" s="85"/>
      <c r="I729" s="85"/>
      <c r="J729" s="291" t="str">
        <f t="shared" si="61"/>
        <v>C181</v>
      </c>
      <c r="K729" s="154">
        <v>20</v>
      </c>
      <c r="L729" s="154" t="s">
        <v>1075</v>
      </c>
      <c r="M729" s="154" t="s">
        <v>1076</v>
      </c>
      <c r="N729" s="155" t="s">
        <v>32</v>
      </c>
      <c r="O729" s="155" t="s">
        <v>28</v>
      </c>
      <c r="P729" s="155">
        <v>6</v>
      </c>
      <c r="Q729" s="155" t="s">
        <v>48</v>
      </c>
      <c r="R729" s="186"/>
      <c r="S729" s="227" t="str">
        <f t="shared" si="57"/>
        <v>Campo</v>
      </c>
      <c r="T729" s="227" t="s">
        <v>3606</v>
      </c>
      <c r="U729" s="237" t="str">
        <f t="shared" si="58"/>
        <v/>
      </c>
      <c r="V729" s="230" t="str">
        <f t="shared" si="60"/>
        <v>&lt;campo posicao="20"&gt;
&lt;coluna&gt;VL_UNIT_ICMS_ST_CONV_COMPL&lt;/coluna&gt;
&lt;descricao&gt;Valor unitário do estorno do ressarcimento/restituição, incluindo FCP ST, apurado na operação de saída.&lt;/descricao&gt;
&lt;tipo&gt;R&lt;/tipo&gt;
&lt;/campo&gt;</v>
      </c>
      <c r="W729" s="227" t="str">
        <f t="shared" si="59"/>
        <v>&lt;campo posicao="20"&gt;
&lt;coluna&gt;VL_UNIT_ICMS_ST_CONV_COMPL&lt;/coluna&gt;
&lt;descricao&gt;Valor unitário do estorno do ressarcimento/restituição, incluindo FCP ST, apurado na operação de saída.&lt;/descricao&gt;
&lt;tipo&gt;R&lt;/tipo&gt;
&lt;/campo&gt;</v>
      </c>
      <c r="X729" s="232"/>
      <c r="Y729" s="232"/>
    </row>
    <row r="730" spans="1:28" s="88" customFormat="1" ht="14.5" customHeight="1" thickBot="1" x14ac:dyDescent="0.4">
      <c r="A730" s="85"/>
      <c r="B730" s="85"/>
      <c r="C730" s="85"/>
      <c r="D730" s="85"/>
      <c r="E730" s="85"/>
      <c r="F730" s="85"/>
      <c r="G730" s="85"/>
      <c r="H730" s="85"/>
      <c r="I730" s="85"/>
      <c r="J730" s="291" t="str">
        <f t="shared" si="61"/>
        <v>C181</v>
      </c>
      <c r="K730" s="154">
        <v>21</v>
      </c>
      <c r="L730" s="154" t="s">
        <v>1077</v>
      </c>
      <c r="M730" s="154" t="s">
        <v>1078</v>
      </c>
      <c r="N730" s="155" t="s">
        <v>32</v>
      </c>
      <c r="O730" s="155" t="s">
        <v>28</v>
      </c>
      <c r="P730" s="155">
        <v>6</v>
      </c>
      <c r="Q730" s="155" t="s">
        <v>48</v>
      </c>
      <c r="R730" s="187"/>
      <c r="S730" s="227" t="str">
        <f t="shared" si="57"/>
        <v>Campo</v>
      </c>
      <c r="T730" s="227" t="s">
        <v>3606</v>
      </c>
      <c r="U730" s="237" t="str">
        <f t="shared" si="58"/>
        <v/>
      </c>
      <c r="V730" s="230" t="str">
        <f t="shared" si="60"/>
        <v>&lt;campo posicao="21"&gt;
&lt;coluna&gt;VL_UNIT_FCP_ST_CONV_COMPL&lt;/coluna&gt;
&lt;descricao&gt;Valor unitário correspondente à parcela de ICMS FCP ST que compõe o campo “VL_UNIT_ICMS_ST_CONV_COMPL”, considerando unidade utilizada para informar o campo “QUANT_CONV”.&lt;/descricao&gt;
&lt;tipo&gt;R&lt;/tipo&gt;
&lt;/campo&gt;</v>
      </c>
      <c r="W730" s="227" t="str">
        <f t="shared" si="59"/>
        <v>&lt;campo posicao="21"&gt;
&lt;coluna&gt;VL_UNIT_FCP_ST_CONV_COMPL&lt;/coluna&gt;
&lt;descricao&gt;Valor unitário correspondente à parcela de ICMS FCP ST que compõe o campo “VL_UNIT_ICMS_ST_CONV_COMPL”, considerando unidade utilizada para informar o campo “QUANT_CONV”.&lt;/descricao&gt;
&lt;tipo&gt;R&lt;/tipo&gt;
&lt;/campo&gt;</v>
      </c>
      <c r="X730" s="232"/>
      <c r="Y730" s="232"/>
    </row>
    <row r="731" spans="1:28" s="88" customFormat="1" ht="14.5" customHeight="1" collapsed="1" x14ac:dyDescent="0.35">
      <c r="A731" s="85" t="s">
        <v>22</v>
      </c>
      <c r="B731" s="85"/>
      <c r="C731" s="85"/>
      <c r="D731" s="85"/>
      <c r="E731" s="85" t="s">
        <v>1079</v>
      </c>
      <c r="F731" s="85"/>
      <c r="G731" s="85"/>
      <c r="H731" s="85"/>
      <c r="I731" s="85" t="s">
        <v>144</v>
      </c>
      <c r="J731" s="291" t="str">
        <f t="shared" si="61"/>
        <v>C181</v>
      </c>
      <c r="K731" s="86" t="s">
        <v>1080</v>
      </c>
      <c r="L731" s="87"/>
      <c r="M731" s="87"/>
      <c r="N731" s="87"/>
      <c r="O731" s="87"/>
      <c r="P731" s="87"/>
      <c r="Q731" s="87"/>
      <c r="R731" s="87"/>
      <c r="S731" s="227">
        <f t="shared" si="57"/>
        <v>4</v>
      </c>
      <c r="T731" s="227"/>
      <c r="U731" s="237" t="str">
        <f t="shared" si="58"/>
        <v>&lt;/registro&gt;
&lt;registro codigo="C185" perfil="ABC" nivel="4"&gt;</v>
      </c>
      <c r="V731" s="230" t="str">
        <f t="shared" si="60"/>
        <v/>
      </c>
      <c r="W731" s="227" t="str">
        <f t="shared" si="59"/>
        <v>&lt;/registro&gt;
&lt;registro codigo="C185" perfil="ABC" nivel="4"&gt;</v>
      </c>
      <c r="X731" s="232"/>
      <c r="Y731" s="232"/>
    </row>
    <row r="732" spans="1:28" s="93" customFormat="1" ht="14.5" customHeight="1" x14ac:dyDescent="0.35">
      <c r="A732" s="89"/>
      <c r="B732" s="89"/>
      <c r="C732" s="89"/>
      <c r="D732" s="89"/>
      <c r="E732" s="89"/>
      <c r="F732" s="89"/>
      <c r="G732" s="89"/>
      <c r="H732" s="89"/>
      <c r="I732" s="89"/>
      <c r="J732" s="291" t="str">
        <f t="shared" si="61"/>
        <v>C185</v>
      </c>
      <c r="K732" s="194">
        <v>1</v>
      </c>
      <c r="L732" s="91" t="s">
        <v>25</v>
      </c>
      <c r="M732" s="91" t="s">
        <v>1081</v>
      </c>
      <c r="N732" s="194" t="s">
        <v>27</v>
      </c>
      <c r="O732" s="194">
        <v>4</v>
      </c>
      <c r="P732" s="194" t="s">
        <v>28</v>
      </c>
      <c r="Q732" s="240" t="s">
        <v>863</v>
      </c>
      <c r="R732" s="194" t="s">
        <v>29</v>
      </c>
      <c r="S732" s="227" t="str">
        <f t="shared" si="57"/>
        <v>Campo</v>
      </c>
      <c r="T732" s="227" t="s">
        <v>27</v>
      </c>
      <c r="U732" s="237" t="str">
        <f t="shared" si="58"/>
        <v/>
      </c>
      <c r="V732" s="230" t="str">
        <f t="shared" si="60"/>
        <v>&lt;campo posicao="1"&gt;
&lt;coluna&gt;REG&lt;/coluna&gt;
&lt;descricao&gt;Texto fixo contendo "C185”&lt;/descricao&gt;
&lt;tipo&gt;C&lt;/tipo&gt;
&lt;/campo&gt;</v>
      </c>
      <c r="W732" s="227" t="str">
        <f t="shared" si="59"/>
        <v>&lt;campo posicao="1"&gt;
&lt;coluna&gt;REG&lt;/coluna&gt;
&lt;descricao&gt;Texto fixo contendo "C185”&lt;/descricao&gt;
&lt;tipo&gt;C&lt;/tipo&gt;
&lt;/campo&gt;</v>
      </c>
      <c r="X732" s="233"/>
      <c r="Y732" s="233"/>
      <c r="AB732" s="88" t="s">
        <v>6</v>
      </c>
    </row>
    <row r="733" spans="1:28" s="93" customFormat="1" ht="14.5" customHeight="1" x14ac:dyDescent="0.35">
      <c r="A733" s="89"/>
      <c r="B733" s="89"/>
      <c r="C733" s="89"/>
      <c r="D733" s="89"/>
      <c r="E733" s="89"/>
      <c r="F733" s="89"/>
      <c r="G733" s="89"/>
      <c r="H733" s="89"/>
      <c r="I733" s="89"/>
      <c r="J733" s="291" t="str">
        <f t="shared" si="61"/>
        <v>C185</v>
      </c>
      <c r="K733" s="194">
        <v>2</v>
      </c>
      <c r="L733" s="91" t="s">
        <v>799</v>
      </c>
      <c r="M733" s="91" t="s">
        <v>800</v>
      </c>
      <c r="N733" s="194" t="s">
        <v>32</v>
      </c>
      <c r="O733" s="194">
        <v>3</v>
      </c>
      <c r="P733" s="194" t="s">
        <v>28</v>
      </c>
      <c r="Q733" s="241"/>
      <c r="R733" s="194" t="s">
        <v>29</v>
      </c>
      <c r="S733" s="227" t="str">
        <f t="shared" si="57"/>
        <v>Campo</v>
      </c>
      <c r="T733" s="227" t="s">
        <v>3607</v>
      </c>
      <c r="U733" s="237" t="str">
        <f t="shared" si="58"/>
        <v/>
      </c>
      <c r="V733" s="230" t="str">
        <f t="shared" si="60"/>
        <v>&lt;campo posicao="2"&gt;
&lt;coluna&gt;NUM_ITEM&lt;/coluna&gt;
&lt;descricao&gt;Número sequencial do item no documento fiscal&lt;/descricao&gt;
&lt;tipo&gt;I&lt;/tipo&gt;
&lt;/campo&gt;</v>
      </c>
      <c r="W733" s="227" t="str">
        <f t="shared" si="59"/>
        <v>&lt;campo posicao="2"&gt;
&lt;coluna&gt;NUM_ITEM&lt;/coluna&gt;
&lt;descricao&gt;Número sequencial do item no documento fiscal&lt;/descricao&gt;
&lt;tipo&gt;I&lt;/tipo&gt;
&lt;/campo&gt;</v>
      </c>
      <c r="X733" s="233"/>
      <c r="Y733" s="233"/>
      <c r="AB733" s="88"/>
    </row>
    <row r="734" spans="1:28" s="93" customFormat="1" ht="14.5" customHeight="1" x14ac:dyDescent="0.35">
      <c r="A734" s="89"/>
      <c r="B734" s="89"/>
      <c r="C734" s="89"/>
      <c r="D734" s="89"/>
      <c r="E734" s="89"/>
      <c r="F734" s="89"/>
      <c r="G734" s="89"/>
      <c r="H734" s="89"/>
      <c r="I734" s="89"/>
      <c r="J734" s="291" t="str">
        <f t="shared" si="61"/>
        <v>C185</v>
      </c>
      <c r="K734" s="194">
        <v>3</v>
      </c>
      <c r="L734" s="91" t="s">
        <v>163</v>
      </c>
      <c r="M734" s="91" t="s">
        <v>801</v>
      </c>
      <c r="N734" s="194" t="s">
        <v>27</v>
      </c>
      <c r="O734" s="194">
        <v>60</v>
      </c>
      <c r="P734" s="194" t="s">
        <v>28</v>
      </c>
      <c r="Q734" s="241"/>
      <c r="R734" s="194" t="s">
        <v>29</v>
      </c>
      <c r="S734" s="227" t="str">
        <f t="shared" si="57"/>
        <v>Campo</v>
      </c>
      <c r="T734" s="227" t="s">
        <v>27</v>
      </c>
      <c r="U734" s="237" t="str">
        <f t="shared" si="58"/>
        <v/>
      </c>
      <c r="V734" s="230" t="str">
        <f t="shared" si="60"/>
        <v>&lt;campo posicao="3"&gt;
&lt;coluna&gt;COD_ITEM&lt;/coluna&gt;
&lt;descricao&gt;Código do item (campo 02 do Registro 0200)&lt;/descricao&gt;
&lt;tipo&gt;C&lt;/tipo&gt;
&lt;/campo&gt;</v>
      </c>
      <c r="W734" s="227" t="str">
        <f t="shared" si="59"/>
        <v>&lt;campo posicao="3"&gt;
&lt;coluna&gt;COD_ITEM&lt;/coluna&gt;
&lt;descricao&gt;Código do item (campo 02 do Registro 0200)&lt;/descricao&gt;
&lt;tipo&gt;C&lt;/tipo&gt;
&lt;/campo&gt;</v>
      </c>
      <c r="X734" s="233"/>
      <c r="Y734" s="233"/>
      <c r="AB734" s="88"/>
    </row>
    <row r="735" spans="1:28" s="93" customFormat="1" ht="14.5" customHeight="1" x14ac:dyDescent="0.35">
      <c r="A735" s="89"/>
      <c r="B735" s="89"/>
      <c r="C735" s="89"/>
      <c r="D735" s="89"/>
      <c r="E735" s="89"/>
      <c r="F735" s="89"/>
      <c r="G735" s="89"/>
      <c r="H735" s="89"/>
      <c r="I735" s="89"/>
      <c r="J735" s="291" t="str">
        <f t="shared" si="61"/>
        <v>C185</v>
      </c>
      <c r="K735" s="194">
        <v>4</v>
      </c>
      <c r="L735" s="91" t="s">
        <v>813</v>
      </c>
      <c r="M735" s="91" t="s">
        <v>1082</v>
      </c>
      <c r="N735" s="193" t="s">
        <v>27</v>
      </c>
      <c r="O735" s="194" t="s">
        <v>33</v>
      </c>
      <c r="P735" s="194" t="s">
        <v>28</v>
      </c>
      <c r="Q735" s="241"/>
      <c r="R735" s="194" t="s">
        <v>29</v>
      </c>
      <c r="S735" s="227" t="str">
        <f t="shared" si="57"/>
        <v>Campo</v>
      </c>
      <c r="T735" s="227" t="s">
        <v>27</v>
      </c>
      <c r="U735" s="237" t="str">
        <f t="shared" si="58"/>
        <v/>
      </c>
      <c r="V735" s="230" t="str">
        <f t="shared" si="60"/>
        <v>&lt;campo posicao="4"&gt;
&lt;coluna&gt;CST_ICMS&lt;/coluna&gt;
&lt;descricao&gt;Código da Situação Tributária referente ao ICMS&lt;/descricao&gt;
&lt;tipo&gt;C&lt;/tipo&gt;
&lt;/campo&gt;</v>
      </c>
      <c r="W735" s="227" t="str">
        <f t="shared" si="59"/>
        <v>&lt;campo posicao="4"&gt;
&lt;coluna&gt;CST_ICMS&lt;/coluna&gt;
&lt;descricao&gt;Código da Situação Tributária referente ao ICMS&lt;/descricao&gt;
&lt;tipo&gt;C&lt;/tipo&gt;
&lt;/campo&gt;</v>
      </c>
      <c r="X735" s="233"/>
      <c r="Y735" s="233"/>
      <c r="AB735" s="88"/>
    </row>
    <row r="736" spans="1:28" s="93" customFormat="1" ht="14.5" customHeight="1" x14ac:dyDescent="0.35">
      <c r="A736" s="89"/>
      <c r="B736" s="89"/>
      <c r="C736" s="89"/>
      <c r="D736" s="89"/>
      <c r="E736" s="89"/>
      <c r="F736" s="89"/>
      <c r="G736" s="89"/>
      <c r="H736" s="89"/>
      <c r="I736" s="89"/>
      <c r="J736" s="291" t="str">
        <f t="shared" si="61"/>
        <v>C185</v>
      </c>
      <c r="K736" s="194">
        <v>5</v>
      </c>
      <c r="L736" s="91" t="s">
        <v>815</v>
      </c>
      <c r="M736" s="91" t="s">
        <v>816</v>
      </c>
      <c r="N736" s="193" t="s">
        <v>27</v>
      </c>
      <c r="O736" s="194" t="s">
        <v>235</v>
      </c>
      <c r="P736" s="194" t="s">
        <v>28</v>
      </c>
      <c r="Q736" s="241"/>
      <c r="R736" s="194" t="s">
        <v>29</v>
      </c>
      <c r="S736" s="227" t="str">
        <f t="shared" si="57"/>
        <v>Campo</v>
      </c>
      <c r="T736" s="227" t="s">
        <v>27</v>
      </c>
      <c r="U736" s="237" t="str">
        <f t="shared" si="58"/>
        <v/>
      </c>
      <c r="V736" s="230" t="str">
        <f t="shared" si="60"/>
        <v>&lt;campo posicao="5"&gt;
&lt;coluna&gt;CFOP&lt;/coluna&gt;
&lt;descricao&gt;Código Fiscal de Operação e Prestação&lt;/descricao&gt;
&lt;tipo&gt;C&lt;/tipo&gt;
&lt;/campo&gt;</v>
      </c>
      <c r="W736" s="227" t="str">
        <f t="shared" si="59"/>
        <v>&lt;campo posicao="5"&gt;
&lt;coluna&gt;CFOP&lt;/coluna&gt;
&lt;descricao&gt;Código Fiscal de Operação e Prestação&lt;/descricao&gt;
&lt;tipo&gt;C&lt;/tipo&gt;
&lt;/campo&gt;</v>
      </c>
      <c r="X736" s="233"/>
      <c r="Y736" s="233"/>
      <c r="AB736" s="88"/>
    </row>
    <row r="737" spans="1:28" s="93" customFormat="1" ht="14.5" customHeight="1" x14ac:dyDescent="0.35">
      <c r="A737" s="89"/>
      <c r="B737" s="89"/>
      <c r="C737" s="89"/>
      <c r="D737" s="89"/>
      <c r="E737" s="89"/>
      <c r="F737" s="89"/>
      <c r="G737" s="89"/>
      <c r="H737" s="89"/>
      <c r="I737" s="89"/>
      <c r="J737" s="291" t="str">
        <f t="shared" si="61"/>
        <v>C185</v>
      </c>
      <c r="K737" s="194">
        <v>6</v>
      </c>
      <c r="L737" s="91" t="s">
        <v>1083</v>
      </c>
      <c r="M737" s="91" t="s">
        <v>1043</v>
      </c>
      <c r="N737" s="194" t="s">
        <v>27</v>
      </c>
      <c r="O737" s="194" t="s">
        <v>1044</v>
      </c>
      <c r="P737" s="194" t="s">
        <v>28</v>
      </c>
      <c r="Q737" s="241"/>
      <c r="R737" s="194" t="s">
        <v>29</v>
      </c>
      <c r="S737" s="227" t="str">
        <f t="shared" si="57"/>
        <v>Campo</v>
      </c>
      <c r="T737" s="227" t="s">
        <v>27</v>
      </c>
      <c r="U737" s="237" t="str">
        <f t="shared" si="58"/>
        <v/>
      </c>
      <c r="V737" s="230" t="str">
        <f t="shared" si="60"/>
        <v>&lt;campo posicao="6"&gt;
&lt;coluna&gt;COD_MOT_REST_COMPL&lt;/coluna&gt;
&lt;descricao&gt;Código do motivo da restituição ou complementação conforme Tabela 5.7&lt;/descricao&gt;
&lt;tipo&gt;C&lt;/tipo&gt;
&lt;/campo&gt;</v>
      </c>
      <c r="W737" s="227" t="str">
        <f t="shared" si="59"/>
        <v>&lt;campo posicao="6"&gt;
&lt;coluna&gt;COD_MOT_REST_COMPL&lt;/coluna&gt;
&lt;descricao&gt;Código do motivo da restituição ou complementação conforme Tabela 5.7&lt;/descricao&gt;
&lt;tipo&gt;C&lt;/tipo&gt;
&lt;/campo&gt;</v>
      </c>
      <c r="X737" s="233"/>
      <c r="Y737" s="233"/>
      <c r="AB737" s="88"/>
    </row>
    <row r="738" spans="1:28" s="93" customFormat="1" ht="14.5" customHeight="1" x14ac:dyDescent="0.35">
      <c r="A738" s="89"/>
      <c r="B738" s="89"/>
      <c r="C738" s="89"/>
      <c r="D738" s="89"/>
      <c r="E738" s="89"/>
      <c r="F738" s="89"/>
      <c r="G738" s="89"/>
      <c r="H738" s="89"/>
      <c r="I738" s="89"/>
      <c r="J738" s="291" t="str">
        <f t="shared" si="61"/>
        <v>C185</v>
      </c>
      <c r="K738" s="194">
        <v>7</v>
      </c>
      <c r="L738" s="91" t="s">
        <v>1023</v>
      </c>
      <c r="M738" s="91" t="s">
        <v>805</v>
      </c>
      <c r="N738" s="194" t="s">
        <v>32</v>
      </c>
      <c r="O738" s="194" t="s">
        <v>28</v>
      </c>
      <c r="P738" s="194">
        <v>6</v>
      </c>
      <c r="Q738" s="241"/>
      <c r="R738" s="194" t="s">
        <v>29</v>
      </c>
      <c r="S738" s="227" t="str">
        <f t="shared" si="57"/>
        <v>Campo</v>
      </c>
      <c r="T738" s="227" t="s">
        <v>3606</v>
      </c>
      <c r="U738" s="237" t="str">
        <f t="shared" si="58"/>
        <v/>
      </c>
      <c r="V738" s="230" t="str">
        <f t="shared" si="60"/>
        <v>&lt;campo posicao="7"&gt;
&lt;coluna&gt;QUANT_CONV&lt;/coluna&gt;
&lt;descricao&gt;Quantidade do item&lt;/descricao&gt;
&lt;tipo&gt;R&lt;/tipo&gt;
&lt;/campo&gt;</v>
      </c>
      <c r="W738" s="227" t="str">
        <f t="shared" si="59"/>
        <v>&lt;campo posicao="7"&gt;
&lt;coluna&gt;QUANT_CONV&lt;/coluna&gt;
&lt;descricao&gt;Quantidade do item&lt;/descricao&gt;
&lt;tipo&gt;R&lt;/tipo&gt;
&lt;/campo&gt;</v>
      </c>
      <c r="X738" s="233"/>
      <c r="Y738" s="233"/>
      <c r="AB738" s="88"/>
    </row>
    <row r="739" spans="1:28" s="93" customFormat="1" ht="14.5" customHeight="1" x14ac:dyDescent="0.35">
      <c r="A739" s="89"/>
      <c r="B739" s="89"/>
      <c r="C739" s="89"/>
      <c r="D739" s="89"/>
      <c r="E739" s="89"/>
      <c r="F739" s="89"/>
      <c r="G739" s="89"/>
      <c r="H739" s="89"/>
      <c r="I739" s="89"/>
      <c r="J739" s="291" t="str">
        <f t="shared" si="61"/>
        <v>C185</v>
      </c>
      <c r="K739" s="194">
        <v>8</v>
      </c>
      <c r="L739" s="91" t="s">
        <v>156</v>
      </c>
      <c r="M739" s="91" t="s">
        <v>1025</v>
      </c>
      <c r="N739" s="194" t="s">
        <v>27</v>
      </c>
      <c r="O739" s="194">
        <v>6</v>
      </c>
      <c r="P739" s="194"/>
      <c r="Q739" s="241"/>
      <c r="R739" s="194" t="s">
        <v>29</v>
      </c>
      <c r="S739" s="227" t="str">
        <f t="shared" si="57"/>
        <v>Campo</v>
      </c>
      <c r="T739" s="227" t="s">
        <v>27</v>
      </c>
      <c r="U739" s="237" t="str">
        <f t="shared" si="58"/>
        <v/>
      </c>
      <c r="V739" s="230" t="str">
        <f t="shared" si="60"/>
        <v>&lt;campo posicao="8"&gt;
&lt;coluna&gt;UNID&lt;/coluna&gt;
&lt;descricao&gt;Unidade adotada para informar o campo QUANT_CONV.&lt;/descricao&gt;
&lt;tipo&gt;C&lt;/tipo&gt;
&lt;/campo&gt;</v>
      </c>
      <c r="W739" s="227" t="str">
        <f t="shared" si="59"/>
        <v>&lt;campo posicao="8"&gt;
&lt;coluna&gt;UNID&lt;/coluna&gt;
&lt;descricao&gt;Unidade adotada para informar o campo QUANT_CONV.&lt;/descricao&gt;
&lt;tipo&gt;C&lt;/tipo&gt;
&lt;/campo&gt;</v>
      </c>
      <c r="X739" s="233"/>
      <c r="Y739" s="233"/>
      <c r="AB739" s="88"/>
    </row>
    <row r="740" spans="1:28" s="93" customFormat="1" ht="14.5" customHeight="1" x14ac:dyDescent="0.35">
      <c r="A740" s="89"/>
      <c r="B740" s="89"/>
      <c r="C740" s="89"/>
      <c r="D740" s="89"/>
      <c r="E740" s="89"/>
      <c r="F740" s="89"/>
      <c r="G740" s="89"/>
      <c r="H740" s="89"/>
      <c r="I740" s="89"/>
      <c r="J740" s="291" t="str">
        <f t="shared" si="61"/>
        <v>C185</v>
      </c>
      <c r="K740" s="194">
        <v>9</v>
      </c>
      <c r="L740" s="91" t="s">
        <v>1026</v>
      </c>
      <c r="M740" s="91" t="s">
        <v>1027</v>
      </c>
      <c r="N740" s="194" t="s">
        <v>32</v>
      </c>
      <c r="O740" s="194" t="s">
        <v>28</v>
      </c>
      <c r="P740" s="194">
        <v>6</v>
      </c>
      <c r="Q740" s="241"/>
      <c r="R740" s="194" t="s">
        <v>29</v>
      </c>
      <c r="S740" s="227" t="str">
        <f t="shared" si="57"/>
        <v>Campo</v>
      </c>
      <c r="T740" s="227" t="s">
        <v>3606</v>
      </c>
      <c r="U740" s="237" t="str">
        <f t="shared" si="58"/>
        <v/>
      </c>
      <c r="V740" s="230" t="str">
        <f t="shared" si="60"/>
        <v>&lt;campo posicao="9"&gt;
&lt;coluna&gt;VL_UNIT_CONV&lt;/coluna&gt;
&lt;descricao&gt;Valor unitário da mercadoria, considerando a unidade utilizada para informar o campo “QUANT_CONV”.&lt;/descricao&gt;
&lt;tipo&gt;R&lt;/tipo&gt;
&lt;/campo&gt;</v>
      </c>
      <c r="W740" s="227" t="str">
        <f t="shared" si="59"/>
        <v>&lt;campo posicao="9"&gt;
&lt;coluna&gt;VL_UNIT_CONV&lt;/coluna&gt;
&lt;descricao&gt;Valor unitário da mercadoria, considerando a unidade utilizada para informar o campo “QUANT_CONV”.&lt;/descricao&gt;
&lt;tipo&gt;R&lt;/tipo&gt;
&lt;/campo&gt;</v>
      </c>
      <c r="X740" s="233"/>
      <c r="Y740" s="233"/>
      <c r="AB740" s="88"/>
    </row>
    <row r="741" spans="1:28" s="93" customFormat="1" ht="14.5" customHeight="1" x14ac:dyDescent="0.35">
      <c r="A741" s="89"/>
      <c r="B741" s="89"/>
      <c r="C741" s="89"/>
      <c r="D741" s="89"/>
      <c r="E741" s="89"/>
      <c r="F741" s="89"/>
      <c r="G741" s="89"/>
      <c r="H741" s="89"/>
      <c r="I741" s="89"/>
      <c r="J741" s="291" t="str">
        <f t="shared" si="61"/>
        <v>C185</v>
      </c>
      <c r="K741" s="194">
        <v>10</v>
      </c>
      <c r="L741" s="91" t="s">
        <v>1084</v>
      </c>
      <c r="M741" s="91" t="s">
        <v>1085</v>
      </c>
      <c r="N741" s="194" t="s">
        <v>32</v>
      </c>
      <c r="O741" s="194" t="s">
        <v>28</v>
      </c>
      <c r="P741" s="194">
        <v>6</v>
      </c>
      <c r="Q741" s="241"/>
      <c r="R741" s="194" t="s">
        <v>48</v>
      </c>
      <c r="S741" s="227" t="str">
        <f t="shared" si="57"/>
        <v>Campo</v>
      </c>
      <c r="T741" s="227" t="s">
        <v>3606</v>
      </c>
      <c r="U741" s="237" t="str">
        <f t="shared" si="58"/>
        <v/>
      </c>
      <c r="V741" s="230" t="str">
        <f t="shared" si="60"/>
        <v>&lt;campo posicao="10"&gt;
&lt;coluna&gt;VL_UNIT_ICMS_NA_OPERACAO_CONV&lt;/coluna&gt;
&lt;descricao&gt;Valor unitário para o ICMS na operação, caso não houvesse a ST, considerando unidade utilizada para informar o campo “QUANT_CONV”, considerando redução da base de cálculo do ICMS ST na tributação, se houver.&lt;/descricao&gt;
&lt;tipo&gt;R&lt;/tipo&gt;
&lt;/campo&gt;</v>
      </c>
      <c r="W741" s="227" t="str">
        <f t="shared" si="59"/>
        <v>&lt;campo posicao="10"&gt;
&lt;coluna&gt;VL_UNIT_ICMS_NA_OPERACAO_CONV&lt;/coluna&gt;
&lt;descricao&gt;Valor unitário para o ICMS na operação, caso não houvesse a ST, considerando unidade utilizada para informar o campo “QUANT_CONV”, considerando redução da base de cálculo do ICMS ST na tributação, se houver.&lt;/descricao&gt;
&lt;tipo&gt;R&lt;/tipo&gt;
&lt;/campo&gt;</v>
      </c>
      <c r="X741" s="233"/>
      <c r="Y741" s="233"/>
      <c r="AB741" s="88"/>
    </row>
    <row r="742" spans="1:28" s="93" customFormat="1" ht="14.5" customHeight="1" x14ac:dyDescent="0.35">
      <c r="A742" s="89"/>
      <c r="B742" s="89"/>
      <c r="C742" s="89"/>
      <c r="D742" s="89"/>
      <c r="E742" s="89"/>
      <c r="F742" s="89"/>
      <c r="G742" s="89"/>
      <c r="H742" s="89"/>
      <c r="I742" s="89"/>
      <c r="J742" s="291" t="str">
        <f t="shared" si="61"/>
        <v>C185</v>
      </c>
      <c r="K742" s="194">
        <v>11</v>
      </c>
      <c r="L742" s="91" t="s">
        <v>1028</v>
      </c>
      <c r="M742" s="91" t="s">
        <v>1086</v>
      </c>
      <c r="N742" s="194" t="s">
        <v>32</v>
      </c>
      <c r="O742" s="194" t="s">
        <v>28</v>
      </c>
      <c r="P742" s="194">
        <v>6</v>
      </c>
      <c r="Q742" s="241"/>
      <c r="R742" s="194" t="s">
        <v>48</v>
      </c>
      <c r="S742" s="227" t="str">
        <f t="shared" si="57"/>
        <v>Campo</v>
      </c>
      <c r="T742" s="227" t="s">
        <v>3606</v>
      </c>
      <c r="U742" s="237" t="str">
        <f t="shared" si="58"/>
        <v/>
      </c>
      <c r="V742" s="230" t="str">
        <f t="shared" si="60"/>
        <v>&lt;campo posicao="11"&gt;
&lt;coluna&gt;VL_UNIT_ICMS_OP_CONV&lt;/coluna&gt;
&lt;descricao&gt;Valor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15, no item a1).
&lt;/descricao&gt;
&lt;tipo&gt;R&lt;/tipo&gt;
&lt;/campo&gt;</v>
      </c>
      <c r="W742" s="227" t="str">
        <f t="shared" si="59"/>
        <v>&lt;campo posicao="11"&gt;
&lt;coluna&gt;VL_UNIT_ICMS_OP_CONV&lt;/coluna&gt;
&lt;descricao&gt;Valor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15, no item a1).
&lt;/descricao&gt;
&lt;tipo&gt;R&lt;/tipo&gt;
&lt;/campo&gt;</v>
      </c>
      <c r="X742" s="233"/>
      <c r="Y742" s="233"/>
      <c r="AB742" s="88"/>
    </row>
    <row r="743" spans="1:28" s="93" customFormat="1" ht="14.5" customHeight="1" x14ac:dyDescent="0.35">
      <c r="A743" s="89"/>
      <c r="B743" s="89"/>
      <c r="C743" s="89"/>
      <c r="D743" s="89"/>
      <c r="E743" s="89"/>
      <c r="F743" s="89"/>
      <c r="G743" s="89"/>
      <c r="H743" s="89"/>
      <c r="I743" s="89"/>
      <c r="J743" s="291" t="str">
        <f t="shared" si="61"/>
        <v>C185</v>
      </c>
      <c r="K743" s="194">
        <v>12</v>
      </c>
      <c r="L743" s="91" t="s">
        <v>1087</v>
      </c>
      <c r="M743" s="91" t="s">
        <v>1088</v>
      </c>
      <c r="N743" s="194" t="s">
        <v>32</v>
      </c>
      <c r="O743" s="194" t="s">
        <v>28</v>
      </c>
      <c r="P743" s="194">
        <v>6</v>
      </c>
      <c r="Q743" s="241"/>
      <c r="R743" s="194" t="s">
        <v>48</v>
      </c>
      <c r="S743" s="227" t="str">
        <f t="shared" si="57"/>
        <v>Campo</v>
      </c>
      <c r="T743" s="227" t="s">
        <v>3606</v>
      </c>
      <c r="U743" s="237" t="str">
        <f t="shared" si="58"/>
        <v/>
      </c>
      <c r="V743" s="230" t="str">
        <f t="shared" si="60"/>
        <v>&lt;campo posicao="12"&gt;
&lt;coluna&gt;VL_UNIT_ICMS_OP_ESTOQUE_CONV&lt;/coluna&gt;
&lt;descricao&gt;Valor médio unitário do ICMS que ocontribuinte teria se creditado referente à operação de entrada das mercadorias em estoque caso estivesse submetida ao regime comum de tributação, calculado conforme a legislação de cada UF, considerando a unidade utilizada para informar o campo “QUANT_CONV”&lt;/descricao&gt;
&lt;tipo&gt;R&lt;/tipo&gt;
&lt;/campo&gt;</v>
      </c>
      <c r="W743" s="227" t="str">
        <f t="shared" si="59"/>
        <v>&lt;campo posicao="12"&gt;
&lt;coluna&gt;VL_UNIT_ICMS_OP_ESTOQUE_CONV&lt;/coluna&gt;
&lt;descricao&gt;Valor médio unitário do ICMS que ocontribuinte teria se creditado referente à operação de entrada das mercadorias em estoque caso estivesse submetida ao regime comum de tributação, calculado conforme a legislação de cada UF, considerando a unidade utilizada para informar o campo “QUANT_CONV”&lt;/descricao&gt;
&lt;tipo&gt;R&lt;/tipo&gt;
&lt;/campo&gt;</v>
      </c>
      <c r="X743" s="233"/>
      <c r="Y743" s="233"/>
      <c r="AB743" s="88"/>
    </row>
    <row r="744" spans="1:28" s="93" customFormat="1" ht="14.5" customHeight="1" x14ac:dyDescent="0.35">
      <c r="A744" s="89"/>
      <c r="B744" s="89"/>
      <c r="C744" s="89"/>
      <c r="D744" s="89"/>
      <c r="E744" s="89"/>
      <c r="F744" s="89"/>
      <c r="G744" s="89"/>
      <c r="H744" s="89"/>
      <c r="I744" s="89"/>
      <c r="J744" s="291" t="str">
        <f t="shared" si="61"/>
        <v>C185</v>
      </c>
      <c r="K744" s="194">
        <v>13</v>
      </c>
      <c r="L744" s="91" t="s">
        <v>1089</v>
      </c>
      <c r="M744" s="91" t="s">
        <v>1090</v>
      </c>
      <c r="N744" s="194" t="s">
        <v>32</v>
      </c>
      <c r="O744" s="194" t="s">
        <v>28</v>
      </c>
      <c r="P744" s="194">
        <v>6</v>
      </c>
      <c r="Q744" s="241"/>
      <c r="R744" s="194" t="s">
        <v>48</v>
      </c>
      <c r="S744" s="227" t="str">
        <f t="shared" si="57"/>
        <v>Campo</v>
      </c>
      <c r="T744" s="227" t="s">
        <v>3606</v>
      </c>
      <c r="U744" s="237" t="str">
        <f t="shared" si="58"/>
        <v/>
      </c>
      <c r="V744" s="230" t="str">
        <f t="shared" si="60"/>
        <v>&lt;campo posicao="13"&gt;
&lt;coluna&gt;VL_UNIT_ICMS_ST_ESTOQUE_CONV&lt;/coluna&gt;
&lt;descricao&gt;Valor médio unitário do ICMS ST, incluindo FCP ST, das mercadorias em estoque, considerando a unidade utilizada para informar o campo “QUANT_CONV”&lt;/descricao&gt;
&lt;tipo&gt;R&lt;/tipo&gt;
&lt;/campo&gt;</v>
      </c>
      <c r="W744" s="227" t="str">
        <f t="shared" si="59"/>
        <v>&lt;campo posicao="13"&gt;
&lt;coluna&gt;VL_UNIT_ICMS_ST_ESTOQUE_CONV&lt;/coluna&gt;
&lt;descricao&gt;Valor médio unitário do ICMS ST, incluindo FCP ST, das mercadorias em estoque, considerando a unidade utilizada para informar o campo “QUANT_CONV”&lt;/descricao&gt;
&lt;tipo&gt;R&lt;/tipo&gt;
&lt;/campo&gt;</v>
      </c>
      <c r="X744" s="233"/>
      <c r="Y744" s="233"/>
      <c r="AB744" s="88"/>
    </row>
    <row r="745" spans="1:28" s="93" customFormat="1" ht="14.5" customHeight="1" x14ac:dyDescent="0.35">
      <c r="A745" s="89"/>
      <c r="B745" s="89"/>
      <c r="C745" s="89"/>
      <c r="D745" s="89"/>
      <c r="E745" s="89"/>
      <c r="F745" s="89"/>
      <c r="G745" s="89"/>
      <c r="H745" s="89"/>
      <c r="I745" s="89"/>
      <c r="J745" s="291" t="str">
        <f t="shared" si="61"/>
        <v>C185</v>
      </c>
      <c r="K745" s="194">
        <v>14</v>
      </c>
      <c r="L745" s="91" t="s">
        <v>1091</v>
      </c>
      <c r="M745" s="91" t="s">
        <v>1092</v>
      </c>
      <c r="N745" s="194" t="s">
        <v>32</v>
      </c>
      <c r="O745" s="194" t="s">
        <v>28</v>
      </c>
      <c r="P745" s="194">
        <v>6</v>
      </c>
      <c r="Q745" s="241"/>
      <c r="R745" s="194" t="s">
        <v>48</v>
      </c>
      <c r="S745" s="227" t="str">
        <f t="shared" si="57"/>
        <v>Campo</v>
      </c>
      <c r="T745" s="227" t="s">
        <v>3606</v>
      </c>
      <c r="U745" s="237" t="str">
        <f t="shared" si="58"/>
        <v/>
      </c>
      <c r="V745" s="230" t="str">
        <f t="shared" si="60"/>
        <v>&lt;campo posicao="14"&gt;
&lt;coluna&gt;VL_UNIT_FCP_ICMS_ST_ESTOQUE_CONV&lt;/coluna&gt;
&lt;descricao&gt;Valor médio unitário do FCP ST agregado ao ICMS das mercadorias em estoque, considerando a unidade utilizada para informar o campo “QUANT_CONV”&lt;/descricao&gt;
&lt;tipo&gt;R&lt;/tipo&gt;
&lt;/campo&gt;</v>
      </c>
      <c r="W745" s="227" t="str">
        <f t="shared" si="59"/>
        <v>&lt;campo posicao="14"&gt;
&lt;coluna&gt;VL_UNIT_FCP_ICMS_ST_ESTOQUE_CONV&lt;/coluna&gt;
&lt;descricao&gt;Valor médio unitário do FCP ST agregado ao ICMS das mercadorias em estoque, considerando a unidade utilizada para informar o campo “QUANT_CONV”&lt;/descricao&gt;
&lt;tipo&gt;R&lt;/tipo&gt;
&lt;/campo&gt;</v>
      </c>
      <c r="X745" s="233"/>
      <c r="Y745" s="233"/>
      <c r="AB745" s="88"/>
    </row>
    <row r="746" spans="1:28" s="93" customFormat="1" ht="14.5" customHeight="1" x14ac:dyDescent="0.35">
      <c r="A746" s="89"/>
      <c r="B746" s="89"/>
      <c r="C746" s="89"/>
      <c r="D746" s="89"/>
      <c r="E746" s="89"/>
      <c r="F746" s="89"/>
      <c r="G746" s="89"/>
      <c r="H746" s="89"/>
      <c r="I746" s="89"/>
      <c r="J746" s="291" t="str">
        <f t="shared" si="61"/>
        <v>C185</v>
      </c>
      <c r="K746" s="194">
        <v>15</v>
      </c>
      <c r="L746" s="91" t="s">
        <v>1093</v>
      </c>
      <c r="M746" s="91" t="s">
        <v>1094</v>
      </c>
      <c r="N746" s="194" t="s">
        <v>32</v>
      </c>
      <c r="O746" s="194" t="s">
        <v>28</v>
      </c>
      <c r="P746" s="194">
        <v>6</v>
      </c>
      <c r="Q746" s="241"/>
      <c r="R746" s="194" t="s">
        <v>48</v>
      </c>
      <c r="S746" s="227" t="str">
        <f t="shared" si="57"/>
        <v>Campo</v>
      </c>
      <c r="T746" s="227" t="s">
        <v>3606</v>
      </c>
      <c r="U746" s="237" t="str">
        <f t="shared" si="58"/>
        <v/>
      </c>
      <c r="V746" s="230" t="str">
        <f t="shared" si="60"/>
        <v>&lt;campo posicao="15"&gt;
&lt;coluna&gt;VL_UNIT_ICMS_ST_CONV_REST&lt;/coluna&gt;
&lt;descricao&gt;Valor unitário do total do ICMS ST, incluindo FCP ST, a ser restituído/ressarcido, calculado conforme a legislação de cada UF, considerando a unidade utilizada para informar o campo “QUANT_CONV”.&lt;/descricao&gt;
&lt;tipo&gt;R&lt;/tipo&gt;
&lt;/campo&gt;</v>
      </c>
      <c r="W746" s="227" t="str">
        <f t="shared" si="59"/>
        <v>&lt;campo posicao="15"&gt;
&lt;coluna&gt;VL_UNIT_ICMS_ST_CONV_REST&lt;/coluna&gt;
&lt;descricao&gt;Valor unitário do total do ICMS ST, incluindo FCP ST, a ser restituído/ressarcido, calculado conforme a legislação de cada UF, considerando a unidade utilizada para informar o campo “QUANT_CONV”.&lt;/descricao&gt;
&lt;tipo&gt;R&lt;/tipo&gt;
&lt;/campo&gt;</v>
      </c>
      <c r="X746" s="233"/>
      <c r="Y746" s="233"/>
      <c r="AB746" s="88"/>
    </row>
    <row r="747" spans="1:28" s="93" customFormat="1" ht="14.5" customHeight="1" x14ac:dyDescent="0.35">
      <c r="A747" s="89"/>
      <c r="B747" s="89"/>
      <c r="C747" s="89"/>
      <c r="D747" s="89"/>
      <c r="E747" s="89"/>
      <c r="F747" s="89"/>
      <c r="G747" s="89"/>
      <c r="H747" s="89"/>
      <c r="I747" s="89"/>
      <c r="J747" s="291" t="str">
        <f t="shared" si="61"/>
        <v>C185</v>
      </c>
      <c r="K747" s="194">
        <v>16</v>
      </c>
      <c r="L747" s="91" t="s">
        <v>1095</v>
      </c>
      <c r="M747" s="91" t="s">
        <v>1074</v>
      </c>
      <c r="N747" s="194" t="s">
        <v>32</v>
      </c>
      <c r="O747" s="194" t="s">
        <v>28</v>
      </c>
      <c r="P747" s="194">
        <v>6</v>
      </c>
      <c r="Q747" s="241"/>
      <c r="R747" s="194" t="s">
        <v>48</v>
      </c>
      <c r="S747" s="227" t="str">
        <f t="shared" si="57"/>
        <v>Campo</v>
      </c>
      <c r="T747" s="227" t="s">
        <v>3606</v>
      </c>
      <c r="U747" s="237" t="str">
        <f t="shared" si="58"/>
        <v/>
      </c>
      <c r="V747" s="230" t="str">
        <f t="shared" si="60"/>
        <v>&lt;campo posicao="16"&gt;
&lt;coluna&gt;VL_UNIT_FCP_ST_CONV_REST&lt;/coluna&gt;
&lt;descricao&gt;Valor unitário correspondente à parcela de ICMS FCP ST que compõe o campo “VL_UNIT_ICMS_ST_CONV_REST”, considerando a unidade utilizada para informar o campo “QUANT_CONV”.&lt;/descricao&gt;
&lt;tipo&gt;R&lt;/tipo&gt;
&lt;/campo&gt;</v>
      </c>
      <c r="W747" s="227" t="str">
        <f t="shared" si="59"/>
        <v>&lt;campo posicao="16"&gt;
&lt;coluna&gt;VL_UNIT_FCP_ST_CONV_REST&lt;/coluna&gt;
&lt;descricao&gt;Valor unitário correspondente à parcela de ICMS FCP ST que compõe o campo “VL_UNIT_ICMS_ST_CONV_REST”, considerando a unidade utilizada para informar o campo “QUANT_CONV”.&lt;/descricao&gt;
&lt;tipo&gt;R&lt;/tipo&gt;
&lt;/campo&gt;</v>
      </c>
      <c r="X747" s="233"/>
      <c r="Y747" s="233"/>
      <c r="AB747" s="88"/>
    </row>
    <row r="748" spans="1:28" s="93" customFormat="1" ht="14.5" customHeight="1" x14ac:dyDescent="0.35">
      <c r="A748" s="89"/>
      <c r="B748" s="89"/>
      <c r="C748" s="89"/>
      <c r="D748" s="89"/>
      <c r="E748" s="89"/>
      <c r="F748" s="89"/>
      <c r="G748" s="89"/>
      <c r="H748" s="89"/>
      <c r="I748" s="89"/>
      <c r="J748" s="291" t="str">
        <f t="shared" si="61"/>
        <v>C185</v>
      </c>
      <c r="K748" s="194">
        <v>17</v>
      </c>
      <c r="L748" s="91" t="s">
        <v>1096</v>
      </c>
      <c r="M748" s="91" t="s">
        <v>1097</v>
      </c>
      <c r="N748" s="194" t="s">
        <v>32</v>
      </c>
      <c r="O748" s="194" t="s">
        <v>28</v>
      </c>
      <c r="P748" s="194">
        <v>6</v>
      </c>
      <c r="Q748" s="241"/>
      <c r="R748" s="194" t="s">
        <v>48</v>
      </c>
      <c r="S748" s="227" t="str">
        <f t="shared" si="57"/>
        <v>Campo</v>
      </c>
      <c r="T748" s="227" t="s">
        <v>3606</v>
      </c>
      <c r="U748" s="237" t="str">
        <f t="shared" si="58"/>
        <v/>
      </c>
      <c r="V748" s="230" t="str">
        <f t="shared" si="60"/>
        <v>&lt;campo posicao="17"&gt;
&lt;coluna&gt;VL_UNIT_ICMS_ST_CONV_COMPL&lt;/coluna&gt;
&lt;descricao&gt;Valor unitário do complemento do ICMS, incluindo FCP ST, considerando a unidade utilizada para informar o campo “QUANT_CONV”.&lt;/descricao&gt;
&lt;tipo&gt;R&lt;/tipo&gt;
&lt;/campo&gt;</v>
      </c>
      <c r="W748" s="227" t="str">
        <f t="shared" si="59"/>
        <v>&lt;campo posicao="17"&gt;
&lt;coluna&gt;VL_UNIT_ICMS_ST_CONV_COMPL&lt;/coluna&gt;
&lt;descricao&gt;Valor unitário do complemento do ICMS, incluindo FCP ST, considerando a unidade utilizada para informar o campo “QUANT_CONV”.&lt;/descricao&gt;
&lt;tipo&gt;R&lt;/tipo&gt;
&lt;/campo&gt;</v>
      </c>
      <c r="X748" s="233"/>
      <c r="Y748" s="233"/>
      <c r="AB748" s="88"/>
    </row>
    <row r="749" spans="1:28" s="93" customFormat="1" ht="14.5" customHeight="1" x14ac:dyDescent="0.35">
      <c r="A749" s="89"/>
      <c r="B749" s="89"/>
      <c r="C749" s="89"/>
      <c r="D749" s="89"/>
      <c r="E749" s="89"/>
      <c r="F749" s="89"/>
      <c r="G749" s="89"/>
      <c r="H749" s="89"/>
      <c r="I749" s="89"/>
      <c r="J749" s="291" t="str">
        <f t="shared" si="61"/>
        <v>C185</v>
      </c>
      <c r="K749" s="194">
        <v>18</v>
      </c>
      <c r="L749" s="91" t="s">
        <v>1098</v>
      </c>
      <c r="M749" s="91" t="s">
        <v>1078</v>
      </c>
      <c r="N749" s="194" t="s">
        <v>32</v>
      </c>
      <c r="O749" s="194" t="s">
        <v>28</v>
      </c>
      <c r="P749" s="194">
        <v>6</v>
      </c>
      <c r="Q749" s="242"/>
      <c r="R749" s="194" t="s">
        <v>48</v>
      </c>
      <c r="S749" s="227" t="str">
        <f t="shared" si="57"/>
        <v>Campo</v>
      </c>
      <c r="T749" s="227" t="s">
        <v>3606</v>
      </c>
      <c r="U749" s="237" t="str">
        <f t="shared" si="58"/>
        <v/>
      </c>
      <c r="V749" s="230" t="str">
        <f t="shared" si="60"/>
        <v>&lt;campo posicao="18"&gt;
&lt;coluna&gt;VL_UNIT_FCP_ST_CONV_COMPL&lt;/coluna&gt;
&lt;descricao&gt;Valor unitário correspondente à parcela de ICMS FCP ST que compõe o campo “VL_UNIT_ICMS_ST_CONV_COMPL”, considerando unidade utilizada para informar o campo “QUANT_CONV”.&lt;/descricao&gt;
&lt;tipo&gt;R&lt;/tipo&gt;
&lt;/campo&gt;</v>
      </c>
      <c r="W749" s="227" t="str">
        <f t="shared" si="59"/>
        <v>&lt;campo posicao="18"&gt;
&lt;coluna&gt;VL_UNIT_FCP_ST_CONV_COMPL&lt;/coluna&gt;
&lt;descricao&gt;Valor unitário correspondente à parcela de ICMS FCP ST que compõe o campo “VL_UNIT_ICMS_ST_CONV_COMPL”, considerando unidade utilizada para informar o campo “QUANT_CONV”.&lt;/descricao&gt;
&lt;tipo&gt;R&lt;/tipo&gt;
&lt;/campo&gt;</v>
      </c>
      <c r="X749" s="233"/>
      <c r="Y749" s="233"/>
      <c r="AB749" s="88"/>
    </row>
    <row r="750" spans="1:28" s="88" customFormat="1" ht="14.5" customHeight="1" collapsed="1" thickBot="1" x14ac:dyDescent="0.4">
      <c r="A750" s="85" t="s">
        <v>115</v>
      </c>
      <c r="B750" s="85"/>
      <c r="C750" s="85"/>
      <c r="D750" s="85"/>
      <c r="E750" s="85" t="s">
        <v>1099</v>
      </c>
      <c r="F750" s="85"/>
      <c r="G750" s="85"/>
      <c r="H750" s="85"/>
      <c r="I750" s="85" t="s">
        <v>144</v>
      </c>
      <c r="J750" s="291" t="str">
        <f t="shared" si="61"/>
        <v>C185</v>
      </c>
      <c r="K750" s="86" t="s">
        <v>1100</v>
      </c>
      <c r="L750" s="87"/>
      <c r="M750" s="87"/>
      <c r="N750" s="87"/>
      <c r="O750" s="87"/>
      <c r="P750" s="87"/>
      <c r="Q750" s="87"/>
      <c r="R750" s="87"/>
      <c r="S750" s="227">
        <f t="shared" si="57"/>
        <v>4</v>
      </c>
      <c r="T750" s="227"/>
      <c r="U750" s="237" t="str">
        <f t="shared" si="58"/>
        <v>&lt;/registro&gt;
&lt;registro codigo="C186" perfil="AB" nivel="4"&gt;</v>
      </c>
      <c r="V750" s="230" t="str">
        <f t="shared" si="60"/>
        <v/>
      </c>
      <c r="W750" s="227" t="str">
        <f t="shared" si="59"/>
        <v>&lt;/registro&gt;
&lt;registro codigo="C186" perfil="AB" nivel="4"&gt;</v>
      </c>
      <c r="X750" s="232"/>
      <c r="Y750" s="232"/>
    </row>
    <row r="751" spans="1:28" s="93" customFormat="1" ht="14.5" customHeight="1" thickBot="1" x14ac:dyDescent="0.4">
      <c r="A751" s="89"/>
      <c r="B751" s="89"/>
      <c r="C751" s="89"/>
      <c r="D751" s="89"/>
      <c r="E751" s="89"/>
      <c r="F751" s="89"/>
      <c r="G751" s="89"/>
      <c r="H751" s="89"/>
      <c r="I751" s="89"/>
      <c r="J751" s="291" t="str">
        <f t="shared" si="61"/>
        <v>C185</v>
      </c>
      <c r="K751" s="156" t="s">
        <v>14</v>
      </c>
      <c r="L751" s="157" t="s">
        <v>15</v>
      </c>
      <c r="M751" s="157" t="s">
        <v>16</v>
      </c>
      <c r="N751" s="156" t="s">
        <v>17</v>
      </c>
      <c r="O751" s="156" t="s">
        <v>18</v>
      </c>
      <c r="P751" s="156" t="s">
        <v>19</v>
      </c>
      <c r="Q751" s="156" t="s">
        <v>20</v>
      </c>
      <c r="R751" s="158" t="s">
        <v>21</v>
      </c>
      <c r="S751" s="227" t="str">
        <f t="shared" si="57"/>
        <v/>
      </c>
      <c r="T751" s="227"/>
      <c r="U751" s="237" t="str">
        <f t="shared" si="58"/>
        <v/>
      </c>
      <c r="V751" s="230" t="str">
        <f t="shared" si="60"/>
        <v/>
      </c>
      <c r="W751" s="227" t="str">
        <f t="shared" si="59"/>
        <v/>
      </c>
      <c r="X751" s="233"/>
      <c r="Y751" s="233"/>
      <c r="AB751" s="88"/>
    </row>
    <row r="752" spans="1:28" s="93" customFormat="1" ht="14.5" customHeight="1" thickBot="1" x14ac:dyDescent="0.4">
      <c r="A752" s="89"/>
      <c r="B752" s="89"/>
      <c r="C752" s="89"/>
      <c r="D752" s="89"/>
      <c r="E752" s="89"/>
      <c r="F752" s="89"/>
      <c r="G752" s="89"/>
      <c r="H752" s="89"/>
      <c r="I752" s="89"/>
      <c r="J752" s="291" t="str">
        <f t="shared" si="61"/>
        <v>C186</v>
      </c>
      <c r="K752" s="159">
        <v>1</v>
      </c>
      <c r="L752" s="160" t="s">
        <v>25</v>
      </c>
      <c r="M752" s="161" t="s">
        <v>1101</v>
      </c>
      <c r="N752" s="159" t="s">
        <v>27</v>
      </c>
      <c r="O752" s="159">
        <v>4</v>
      </c>
      <c r="P752" s="159" t="s">
        <v>28</v>
      </c>
      <c r="Q752" s="159" t="s">
        <v>711</v>
      </c>
      <c r="R752" s="181" t="s">
        <v>29</v>
      </c>
      <c r="S752" s="227" t="str">
        <f t="shared" si="57"/>
        <v>Campo</v>
      </c>
      <c r="T752" s="227" t="s">
        <v>27</v>
      </c>
      <c r="U752" s="237" t="str">
        <f t="shared" si="58"/>
        <v/>
      </c>
      <c r="V752" s="230" t="str">
        <f t="shared" si="60"/>
        <v>&lt;campo posicao="1"&gt;
&lt;coluna&gt;REG&lt;/coluna&gt;
&lt;descricao&gt;Texto fixo contendo "C186”&lt;/descricao&gt;
&lt;tipo&gt;C&lt;/tipo&gt;
&lt;/campo&gt;</v>
      </c>
      <c r="W752" s="227" t="str">
        <f t="shared" si="59"/>
        <v>&lt;campo posicao="1"&gt;
&lt;coluna&gt;REG&lt;/coluna&gt;
&lt;descricao&gt;Texto fixo contendo "C186”&lt;/descricao&gt;
&lt;tipo&gt;C&lt;/tipo&gt;
&lt;/campo&gt;</v>
      </c>
      <c r="X752" s="233"/>
      <c r="Y752" s="233"/>
      <c r="AB752" s="88"/>
    </row>
    <row r="753" spans="1:28" s="93" customFormat="1" ht="14.5" customHeight="1" thickBot="1" x14ac:dyDescent="0.4">
      <c r="A753" s="89"/>
      <c r="B753" s="89"/>
      <c r="C753" s="89"/>
      <c r="D753" s="89"/>
      <c r="E753" s="89"/>
      <c r="F753" s="89"/>
      <c r="G753" s="89"/>
      <c r="H753" s="89"/>
      <c r="I753" s="89"/>
      <c r="J753" s="291" t="str">
        <f t="shared" si="61"/>
        <v>C186</v>
      </c>
      <c r="K753" s="159">
        <v>2</v>
      </c>
      <c r="L753" s="160" t="s">
        <v>799</v>
      </c>
      <c r="M753" s="161" t="s">
        <v>1102</v>
      </c>
      <c r="N753" s="159" t="s">
        <v>32</v>
      </c>
      <c r="O753" s="159">
        <v>3</v>
      </c>
      <c r="P753" s="159" t="s">
        <v>28</v>
      </c>
      <c r="Q753" s="159"/>
      <c r="R753" s="181" t="s">
        <v>29</v>
      </c>
      <c r="S753" s="227" t="str">
        <f t="shared" si="57"/>
        <v>Campo</v>
      </c>
      <c r="T753" s="227" t="s">
        <v>3607</v>
      </c>
      <c r="U753" s="237" t="str">
        <f t="shared" si="58"/>
        <v/>
      </c>
      <c r="V753" s="230" t="str">
        <f t="shared" si="60"/>
        <v>&lt;campo posicao="2"&gt;
&lt;coluna&gt;NUM_ITEM&lt;/coluna&gt;
&lt;descricao&gt;Número sequencial do item no documento fiscal de saída&lt;/descricao&gt;
&lt;tipo&gt;I&lt;/tipo&gt;
&lt;/campo&gt;</v>
      </c>
      <c r="W753" s="227" t="str">
        <f t="shared" si="59"/>
        <v>&lt;campo posicao="2"&gt;
&lt;coluna&gt;NUM_ITEM&lt;/coluna&gt;
&lt;descricao&gt;Número sequencial do item no documento fiscal de saída&lt;/descricao&gt;
&lt;tipo&gt;I&lt;/tipo&gt;
&lt;/campo&gt;</v>
      </c>
      <c r="X753" s="233"/>
      <c r="Y753" s="233"/>
      <c r="AB753" s="88"/>
    </row>
    <row r="754" spans="1:28" s="93" customFormat="1" ht="14.5" customHeight="1" thickBot="1" x14ac:dyDescent="0.4">
      <c r="A754" s="89"/>
      <c r="B754" s="89"/>
      <c r="C754" s="89"/>
      <c r="D754" s="89"/>
      <c r="E754" s="89"/>
      <c r="F754" s="89"/>
      <c r="G754" s="89"/>
      <c r="H754" s="89"/>
      <c r="I754" s="89"/>
      <c r="J754" s="291" t="str">
        <f t="shared" si="61"/>
        <v>C186</v>
      </c>
      <c r="K754" s="159">
        <v>3</v>
      </c>
      <c r="L754" s="160" t="s">
        <v>163</v>
      </c>
      <c r="M754" s="161" t="s">
        <v>801</v>
      </c>
      <c r="N754" s="159" t="s">
        <v>27</v>
      </c>
      <c r="O754" s="159">
        <v>60</v>
      </c>
      <c r="P754" s="159" t="s">
        <v>28</v>
      </c>
      <c r="Q754" s="159"/>
      <c r="R754" s="181" t="s">
        <v>29</v>
      </c>
      <c r="S754" s="227" t="str">
        <f t="shared" si="57"/>
        <v>Campo</v>
      </c>
      <c r="T754" s="227" t="s">
        <v>27</v>
      </c>
      <c r="U754" s="237" t="str">
        <f t="shared" si="58"/>
        <v/>
      </c>
      <c r="V754" s="230" t="str">
        <f t="shared" si="60"/>
        <v>&lt;campo posicao="3"&gt;
&lt;coluna&gt;COD_ITEM&lt;/coluna&gt;
&lt;descricao&gt;Código do item (campo 02 do Registro 0200)&lt;/descricao&gt;
&lt;tipo&gt;C&lt;/tipo&gt;
&lt;/campo&gt;</v>
      </c>
      <c r="W754" s="227" t="str">
        <f t="shared" si="59"/>
        <v>&lt;campo posicao="3"&gt;
&lt;coluna&gt;COD_ITEM&lt;/coluna&gt;
&lt;descricao&gt;Código do item (campo 02 do Registro 0200)&lt;/descricao&gt;
&lt;tipo&gt;C&lt;/tipo&gt;
&lt;/campo&gt;</v>
      </c>
      <c r="X754" s="233"/>
      <c r="Y754" s="233"/>
      <c r="AB754" s="88"/>
    </row>
    <row r="755" spans="1:28" s="93" customFormat="1" ht="14.5" customHeight="1" thickBot="1" x14ac:dyDescent="0.4">
      <c r="A755" s="89"/>
      <c r="B755" s="89"/>
      <c r="C755" s="89"/>
      <c r="D755" s="89"/>
      <c r="E755" s="89"/>
      <c r="F755" s="89"/>
      <c r="G755" s="89"/>
      <c r="H755" s="89"/>
      <c r="I755" s="89"/>
      <c r="J755" s="291" t="str">
        <f t="shared" si="61"/>
        <v>C186</v>
      </c>
      <c r="K755" s="159">
        <v>4</v>
      </c>
      <c r="L755" s="160" t="s">
        <v>813</v>
      </c>
      <c r="M755" s="161" t="s">
        <v>1103</v>
      </c>
      <c r="N755" s="193" t="s">
        <v>27</v>
      </c>
      <c r="O755" s="159" t="s">
        <v>33</v>
      </c>
      <c r="P755" s="159" t="s">
        <v>28</v>
      </c>
      <c r="Q755" s="159"/>
      <c r="R755" s="181"/>
      <c r="S755" s="227" t="str">
        <f t="shared" si="57"/>
        <v>Campo</v>
      </c>
      <c r="T755" s="227" t="s">
        <v>27</v>
      </c>
      <c r="U755" s="237" t="str">
        <f t="shared" si="58"/>
        <v/>
      </c>
      <c r="V755" s="230" t="str">
        <f t="shared" si="60"/>
        <v>&lt;campo posicao="4"&gt;
&lt;coluna&gt;CST_ICMS&lt;/coluna&gt;
&lt;descricao&gt;Código da Situação Tributária referente ao ICMS no documento fiscal de saída&lt;/descricao&gt;
&lt;tipo&gt;C&lt;/tipo&gt;
&lt;/campo&gt;</v>
      </c>
      <c r="W755" s="227" t="str">
        <f t="shared" si="59"/>
        <v>&lt;campo posicao="4"&gt;
&lt;coluna&gt;CST_ICMS&lt;/coluna&gt;
&lt;descricao&gt;Código da Situação Tributária referente ao ICMS no documento fiscal de saída&lt;/descricao&gt;
&lt;tipo&gt;C&lt;/tipo&gt;
&lt;/campo&gt;</v>
      </c>
      <c r="X755" s="233"/>
      <c r="Y755" s="233"/>
      <c r="AB755" s="88"/>
    </row>
    <row r="756" spans="1:28" s="93" customFormat="1" ht="14.5" customHeight="1" thickBot="1" x14ac:dyDescent="0.4">
      <c r="A756" s="89"/>
      <c r="B756" s="89"/>
      <c r="C756" s="89"/>
      <c r="D756" s="89"/>
      <c r="E756" s="89"/>
      <c r="F756" s="89"/>
      <c r="G756" s="89"/>
      <c r="H756" s="89"/>
      <c r="I756" s="89"/>
      <c r="J756" s="291" t="str">
        <f t="shared" si="61"/>
        <v>C186</v>
      </c>
      <c r="K756" s="159">
        <v>5</v>
      </c>
      <c r="L756" s="160" t="s">
        <v>815</v>
      </c>
      <c r="M756" s="161" t="s">
        <v>1104</v>
      </c>
      <c r="N756" s="193" t="s">
        <v>27</v>
      </c>
      <c r="O756" s="159" t="s">
        <v>235</v>
      </c>
      <c r="P756" s="159" t="s">
        <v>28</v>
      </c>
      <c r="Q756" s="159"/>
      <c r="R756" s="181" t="s">
        <v>29</v>
      </c>
      <c r="S756" s="227" t="str">
        <f t="shared" si="57"/>
        <v>Campo</v>
      </c>
      <c r="T756" s="227" t="s">
        <v>27</v>
      </c>
      <c r="U756" s="237" t="str">
        <f t="shared" si="58"/>
        <v/>
      </c>
      <c r="V756" s="230" t="str">
        <f t="shared" si="60"/>
        <v>&lt;campo posicao="5"&gt;
&lt;coluna&gt;CFOP&lt;/coluna&gt;
&lt;descricao&gt;Código Fiscal de Operação e Prestação no documento fiscal de saída&lt;/descricao&gt;
&lt;tipo&gt;C&lt;/tipo&gt;
&lt;/campo&gt;</v>
      </c>
      <c r="W756" s="227" t="str">
        <f t="shared" si="59"/>
        <v>&lt;campo posicao="5"&gt;
&lt;coluna&gt;CFOP&lt;/coluna&gt;
&lt;descricao&gt;Código Fiscal de Operação e Prestação no documento fiscal de saída&lt;/descricao&gt;
&lt;tipo&gt;C&lt;/tipo&gt;
&lt;/campo&gt;</v>
      </c>
      <c r="X756" s="233"/>
      <c r="Y756" s="233"/>
      <c r="AB756" s="88"/>
    </row>
    <row r="757" spans="1:28" s="93" customFormat="1" ht="14.5" customHeight="1" thickBot="1" x14ac:dyDescent="0.4">
      <c r="A757" s="89"/>
      <c r="B757" s="89"/>
      <c r="C757" s="89"/>
      <c r="D757" s="89"/>
      <c r="E757" s="89"/>
      <c r="F757" s="89"/>
      <c r="G757" s="89"/>
      <c r="H757" s="89"/>
      <c r="I757" s="89"/>
      <c r="J757" s="291" t="str">
        <f t="shared" si="61"/>
        <v>C186</v>
      </c>
      <c r="K757" s="159">
        <v>6</v>
      </c>
      <c r="L757" s="160" t="s">
        <v>1042</v>
      </c>
      <c r="M757" s="161" t="s">
        <v>1043</v>
      </c>
      <c r="N757" s="159" t="s">
        <v>27</v>
      </c>
      <c r="O757" s="159" t="s">
        <v>1044</v>
      </c>
      <c r="P757" s="159" t="s">
        <v>28</v>
      </c>
      <c r="Q757" s="159" t="s">
        <v>29</v>
      </c>
      <c r="R757" s="181" t="s">
        <v>29</v>
      </c>
      <c r="S757" s="227" t="str">
        <f t="shared" si="57"/>
        <v>Campo</v>
      </c>
      <c r="T757" s="227" t="s">
        <v>27</v>
      </c>
      <c r="U757" s="237" t="str">
        <f t="shared" si="58"/>
        <v/>
      </c>
      <c r="V757" s="230" t="str">
        <f t="shared" si="60"/>
        <v>&lt;campo posicao="6"&gt;
&lt;coluna&gt;COD_MOT_REST_COMPL&lt;/coluna&gt;
&lt;descricao&gt;Código do motivo da restituição ou complementação conforme Tabela 5.7&lt;/descricao&gt;
&lt;tipo&gt;C&lt;/tipo&gt;
&lt;/campo&gt;</v>
      </c>
      <c r="W757" s="227" t="str">
        <f t="shared" si="59"/>
        <v>&lt;campo posicao="6"&gt;
&lt;coluna&gt;COD_MOT_REST_COMPL&lt;/coluna&gt;
&lt;descricao&gt;Código do motivo da restituição ou complementação conforme Tabela 5.7&lt;/descricao&gt;
&lt;tipo&gt;C&lt;/tipo&gt;
&lt;/campo&gt;</v>
      </c>
      <c r="X757" s="233"/>
      <c r="Y757" s="233"/>
      <c r="AB757" s="88"/>
    </row>
    <row r="758" spans="1:28" s="93" customFormat="1" ht="14.5" customHeight="1" thickBot="1" x14ac:dyDescent="0.4">
      <c r="A758" s="89"/>
      <c r="B758" s="89"/>
      <c r="C758" s="89"/>
      <c r="D758" s="89"/>
      <c r="E758" s="89"/>
      <c r="F758" s="89"/>
      <c r="G758" s="89"/>
      <c r="H758" s="89"/>
      <c r="I758" s="89"/>
      <c r="J758" s="291" t="str">
        <f t="shared" si="61"/>
        <v>C186</v>
      </c>
      <c r="K758" s="159">
        <v>7</v>
      </c>
      <c r="L758" s="160" t="s">
        <v>1023</v>
      </c>
      <c r="M758" s="161" t="s">
        <v>1105</v>
      </c>
      <c r="N758" s="159" t="s">
        <v>32</v>
      </c>
      <c r="O758" s="159" t="s">
        <v>28</v>
      </c>
      <c r="P758" s="159">
        <v>6</v>
      </c>
      <c r="Q758" s="163"/>
      <c r="R758" s="181" t="s">
        <v>29</v>
      </c>
      <c r="S758" s="227" t="str">
        <f t="shared" si="57"/>
        <v>Campo</v>
      </c>
      <c r="T758" s="227" t="s">
        <v>3606</v>
      </c>
      <c r="U758" s="237" t="str">
        <f t="shared" si="58"/>
        <v/>
      </c>
      <c r="V758" s="230" t="str">
        <f t="shared" si="60"/>
        <v>&lt;campo posicao="7"&gt;
&lt;coluna&gt;QUANT_CONV&lt;/coluna&gt;
&lt;descricao&gt;Quantidade do item no documento fiscal de saída de acordo com as instruções de preenchimento.&lt;/descricao&gt;
&lt;tipo&gt;R&lt;/tipo&gt;
&lt;/campo&gt;</v>
      </c>
      <c r="W758" s="227" t="str">
        <f t="shared" si="59"/>
        <v>&lt;campo posicao="7"&gt;
&lt;coluna&gt;QUANT_CONV&lt;/coluna&gt;
&lt;descricao&gt;Quantidade do item no documento fiscal de saída de acordo com as instruções de preenchimento.&lt;/descricao&gt;
&lt;tipo&gt;R&lt;/tipo&gt;
&lt;/campo&gt;</v>
      </c>
      <c r="X758" s="233"/>
      <c r="Y758" s="233"/>
      <c r="AB758" s="88"/>
    </row>
    <row r="759" spans="1:28" s="93" customFormat="1" ht="14.5" customHeight="1" thickBot="1" x14ac:dyDescent="0.4">
      <c r="A759" s="89"/>
      <c r="B759" s="89"/>
      <c r="C759" s="89"/>
      <c r="D759" s="89"/>
      <c r="E759" s="89"/>
      <c r="F759" s="89"/>
      <c r="G759" s="89"/>
      <c r="H759" s="89"/>
      <c r="I759" s="89"/>
      <c r="J759" s="291" t="str">
        <f t="shared" si="61"/>
        <v>C186</v>
      </c>
      <c r="K759" s="159">
        <v>8</v>
      </c>
      <c r="L759" s="160" t="s">
        <v>156</v>
      </c>
      <c r="M759" s="161" t="s">
        <v>1025</v>
      </c>
      <c r="N759" s="159" t="s">
        <v>27</v>
      </c>
      <c r="O759" s="159">
        <v>6</v>
      </c>
      <c r="P759" s="159" t="s">
        <v>28</v>
      </c>
      <c r="Q759" s="163"/>
      <c r="R759" s="181" t="s">
        <v>29</v>
      </c>
      <c r="S759" s="227" t="str">
        <f t="shared" si="57"/>
        <v>Campo</v>
      </c>
      <c r="T759" s="227" t="s">
        <v>27</v>
      </c>
      <c r="U759" s="237" t="str">
        <f t="shared" si="58"/>
        <v/>
      </c>
      <c r="V759" s="230" t="str">
        <f t="shared" si="60"/>
        <v>&lt;campo posicao="8"&gt;
&lt;coluna&gt;UNID&lt;/coluna&gt;
&lt;descricao&gt;Unidade adotada para informar o campo QUANT_CONV.&lt;/descricao&gt;
&lt;tipo&gt;C&lt;/tipo&gt;
&lt;/campo&gt;</v>
      </c>
      <c r="W759" s="227" t="str">
        <f t="shared" si="59"/>
        <v>&lt;campo posicao="8"&gt;
&lt;coluna&gt;UNID&lt;/coluna&gt;
&lt;descricao&gt;Unidade adotada para informar o campo QUANT_CONV.&lt;/descricao&gt;
&lt;tipo&gt;C&lt;/tipo&gt;
&lt;/campo&gt;</v>
      </c>
      <c r="X759" s="233"/>
      <c r="Y759" s="233"/>
      <c r="AB759" s="88"/>
    </row>
    <row r="760" spans="1:28" s="93" customFormat="1" ht="14.5" customHeight="1" thickBot="1" x14ac:dyDescent="0.4">
      <c r="A760" s="89"/>
      <c r="B760" s="89"/>
      <c r="C760" s="89"/>
      <c r="D760" s="89"/>
      <c r="E760" s="89"/>
      <c r="F760" s="89"/>
      <c r="G760" s="89"/>
      <c r="H760" s="89"/>
      <c r="I760" s="89"/>
      <c r="J760" s="291" t="str">
        <f t="shared" si="61"/>
        <v>C186</v>
      </c>
      <c r="K760" s="159">
        <v>9</v>
      </c>
      <c r="L760" s="160" t="s">
        <v>1106</v>
      </c>
      <c r="M760" s="160" t="s">
        <v>1107</v>
      </c>
      <c r="N760" s="159" t="s">
        <v>27</v>
      </c>
      <c r="O760" s="159" t="s">
        <v>54</v>
      </c>
      <c r="P760" s="159" t="s">
        <v>28</v>
      </c>
      <c r="Q760" s="159"/>
      <c r="R760" s="181" t="s">
        <v>29</v>
      </c>
      <c r="S760" s="227" t="str">
        <f t="shared" si="57"/>
        <v>Campo</v>
      </c>
      <c r="T760" s="227" t="s">
        <v>27</v>
      </c>
      <c r="U760" s="237" t="str">
        <f t="shared" si="58"/>
        <v/>
      </c>
      <c r="V760" s="230" t="str">
        <f t="shared" si="60"/>
        <v>&lt;campo posicao="9"&gt;
&lt;coluna&gt;COD_MOD_ENTRADA&lt;/coluna&gt;
&lt;descricao&gt;Código do modelo do documento fiscal de entrada, conforme a tabela indicada no item 4.1.1 &lt;/descricao&gt;
&lt;tipo&gt;C&lt;/tipo&gt;
&lt;/campo&gt;</v>
      </c>
      <c r="W760" s="227" t="str">
        <f t="shared" si="59"/>
        <v>&lt;campo posicao="9"&gt;
&lt;coluna&gt;COD_MOD_ENTRADA&lt;/coluna&gt;
&lt;descricao&gt;Código do modelo do documento fiscal de entrada, conforme a tabela indicada no item 4.1.1 &lt;/descricao&gt;
&lt;tipo&gt;C&lt;/tipo&gt;
&lt;/campo&gt;</v>
      </c>
      <c r="X760" s="233"/>
      <c r="Y760" s="233"/>
      <c r="AB760" s="88"/>
    </row>
    <row r="761" spans="1:28" s="93" customFormat="1" ht="14.5" customHeight="1" thickBot="1" x14ac:dyDescent="0.4">
      <c r="A761" s="89"/>
      <c r="B761" s="89"/>
      <c r="C761" s="89"/>
      <c r="D761" s="89"/>
      <c r="E761" s="89"/>
      <c r="F761" s="89"/>
      <c r="G761" s="89"/>
      <c r="H761" s="89"/>
      <c r="I761" s="89"/>
      <c r="J761" s="291" t="str">
        <f t="shared" si="61"/>
        <v>C186</v>
      </c>
      <c r="K761" s="159">
        <v>10</v>
      </c>
      <c r="L761" s="160" t="s">
        <v>1108</v>
      </c>
      <c r="M761" s="160" t="s">
        <v>1109</v>
      </c>
      <c r="N761" s="159" t="s">
        <v>27</v>
      </c>
      <c r="O761" s="159">
        <v>3</v>
      </c>
      <c r="P761" s="159" t="s">
        <v>28</v>
      </c>
      <c r="Q761" s="159"/>
      <c r="R761" s="181" t="s">
        <v>48</v>
      </c>
      <c r="S761" s="227" t="str">
        <f t="shared" si="57"/>
        <v>Campo</v>
      </c>
      <c r="T761" s="227" t="s">
        <v>27</v>
      </c>
      <c r="U761" s="237" t="str">
        <f t="shared" si="58"/>
        <v/>
      </c>
      <c r="V761" s="230" t="str">
        <f t="shared" si="60"/>
        <v>&lt;campo posicao="10"&gt;
&lt;coluna&gt;SERIE_ENTRADA&lt;/coluna&gt;
&lt;descricao&gt;Número de série do documento de entrada em papel&lt;/descricao&gt;
&lt;tipo&gt;C&lt;/tipo&gt;
&lt;/campo&gt;</v>
      </c>
      <c r="W761" s="227" t="str">
        <f t="shared" si="59"/>
        <v>&lt;campo posicao="10"&gt;
&lt;coluna&gt;SERIE_ENTRADA&lt;/coluna&gt;
&lt;descricao&gt;Número de série do documento de entrada em papel&lt;/descricao&gt;
&lt;tipo&gt;C&lt;/tipo&gt;
&lt;/campo&gt;</v>
      </c>
      <c r="X761" s="233"/>
      <c r="Y761" s="233"/>
      <c r="AB761" s="88"/>
    </row>
    <row r="762" spans="1:28" s="93" customFormat="1" ht="14.5" customHeight="1" thickBot="1" x14ac:dyDescent="0.4">
      <c r="A762" s="89"/>
      <c r="B762" s="89"/>
      <c r="C762" s="89"/>
      <c r="D762" s="89"/>
      <c r="E762" s="89"/>
      <c r="F762" s="89"/>
      <c r="G762" s="89"/>
      <c r="H762" s="89"/>
      <c r="I762" s="89"/>
      <c r="J762" s="291" t="str">
        <f t="shared" si="61"/>
        <v>C186</v>
      </c>
      <c r="K762" s="159">
        <v>11</v>
      </c>
      <c r="L762" s="160" t="s">
        <v>1110</v>
      </c>
      <c r="M762" s="160" t="s">
        <v>1111</v>
      </c>
      <c r="N762" s="159" t="s">
        <v>32</v>
      </c>
      <c r="O762" s="159">
        <v>9</v>
      </c>
      <c r="P762" s="159"/>
      <c r="Q762" s="159"/>
      <c r="R762" s="181" t="s">
        <v>48</v>
      </c>
      <c r="S762" s="227" t="str">
        <f t="shared" si="57"/>
        <v>Campo</v>
      </c>
      <c r="T762" s="227" t="s">
        <v>3607</v>
      </c>
      <c r="U762" s="237" t="str">
        <f t="shared" si="58"/>
        <v/>
      </c>
      <c r="V762" s="230" t="str">
        <f t="shared" si="60"/>
        <v>&lt;campo posicao="11"&gt;
&lt;coluna&gt;NUM_DOC_ENTRADA&lt;/coluna&gt;
&lt;descricao&gt;Número do documento fiscal de entrada&lt;/descricao&gt;
&lt;tipo&gt;I&lt;/tipo&gt;
&lt;/campo&gt;</v>
      </c>
      <c r="W762" s="227" t="str">
        <f t="shared" si="59"/>
        <v>&lt;campo posicao="11"&gt;
&lt;coluna&gt;NUM_DOC_ENTRADA&lt;/coluna&gt;
&lt;descricao&gt;Número do documento fiscal de entrada&lt;/descricao&gt;
&lt;tipo&gt;I&lt;/tipo&gt;
&lt;/campo&gt;</v>
      </c>
      <c r="X762" s="233"/>
      <c r="Y762" s="233"/>
      <c r="AB762" s="88"/>
    </row>
    <row r="763" spans="1:28" s="93" customFormat="1" ht="14.5" customHeight="1" thickBot="1" x14ac:dyDescent="0.4">
      <c r="A763" s="89"/>
      <c r="B763" s="89"/>
      <c r="C763" s="89"/>
      <c r="D763" s="89"/>
      <c r="E763" s="89"/>
      <c r="F763" s="89"/>
      <c r="G763" s="89"/>
      <c r="H763" s="89"/>
      <c r="I763" s="89"/>
      <c r="J763" s="291" t="str">
        <f t="shared" si="61"/>
        <v>C186</v>
      </c>
      <c r="K763" s="159">
        <v>12</v>
      </c>
      <c r="L763" s="160" t="s">
        <v>1112</v>
      </c>
      <c r="M763" s="160" t="s">
        <v>1113</v>
      </c>
      <c r="N763" s="193" t="s">
        <v>27</v>
      </c>
      <c r="O763" s="159" t="s">
        <v>356</v>
      </c>
      <c r="P763" s="159" t="s">
        <v>28</v>
      </c>
      <c r="Q763" s="159"/>
      <c r="R763" s="181" t="s">
        <v>48</v>
      </c>
      <c r="S763" s="227" t="str">
        <f t="shared" si="57"/>
        <v>Campo</v>
      </c>
      <c r="T763" s="227" t="s">
        <v>27</v>
      </c>
      <c r="U763" s="237" t="str">
        <f t="shared" si="58"/>
        <v/>
      </c>
      <c r="V763" s="230" t="str">
        <f t="shared" si="60"/>
        <v>&lt;campo posicao="12"&gt;
&lt;coluna&gt;CHV_DFE_ENTRADA&lt;/coluna&gt;
&lt;descricao&gt;Chave do documento fiscal eletrônico de entrada &lt;/descricao&gt;
&lt;tipo&gt;C&lt;/tipo&gt;
&lt;/campo&gt;</v>
      </c>
      <c r="W763" s="227" t="str">
        <f t="shared" si="59"/>
        <v>&lt;campo posicao="12"&gt;
&lt;coluna&gt;CHV_DFE_ENTRADA&lt;/coluna&gt;
&lt;descricao&gt;Chave do documento fiscal eletrônico de entrada &lt;/descricao&gt;
&lt;tipo&gt;C&lt;/tipo&gt;
&lt;/campo&gt;</v>
      </c>
      <c r="X763" s="233"/>
      <c r="Y763" s="233"/>
      <c r="AB763" s="88"/>
    </row>
    <row r="764" spans="1:28" s="93" customFormat="1" ht="14.5" customHeight="1" thickBot="1" x14ac:dyDescent="0.4">
      <c r="A764" s="89"/>
      <c r="B764" s="89"/>
      <c r="C764" s="89"/>
      <c r="D764" s="89"/>
      <c r="E764" s="89"/>
      <c r="F764" s="89"/>
      <c r="G764" s="89"/>
      <c r="H764" s="89"/>
      <c r="I764" s="89"/>
      <c r="J764" s="291" t="str">
        <f t="shared" si="61"/>
        <v>C186</v>
      </c>
      <c r="K764" s="159">
        <v>13</v>
      </c>
      <c r="L764" s="160" t="s">
        <v>1114</v>
      </c>
      <c r="M764" s="160" t="s">
        <v>1115</v>
      </c>
      <c r="N764" s="159" t="s">
        <v>32</v>
      </c>
      <c r="O764" s="159" t="s">
        <v>40</v>
      </c>
      <c r="P764" s="159" t="s">
        <v>28</v>
      </c>
      <c r="Q764" s="159"/>
      <c r="R764" s="181" t="s">
        <v>29</v>
      </c>
      <c r="S764" s="227" t="str">
        <f t="shared" si="57"/>
        <v>Campo</v>
      </c>
      <c r="T764" s="227" t="s">
        <v>3605</v>
      </c>
      <c r="U764" s="237" t="str">
        <f t="shared" si="58"/>
        <v/>
      </c>
      <c r="V764" s="230" t="str">
        <f t="shared" si="60"/>
        <v>&lt;campo posicao="13"&gt;
&lt;coluna&gt;DT_DOC_ENTRADA&lt;/coluna&gt;
&lt;descricao&gt;Data da emissão do documento fiscal de entrada&lt;/descricao&gt;
&lt;tipo&gt;D&lt;/tipo&gt;
&lt;/campo&gt;</v>
      </c>
      <c r="W764" s="227" t="str">
        <f t="shared" si="59"/>
        <v>&lt;campo posicao="13"&gt;
&lt;coluna&gt;DT_DOC_ENTRADA&lt;/coluna&gt;
&lt;descricao&gt;Data da emissão do documento fiscal de entrada&lt;/descricao&gt;
&lt;tipo&gt;D&lt;/tipo&gt;
&lt;/campo&gt;</v>
      </c>
      <c r="X764" s="233"/>
      <c r="Y764" s="233"/>
      <c r="AB764" s="88"/>
    </row>
    <row r="765" spans="1:28" s="93" customFormat="1" ht="14.5" customHeight="1" thickBot="1" x14ac:dyDescent="0.4">
      <c r="A765" s="89"/>
      <c r="B765" s="89"/>
      <c r="C765" s="89"/>
      <c r="D765" s="89"/>
      <c r="E765" s="89"/>
      <c r="F765" s="89"/>
      <c r="G765" s="89"/>
      <c r="H765" s="89"/>
      <c r="I765" s="89"/>
      <c r="J765" s="291" t="str">
        <f t="shared" si="61"/>
        <v>C186</v>
      </c>
      <c r="K765" s="159">
        <v>14</v>
      </c>
      <c r="L765" s="160" t="s">
        <v>1116</v>
      </c>
      <c r="M765" s="160" t="s">
        <v>1117</v>
      </c>
      <c r="N765" s="159" t="s">
        <v>32</v>
      </c>
      <c r="O765" s="159">
        <v>3</v>
      </c>
      <c r="P765" s="159" t="s">
        <v>28</v>
      </c>
      <c r="Q765" s="159"/>
      <c r="R765" s="181" t="s">
        <v>29</v>
      </c>
      <c r="S765" s="227" t="str">
        <f t="shared" si="57"/>
        <v>Campo</v>
      </c>
      <c r="T765" s="227" t="s">
        <v>3607</v>
      </c>
      <c r="U765" s="237" t="str">
        <f t="shared" si="58"/>
        <v/>
      </c>
      <c r="V765" s="230" t="str">
        <f t="shared" si="60"/>
        <v>&lt;campo posicao="14"&gt;
&lt;coluna&gt;NUM_ITEM_ENTRADA&lt;/coluna&gt;
&lt;descricao&gt;Item do documento fiscal de entrada&lt;/descricao&gt;
&lt;tipo&gt;I&lt;/tipo&gt;
&lt;/campo&gt;</v>
      </c>
      <c r="W765" s="227" t="str">
        <f t="shared" si="59"/>
        <v>&lt;campo posicao="14"&gt;
&lt;coluna&gt;NUM_ITEM_ENTRADA&lt;/coluna&gt;
&lt;descricao&gt;Item do documento fiscal de entrada&lt;/descricao&gt;
&lt;tipo&gt;I&lt;/tipo&gt;
&lt;/campo&gt;</v>
      </c>
      <c r="X765" s="233"/>
      <c r="Y765" s="233"/>
      <c r="AB765" s="88"/>
    </row>
    <row r="766" spans="1:28" s="93" customFormat="1" ht="14.5" customHeight="1" thickBot="1" x14ac:dyDescent="0.4">
      <c r="A766" s="89"/>
      <c r="B766" s="89"/>
      <c r="C766" s="89"/>
      <c r="D766" s="89"/>
      <c r="E766" s="89"/>
      <c r="F766" s="89"/>
      <c r="G766" s="89"/>
      <c r="H766" s="89"/>
      <c r="I766" s="89"/>
      <c r="J766" s="291" t="str">
        <f t="shared" si="61"/>
        <v>C186</v>
      </c>
      <c r="K766" s="159">
        <v>15</v>
      </c>
      <c r="L766" s="160" t="s">
        <v>1118</v>
      </c>
      <c r="M766" s="160" t="s">
        <v>1119</v>
      </c>
      <c r="N766" s="159" t="s">
        <v>32</v>
      </c>
      <c r="O766" s="159" t="s">
        <v>28</v>
      </c>
      <c r="P766" s="159">
        <v>6</v>
      </c>
      <c r="Q766" s="159"/>
      <c r="R766" s="181" t="s">
        <v>48</v>
      </c>
      <c r="S766" s="227" t="str">
        <f t="shared" si="57"/>
        <v>Campo</v>
      </c>
      <c r="T766" s="227" t="s">
        <v>3606</v>
      </c>
      <c r="U766" s="237" t="str">
        <f t="shared" si="58"/>
        <v/>
      </c>
      <c r="V766" s="230" t="str">
        <f t="shared" si="60"/>
        <v>&lt;campo posicao="15"&gt;
&lt;coluna&gt;VL_UNIT_CONV_ENTRADA&lt;/coluna&gt;
&lt;descricao&gt;Valor unitário da mercadoria, considerando a unidade utilizada para informar o campo “QUANT_CONV”, correspondente ao valor do campo VL_UNIT_CONV, preenchido na ocasião da entrada&lt;/descricao&gt;
&lt;tipo&gt;R&lt;/tipo&gt;
&lt;/campo&gt;</v>
      </c>
      <c r="W766" s="227" t="str">
        <f t="shared" si="59"/>
        <v>&lt;campo posicao="15"&gt;
&lt;coluna&gt;VL_UNIT_CONV_ENTRADA&lt;/coluna&gt;
&lt;descricao&gt;Valor unitário da mercadoria, considerando a unidade utilizada para informar o campo “QUANT_CONV”, correspondente ao valor do campo VL_UNIT_CONV, preenchido na ocasião da entrada&lt;/descricao&gt;
&lt;tipo&gt;R&lt;/tipo&gt;
&lt;/campo&gt;</v>
      </c>
      <c r="X766" s="233"/>
      <c r="Y766" s="233"/>
      <c r="AB766" s="88"/>
    </row>
    <row r="767" spans="1:28" s="93" customFormat="1" ht="14.5" customHeight="1" thickBot="1" x14ac:dyDescent="0.4">
      <c r="A767" s="89"/>
      <c r="B767" s="89"/>
      <c r="C767" s="89"/>
      <c r="D767" s="89"/>
      <c r="E767" s="89"/>
      <c r="F767" s="89"/>
      <c r="G767" s="89"/>
      <c r="H767" s="89"/>
      <c r="I767" s="89"/>
      <c r="J767" s="291" t="str">
        <f t="shared" si="61"/>
        <v>C186</v>
      </c>
      <c r="K767" s="159">
        <v>16</v>
      </c>
      <c r="L767" s="161" t="s">
        <v>1120</v>
      </c>
      <c r="M767" s="161" t="s">
        <v>1121</v>
      </c>
      <c r="N767" s="159" t="s">
        <v>32</v>
      </c>
      <c r="O767" s="159" t="s">
        <v>28</v>
      </c>
      <c r="P767" s="159">
        <v>6</v>
      </c>
      <c r="Q767" s="164"/>
      <c r="R767" s="181" t="s">
        <v>48</v>
      </c>
      <c r="S767" s="227" t="str">
        <f t="shared" si="57"/>
        <v>Campo</v>
      </c>
      <c r="T767" s="227" t="s">
        <v>3606</v>
      </c>
      <c r="U767" s="237" t="str">
        <f t="shared" si="58"/>
        <v/>
      </c>
      <c r="V767" s="230" t="str">
        <f t="shared" si="60"/>
        <v>&lt;campo posicao="16"&gt;
&lt;coluna&gt;VL_UNIT_ICMS_OP_CONV_ENTRADA&lt;/coluna&gt;
&lt;descricao&gt;Valor unitário do ICMS correspondente ao valor do campo VL_UNIT_ICMS_OP_CONV, preenchido na ocasião da entrada&lt;/descricao&gt;
&lt;tipo&gt;R&lt;/tipo&gt;
&lt;/campo&gt;</v>
      </c>
      <c r="W767" s="227" t="str">
        <f t="shared" si="59"/>
        <v>&lt;campo posicao="16"&gt;
&lt;coluna&gt;VL_UNIT_ICMS_OP_CONV_ENTRADA&lt;/coluna&gt;
&lt;descricao&gt;Valor unitário do ICMS correspondente ao valor do campo VL_UNIT_ICMS_OP_CONV, preenchido na ocasião da entrada&lt;/descricao&gt;
&lt;tipo&gt;R&lt;/tipo&gt;
&lt;/campo&gt;</v>
      </c>
      <c r="X767" s="233"/>
      <c r="Y767" s="233"/>
      <c r="AB767" s="88"/>
    </row>
    <row r="768" spans="1:28" s="93" customFormat="1" ht="14.5" customHeight="1" x14ac:dyDescent="0.35">
      <c r="A768" s="89"/>
      <c r="B768" s="89"/>
      <c r="C768" s="89"/>
      <c r="D768" s="89"/>
      <c r="E768" s="89"/>
      <c r="F768" s="89"/>
      <c r="G768" s="89"/>
      <c r="H768" s="89"/>
      <c r="I768" s="89"/>
      <c r="J768" s="291" t="str">
        <f t="shared" si="61"/>
        <v>C186</v>
      </c>
      <c r="K768" s="182">
        <v>17</v>
      </c>
      <c r="L768" s="182" t="s">
        <v>1122</v>
      </c>
      <c r="M768" s="165" t="s">
        <v>1123</v>
      </c>
      <c r="N768" s="182" t="s">
        <v>32</v>
      </c>
      <c r="O768" s="182" t="s">
        <v>28</v>
      </c>
      <c r="P768" s="182">
        <v>6</v>
      </c>
      <c r="Q768" s="254"/>
      <c r="R768" s="179" t="s">
        <v>48</v>
      </c>
      <c r="S768" s="227" t="str">
        <f t="shared" si="57"/>
        <v>Campo</v>
      </c>
      <c r="T768" s="227" t="s">
        <v>3606</v>
      </c>
      <c r="U768" s="237" t="str">
        <f t="shared" si="58"/>
        <v/>
      </c>
      <c r="V768" s="230" t="str">
        <f t="shared" si="60"/>
        <v>&lt;campo posicao="17"&gt;
&lt;coluna&gt;VL_UNIT_BC_ICMS_ST_CONV_ENTRADA&lt;/coluna&gt;
&lt;descricao&gt;Valor unitário da base de cálculo do&lt;/descricao&gt;
&lt;tipo&gt;R&lt;/tipo&gt;
&lt;/campo&gt;</v>
      </c>
      <c r="W768" s="227" t="str">
        <f t="shared" si="59"/>
        <v>&lt;campo posicao="17"&gt;
&lt;coluna&gt;VL_UNIT_BC_ICMS_ST_CONV_ENTRADA&lt;/coluna&gt;
&lt;descricao&gt;Valor unitário da base de cálculo do&lt;/descricao&gt;
&lt;tipo&gt;R&lt;/tipo&gt;
&lt;/campo&gt;</v>
      </c>
      <c r="X768" s="233"/>
      <c r="Y768" s="233"/>
      <c r="AB768" s="88"/>
    </row>
    <row r="769" spans="1:28" s="93" customFormat="1" ht="14.5" customHeight="1" x14ac:dyDescent="0.35">
      <c r="A769" s="89"/>
      <c r="B769" s="89"/>
      <c r="C769" s="89"/>
      <c r="D769" s="89"/>
      <c r="E769" s="89"/>
      <c r="F769" s="89"/>
      <c r="G769" s="89"/>
      <c r="H769" s="89"/>
      <c r="I769" s="89"/>
      <c r="J769" s="291" t="str">
        <f t="shared" si="61"/>
        <v>C186</v>
      </c>
      <c r="K769" s="183"/>
      <c r="L769" s="183"/>
      <c r="M769" s="165" t="s">
        <v>1124</v>
      </c>
      <c r="N769" s="183"/>
      <c r="O769" s="183"/>
      <c r="P769" s="183"/>
      <c r="Q769" s="255"/>
      <c r="R769" s="180"/>
      <c r="S769" s="227" t="str">
        <f t="shared" si="57"/>
        <v/>
      </c>
      <c r="T769" s="227"/>
      <c r="U769" s="237" t="str">
        <f t="shared" si="58"/>
        <v/>
      </c>
      <c r="V769" s="230" t="str">
        <f t="shared" si="60"/>
        <v/>
      </c>
      <c r="W769" s="227" t="str">
        <f t="shared" si="59"/>
        <v/>
      </c>
      <c r="X769" s="233"/>
      <c r="Y769" s="233"/>
      <c r="AB769" s="88"/>
    </row>
    <row r="770" spans="1:28" s="93" customFormat="1" ht="14.5" customHeight="1" thickBot="1" x14ac:dyDescent="0.4">
      <c r="A770" s="89"/>
      <c r="B770" s="89"/>
      <c r="C770" s="89"/>
      <c r="D770" s="89"/>
      <c r="E770" s="89"/>
      <c r="F770" s="89"/>
      <c r="G770" s="89"/>
      <c r="H770" s="89"/>
      <c r="I770" s="89"/>
      <c r="J770" s="291" t="str">
        <f t="shared" si="61"/>
        <v>C186</v>
      </c>
      <c r="K770" s="184"/>
      <c r="L770" s="184"/>
      <c r="M770" s="161" t="s">
        <v>1125</v>
      </c>
      <c r="N770" s="184"/>
      <c r="O770" s="184"/>
      <c r="P770" s="184"/>
      <c r="Q770" s="256"/>
      <c r="R770" s="181"/>
      <c r="S770" s="227" t="str">
        <f t="shared" ref="S770:S833" si="62">IF(B770&lt;&gt;"",1,IF(C770&lt;&gt;"",2,IF(D770&lt;&gt;"",3,IF(E770&lt;&gt;"",4,IF(F770&lt;&gt;"",5,IF(G770&lt;&gt;"",6,IF(H770&lt;&gt;"",7,IF(ISNUMBER(K770),"Campo",""))))))))</f>
        <v/>
      </c>
      <c r="T770" s="227"/>
      <c r="U770" s="237" t="str">
        <f t="shared" ref="U770:U833" si="63">IFERROR(IF(ISNUMBER(S770),CONCATENATE("&lt;/registro&gt;
&lt;registro codigo=""",CONCATENATE(B770,C770,D770,E770,F770,G770,H770),""" perfil=""",A770,""" nivel=""",S770,"""&gt;"),""),"")</f>
        <v/>
      </c>
      <c r="V770" s="230" t="str">
        <f t="shared" si="60"/>
        <v/>
      </c>
      <c r="W770" s="227" t="str">
        <f t="shared" ref="W770:W833" si="64">U770&amp;V770</f>
        <v/>
      </c>
      <c r="X770" s="233"/>
      <c r="Y770" s="233"/>
      <c r="AB770" s="88"/>
    </row>
    <row r="771" spans="1:28" s="93" customFormat="1" ht="14.5" customHeight="1" thickBot="1" x14ac:dyDescent="0.4">
      <c r="A771" s="89"/>
      <c r="B771" s="89"/>
      <c r="C771" s="89"/>
      <c r="D771" s="89"/>
      <c r="E771" s="89"/>
      <c r="F771" s="89"/>
      <c r="G771" s="89"/>
      <c r="H771" s="89"/>
      <c r="I771" s="89"/>
      <c r="J771" s="291" t="str">
        <f t="shared" si="61"/>
        <v>C186</v>
      </c>
      <c r="K771" s="159">
        <v>18</v>
      </c>
      <c r="L771" s="160" t="s">
        <v>1126</v>
      </c>
      <c r="M771" s="161" t="s">
        <v>1127</v>
      </c>
      <c r="N771" s="159" t="s">
        <v>32</v>
      </c>
      <c r="O771" s="159" t="s">
        <v>28</v>
      </c>
      <c r="P771" s="159">
        <v>6</v>
      </c>
      <c r="Q771" s="164"/>
      <c r="R771" s="181" t="s">
        <v>48</v>
      </c>
      <c r="S771" s="227" t="str">
        <f t="shared" si="62"/>
        <v>Campo</v>
      </c>
      <c r="T771" s="227" t="s">
        <v>3606</v>
      </c>
      <c r="U771" s="237" t="str">
        <f t="shared" si="63"/>
        <v/>
      </c>
      <c r="V771" s="230" t="str">
        <f t="shared" si="60"/>
        <v>&lt;campo posicao="18"&gt;
&lt;coluna&gt;VL_UNIT_ICMS_ST_CONV_ENTRADA&lt;/coluna&gt;
&lt;descricao&gt;Valor unitário do imposto pago ou retido anteriormente por substituição, inclusive FCP se devido, correspondente ao valor do campo VL_UNIT_ICMS_ST_CONV, preenchido na ocasião da entrada&lt;/descricao&gt;
&lt;tipo&gt;R&lt;/tipo&gt;
&lt;/campo&gt;</v>
      </c>
      <c r="W771" s="227" t="str">
        <f t="shared" si="64"/>
        <v>&lt;campo posicao="18"&gt;
&lt;coluna&gt;VL_UNIT_ICMS_ST_CONV_ENTRADA&lt;/coluna&gt;
&lt;descricao&gt;Valor unitário do imposto pago ou retido anteriormente por substituição, inclusive FCP se devido, correspondente ao valor do campo VL_UNIT_ICMS_ST_CONV, preenchido na ocasião da entrada&lt;/descricao&gt;
&lt;tipo&gt;R&lt;/tipo&gt;
&lt;/campo&gt;</v>
      </c>
      <c r="X771" s="233"/>
      <c r="Y771" s="233"/>
      <c r="AB771" s="88"/>
    </row>
    <row r="772" spans="1:28" s="93" customFormat="1" ht="14.5" customHeight="1" thickBot="1" x14ac:dyDescent="0.4">
      <c r="A772" s="89"/>
      <c r="B772" s="89"/>
      <c r="C772" s="89"/>
      <c r="D772" s="89"/>
      <c r="E772" s="89"/>
      <c r="F772" s="89"/>
      <c r="G772" s="89"/>
      <c r="H772" s="89"/>
      <c r="I772" s="89"/>
      <c r="J772" s="291" t="str">
        <f t="shared" si="61"/>
        <v>C186</v>
      </c>
      <c r="K772" s="159">
        <v>19</v>
      </c>
      <c r="L772" s="160" t="s">
        <v>1128</v>
      </c>
      <c r="M772" s="161" t="s">
        <v>1129</v>
      </c>
      <c r="N772" s="159" t="s">
        <v>32</v>
      </c>
      <c r="O772" s="159" t="s">
        <v>28</v>
      </c>
      <c r="P772" s="159">
        <v>6</v>
      </c>
      <c r="Q772" s="164"/>
      <c r="R772" s="181" t="s">
        <v>48</v>
      </c>
      <c r="S772" s="227" t="str">
        <f t="shared" si="62"/>
        <v>Campo</v>
      </c>
      <c r="T772" s="227" t="s">
        <v>3606</v>
      </c>
      <c r="U772" s="237" t="str">
        <f t="shared" si="63"/>
        <v/>
      </c>
      <c r="V772" s="230" t="str">
        <f t="shared" ref="V772:V835" si="65">IF(S772="Campo",CONCATENATE("&lt;campo posicao=""",K772,"""&gt;
&lt;coluna&gt;",SUBSTITUTE(L772," ",""),"&lt;/coluna&gt;
&lt;descricao&gt;",M772,"&lt;/descricao&gt;
&lt;tipo&gt;",T772,"&lt;/tipo&gt;
&lt;/campo&gt;"),"")</f>
        <v>&lt;campo posicao="19"&gt;
&lt;coluna&gt;VL_UNIT_FCP_ST_CONV_ENTRADA&lt;/coluna&gt;
&lt;descricao&gt;Valor unitário do FCP_ST, correspondente ao valor do campo VL_UNIT_FCP_ST_CONV, preenchido na ocasião da entrada&lt;/descricao&gt;
&lt;tipo&gt;R&lt;/tipo&gt;
&lt;/campo&gt;</v>
      </c>
      <c r="W772" s="227" t="str">
        <f t="shared" si="64"/>
        <v>&lt;campo posicao="19"&gt;
&lt;coluna&gt;VL_UNIT_FCP_ST_CONV_ENTRADA&lt;/coluna&gt;
&lt;descricao&gt;Valor unitário do FCP_ST, correspondente ao valor do campo VL_UNIT_FCP_ST_CONV, preenchido na ocasião da entrada&lt;/descricao&gt;
&lt;tipo&gt;R&lt;/tipo&gt;
&lt;/campo&gt;</v>
      </c>
      <c r="X772" s="233"/>
      <c r="Y772" s="233"/>
      <c r="AB772" s="88"/>
    </row>
    <row r="773" spans="1:28" s="88" customFormat="1" ht="14.5" customHeight="1" collapsed="1" x14ac:dyDescent="0.35">
      <c r="A773" s="85" t="s">
        <v>22</v>
      </c>
      <c r="B773" s="85"/>
      <c r="C773" s="85"/>
      <c r="D773" s="85"/>
      <c r="E773" s="85" t="s">
        <v>1130</v>
      </c>
      <c r="F773" s="85"/>
      <c r="G773" s="85"/>
      <c r="H773" s="85"/>
      <c r="I773" s="85" t="s">
        <v>144</v>
      </c>
      <c r="J773" s="291" t="str">
        <f t="shared" ref="J773:J836" si="66">IF(L773="REG",MID(M773,IFERROR(SEARCH("“",M773),SEARCH("""",M773))+1,4),J772)</f>
        <v>C186</v>
      </c>
      <c r="K773" s="86" t="s">
        <v>1131</v>
      </c>
      <c r="L773" s="87"/>
      <c r="M773" s="87"/>
      <c r="N773" s="87"/>
      <c r="O773" s="87"/>
      <c r="P773" s="87"/>
      <c r="Q773" s="87"/>
      <c r="R773" s="87"/>
      <c r="S773" s="227">
        <f t="shared" si="62"/>
        <v>4</v>
      </c>
      <c r="T773" s="227"/>
      <c r="U773" s="237" t="str">
        <f t="shared" si="63"/>
        <v>&lt;/registro&gt;
&lt;registro codigo="C190" perfil="ABC" nivel="4"&gt;</v>
      </c>
      <c r="V773" s="230" t="str">
        <f t="shared" si="65"/>
        <v/>
      </c>
      <c r="W773" s="227" t="str">
        <f t="shared" si="64"/>
        <v>&lt;/registro&gt;
&lt;registro codigo="C190" perfil="ABC" nivel="4"&gt;</v>
      </c>
      <c r="X773" s="232"/>
      <c r="Y773" s="232"/>
      <c r="AB773" s="88" t="s">
        <v>6</v>
      </c>
    </row>
    <row r="774" spans="1:28" ht="14.5" customHeight="1" x14ac:dyDescent="0.35">
      <c r="J774" s="291" t="str">
        <f t="shared" si="66"/>
        <v>C190</v>
      </c>
      <c r="K774" s="193">
        <v>1</v>
      </c>
      <c r="L774" s="11" t="s">
        <v>25</v>
      </c>
      <c r="M774" s="11" t="s">
        <v>1132</v>
      </c>
      <c r="N774" s="193" t="s">
        <v>27</v>
      </c>
      <c r="O774" s="193">
        <v>4</v>
      </c>
      <c r="P774" s="193" t="s">
        <v>28</v>
      </c>
      <c r="Q774" s="193" t="s">
        <v>29</v>
      </c>
      <c r="R774" s="193" t="s">
        <v>29</v>
      </c>
      <c r="S774" s="227" t="str">
        <f t="shared" si="62"/>
        <v>Campo</v>
      </c>
      <c r="T774" s="227" t="s">
        <v>27</v>
      </c>
      <c r="U774" s="237" t="str">
        <f t="shared" si="63"/>
        <v/>
      </c>
      <c r="V774" s="230" t="str">
        <f t="shared" si="65"/>
        <v>&lt;campo posicao="1"&gt;
&lt;coluna&gt;REG&lt;/coluna&gt;
&lt;descricao&gt;Texto fixo contendo "C190"&lt;/descricao&gt;
&lt;tipo&gt;C&lt;/tipo&gt;
&lt;/campo&gt;</v>
      </c>
      <c r="W774" s="227" t="str">
        <f t="shared" si="64"/>
        <v>&lt;campo posicao="1"&gt;
&lt;coluna&gt;REG&lt;/coluna&gt;
&lt;descricao&gt;Texto fixo contendo "C190"&lt;/descricao&gt;
&lt;tipo&gt;C&lt;/tipo&gt;
&lt;/campo&gt;</v>
      </c>
      <c r="AB774" s="3" t="s">
        <v>6</v>
      </c>
    </row>
    <row r="775" spans="1:28" ht="14.5" customHeight="1" x14ac:dyDescent="0.35">
      <c r="J775" s="291" t="str">
        <f t="shared" si="66"/>
        <v>C190</v>
      </c>
      <c r="K775" s="193">
        <v>2</v>
      </c>
      <c r="L775" s="11" t="s">
        <v>813</v>
      </c>
      <c r="M775" s="11" t="s">
        <v>1133</v>
      </c>
      <c r="N775" s="193" t="s">
        <v>27</v>
      </c>
      <c r="O775" s="193" t="s">
        <v>33</v>
      </c>
      <c r="P775" s="193" t="s">
        <v>28</v>
      </c>
      <c r="Q775" s="193" t="s">
        <v>29</v>
      </c>
      <c r="R775" s="193" t="s">
        <v>29</v>
      </c>
      <c r="S775" s="227" t="str">
        <f t="shared" si="62"/>
        <v>Campo</v>
      </c>
      <c r="T775" s="227" t="s">
        <v>27</v>
      </c>
      <c r="U775" s="237" t="str">
        <f t="shared" si="63"/>
        <v/>
      </c>
      <c r="V775" s="230" t="str">
        <f t="shared" si="65"/>
        <v>&lt;campo posicao="2"&gt;
&lt;coluna&gt;CST_ICMS&lt;/coluna&gt;
&lt;descricao&gt;Código da Situação Tributária, conforme a Tabela indicada no item 4.3.1&lt;/descricao&gt;
&lt;tipo&gt;C&lt;/tipo&gt;
&lt;/campo&gt;</v>
      </c>
      <c r="W775" s="227" t="str">
        <f t="shared" si="64"/>
        <v>&lt;campo posicao="2"&gt;
&lt;coluna&gt;CST_ICMS&lt;/coluna&gt;
&lt;descricao&gt;Código da Situação Tributária, conforme a Tabela indicada no item 4.3.1&lt;/descricao&gt;
&lt;tipo&gt;C&lt;/tipo&gt;
&lt;/campo&gt;</v>
      </c>
      <c r="AB775" s="3" t="s">
        <v>6</v>
      </c>
    </row>
    <row r="776" spans="1:28" ht="14.5" customHeight="1" x14ac:dyDescent="0.35">
      <c r="J776" s="291" t="str">
        <f t="shared" si="66"/>
        <v>C190</v>
      </c>
      <c r="K776" s="193">
        <v>3</v>
      </c>
      <c r="L776" s="11" t="s">
        <v>815</v>
      </c>
      <c r="M776" s="11" t="s">
        <v>1134</v>
      </c>
      <c r="N776" s="193" t="s">
        <v>27</v>
      </c>
      <c r="O776" s="193" t="s">
        <v>235</v>
      </c>
      <c r="P776" s="193" t="s">
        <v>28</v>
      </c>
      <c r="Q776" s="193" t="s">
        <v>29</v>
      </c>
      <c r="R776" s="193" t="s">
        <v>29</v>
      </c>
      <c r="S776" s="227" t="str">
        <f t="shared" si="62"/>
        <v>Campo</v>
      </c>
      <c r="T776" s="227" t="s">
        <v>27</v>
      </c>
      <c r="U776" s="237" t="str">
        <f t="shared" si="63"/>
        <v/>
      </c>
      <c r="V776" s="230" t="str">
        <f t="shared" si="65"/>
        <v>&lt;campo posicao="3"&gt;
&lt;coluna&gt;CFOP&lt;/coluna&gt;
&lt;descricao&gt;Código Fiscal de Operação e Prestação do agrupamento de itens&lt;/descricao&gt;
&lt;tipo&gt;C&lt;/tipo&gt;
&lt;/campo&gt;</v>
      </c>
      <c r="W776" s="227" t="str">
        <f t="shared" si="64"/>
        <v>&lt;campo posicao="3"&gt;
&lt;coluna&gt;CFOP&lt;/coluna&gt;
&lt;descricao&gt;Código Fiscal de Operação e Prestação do agrupamento de itens&lt;/descricao&gt;
&lt;tipo&gt;C&lt;/tipo&gt;
&lt;/campo&gt;</v>
      </c>
      <c r="AB776" s="3" t="s">
        <v>6</v>
      </c>
    </row>
    <row r="777" spans="1:28" ht="14.5" customHeight="1" x14ac:dyDescent="0.35">
      <c r="J777" s="291" t="str">
        <f t="shared" si="66"/>
        <v>C190</v>
      </c>
      <c r="K777" s="193">
        <v>4</v>
      </c>
      <c r="L777" s="11" t="s">
        <v>196</v>
      </c>
      <c r="M777" s="11" t="s">
        <v>818</v>
      </c>
      <c r="N777" s="193" t="s">
        <v>32</v>
      </c>
      <c r="O777" s="193">
        <v>6</v>
      </c>
      <c r="P777" s="193">
        <v>2</v>
      </c>
      <c r="Q777" s="193" t="s">
        <v>48</v>
      </c>
      <c r="R777" s="193" t="s">
        <v>48</v>
      </c>
      <c r="S777" s="227" t="str">
        <f t="shared" si="62"/>
        <v>Campo</v>
      </c>
      <c r="T777" s="227" t="s">
        <v>3606</v>
      </c>
      <c r="U777" s="237" t="str">
        <f t="shared" si="63"/>
        <v/>
      </c>
      <c r="V777" s="230" t="str">
        <f t="shared" si="65"/>
        <v>&lt;campo posicao="4"&gt;
&lt;coluna&gt;ALIQ_ICMS&lt;/coluna&gt;
&lt;descricao&gt;Alíquota do ICMS&lt;/descricao&gt;
&lt;tipo&gt;R&lt;/tipo&gt;
&lt;/campo&gt;</v>
      </c>
      <c r="W777" s="227" t="str">
        <f t="shared" si="64"/>
        <v>&lt;campo posicao="4"&gt;
&lt;coluna&gt;ALIQ_ICMS&lt;/coluna&gt;
&lt;descricao&gt;Alíquota do ICMS&lt;/descricao&gt;
&lt;tipo&gt;R&lt;/tipo&gt;
&lt;/campo&gt;</v>
      </c>
      <c r="AB777" s="3" t="s">
        <v>6</v>
      </c>
    </row>
    <row r="778" spans="1:28" ht="14.5" customHeight="1" x14ac:dyDescent="0.35">
      <c r="J778" s="291" t="str">
        <f t="shared" si="66"/>
        <v>C190</v>
      </c>
      <c r="K778" s="193">
        <v>5</v>
      </c>
      <c r="L778" s="11" t="s">
        <v>1135</v>
      </c>
      <c r="M778" s="11" t="s">
        <v>1136</v>
      </c>
      <c r="N778" s="193" t="s">
        <v>32</v>
      </c>
      <c r="O778" s="193" t="s">
        <v>28</v>
      </c>
      <c r="P778" s="193">
        <v>2</v>
      </c>
      <c r="Q778" s="193" t="s">
        <v>29</v>
      </c>
      <c r="R778" s="193" t="s">
        <v>29</v>
      </c>
      <c r="S778" s="227" t="str">
        <f t="shared" si="62"/>
        <v>Campo</v>
      </c>
      <c r="T778" s="227" t="s">
        <v>3606</v>
      </c>
      <c r="U778" s="237" t="str">
        <f t="shared" si="63"/>
        <v/>
      </c>
      <c r="V778" s="230" t="str">
        <f t="shared" si="65"/>
        <v>&lt;campo posicao="5"&gt;
&lt;coluna&gt;VL_OPR&lt;/coluna&gt;
&lt;descricao&gt;Valor da operação na combinação de CST_ICMS, CFOP e alíquota do ICMS, correspondente ao somatório do valor das mercadorias, despesas acessórias (frete, seguros e outras despesas acessórias), ICMS_ST, FCP_ST  e IPI.&lt;/descricao&gt;
&lt;tipo&gt;R&lt;/tipo&gt;
&lt;/campo&gt;</v>
      </c>
      <c r="W778" s="227" t="str">
        <f t="shared" si="64"/>
        <v>&lt;campo posicao="5"&gt;
&lt;coluna&gt;VL_OPR&lt;/coluna&gt;
&lt;descricao&gt;Valor da operação na combinação de CST_ICMS, CFOP e alíquota do ICMS, correspondente ao somatório do valor das mercadorias, despesas acessórias (frete, seguros e outras despesas acessórias), ICMS_ST, FCP_ST  e IPI.&lt;/descricao&gt;
&lt;tipo&gt;R&lt;/tipo&gt;
&lt;/campo&gt;</v>
      </c>
      <c r="AB778" s="3" t="s">
        <v>6</v>
      </c>
    </row>
    <row r="779" spans="1:28" ht="14.5" customHeight="1" x14ac:dyDescent="0.35">
      <c r="J779" s="291" t="str">
        <f t="shared" si="66"/>
        <v>C190</v>
      </c>
      <c r="K779" s="193">
        <v>6</v>
      </c>
      <c r="L779" s="11" t="s">
        <v>576</v>
      </c>
      <c r="M779" s="11" t="s">
        <v>1137</v>
      </c>
      <c r="N779" s="193" t="s">
        <v>32</v>
      </c>
      <c r="O779" s="193" t="s">
        <v>28</v>
      </c>
      <c r="P779" s="193">
        <v>2</v>
      </c>
      <c r="Q779" s="193" t="s">
        <v>29</v>
      </c>
      <c r="R779" s="193" t="s">
        <v>29</v>
      </c>
      <c r="S779" s="227" t="str">
        <f t="shared" si="62"/>
        <v>Campo</v>
      </c>
      <c r="T779" s="227" t="s">
        <v>3606</v>
      </c>
      <c r="U779" s="237" t="str">
        <f t="shared" si="63"/>
        <v/>
      </c>
      <c r="V779" s="230" t="str">
        <f t="shared" si="65"/>
        <v>&lt;campo posicao="6"&gt;
&lt;coluna&gt;VL_BC_ICMS&lt;/coluna&gt;
&lt;descricao&gt;Parcela correspondente ao "Valor da base de cálculo do ICMS" referente à combinação de CST_ICMS, CFOP e alíquota do ICMS.&lt;/descricao&gt;
&lt;tipo&gt;R&lt;/tipo&gt;
&lt;/campo&gt;</v>
      </c>
      <c r="W779" s="227" t="str">
        <f t="shared" si="64"/>
        <v>&lt;campo posicao="6"&gt;
&lt;coluna&gt;VL_BC_ICMS&lt;/coluna&gt;
&lt;descricao&gt;Parcela correspondente ao "Valor da base de cálculo do ICMS" referente à combinação de CST_ICMS, CFOP e alíquota do ICMS.&lt;/descricao&gt;
&lt;tipo&gt;R&lt;/tipo&gt;
&lt;/campo&gt;</v>
      </c>
      <c r="AB779" s="3" t="s">
        <v>6</v>
      </c>
    </row>
    <row r="780" spans="1:28" ht="14.5" customHeight="1" x14ac:dyDescent="0.35">
      <c r="J780" s="291" t="str">
        <f t="shared" si="66"/>
        <v>C190</v>
      </c>
      <c r="K780" s="193">
        <v>7</v>
      </c>
      <c r="L780" s="11" t="s">
        <v>578</v>
      </c>
      <c r="M780" s="11" t="s">
        <v>1138</v>
      </c>
      <c r="N780" s="193" t="s">
        <v>32</v>
      </c>
      <c r="O780" s="193" t="s">
        <v>28</v>
      </c>
      <c r="P780" s="193">
        <v>2</v>
      </c>
      <c r="Q780" s="193" t="s">
        <v>29</v>
      </c>
      <c r="R780" s="193" t="s">
        <v>29</v>
      </c>
      <c r="S780" s="227" t="str">
        <f t="shared" si="62"/>
        <v>Campo</v>
      </c>
      <c r="T780" s="227" t="s">
        <v>3606</v>
      </c>
      <c r="U780" s="237" t="str">
        <f t="shared" si="63"/>
        <v/>
      </c>
      <c r="V780" s="230" t="str">
        <f t="shared" si="65"/>
        <v>&lt;campo posicao="7"&gt;
&lt;coluna&gt;VL_ICMS&lt;/coluna&gt;
&lt;descricao&gt;Parcela correspondente ao "Valor do ICMS", incluindo o FCP, quando aplicável, referente à combinação de CST_ICMS, CFOP e alíquota do ICMS.&lt;/descricao&gt;
&lt;tipo&gt;R&lt;/tipo&gt;
&lt;/campo&gt;</v>
      </c>
      <c r="W780" s="227" t="str">
        <f t="shared" si="64"/>
        <v>&lt;campo posicao="7"&gt;
&lt;coluna&gt;VL_ICMS&lt;/coluna&gt;
&lt;descricao&gt;Parcela correspondente ao "Valor do ICMS", incluindo o FCP, quando aplicável, referente à combinação de CST_ICMS, CFOP e alíquota do ICMS.&lt;/descricao&gt;
&lt;tipo&gt;R&lt;/tipo&gt;
&lt;/campo&gt;</v>
      </c>
      <c r="AB780" s="3" t="s">
        <v>6</v>
      </c>
    </row>
    <row r="781" spans="1:28" ht="14.5" customHeight="1" x14ac:dyDescent="0.35">
      <c r="J781" s="291" t="str">
        <f t="shared" si="66"/>
        <v>C190</v>
      </c>
      <c r="K781" s="193">
        <v>8</v>
      </c>
      <c r="L781" s="11" t="s">
        <v>580</v>
      </c>
      <c r="M781" s="11" t="s">
        <v>1139</v>
      </c>
      <c r="N781" s="193" t="s">
        <v>32</v>
      </c>
      <c r="O781" s="193" t="s">
        <v>28</v>
      </c>
      <c r="P781" s="193">
        <v>2</v>
      </c>
      <c r="Q781" s="193" t="s">
        <v>29</v>
      </c>
      <c r="R781" s="193" t="s">
        <v>29</v>
      </c>
      <c r="S781" s="227" t="str">
        <f t="shared" si="62"/>
        <v>Campo</v>
      </c>
      <c r="T781" s="227" t="s">
        <v>3606</v>
      </c>
      <c r="U781" s="237" t="str">
        <f t="shared" si="63"/>
        <v/>
      </c>
      <c r="V781" s="230" t="str">
        <f t="shared" si="65"/>
        <v>&lt;campo posicao="8"&gt;
&lt;coluna&gt;VL_BC_ICMS_ST&lt;/coluna&gt;
&lt;descricao&gt;Parcela correspondente ao "Valor da base de cálculo do ICMS" da substituição tributária referente à combinação de CST_ICMS, CFOP e alíquota do ICMS.&lt;/descricao&gt;
&lt;tipo&gt;R&lt;/tipo&gt;
&lt;/campo&gt;</v>
      </c>
      <c r="W781" s="227" t="str">
        <f t="shared" si="64"/>
        <v>&lt;campo posicao="8"&gt;
&lt;coluna&gt;VL_BC_ICMS_ST&lt;/coluna&gt;
&lt;descricao&gt;Parcela correspondente ao "Valor da base de cálculo do ICMS" da substituição tributária referente à combinação de CST_ICMS, CFOP e alíquota do ICMS.&lt;/descricao&gt;
&lt;tipo&gt;R&lt;/tipo&gt;
&lt;/campo&gt;</v>
      </c>
      <c r="AB781" s="3" t="s">
        <v>6</v>
      </c>
    </row>
    <row r="782" spans="1:28" ht="14.5" customHeight="1" x14ac:dyDescent="0.35">
      <c r="J782" s="291" t="str">
        <f t="shared" si="66"/>
        <v>C190</v>
      </c>
      <c r="K782" s="193">
        <v>9</v>
      </c>
      <c r="L782" s="11" t="s">
        <v>582</v>
      </c>
      <c r="M782" s="11" t="s">
        <v>1140</v>
      </c>
      <c r="N782" s="193" t="s">
        <v>32</v>
      </c>
      <c r="O782" s="193" t="s">
        <v>28</v>
      </c>
      <c r="P782" s="193">
        <v>2</v>
      </c>
      <c r="Q782" s="193" t="s">
        <v>29</v>
      </c>
      <c r="R782" s="193" t="s">
        <v>29</v>
      </c>
      <c r="S782" s="227" t="str">
        <f t="shared" si="62"/>
        <v>Campo</v>
      </c>
      <c r="T782" s="227" t="s">
        <v>3606</v>
      </c>
      <c r="U782" s="237" t="str">
        <f t="shared" si="63"/>
        <v/>
      </c>
      <c r="V782" s="230" t="str">
        <f t="shared" si="65"/>
        <v>&lt;campo posicao="9"&gt;
&lt;coluna&gt;VL_ICMS_ST&lt;/coluna&gt;
&lt;descricao&gt;Parcela correspondente ao valor creditado/debitado do ICMS da substituição tributária, incluindo o FCP_ST, quando aplicável, referente à combinação de CST_ICMS, CFOP, e alíquota do ICMS.&lt;/descricao&gt;
&lt;tipo&gt;R&lt;/tipo&gt;
&lt;/campo&gt;</v>
      </c>
      <c r="W782" s="227" t="str">
        <f t="shared" si="64"/>
        <v>&lt;campo posicao="9"&gt;
&lt;coluna&gt;VL_ICMS_ST&lt;/coluna&gt;
&lt;descricao&gt;Parcela correspondente ao valor creditado/debitado do ICMS da substituição tributária, incluindo o FCP_ST, quando aplicável, referente à combinação de CST_ICMS, CFOP, e alíquota do ICMS.&lt;/descricao&gt;
&lt;tipo&gt;R&lt;/tipo&gt;
&lt;/campo&gt;</v>
      </c>
      <c r="AB782" s="3" t="s">
        <v>6</v>
      </c>
    </row>
    <row r="783" spans="1:28" ht="14.5" customHeight="1" x14ac:dyDescent="0.35">
      <c r="J783" s="291" t="str">
        <f t="shared" si="66"/>
        <v>C190</v>
      </c>
      <c r="K783" s="193">
        <v>10</v>
      </c>
      <c r="L783" s="11" t="s">
        <v>1141</v>
      </c>
      <c r="M783" s="11" t="s">
        <v>1142</v>
      </c>
      <c r="N783" s="193" t="s">
        <v>32</v>
      </c>
      <c r="O783" s="193" t="s">
        <v>28</v>
      </c>
      <c r="P783" s="193">
        <v>2</v>
      </c>
      <c r="Q783" s="193" t="s">
        <v>29</v>
      </c>
      <c r="R783" s="193" t="s">
        <v>29</v>
      </c>
      <c r="S783" s="227" t="str">
        <f t="shared" si="62"/>
        <v>Campo</v>
      </c>
      <c r="T783" s="227" t="s">
        <v>3606</v>
      </c>
      <c r="U783" s="237" t="str">
        <f t="shared" si="63"/>
        <v/>
      </c>
      <c r="V783" s="230" t="str">
        <f t="shared" si="65"/>
        <v>&lt;campo posicao="10"&gt;
&lt;coluna&gt;VL_RED_BC&lt;/coluna&gt;
&lt;descricao&gt;Valor não tributado em função da redução da base de cálculo do ICMS, referente à combinação de CST_ICMS, CFOP e alíquota do ICMS.&lt;/descricao&gt;
&lt;tipo&gt;R&lt;/tipo&gt;
&lt;/campo&gt;</v>
      </c>
      <c r="W783" s="227" t="str">
        <f t="shared" si="64"/>
        <v>&lt;campo posicao="10"&gt;
&lt;coluna&gt;VL_RED_BC&lt;/coluna&gt;
&lt;descricao&gt;Valor não tributado em função da redução da base de cálculo do ICMS, referente à combinação de CST_ICMS, CFOP e alíquota do ICMS.&lt;/descricao&gt;
&lt;tipo&gt;R&lt;/tipo&gt;
&lt;/campo&gt;</v>
      </c>
      <c r="AB783" s="3" t="s">
        <v>6</v>
      </c>
    </row>
    <row r="784" spans="1:28" ht="14.5" customHeight="1" x14ac:dyDescent="0.35">
      <c r="J784" s="291" t="str">
        <f t="shared" si="66"/>
        <v>C190</v>
      </c>
      <c r="K784" s="193">
        <v>11</v>
      </c>
      <c r="L784" s="11" t="s">
        <v>584</v>
      </c>
      <c r="M784" s="11" t="s">
        <v>1143</v>
      </c>
      <c r="N784" s="193" t="s">
        <v>32</v>
      </c>
      <c r="O784" s="193" t="s">
        <v>28</v>
      </c>
      <c r="P784" s="193">
        <v>2</v>
      </c>
      <c r="Q784" s="193" t="s">
        <v>29</v>
      </c>
      <c r="R784" s="193" t="s">
        <v>29</v>
      </c>
      <c r="S784" s="227" t="str">
        <f t="shared" si="62"/>
        <v>Campo</v>
      </c>
      <c r="T784" s="227" t="s">
        <v>3606</v>
      </c>
      <c r="U784" s="237" t="str">
        <f t="shared" si="63"/>
        <v/>
      </c>
      <c r="V784" s="230" t="str">
        <f t="shared" si="65"/>
        <v>&lt;campo posicao="11"&gt;
&lt;coluna&gt;VL_IPI&lt;/coluna&gt;
&lt;descricao&gt;Parcela correspondente ao "Valor do IPI" referente à combinação CST_ICMS, CFOP e alíquota do ICMS.&lt;/descricao&gt;
&lt;tipo&gt;R&lt;/tipo&gt;
&lt;/campo&gt;</v>
      </c>
      <c r="W784" s="227" t="str">
        <f t="shared" si="64"/>
        <v>&lt;campo posicao="11"&gt;
&lt;coluna&gt;VL_IPI&lt;/coluna&gt;
&lt;descricao&gt;Parcela correspondente ao "Valor do IPI" referente à combinação CST_ICMS, CFOP e alíquota do ICMS.&lt;/descricao&gt;
&lt;tipo&gt;R&lt;/tipo&gt;
&lt;/campo&gt;</v>
      </c>
      <c r="AB784" s="3" t="s">
        <v>6</v>
      </c>
    </row>
    <row r="785" spans="1:28" ht="14.5" customHeight="1" x14ac:dyDescent="0.35">
      <c r="J785" s="291" t="str">
        <f t="shared" si="66"/>
        <v>C190</v>
      </c>
      <c r="K785" s="193">
        <v>12</v>
      </c>
      <c r="L785" s="11" t="s">
        <v>276</v>
      </c>
      <c r="M785" s="11" t="s">
        <v>381</v>
      </c>
      <c r="N785" s="193" t="s">
        <v>27</v>
      </c>
      <c r="O785" s="193">
        <v>6</v>
      </c>
      <c r="P785" s="193" t="s">
        <v>28</v>
      </c>
      <c r="Q785" s="193" t="s">
        <v>48</v>
      </c>
      <c r="R785" s="193" t="s">
        <v>48</v>
      </c>
      <c r="S785" s="227" t="str">
        <f t="shared" si="62"/>
        <v>Campo</v>
      </c>
      <c r="T785" s="227" t="s">
        <v>27</v>
      </c>
      <c r="U785" s="237" t="str">
        <f t="shared" si="63"/>
        <v/>
      </c>
      <c r="V785" s="230" t="str">
        <f t="shared" si="65"/>
        <v>&lt;campo posicao="12"&gt;
&lt;coluna&gt;COD_OBS&lt;/coluna&gt;
&lt;descricao&gt;Código da observação do lançamento fiscal (campo 02 do Registro 0460)&lt;/descricao&gt;
&lt;tipo&gt;C&lt;/tipo&gt;
&lt;/campo&gt;</v>
      </c>
      <c r="W785" s="227" t="str">
        <f t="shared" si="64"/>
        <v>&lt;campo posicao="12"&gt;
&lt;coluna&gt;COD_OBS&lt;/coluna&gt;
&lt;descricao&gt;Código da observação do lançamento fiscal (campo 02 do Registro 0460)&lt;/descricao&gt;
&lt;tipo&gt;C&lt;/tipo&gt;
&lt;/campo&gt;</v>
      </c>
      <c r="AB785" s="3" t="s">
        <v>6</v>
      </c>
    </row>
    <row r="786" spans="1:28" s="88" customFormat="1" ht="14.5" customHeight="1" collapsed="1" x14ac:dyDescent="0.35">
      <c r="A786" s="85" t="s">
        <v>22</v>
      </c>
      <c r="B786" s="85"/>
      <c r="C786" s="85"/>
      <c r="D786" s="85"/>
      <c r="E786" s="85"/>
      <c r="F786" s="85" t="s">
        <v>1144</v>
      </c>
      <c r="G786" s="85"/>
      <c r="H786" s="85"/>
      <c r="I786" s="85" t="s">
        <v>209</v>
      </c>
      <c r="J786" s="291" t="str">
        <f t="shared" si="66"/>
        <v>C190</v>
      </c>
      <c r="K786" s="86" t="s">
        <v>1145</v>
      </c>
      <c r="L786" s="87"/>
      <c r="M786" s="87"/>
      <c r="N786" s="87"/>
      <c r="O786" s="87"/>
      <c r="P786" s="87"/>
      <c r="Q786" s="87"/>
      <c r="R786" s="87"/>
      <c r="S786" s="227">
        <f t="shared" si="62"/>
        <v>5</v>
      </c>
      <c r="T786" s="227"/>
      <c r="U786" s="237" t="str">
        <f t="shared" si="63"/>
        <v>&lt;/registro&gt;
&lt;registro codigo="C191" perfil="ABC" nivel="5"&gt;</v>
      </c>
      <c r="V786" s="230" t="str">
        <f t="shared" si="65"/>
        <v/>
      </c>
      <c r="W786" s="227" t="str">
        <f t="shared" si="64"/>
        <v>&lt;/registro&gt;
&lt;registro codigo="C191" perfil="ABC" nivel="5"&gt;</v>
      </c>
      <c r="X786" s="232"/>
      <c r="Y786" s="232"/>
      <c r="AB786" s="88" t="s">
        <v>6</v>
      </c>
    </row>
    <row r="787" spans="1:28" s="93" customFormat="1" ht="14.5" customHeight="1" x14ac:dyDescent="0.35">
      <c r="A787" s="89"/>
      <c r="B787" s="89"/>
      <c r="C787" s="89"/>
      <c r="D787" s="89"/>
      <c r="E787" s="89"/>
      <c r="F787" s="89"/>
      <c r="G787" s="89"/>
      <c r="H787" s="89"/>
      <c r="I787" s="89"/>
      <c r="J787" s="291" t="str">
        <f t="shared" si="66"/>
        <v>C191</v>
      </c>
      <c r="K787" s="194">
        <v>1</v>
      </c>
      <c r="L787" s="91" t="s">
        <v>25</v>
      </c>
      <c r="M787" s="91" t="s">
        <v>1146</v>
      </c>
      <c r="N787" s="194" t="s">
        <v>27</v>
      </c>
      <c r="O787" s="194" t="s">
        <v>235</v>
      </c>
      <c r="P787" s="194" t="s">
        <v>28</v>
      </c>
      <c r="Q787" s="194" t="s">
        <v>29</v>
      </c>
      <c r="R787" s="194" t="s">
        <v>29</v>
      </c>
      <c r="S787" s="227" t="str">
        <f t="shared" si="62"/>
        <v>Campo</v>
      </c>
      <c r="T787" s="227" t="s">
        <v>27</v>
      </c>
      <c r="U787" s="237" t="str">
        <f t="shared" si="63"/>
        <v/>
      </c>
      <c r="V787" s="230" t="str">
        <f t="shared" si="65"/>
        <v>&lt;campo posicao="1"&gt;
&lt;coluna&gt;REG&lt;/coluna&gt;
&lt;descricao&gt;Texto fixo contendo "C191"&lt;/descricao&gt;
&lt;tipo&gt;C&lt;/tipo&gt;
&lt;/campo&gt;</v>
      </c>
      <c r="W787" s="227" t="str">
        <f t="shared" si="64"/>
        <v>&lt;campo posicao="1"&gt;
&lt;coluna&gt;REG&lt;/coluna&gt;
&lt;descricao&gt;Texto fixo contendo "C191"&lt;/descricao&gt;
&lt;tipo&gt;C&lt;/tipo&gt;
&lt;/campo&gt;</v>
      </c>
      <c r="X787" s="233"/>
      <c r="Y787" s="233"/>
      <c r="AB787" s="88" t="s">
        <v>6</v>
      </c>
    </row>
    <row r="788" spans="1:28" s="93" customFormat="1" ht="14.5" customHeight="1" x14ac:dyDescent="0.35">
      <c r="A788" s="89"/>
      <c r="B788" s="89"/>
      <c r="C788" s="89"/>
      <c r="D788" s="89"/>
      <c r="E788" s="89"/>
      <c r="F788" s="89"/>
      <c r="G788" s="89"/>
      <c r="H788" s="89"/>
      <c r="I788" s="89"/>
      <c r="J788" s="291" t="str">
        <f t="shared" si="66"/>
        <v>C191</v>
      </c>
      <c r="K788" s="194">
        <v>2</v>
      </c>
      <c r="L788" s="91" t="s">
        <v>1147</v>
      </c>
      <c r="M788" s="91" t="s">
        <v>1148</v>
      </c>
      <c r="N788" s="194" t="s">
        <v>32</v>
      </c>
      <c r="O788" s="194" t="s">
        <v>28</v>
      </c>
      <c r="P788" s="204" t="s">
        <v>363</v>
      </c>
      <c r="Q788" s="194" t="s">
        <v>48</v>
      </c>
      <c r="R788" s="194" t="s">
        <v>48</v>
      </c>
      <c r="S788" s="227" t="str">
        <f t="shared" si="62"/>
        <v>Campo</v>
      </c>
      <c r="T788" s="227" t="s">
        <v>3606</v>
      </c>
      <c r="U788" s="237" t="str">
        <f t="shared" si="63"/>
        <v/>
      </c>
      <c r="V788" s="230" t="str">
        <f t="shared" si="65"/>
        <v>&lt;campo posicao="2"&gt;
&lt;coluna&gt;VL_FCP_OP&lt;/coluna&gt;
&lt;descricao&gt;Valor do Fundo de Combate à Pobreza (FCP) vinculado à operação própria, na combinação de CST_ICMS, CFOP e alíquota do ICMS&lt;/descricao&gt;
&lt;tipo&gt;R&lt;/tipo&gt;
&lt;/campo&gt;</v>
      </c>
      <c r="W788" s="227" t="str">
        <f t="shared" si="64"/>
        <v>&lt;campo posicao="2"&gt;
&lt;coluna&gt;VL_FCP_OP&lt;/coluna&gt;
&lt;descricao&gt;Valor do Fundo de Combate à Pobreza (FCP) vinculado à operação própria, na combinação de CST_ICMS, CFOP e alíquota do ICMS&lt;/descricao&gt;
&lt;tipo&gt;R&lt;/tipo&gt;
&lt;/campo&gt;</v>
      </c>
      <c r="X788" s="233"/>
      <c r="Y788" s="233"/>
      <c r="AB788" s="88" t="s">
        <v>6</v>
      </c>
    </row>
    <row r="789" spans="1:28" s="93" customFormat="1" ht="14.5" customHeight="1" x14ac:dyDescent="0.35">
      <c r="A789" s="89"/>
      <c r="B789" s="89"/>
      <c r="C789" s="89"/>
      <c r="D789" s="89"/>
      <c r="E789" s="89"/>
      <c r="F789" s="89"/>
      <c r="G789" s="89"/>
      <c r="H789" s="89"/>
      <c r="I789" s="89"/>
      <c r="J789" s="291" t="str">
        <f t="shared" si="66"/>
        <v>C191</v>
      </c>
      <c r="K789" s="194">
        <v>3</v>
      </c>
      <c r="L789" s="91" t="s">
        <v>1149</v>
      </c>
      <c r="M789" s="91" t="s">
        <v>1150</v>
      </c>
      <c r="N789" s="194" t="s">
        <v>32</v>
      </c>
      <c r="O789" s="194" t="s">
        <v>28</v>
      </c>
      <c r="P789" s="204" t="s">
        <v>363</v>
      </c>
      <c r="Q789" s="194" t="s">
        <v>48</v>
      </c>
      <c r="R789" s="194" t="s">
        <v>48</v>
      </c>
      <c r="S789" s="227" t="str">
        <f t="shared" si="62"/>
        <v>Campo</v>
      </c>
      <c r="T789" s="227" t="s">
        <v>3606</v>
      </c>
      <c r="U789" s="237" t="str">
        <f t="shared" si="63"/>
        <v/>
      </c>
      <c r="V789" s="230" t="str">
        <f t="shared" si="65"/>
        <v>&lt;campo posicao="3"&gt;
&lt;coluna&gt;VL_FCP_ST&lt;/coluna&gt;
&lt;descricao&gt;Valor do Fundo de Combate à Pobreza (FCP) vinculado à operação de substituição tributária, na combinação de CST_ICMS, CFOP e alíquota do ICMS&lt;/descricao&gt;
&lt;tipo&gt;R&lt;/tipo&gt;
&lt;/campo&gt;</v>
      </c>
      <c r="W789" s="227" t="str">
        <f t="shared" si="64"/>
        <v>&lt;campo posicao="3"&gt;
&lt;coluna&gt;VL_FCP_ST&lt;/coluna&gt;
&lt;descricao&gt;Valor do Fundo de Combate à Pobreza (FCP) vinculado à operação de substituição tributária, na combinação de CST_ICMS, CFOP e alíquota do ICMS&lt;/descricao&gt;
&lt;tipo&gt;R&lt;/tipo&gt;
&lt;/campo&gt;</v>
      </c>
      <c r="X789" s="233"/>
      <c r="Y789" s="233"/>
      <c r="AB789" s="88" t="s">
        <v>6</v>
      </c>
    </row>
    <row r="790" spans="1:28" s="93" customFormat="1" ht="14.5" customHeight="1" x14ac:dyDescent="0.35">
      <c r="A790" s="89"/>
      <c r="B790" s="89"/>
      <c r="C790" s="89"/>
      <c r="D790" s="89"/>
      <c r="E790" s="89"/>
      <c r="F790" s="89"/>
      <c r="G790" s="89"/>
      <c r="H790" s="89"/>
      <c r="I790" s="89"/>
      <c r="J790" s="291" t="str">
        <f t="shared" si="66"/>
        <v>C191</v>
      </c>
      <c r="K790" s="194">
        <v>4</v>
      </c>
      <c r="L790" s="91" t="s">
        <v>1151</v>
      </c>
      <c r="M790" s="91" t="s">
        <v>1152</v>
      </c>
      <c r="N790" s="194" t="s">
        <v>32</v>
      </c>
      <c r="O790" s="194" t="s">
        <v>28</v>
      </c>
      <c r="P790" s="204" t="s">
        <v>363</v>
      </c>
      <c r="Q790" s="194" t="s">
        <v>48</v>
      </c>
      <c r="R790" s="194" t="s">
        <v>48</v>
      </c>
      <c r="S790" s="227" t="str">
        <f t="shared" si="62"/>
        <v>Campo</v>
      </c>
      <c r="T790" s="227" t="s">
        <v>3606</v>
      </c>
      <c r="U790" s="237" t="str">
        <f t="shared" si="63"/>
        <v/>
      </c>
      <c r="V790" s="230" t="str">
        <f t="shared" si="65"/>
        <v>&lt;campo posicao="4"&gt;
&lt;coluna&gt;VL_FCP_RET&lt;/coluna&gt;
&lt;descricao&gt;Valor relativo ao Fundo de Combate à Pobreza (FCP) retido anteriormente nas operações com Substituição Tributárias, na combinação de CST_ICMS, CFOP e alíquota do ICMS&lt;/descricao&gt;
&lt;tipo&gt;R&lt;/tipo&gt;
&lt;/campo&gt;</v>
      </c>
      <c r="W790" s="227" t="str">
        <f t="shared" si="64"/>
        <v>&lt;campo posicao="4"&gt;
&lt;coluna&gt;VL_FCP_RET&lt;/coluna&gt;
&lt;descricao&gt;Valor relativo ao Fundo de Combate à Pobreza (FCP) retido anteriormente nas operações com Substituição Tributárias, na combinação de CST_ICMS, CFOP e alíquota do ICMS&lt;/descricao&gt;
&lt;tipo&gt;R&lt;/tipo&gt;
&lt;/campo&gt;</v>
      </c>
      <c r="X790" s="233"/>
      <c r="Y790" s="233"/>
      <c r="AB790" s="88" t="s">
        <v>6</v>
      </c>
    </row>
    <row r="791" spans="1:28" s="3" customFormat="1" ht="14.5" customHeight="1" collapsed="1" x14ac:dyDescent="0.35">
      <c r="A791" s="209" t="s">
        <v>22</v>
      </c>
      <c r="B791" s="209"/>
      <c r="C791" s="209"/>
      <c r="D791" s="209"/>
      <c r="E791" s="209" t="s">
        <v>1153</v>
      </c>
      <c r="F791" s="209"/>
      <c r="G791" s="209"/>
      <c r="H791" s="209"/>
      <c r="I791" s="209" t="s">
        <v>144</v>
      </c>
      <c r="J791" s="291" t="str">
        <f t="shared" si="66"/>
        <v>C191</v>
      </c>
      <c r="K791" s="2" t="s">
        <v>1154</v>
      </c>
      <c r="L791" s="4"/>
      <c r="M791" s="4"/>
      <c r="N791" s="4"/>
      <c r="O791" s="4"/>
      <c r="P791" s="4"/>
      <c r="Q791" s="4"/>
      <c r="R791" s="4"/>
      <c r="S791" s="227">
        <f t="shared" si="62"/>
        <v>4</v>
      </c>
      <c r="T791" s="227"/>
      <c r="U791" s="237" t="str">
        <f t="shared" si="63"/>
        <v>&lt;/registro&gt;
&lt;registro codigo="C195" perfil="ABC" nivel="4"&gt;</v>
      </c>
      <c r="V791" s="230" t="str">
        <f t="shared" si="65"/>
        <v/>
      </c>
      <c r="W791" s="227" t="str">
        <f t="shared" si="64"/>
        <v>&lt;/registro&gt;
&lt;registro codigo="C195" perfil="ABC" nivel="4"&gt;</v>
      </c>
      <c r="X791" s="227"/>
      <c r="Y791" s="227"/>
      <c r="AB791" s="3" t="s">
        <v>6</v>
      </c>
    </row>
    <row r="792" spans="1:28" ht="14.5" customHeight="1" x14ac:dyDescent="0.35">
      <c r="J792" s="291" t="str">
        <f t="shared" si="66"/>
        <v>C195</v>
      </c>
      <c r="K792" s="193">
        <v>1</v>
      </c>
      <c r="L792" s="11" t="s">
        <v>25</v>
      </c>
      <c r="M792" s="11" t="s">
        <v>1155</v>
      </c>
      <c r="N792" s="193" t="s">
        <v>27</v>
      </c>
      <c r="O792" s="193">
        <v>4</v>
      </c>
      <c r="P792" s="193" t="s">
        <v>28</v>
      </c>
      <c r="Q792" s="193" t="s">
        <v>29</v>
      </c>
      <c r="R792" s="193" t="s">
        <v>29</v>
      </c>
      <c r="S792" s="227" t="str">
        <f t="shared" si="62"/>
        <v>Campo</v>
      </c>
      <c r="T792" s="227" t="s">
        <v>27</v>
      </c>
      <c r="U792" s="237" t="str">
        <f t="shared" si="63"/>
        <v/>
      </c>
      <c r="V792" s="230" t="str">
        <f t="shared" si="65"/>
        <v>&lt;campo posicao="1"&gt;
&lt;coluna&gt;REG&lt;/coluna&gt;
&lt;descricao&gt;Texto fixo contendo "C195"&lt;/descricao&gt;
&lt;tipo&gt;C&lt;/tipo&gt;
&lt;/campo&gt;</v>
      </c>
      <c r="W792" s="227" t="str">
        <f t="shared" si="64"/>
        <v>&lt;campo posicao="1"&gt;
&lt;coluna&gt;REG&lt;/coluna&gt;
&lt;descricao&gt;Texto fixo contendo "C195"&lt;/descricao&gt;
&lt;tipo&gt;C&lt;/tipo&gt;
&lt;/campo&gt;</v>
      </c>
      <c r="AB792" s="3" t="s">
        <v>6</v>
      </c>
    </row>
    <row r="793" spans="1:28" ht="14.5" customHeight="1" x14ac:dyDescent="0.35">
      <c r="J793" s="291" t="str">
        <f t="shared" si="66"/>
        <v>C195</v>
      </c>
      <c r="K793" s="193">
        <v>2</v>
      </c>
      <c r="L793" s="11" t="s">
        <v>276</v>
      </c>
      <c r="M793" s="11" t="s">
        <v>381</v>
      </c>
      <c r="N793" s="193" t="s">
        <v>27</v>
      </c>
      <c r="O793" s="193">
        <v>6</v>
      </c>
      <c r="P793" s="193" t="s">
        <v>28</v>
      </c>
      <c r="Q793" s="193" t="s">
        <v>29</v>
      </c>
      <c r="R793" s="193" t="s">
        <v>29</v>
      </c>
      <c r="S793" s="227" t="str">
        <f t="shared" si="62"/>
        <v>Campo</v>
      </c>
      <c r="T793" s="227" t="s">
        <v>27</v>
      </c>
      <c r="U793" s="237" t="str">
        <f t="shared" si="63"/>
        <v/>
      </c>
      <c r="V793" s="230" t="str">
        <f t="shared" si="65"/>
        <v>&lt;campo posicao="2"&gt;
&lt;coluna&gt;COD_OBS&lt;/coluna&gt;
&lt;descricao&gt;Código da observação do lançamento fiscal (campo 02 do Registro 0460)&lt;/descricao&gt;
&lt;tipo&gt;C&lt;/tipo&gt;
&lt;/campo&gt;</v>
      </c>
      <c r="W793" s="227" t="str">
        <f t="shared" si="64"/>
        <v>&lt;campo posicao="2"&gt;
&lt;coluna&gt;COD_OBS&lt;/coluna&gt;
&lt;descricao&gt;Código da observação do lançamento fiscal (campo 02 do Registro 0460)&lt;/descricao&gt;
&lt;tipo&gt;C&lt;/tipo&gt;
&lt;/campo&gt;</v>
      </c>
      <c r="AB793" s="3" t="s">
        <v>6</v>
      </c>
    </row>
    <row r="794" spans="1:28" ht="14.5" customHeight="1" x14ac:dyDescent="0.35">
      <c r="J794" s="291" t="str">
        <f t="shared" si="66"/>
        <v>C195</v>
      </c>
      <c r="K794" s="193">
        <v>3</v>
      </c>
      <c r="L794" s="11" t="s">
        <v>617</v>
      </c>
      <c r="M794" s="11" t="s">
        <v>1156</v>
      </c>
      <c r="N794" s="193" t="s">
        <v>27</v>
      </c>
      <c r="O794" s="193" t="s">
        <v>28</v>
      </c>
      <c r="P794" s="193" t="s">
        <v>28</v>
      </c>
      <c r="Q794" s="193" t="s">
        <v>48</v>
      </c>
      <c r="R794" s="193" t="s">
        <v>48</v>
      </c>
      <c r="S794" s="227" t="str">
        <f t="shared" si="62"/>
        <v>Campo</v>
      </c>
      <c r="T794" s="227" t="s">
        <v>27</v>
      </c>
      <c r="U794" s="237" t="str">
        <f t="shared" si="63"/>
        <v/>
      </c>
      <c r="V794" s="230" t="str">
        <f t="shared" si="65"/>
        <v>&lt;campo posicao="3"&gt;
&lt;coluna&gt;TXT_COMPL&lt;/coluna&gt;
&lt;descricao&gt;Descrição complementar do código de observação.&lt;/descricao&gt;
&lt;tipo&gt;C&lt;/tipo&gt;
&lt;/campo&gt;</v>
      </c>
      <c r="W794" s="227" t="str">
        <f t="shared" si="64"/>
        <v>&lt;campo posicao="3"&gt;
&lt;coluna&gt;TXT_COMPL&lt;/coluna&gt;
&lt;descricao&gt;Descrição complementar do código de observação.&lt;/descricao&gt;
&lt;tipo&gt;C&lt;/tipo&gt;
&lt;/campo&gt;</v>
      </c>
      <c r="AB794" s="3" t="s">
        <v>6</v>
      </c>
    </row>
    <row r="795" spans="1:28" s="3" customFormat="1" ht="14.5" customHeight="1" collapsed="1" x14ac:dyDescent="0.35">
      <c r="A795" s="209" t="s">
        <v>22</v>
      </c>
      <c r="B795" s="209"/>
      <c r="C795" s="209"/>
      <c r="D795" s="209"/>
      <c r="E795" s="209"/>
      <c r="F795" s="209" t="s">
        <v>1157</v>
      </c>
      <c r="G795" s="209"/>
      <c r="H795" s="209"/>
      <c r="I795" s="209" t="s">
        <v>144</v>
      </c>
      <c r="J795" s="291" t="str">
        <f t="shared" si="66"/>
        <v>C195</v>
      </c>
      <c r="K795" s="2" t="s">
        <v>1158</v>
      </c>
      <c r="L795" s="4"/>
      <c r="M795" s="4"/>
      <c r="N795" s="4"/>
      <c r="O795" s="4"/>
      <c r="P795" s="4"/>
      <c r="Q795" s="4"/>
      <c r="R795" s="4"/>
      <c r="S795" s="227">
        <f t="shared" si="62"/>
        <v>5</v>
      </c>
      <c r="T795" s="227"/>
      <c r="U795" s="237" t="str">
        <f t="shared" si="63"/>
        <v>&lt;/registro&gt;
&lt;registro codigo="C197" perfil="ABC" nivel="5"&gt;</v>
      </c>
      <c r="V795" s="230" t="str">
        <f t="shared" si="65"/>
        <v/>
      </c>
      <c r="W795" s="227" t="str">
        <f t="shared" si="64"/>
        <v>&lt;/registro&gt;
&lt;registro codigo="C197" perfil="ABC" nivel="5"&gt;</v>
      </c>
      <c r="X795" s="227"/>
      <c r="Y795" s="227"/>
      <c r="AB795" s="3" t="s">
        <v>6</v>
      </c>
    </row>
    <row r="796" spans="1:28" ht="14.5" customHeight="1" x14ac:dyDescent="0.35">
      <c r="J796" s="291" t="str">
        <f t="shared" si="66"/>
        <v>C197</v>
      </c>
      <c r="K796" s="193">
        <v>1</v>
      </c>
      <c r="L796" s="11" t="s">
        <v>25</v>
      </c>
      <c r="M796" s="11" t="s">
        <v>1159</v>
      </c>
      <c r="N796" s="193" t="s">
        <v>27</v>
      </c>
      <c r="O796" s="193">
        <v>4</v>
      </c>
      <c r="P796" s="193" t="s">
        <v>28</v>
      </c>
      <c r="Q796" s="193" t="s">
        <v>29</v>
      </c>
      <c r="R796" s="193" t="s">
        <v>29</v>
      </c>
      <c r="S796" s="227" t="str">
        <f t="shared" si="62"/>
        <v>Campo</v>
      </c>
      <c r="T796" s="227" t="s">
        <v>27</v>
      </c>
      <c r="U796" s="237" t="str">
        <f t="shared" si="63"/>
        <v/>
      </c>
      <c r="V796" s="230" t="str">
        <f t="shared" si="65"/>
        <v>&lt;campo posicao="1"&gt;
&lt;coluna&gt;REG&lt;/coluna&gt;
&lt;descricao&gt;Texto fixo contendo "C197"&lt;/descricao&gt;
&lt;tipo&gt;C&lt;/tipo&gt;
&lt;/campo&gt;</v>
      </c>
      <c r="W796" s="227" t="str">
        <f t="shared" si="64"/>
        <v>&lt;campo posicao="1"&gt;
&lt;coluna&gt;REG&lt;/coluna&gt;
&lt;descricao&gt;Texto fixo contendo "C197"&lt;/descricao&gt;
&lt;tipo&gt;C&lt;/tipo&gt;
&lt;/campo&gt;</v>
      </c>
      <c r="AB796" s="3" t="s">
        <v>6</v>
      </c>
    </row>
    <row r="797" spans="1:28" ht="14.5" customHeight="1" x14ac:dyDescent="0.35">
      <c r="J797" s="291" t="str">
        <f t="shared" si="66"/>
        <v>C197</v>
      </c>
      <c r="K797" s="210">
        <v>2</v>
      </c>
      <c r="L797" s="11" t="s">
        <v>1160</v>
      </c>
      <c r="M797" s="11" t="s">
        <v>1161</v>
      </c>
      <c r="N797" s="193" t="s">
        <v>27</v>
      </c>
      <c r="O797" s="193" t="s">
        <v>1162</v>
      </c>
      <c r="P797" s="193" t="s">
        <v>28</v>
      </c>
      <c r="Q797" s="193" t="s">
        <v>29</v>
      </c>
      <c r="R797" s="193" t="s">
        <v>29</v>
      </c>
      <c r="S797" s="227" t="str">
        <f t="shared" si="62"/>
        <v>Campo</v>
      </c>
      <c r="T797" s="227" t="s">
        <v>27</v>
      </c>
      <c r="U797" s="237" t="str">
        <f t="shared" si="63"/>
        <v/>
      </c>
      <c r="V797" s="230" t="str">
        <f t="shared" si="65"/>
        <v>&lt;campo posicao="2"&gt;
&lt;coluna&gt;COD_AJ&lt;/coluna&gt;
&lt;descricao&gt;Código do ajustes/benefício/incentivo, conforme tabela indicada no item 5.3.&lt;/descricao&gt;
&lt;tipo&gt;C&lt;/tipo&gt;
&lt;/campo&gt;</v>
      </c>
      <c r="W797" s="227" t="str">
        <f t="shared" si="64"/>
        <v>&lt;campo posicao="2"&gt;
&lt;coluna&gt;COD_AJ&lt;/coluna&gt;
&lt;descricao&gt;Código do ajustes/benefício/incentivo, conforme tabela indicada no item 5.3.&lt;/descricao&gt;
&lt;tipo&gt;C&lt;/tipo&gt;
&lt;/campo&gt;</v>
      </c>
      <c r="AB797" s="3" t="s">
        <v>6</v>
      </c>
    </row>
    <row r="798" spans="1:28" ht="14.5" customHeight="1" x14ac:dyDescent="0.35">
      <c r="J798" s="291" t="str">
        <f t="shared" si="66"/>
        <v>C197</v>
      </c>
      <c r="K798" s="69"/>
      <c r="L798" s="73" t="s">
        <v>1163</v>
      </c>
      <c r="M798" s="74" t="s">
        <v>1164</v>
      </c>
      <c r="N798" s="257" t="s">
        <v>1165</v>
      </c>
      <c r="O798" s="257"/>
      <c r="P798" s="258" t="s">
        <v>1166</v>
      </c>
      <c r="Q798" s="259"/>
      <c r="R798" s="210"/>
      <c r="S798" s="227" t="str">
        <f t="shared" si="62"/>
        <v/>
      </c>
      <c r="T798" s="227"/>
      <c r="U798" s="237" t="str">
        <f t="shared" si="63"/>
        <v/>
      </c>
      <c r="V798" s="230" t="str">
        <f t="shared" si="65"/>
        <v/>
      </c>
      <c r="W798" s="227" t="str">
        <f t="shared" si="64"/>
        <v/>
      </c>
      <c r="AB798" s="3"/>
    </row>
    <row r="799" spans="1:28" ht="14.5" customHeight="1" x14ac:dyDescent="0.35">
      <c r="J799" s="291" t="str">
        <f t="shared" si="66"/>
        <v>C197</v>
      </c>
      <c r="K799" s="69"/>
      <c r="L799" s="75" t="s">
        <v>1167</v>
      </c>
      <c r="M799" s="76" t="s">
        <v>1168</v>
      </c>
      <c r="N799" s="260">
        <v>39814</v>
      </c>
      <c r="O799" s="260"/>
      <c r="P799" s="260">
        <v>42004</v>
      </c>
      <c r="Q799" s="261"/>
      <c r="R799" s="215"/>
      <c r="S799" s="227" t="str">
        <f t="shared" si="62"/>
        <v/>
      </c>
      <c r="T799" s="227"/>
      <c r="U799" s="237" t="str">
        <f t="shared" si="63"/>
        <v/>
      </c>
      <c r="V799" s="230" t="str">
        <f t="shared" si="65"/>
        <v/>
      </c>
      <c r="W799" s="227" t="str">
        <f t="shared" si="64"/>
        <v/>
      </c>
      <c r="AB799" s="3"/>
    </row>
    <row r="800" spans="1:28" ht="14.5" customHeight="1" x14ac:dyDescent="0.35">
      <c r="J800" s="291" t="str">
        <f t="shared" si="66"/>
        <v>C197</v>
      </c>
      <c r="K800" s="69"/>
      <c r="L800" s="75" t="s">
        <v>1169</v>
      </c>
      <c r="M800" s="76" t="s">
        <v>1170</v>
      </c>
      <c r="N800" s="260">
        <v>39814</v>
      </c>
      <c r="O800" s="260"/>
      <c r="P800" s="260"/>
      <c r="Q800" s="261"/>
      <c r="R800" s="215"/>
      <c r="S800" s="227" t="str">
        <f t="shared" si="62"/>
        <v/>
      </c>
      <c r="T800" s="227"/>
      <c r="U800" s="237" t="str">
        <f t="shared" si="63"/>
        <v/>
      </c>
      <c r="V800" s="230" t="str">
        <f t="shared" si="65"/>
        <v/>
      </c>
      <c r="W800" s="227" t="str">
        <f t="shared" si="64"/>
        <v/>
      </c>
      <c r="AB800" s="3"/>
    </row>
    <row r="801" spans="10:28" ht="14.5" customHeight="1" x14ac:dyDescent="0.35">
      <c r="J801" s="291" t="str">
        <f t="shared" si="66"/>
        <v>C197</v>
      </c>
      <c r="K801" s="69"/>
      <c r="L801" s="75" t="s">
        <v>1171</v>
      </c>
      <c r="M801" s="76" t="s">
        <v>1172</v>
      </c>
      <c r="N801" s="260">
        <v>39814</v>
      </c>
      <c r="O801" s="260"/>
      <c r="P801" s="260">
        <v>42216</v>
      </c>
      <c r="Q801" s="261"/>
      <c r="R801" s="215"/>
      <c r="S801" s="227" t="str">
        <f t="shared" si="62"/>
        <v/>
      </c>
      <c r="T801" s="227"/>
      <c r="U801" s="237" t="str">
        <f t="shared" si="63"/>
        <v/>
      </c>
      <c r="V801" s="230" t="str">
        <f t="shared" si="65"/>
        <v/>
      </c>
      <c r="W801" s="227" t="str">
        <f t="shared" si="64"/>
        <v/>
      </c>
      <c r="AB801" s="3"/>
    </row>
    <row r="802" spans="10:28" ht="14.5" customHeight="1" x14ac:dyDescent="0.35">
      <c r="J802" s="291" t="str">
        <f t="shared" si="66"/>
        <v>C197</v>
      </c>
      <c r="K802" s="69"/>
      <c r="L802" s="75" t="s">
        <v>1173</v>
      </c>
      <c r="M802" s="76" t="s">
        <v>1174</v>
      </c>
      <c r="N802" s="260">
        <v>41456</v>
      </c>
      <c r="O802" s="260"/>
      <c r="P802" s="260"/>
      <c r="Q802" s="261"/>
      <c r="R802" s="215"/>
      <c r="S802" s="227" t="str">
        <f t="shared" si="62"/>
        <v/>
      </c>
      <c r="T802" s="227"/>
      <c r="U802" s="237" t="str">
        <f t="shared" si="63"/>
        <v/>
      </c>
      <c r="V802" s="230" t="str">
        <f t="shared" si="65"/>
        <v/>
      </c>
      <c r="W802" s="227" t="str">
        <f t="shared" si="64"/>
        <v/>
      </c>
      <c r="AB802" s="3"/>
    </row>
    <row r="803" spans="10:28" ht="14.5" customHeight="1" x14ac:dyDescent="0.35">
      <c r="J803" s="291" t="str">
        <f t="shared" si="66"/>
        <v>C197</v>
      </c>
      <c r="K803" s="69"/>
      <c r="L803" s="75" t="s">
        <v>1175</v>
      </c>
      <c r="M803" s="76" t="s">
        <v>1176</v>
      </c>
      <c r="N803" s="260">
        <v>39814</v>
      </c>
      <c r="O803" s="260"/>
      <c r="P803" s="260"/>
      <c r="Q803" s="261"/>
      <c r="R803" s="215"/>
      <c r="S803" s="227" t="str">
        <f t="shared" si="62"/>
        <v/>
      </c>
      <c r="T803" s="227"/>
      <c r="U803" s="237" t="str">
        <f t="shared" si="63"/>
        <v/>
      </c>
      <c r="V803" s="230" t="str">
        <f t="shared" si="65"/>
        <v/>
      </c>
      <c r="W803" s="227" t="str">
        <f t="shared" si="64"/>
        <v/>
      </c>
      <c r="AB803" s="3"/>
    </row>
    <row r="804" spans="10:28" ht="14.5" customHeight="1" x14ac:dyDescent="0.35">
      <c r="J804" s="291" t="str">
        <f t="shared" si="66"/>
        <v>C197</v>
      </c>
      <c r="K804" s="69"/>
      <c r="L804" s="107" t="s">
        <v>1177</v>
      </c>
      <c r="M804" s="93" t="s">
        <v>1178</v>
      </c>
      <c r="N804" s="262">
        <v>43282</v>
      </c>
      <c r="O804" s="262"/>
      <c r="P804" s="192"/>
      <c r="Q804" s="195"/>
      <c r="R804" s="215"/>
      <c r="S804" s="227" t="str">
        <f t="shared" si="62"/>
        <v/>
      </c>
      <c r="T804" s="227"/>
      <c r="U804" s="237" t="str">
        <f t="shared" si="63"/>
        <v/>
      </c>
      <c r="V804" s="230" t="str">
        <f t="shared" si="65"/>
        <v/>
      </c>
      <c r="W804" s="227" t="str">
        <f t="shared" si="64"/>
        <v/>
      </c>
      <c r="AB804" s="3"/>
    </row>
    <row r="805" spans="10:28" ht="14.5" customHeight="1" x14ac:dyDescent="0.35">
      <c r="J805" s="291" t="str">
        <f t="shared" si="66"/>
        <v>C197</v>
      </c>
      <c r="K805" s="69"/>
      <c r="L805" s="75" t="s">
        <v>1179</v>
      </c>
      <c r="M805" s="76" t="s">
        <v>1180</v>
      </c>
      <c r="N805" s="260">
        <v>42186</v>
      </c>
      <c r="O805" s="260"/>
      <c r="P805" s="260"/>
      <c r="Q805" s="261"/>
      <c r="R805" s="215"/>
      <c r="S805" s="227" t="str">
        <f t="shared" si="62"/>
        <v/>
      </c>
      <c r="T805" s="227"/>
      <c r="U805" s="237" t="str">
        <f t="shared" si="63"/>
        <v/>
      </c>
      <c r="V805" s="230" t="str">
        <f t="shared" si="65"/>
        <v/>
      </c>
      <c r="W805" s="227" t="str">
        <f t="shared" si="64"/>
        <v/>
      </c>
      <c r="AB805" s="3"/>
    </row>
    <row r="806" spans="10:28" ht="14.5" customHeight="1" x14ac:dyDescent="0.35">
      <c r="J806" s="291" t="str">
        <f t="shared" si="66"/>
        <v>C197</v>
      </c>
      <c r="K806" s="69"/>
      <c r="L806" s="75" t="s">
        <v>1181</v>
      </c>
      <c r="M806" s="76" t="s">
        <v>1182</v>
      </c>
      <c r="N806" s="260">
        <v>42186</v>
      </c>
      <c r="O806" s="260"/>
      <c r="P806" s="260"/>
      <c r="Q806" s="261"/>
      <c r="R806" s="215"/>
      <c r="S806" s="227" t="str">
        <f t="shared" si="62"/>
        <v/>
      </c>
      <c r="T806" s="227"/>
      <c r="U806" s="237" t="str">
        <f t="shared" si="63"/>
        <v/>
      </c>
      <c r="V806" s="230" t="str">
        <f t="shared" si="65"/>
        <v/>
      </c>
      <c r="W806" s="227" t="str">
        <f t="shared" si="64"/>
        <v/>
      </c>
      <c r="AB806" s="3"/>
    </row>
    <row r="807" spans="10:28" ht="14.5" customHeight="1" x14ac:dyDescent="0.35">
      <c r="J807" s="291" t="str">
        <f t="shared" si="66"/>
        <v>C197</v>
      </c>
      <c r="K807" s="69"/>
      <c r="L807" s="75" t="s">
        <v>1183</v>
      </c>
      <c r="M807" s="76" t="s">
        <v>1184</v>
      </c>
      <c r="N807" s="260">
        <v>42278</v>
      </c>
      <c r="O807" s="260"/>
      <c r="P807" s="260"/>
      <c r="Q807" s="261"/>
      <c r="R807" s="215"/>
      <c r="S807" s="227" t="str">
        <f t="shared" si="62"/>
        <v/>
      </c>
      <c r="T807" s="227"/>
      <c r="U807" s="237" t="str">
        <f t="shared" si="63"/>
        <v/>
      </c>
      <c r="V807" s="230" t="str">
        <f t="shared" si="65"/>
        <v/>
      </c>
      <c r="W807" s="227" t="str">
        <f t="shared" si="64"/>
        <v/>
      </c>
      <c r="AB807" s="3"/>
    </row>
    <row r="808" spans="10:28" ht="14.5" customHeight="1" x14ac:dyDescent="0.35">
      <c r="J808" s="291" t="str">
        <f t="shared" si="66"/>
        <v>C197</v>
      </c>
      <c r="K808" s="69"/>
      <c r="L808" s="75" t="s">
        <v>1185</v>
      </c>
      <c r="M808" s="76" t="s">
        <v>1186</v>
      </c>
      <c r="N808" s="260">
        <v>39814</v>
      </c>
      <c r="O808" s="260"/>
      <c r="P808" s="260">
        <v>42308</v>
      </c>
      <c r="Q808" s="261"/>
      <c r="R808" s="215"/>
      <c r="S808" s="227" t="str">
        <f t="shared" si="62"/>
        <v/>
      </c>
      <c r="T808" s="227"/>
      <c r="U808" s="237" t="str">
        <f t="shared" si="63"/>
        <v/>
      </c>
      <c r="V808" s="230" t="str">
        <f t="shared" si="65"/>
        <v/>
      </c>
      <c r="W808" s="227" t="str">
        <f t="shared" si="64"/>
        <v/>
      </c>
      <c r="AB808" s="3"/>
    </row>
    <row r="809" spans="10:28" ht="14.5" customHeight="1" x14ac:dyDescent="0.35">
      <c r="J809" s="291" t="str">
        <f t="shared" si="66"/>
        <v>C197</v>
      </c>
      <c r="K809" s="69"/>
      <c r="L809" s="75" t="s">
        <v>1185</v>
      </c>
      <c r="M809" s="76" t="s">
        <v>1187</v>
      </c>
      <c r="N809" s="260">
        <v>42309</v>
      </c>
      <c r="O809" s="260"/>
      <c r="P809" s="260"/>
      <c r="Q809" s="261"/>
      <c r="R809" s="215"/>
      <c r="S809" s="227" t="str">
        <f t="shared" si="62"/>
        <v/>
      </c>
      <c r="T809" s="227"/>
      <c r="U809" s="237" t="str">
        <f t="shared" si="63"/>
        <v/>
      </c>
      <c r="V809" s="230" t="str">
        <f t="shared" si="65"/>
        <v/>
      </c>
      <c r="W809" s="227" t="str">
        <f t="shared" si="64"/>
        <v/>
      </c>
      <c r="AB809" s="3"/>
    </row>
    <row r="810" spans="10:28" ht="14.5" customHeight="1" x14ac:dyDescent="0.35">
      <c r="J810" s="291" t="str">
        <f t="shared" si="66"/>
        <v>C197</v>
      </c>
      <c r="K810" s="69"/>
      <c r="L810" s="75" t="s">
        <v>1188</v>
      </c>
      <c r="M810" s="76" t="s">
        <v>1189</v>
      </c>
      <c r="N810" s="260">
        <v>39814</v>
      </c>
      <c r="O810" s="260"/>
      <c r="P810" s="260">
        <v>42004</v>
      </c>
      <c r="Q810" s="261"/>
      <c r="R810" s="215"/>
      <c r="S810" s="227" t="str">
        <f t="shared" si="62"/>
        <v/>
      </c>
      <c r="T810" s="227"/>
      <c r="U810" s="237" t="str">
        <f t="shared" si="63"/>
        <v/>
      </c>
      <c r="V810" s="230" t="str">
        <f t="shared" si="65"/>
        <v/>
      </c>
      <c r="W810" s="227" t="str">
        <f t="shared" si="64"/>
        <v/>
      </c>
      <c r="AB810" s="3"/>
    </row>
    <row r="811" spans="10:28" ht="14.5" customHeight="1" x14ac:dyDescent="0.35">
      <c r="J811" s="291" t="str">
        <f t="shared" si="66"/>
        <v>C197</v>
      </c>
      <c r="K811" s="69"/>
      <c r="L811" s="75" t="s">
        <v>1188</v>
      </c>
      <c r="M811" s="76" t="s">
        <v>1190</v>
      </c>
      <c r="N811" s="260">
        <v>42005</v>
      </c>
      <c r="O811" s="260"/>
      <c r="P811" s="260">
        <v>42185</v>
      </c>
      <c r="Q811" s="261"/>
      <c r="R811" s="215"/>
      <c r="S811" s="227" t="str">
        <f t="shared" si="62"/>
        <v/>
      </c>
      <c r="T811" s="227"/>
      <c r="U811" s="237" t="str">
        <f t="shared" si="63"/>
        <v/>
      </c>
      <c r="V811" s="230" t="str">
        <f t="shared" si="65"/>
        <v/>
      </c>
      <c r="W811" s="227" t="str">
        <f t="shared" si="64"/>
        <v/>
      </c>
      <c r="AB811" s="3"/>
    </row>
    <row r="812" spans="10:28" ht="14.5" customHeight="1" x14ac:dyDescent="0.35">
      <c r="J812" s="291" t="str">
        <f t="shared" si="66"/>
        <v>C197</v>
      </c>
      <c r="K812" s="69"/>
      <c r="L812" s="75" t="s">
        <v>1188</v>
      </c>
      <c r="M812" s="76" t="s">
        <v>1191</v>
      </c>
      <c r="N812" s="260">
        <v>42186</v>
      </c>
      <c r="O812" s="260"/>
      <c r="P812" s="260"/>
      <c r="Q812" s="261"/>
      <c r="R812" s="215"/>
      <c r="S812" s="227" t="str">
        <f t="shared" si="62"/>
        <v/>
      </c>
      <c r="T812" s="227"/>
      <c r="U812" s="237" t="str">
        <f t="shared" si="63"/>
        <v/>
      </c>
      <c r="V812" s="230" t="str">
        <f t="shared" si="65"/>
        <v/>
      </c>
      <c r="W812" s="227" t="str">
        <f t="shared" si="64"/>
        <v/>
      </c>
      <c r="AB812" s="3"/>
    </row>
    <row r="813" spans="10:28" ht="14.5" customHeight="1" x14ac:dyDescent="0.35">
      <c r="J813" s="291" t="str">
        <f t="shared" si="66"/>
        <v>C197</v>
      </c>
      <c r="K813" s="69"/>
      <c r="L813" s="75" t="s">
        <v>1192</v>
      </c>
      <c r="M813" s="76" t="s">
        <v>1193</v>
      </c>
      <c r="N813" s="260">
        <v>39814</v>
      </c>
      <c r="O813" s="260"/>
      <c r="P813" s="260"/>
      <c r="Q813" s="261"/>
      <c r="R813" s="215"/>
      <c r="S813" s="227" t="str">
        <f t="shared" si="62"/>
        <v/>
      </c>
      <c r="T813" s="227"/>
      <c r="U813" s="237" t="str">
        <f t="shared" si="63"/>
        <v/>
      </c>
      <c r="V813" s="230" t="str">
        <f t="shared" si="65"/>
        <v/>
      </c>
      <c r="W813" s="227" t="str">
        <f t="shared" si="64"/>
        <v/>
      </c>
      <c r="AB813" s="3"/>
    </row>
    <row r="814" spans="10:28" ht="14.5" customHeight="1" x14ac:dyDescent="0.35">
      <c r="J814" s="291" t="str">
        <f t="shared" si="66"/>
        <v>C197</v>
      </c>
      <c r="K814" s="69"/>
      <c r="L814" s="75" t="s">
        <v>1194</v>
      </c>
      <c r="M814" s="76" t="s">
        <v>1195</v>
      </c>
      <c r="N814" s="260">
        <v>41183</v>
      </c>
      <c r="O814" s="260"/>
      <c r="P814" s="260"/>
      <c r="Q814" s="261"/>
      <c r="R814" s="215"/>
      <c r="S814" s="227" t="str">
        <f t="shared" si="62"/>
        <v/>
      </c>
      <c r="T814" s="227"/>
      <c r="U814" s="237" t="str">
        <f t="shared" si="63"/>
        <v/>
      </c>
      <c r="V814" s="230" t="str">
        <f t="shared" si="65"/>
        <v/>
      </c>
      <c r="W814" s="227" t="str">
        <f t="shared" si="64"/>
        <v/>
      </c>
      <c r="AB814" s="3"/>
    </row>
    <row r="815" spans="10:28" ht="14.5" customHeight="1" x14ac:dyDescent="0.35">
      <c r="J815" s="291" t="str">
        <f t="shared" si="66"/>
        <v>C197</v>
      </c>
      <c r="K815" s="69"/>
      <c r="L815" s="75" t="s">
        <v>1196</v>
      </c>
      <c r="M815" s="76" t="s">
        <v>1197</v>
      </c>
      <c r="N815" s="260">
        <v>39814</v>
      </c>
      <c r="O815" s="260"/>
      <c r="P815" s="260">
        <v>42735</v>
      </c>
      <c r="Q815" s="261"/>
      <c r="R815" s="215"/>
      <c r="S815" s="227" t="str">
        <f t="shared" si="62"/>
        <v/>
      </c>
      <c r="T815" s="227"/>
      <c r="U815" s="237" t="str">
        <f t="shared" si="63"/>
        <v/>
      </c>
      <c r="V815" s="230" t="str">
        <f t="shared" si="65"/>
        <v/>
      </c>
      <c r="W815" s="227" t="str">
        <f t="shared" si="64"/>
        <v/>
      </c>
      <c r="AB815" s="3"/>
    </row>
    <row r="816" spans="10:28" ht="14.5" customHeight="1" x14ac:dyDescent="0.35">
      <c r="J816" s="291" t="str">
        <f t="shared" si="66"/>
        <v>C197</v>
      </c>
      <c r="K816" s="69"/>
      <c r="L816" s="75" t="s">
        <v>1196</v>
      </c>
      <c r="M816" s="76" t="s">
        <v>1198</v>
      </c>
      <c r="N816" s="260">
        <v>42736</v>
      </c>
      <c r="O816" s="260"/>
      <c r="P816" s="260"/>
      <c r="Q816" s="261"/>
      <c r="R816" s="215"/>
      <c r="S816" s="227" t="str">
        <f t="shared" si="62"/>
        <v/>
      </c>
      <c r="T816" s="227"/>
      <c r="U816" s="237" t="str">
        <f t="shared" si="63"/>
        <v/>
      </c>
      <c r="V816" s="230" t="str">
        <f t="shared" si="65"/>
        <v/>
      </c>
      <c r="W816" s="227" t="str">
        <f t="shared" si="64"/>
        <v/>
      </c>
      <c r="AB816" s="3"/>
    </row>
    <row r="817" spans="1:28" ht="14.5" customHeight="1" x14ac:dyDescent="0.35">
      <c r="J817" s="291" t="str">
        <f t="shared" si="66"/>
        <v>C197</v>
      </c>
      <c r="K817" s="69"/>
      <c r="L817" s="75" t="s">
        <v>1199</v>
      </c>
      <c r="M817" s="76" t="s">
        <v>1200</v>
      </c>
      <c r="N817" s="260">
        <v>39814</v>
      </c>
      <c r="O817" s="260"/>
      <c r="P817" s="260"/>
      <c r="Q817" s="261"/>
      <c r="R817" s="215"/>
      <c r="S817" s="227" t="str">
        <f t="shared" si="62"/>
        <v/>
      </c>
      <c r="T817" s="227"/>
      <c r="U817" s="237" t="str">
        <f t="shared" si="63"/>
        <v/>
      </c>
      <c r="V817" s="230" t="str">
        <f t="shared" si="65"/>
        <v/>
      </c>
      <c r="W817" s="227" t="str">
        <f t="shared" si="64"/>
        <v/>
      </c>
      <c r="AB817" s="3"/>
    </row>
    <row r="818" spans="1:28" s="93" customFormat="1" ht="14.5" customHeight="1" x14ac:dyDescent="0.35">
      <c r="A818" s="89"/>
      <c r="B818" s="89"/>
      <c r="C818" s="89"/>
      <c r="D818" s="89"/>
      <c r="E818" s="89"/>
      <c r="F818" s="89"/>
      <c r="G818" s="89"/>
      <c r="H818" s="89"/>
      <c r="I818" s="89"/>
      <c r="J818" s="291" t="str">
        <f t="shared" si="66"/>
        <v>C197</v>
      </c>
      <c r="K818" s="189"/>
      <c r="L818" s="107" t="s">
        <v>1201</v>
      </c>
      <c r="M818" s="93" t="s">
        <v>1202</v>
      </c>
      <c r="N818" s="262">
        <v>43101</v>
      </c>
      <c r="O818" s="262"/>
      <c r="P818" s="191"/>
      <c r="Q818" s="222"/>
      <c r="R818" s="189"/>
      <c r="S818" s="227" t="str">
        <f t="shared" si="62"/>
        <v/>
      </c>
      <c r="T818" s="227"/>
      <c r="U818" s="237" t="str">
        <f t="shared" si="63"/>
        <v/>
      </c>
      <c r="V818" s="230" t="str">
        <f t="shared" si="65"/>
        <v/>
      </c>
      <c r="W818" s="227" t="str">
        <f t="shared" si="64"/>
        <v/>
      </c>
      <c r="X818" s="233"/>
      <c r="Y818" s="233"/>
      <c r="AB818" s="88"/>
    </row>
    <row r="819" spans="1:28" ht="14.5" customHeight="1" x14ac:dyDescent="0.35">
      <c r="J819" s="291" t="str">
        <f t="shared" si="66"/>
        <v>C197</v>
      </c>
      <c r="K819" s="69"/>
      <c r="L819" s="75" t="s">
        <v>1203</v>
      </c>
      <c r="M819" s="76" t="s">
        <v>1204</v>
      </c>
      <c r="N819" s="260">
        <v>40817</v>
      </c>
      <c r="O819" s="260"/>
      <c r="P819" s="260">
        <v>42735</v>
      </c>
      <c r="Q819" s="261"/>
      <c r="R819" s="215"/>
      <c r="S819" s="227" t="str">
        <f t="shared" si="62"/>
        <v/>
      </c>
      <c r="T819" s="227"/>
      <c r="U819" s="237" t="str">
        <f t="shared" si="63"/>
        <v/>
      </c>
      <c r="V819" s="230" t="str">
        <f t="shared" si="65"/>
        <v/>
      </c>
      <c r="W819" s="227" t="str">
        <f t="shared" si="64"/>
        <v/>
      </c>
      <c r="AB819" s="3"/>
    </row>
    <row r="820" spans="1:28" ht="14.5" customHeight="1" x14ac:dyDescent="0.35">
      <c r="J820" s="291" t="str">
        <f t="shared" si="66"/>
        <v>C197</v>
      </c>
      <c r="K820" s="69"/>
      <c r="L820" s="75" t="s">
        <v>1203</v>
      </c>
      <c r="M820" s="76" t="s">
        <v>1205</v>
      </c>
      <c r="N820" s="260">
        <v>42736</v>
      </c>
      <c r="O820" s="260"/>
      <c r="P820" s="260"/>
      <c r="Q820" s="261"/>
      <c r="R820" s="215"/>
      <c r="S820" s="227" t="str">
        <f t="shared" si="62"/>
        <v/>
      </c>
      <c r="T820" s="227"/>
      <c r="U820" s="237" t="str">
        <f t="shared" si="63"/>
        <v/>
      </c>
      <c r="V820" s="230" t="str">
        <f t="shared" si="65"/>
        <v/>
      </c>
      <c r="W820" s="227" t="str">
        <f t="shared" si="64"/>
        <v/>
      </c>
      <c r="AB820" s="3"/>
    </row>
    <row r="821" spans="1:28" ht="14.5" customHeight="1" x14ac:dyDescent="0.35">
      <c r="J821" s="291" t="str">
        <f t="shared" si="66"/>
        <v>C197</v>
      </c>
      <c r="K821" s="69"/>
      <c r="L821" s="75" t="s">
        <v>1206</v>
      </c>
      <c r="M821" s="76" t="s">
        <v>1207</v>
      </c>
      <c r="N821" s="260">
        <v>39814</v>
      </c>
      <c r="O821" s="260"/>
      <c r="P821" s="260"/>
      <c r="Q821" s="261"/>
      <c r="R821" s="215"/>
      <c r="S821" s="227" t="str">
        <f t="shared" si="62"/>
        <v/>
      </c>
      <c r="T821" s="227"/>
      <c r="U821" s="237" t="str">
        <f t="shared" si="63"/>
        <v/>
      </c>
      <c r="V821" s="230" t="str">
        <f t="shared" si="65"/>
        <v/>
      </c>
      <c r="W821" s="227" t="str">
        <f t="shared" si="64"/>
        <v/>
      </c>
      <c r="AB821" s="3"/>
    </row>
    <row r="822" spans="1:28" s="93" customFormat="1" ht="14.5" customHeight="1" x14ac:dyDescent="0.35">
      <c r="A822" s="89"/>
      <c r="B822" s="89"/>
      <c r="C822" s="89"/>
      <c r="D822" s="89"/>
      <c r="E822" s="89"/>
      <c r="F822" s="89"/>
      <c r="G822" s="89"/>
      <c r="H822" s="89"/>
      <c r="I822" s="89"/>
      <c r="J822" s="291" t="str">
        <f t="shared" si="66"/>
        <v>C197</v>
      </c>
      <c r="K822" s="189"/>
      <c r="L822" s="107" t="s">
        <v>1208</v>
      </c>
      <c r="M822" s="93" t="s">
        <v>1209</v>
      </c>
      <c r="N822" s="262">
        <v>43282</v>
      </c>
      <c r="O822" s="262"/>
      <c r="P822" s="191"/>
      <c r="Q822" s="222"/>
      <c r="R822" s="189"/>
      <c r="S822" s="227" t="str">
        <f t="shared" si="62"/>
        <v/>
      </c>
      <c r="T822" s="227"/>
      <c r="U822" s="237" t="str">
        <f t="shared" si="63"/>
        <v/>
      </c>
      <c r="V822" s="230" t="str">
        <f t="shared" si="65"/>
        <v/>
      </c>
      <c r="W822" s="227" t="str">
        <f t="shared" si="64"/>
        <v/>
      </c>
      <c r="X822" s="233"/>
      <c r="Y822" s="233"/>
      <c r="AB822" s="88"/>
    </row>
    <row r="823" spans="1:28" ht="14.5" customHeight="1" x14ac:dyDescent="0.35">
      <c r="J823" s="291" t="str">
        <f t="shared" si="66"/>
        <v>C197</v>
      </c>
      <c r="K823" s="69"/>
      <c r="L823" s="75" t="s">
        <v>1210</v>
      </c>
      <c r="M823" s="76" t="s">
        <v>1211</v>
      </c>
      <c r="N823" s="260">
        <v>42186</v>
      </c>
      <c r="O823" s="260"/>
      <c r="P823" s="260"/>
      <c r="Q823" s="261"/>
      <c r="R823" s="215"/>
      <c r="S823" s="227" t="str">
        <f t="shared" si="62"/>
        <v/>
      </c>
      <c r="T823" s="227"/>
      <c r="U823" s="237" t="str">
        <f t="shared" si="63"/>
        <v/>
      </c>
      <c r="V823" s="230" t="str">
        <f t="shared" si="65"/>
        <v/>
      </c>
      <c r="W823" s="227" t="str">
        <f t="shared" si="64"/>
        <v/>
      </c>
      <c r="AB823" s="3"/>
    </row>
    <row r="824" spans="1:28" ht="14.5" customHeight="1" x14ac:dyDescent="0.35">
      <c r="J824" s="291" t="str">
        <f t="shared" si="66"/>
        <v>C197</v>
      </c>
      <c r="K824" s="69"/>
      <c r="L824" s="75" t="s">
        <v>1212</v>
      </c>
      <c r="M824" s="76" t="s">
        <v>1213</v>
      </c>
      <c r="N824" s="260">
        <v>42186</v>
      </c>
      <c r="O824" s="260"/>
      <c r="P824" s="260">
        <v>42551</v>
      </c>
      <c r="Q824" s="261"/>
      <c r="R824" s="215"/>
      <c r="S824" s="227" t="str">
        <f t="shared" si="62"/>
        <v/>
      </c>
      <c r="T824" s="227"/>
      <c r="U824" s="237" t="str">
        <f t="shared" si="63"/>
        <v/>
      </c>
      <c r="V824" s="230" t="str">
        <f t="shared" si="65"/>
        <v/>
      </c>
      <c r="W824" s="227" t="str">
        <f t="shared" si="64"/>
        <v/>
      </c>
      <c r="AB824" s="3"/>
    </row>
    <row r="825" spans="1:28" ht="14.5" customHeight="1" x14ac:dyDescent="0.35">
      <c r="J825" s="291" t="str">
        <f t="shared" si="66"/>
        <v>C197</v>
      </c>
      <c r="K825" s="69"/>
      <c r="L825" s="75" t="s">
        <v>1212</v>
      </c>
      <c r="M825" s="76" t="s">
        <v>1214</v>
      </c>
      <c r="N825" s="260">
        <v>42552</v>
      </c>
      <c r="O825" s="260"/>
      <c r="P825" s="260"/>
      <c r="Q825" s="261"/>
      <c r="R825" s="215"/>
      <c r="S825" s="227" t="str">
        <f t="shared" si="62"/>
        <v/>
      </c>
      <c r="T825" s="227"/>
      <c r="U825" s="237" t="str">
        <f t="shared" si="63"/>
        <v/>
      </c>
      <c r="V825" s="230" t="str">
        <f t="shared" si="65"/>
        <v/>
      </c>
      <c r="W825" s="227" t="str">
        <f t="shared" si="64"/>
        <v/>
      </c>
      <c r="AB825" s="3"/>
    </row>
    <row r="826" spans="1:28" ht="14.5" customHeight="1" x14ac:dyDescent="0.35">
      <c r="J826" s="291" t="str">
        <f t="shared" si="66"/>
        <v>C197</v>
      </c>
      <c r="K826" s="69"/>
      <c r="L826" s="75" t="s">
        <v>1215</v>
      </c>
      <c r="M826" s="76" t="s">
        <v>1216</v>
      </c>
      <c r="N826" s="260">
        <v>42552</v>
      </c>
      <c r="O826" s="260"/>
      <c r="P826" s="260"/>
      <c r="Q826" s="261"/>
      <c r="R826" s="215"/>
      <c r="S826" s="227" t="str">
        <f t="shared" si="62"/>
        <v/>
      </c>
      <c r="T826" s="227"/>
      <c r="U826" s="237" t="str">
        <f t="shared" si="63"/>
        <v/>
      </c>
      <c r="V826" s="230" t="str">
        <f t="shared" si="65"/>
        <v/>
      </c>
      <c r="W826" s="227" t="str">
        <f t="shared" si="64"/>
        <v/>
      </c>
      <c r="AB826" s="3"/>
    </row>
    <row r="827" spans="1:28" ht="14.5" customHeight="1" x14ac:dyDescent="0.35">
      <c r="J827" s="291" t="str">
        <f t="shared" si="66"/>
        <v>C197</v>
      </c>
      <c r="K827" s="69"/>
      <c r="L827" s="75" t="s">
        <v>1217</v>
      </c>
      <c r="M827" s="76" t="s">
        <v>1218</v>
      </c>
      <c r="N827" s="260">
        <v>42552</v>
      </c>
      <c r="O827" s="260"/>
      <c r="P827" s="260"/>
      <c r="Q827" s="261"/>
      <c r="R827" s="215"/>
      <c r="S827" s="227" t="str">
        <f t="shared" si="62"/>
        <v/>
      </c>
      <c r="T827" s="227"/>
      <c r="U827" s="237" t="str">
        <f t="shared" si="63"/>
        <v/>
      </c>
      <c r="V827" s="230" t="str">
        <f t="shared" si="65"/>
        <v/>
      </c>
      <c r="W827" s="227" t="str">
        <f t="shared" si="64"/>
        <v/>
      </c>
      <c r="AB827" s="3"/>
    </row>
    <row r="828" spans="1:28" ht="14.5" customHeight="1" x14ac:dyDescent="0.35">
      <c r="J828" s="291" t="str">
        <f t="shared" si="66"/>
        <v>C197</v>
      </c>
      <c r="K828" s="69"/>
      <c r="L828" s="75" t="s">
        <v>1219</v>
      </c>
      <c r="M828" s="76" t="s">
        <v>1220</v>
      </c>
      <c r="N828" s="260">
        <v>42917</v>
      </c>
      <c r="O828" s="260"/>
      <c r="P828" s="260"/>
      <c r="Q828" s="261"/>
      <c r="R828" s="215"/>
      <c r="S828" s="227" t="str">
        <f t="shared" si="62"/>
        <v/>
      </c>
      <c r="T828" s="227"/>
      <c r="U828" s="237" t="str">
        <f t="shared" si="63"/>
        <v/>
      </c>
      <c r="V828" s="230" t="str">
        <f t="shared" si="65"/>
        <v/>
      </c>
      <c r="W828" s="227" t="str">
        <f t="shared" si="64"/>
        <v/>
      </c>
      <c r="AB828" s="3"/>
    </row>
    <row r="829" spans="1:28" ht="14.5" customHeight="1" x14ac:dyDescent="0.35">
      <c r="J829" s="291" t="str">
        <f t="shared" si="66"/>
        <v>C197</v>
      </c>
      <c r="K829" s="69"/>
      <c r="L829" s="75" t="s">
        <v>1221</v>
      </c>
      <c r="M829" s="76" t="s">
        <v>1222</v>
      </c>
      <c r="N829" s="260">
        <v>41640</v>
      </c>
      <c r="O829" s="260"/>
      <c r="P829" s="260"/>
      <c r="Q829" s="261"/>
      <c r="R829" s="215"/>
      <c r="S829" s="227" t="str">
        <f t="shared" si="62"/>
        <v/>
      </c>
      <c r="T829" s="227"/>
      <c r="U829" s="237" t="str">
        <f t="shared" si="63"/>
        <v/>
      </c>
      <c r="V829" s="230" t="str">
        <f t="shared" si="65"/>
        <v/>
      </c>
      <c r="W829" s="227" t="str">
        <f t="shared" si="64"/>
        <v/>
      </c>
      <c r="AB829" s="3"/>
    </row>
    <row r="830" spans="1:28" ht="14.5" customHeight="1" x14ac:dyDescent="0.35">
      <c r="J830" s="291" t="str">
        <f t="shared" si="66"/>
        <v>C197</v>
      </c>
      <c r="K830" s="69"/>
      <c r="L830" s="75" t="s">
        <v>1223</v>
      </c>
      <c r="M830" s="76" t="s">
        <v>1224</v>
      </c>
      <c r="N830" s="260">
        <v>39814</v>
      </c>
      <c r="O830" s="260"/>
      <c r="P830" s="260"/>
      <c r="Q830" s="261"/>
      <c r="R830" s="215"/>
      <c r="S830" s="227" t="str">
        <f t="shared" si="62"/>
        <v/>
      </c>
      <c r="T830" s="227"/>
      <c r="U830" s="237" t="str">
        <f t="shared" si="63"/>
        <v/>
      </c>
      <c r="V830" s="230" t="str">
        <f t="shared" si="65"/>
        <v/>
      </c>
      <c r="W830" s="227" t="str">
        <f t="shared" si="64"/>
        <v/>
      </c>
      <c r="AB830" s="3"/>
    </row>
    <row r="831" spans="1:28" ht="14.5" customHeight="1" x14ac:dyDescent="0.35">
      <c r="J831" s="291" t="str">
        <f t="shared" si="66"/>
        <v>C197</v>
      </c>
      <c r="K831" s="69"/>
      <c r="L831" s="75" t="s">
        <v>1225</v>
      </c>
      <c r="M831" s="76" t="s">
        <v>1226</v>
      </c>
      <c r="N831" s="260">
        <v>39814</v>
      </c>
      <c r="O831" s="260"/>
      <c r="P831" s="260"/>
      <c r="Q831" s="261"/>
      <c r="R831" s="215"/>
      <c r="S831" s="227" t="str">
        <f t="shared" si="62"/>
        <v/>
      </c>
      <c r="T831" s="227"/>
      <c r="U831" s="237" t="str">
        <f t="shared" si="63"/>
        <v/>
      </c>
      <c r="V831" s="230" t="str">
        <f t="shared" si="65"/>
        <v/>
      </c>
      <c r="W831" s="227" t="str">
        <f t="shared" si="64"/>
        <v/>
      </c>
      <c r="AB831" s="3"/>
    </row>
    <row r="832" spans="1:28" ht="14.5" customHeight="1" x14ac:dyDescent="0.35">
      <c r="J832" s="291" t="str">
        <f t="shared" si="66"/>
        <v>C197</v>
      </c>
      <c r="K832" s="69"/>
      <c r="L832" s="75" t="s">
        <v>1227</v>
      </c>
      <c r="M832" s="76" t="s">
        <v>1228</v>
      </c>
      <c r="N832" s="260">
        <v>41456</v>
      </c>
      <c r="O832" s="260"/>
      <c r="P832" s="260">
        <v>41456</v>
      </c>
      <c r="Q832" s="261"/>
      <c r="R832" s="215"/>
      <c r="S832" s="227" t="str">
        <f t="shared" si="62"/>
        <v/>
      </c>
      <c r="T832" s="227"/>
      <c r="U832" s="237" t="str">
        <f t="shared" si="63"/>
        <v/>
      </c>
      <c r="V832" s="230" t="str">
        <f t="shared" si="65"/>
        <v/>
      </c>
      <c r="W832" s="227" t="str">
        <f t="shared" si="64"/>
        <v/>
      </c>
      <c r="AB832" s="3"/>
    </row>
    <row r="833" spans="1:28" ht="14.5" customHeight="1" x14ac:dyDescent="0.35">
      <c r="J833" s="291" t="str">
        <f t="shared" si="66"/>
        <v>C197</v>
      </c>
      <c r="K833" s="69"/>
      <c r="L833" s="75" t="s">
        <v>1229</v>
      </c>
      <c r="M833" s="76" t="s">
        <v>1230</v>
      </c>
      <c r="N833" s="260">
        <v>39814</v>
      </c>
      <c r="O833" s="260"/>
      <c r="P833" s="260"/>
      <c r="Q833" s="261"/>
      <c r="R833" s="215"/>
      <c r="S833" s="227" t="str">
        <f t="shared" si="62"/>
        <v/>
      </c>
      <c r="T833" s="227"/>
      <c r="U833" s="237" t="str">
        <f t="shared" si="63"/>
        <v/>
      </c>
      <c r="V833" s="230" t="str">
        <f t="shared" si="65"/>
        <v/>
      </c>
      <c r="W833" s="227" t="str">
        <f t="shared" si="64"/>
        <v/>
      </c>
      <c r="AB833" s="3"/>
    </row>
    <row r="834" spans="1:28" ht="14.5" customHeight="1" x14ac:dyDescent="0.35">
      <c r="J834" s="291" t="str">
        <f t="shared" si="66"/>
        <v>C197</v>
      </c>
      <c r="K834" s="69"/>
      <c r="L834" s="75" t="s">
        <v>1231</v>
      </c>
      <c r="M834" s="76" t="s">
        <v>1232</v>
      </c>
      <c r="N834" s="260">
        <v>41852</v>
      </c>
      <c r="O834" s="260"/>
      <c r="P834" s="260">
        <v>42613</v>
      </c>
      <c r="Q834" s="261"/>
      <c r="R834" s="215"/>
      <c r="S834" s="227" t="str">
        <f t="shared" ref="S834:S897" si="67">IF(B834&lt;&gt;"",1,IF(C834&lt;&gt;"",2,IF(D834&lt;&gt;"",3,IF(E834&lt;&gt;"",4,IF(F834&lt;&gt;"",5,IF(G834&lt;&gt;"",6,IF(H834&lt;&gt;"",7,IF(ISNUMBER(K834),"Campo",""))))))))</f>
        <v/>
      </c>
      <c r="T834" s="227"/>
      <c r="U834" s="237" t="str">
        <f t="shared" ref="U834:U897" si="68">IFERROR(IF(ISNUMBER(S834),CONCATENATE("&lt;/registro&gt;
&lt;registro codigo=""",CONCATENATE(B834,C834,D834,E834,F834,G834,H834),""" perfil=""",A834,""" nivel=""",S834,"""&gt;"),""),"")</f>
        <v/>
      </c>
      <c r="V834" s="230" t="str">
        <f t="shared" si="65"/>
        <v/>
      </c>
      <c r="W834" s="227" t="str">
        <f t="shared" ref="W834:W897" si="69">U834&amp;V834</f>
        <v/>
      </c>
      <c r="AB834" s="3"/>
    </row>
    <row r="835" spans="1:28" ht="14.5" customHeight="1" x14ac:dyDescent="0.35">
      <c r="J835" s="291" t="str">
        <f t="shared" si="66"/>
        <v>C197</v>
      </c>
      <c r="K835" s="69"/>
      <c r="L835" s="75" t="s">
        <v>1231</v>
      </c>
      <c r="M835" s="76" t="s">
        <v>1233</v>
      </c>
      <c r="N835" s="260">
        <v>42614</v>
      </c>
      <c r="O835" s="260"/>
      <c r="P835" s="260"/>
      <c r="Q835" s="261"/>
      <c r="R835" s="215"/>
      <c r="S835" s="227" t="str">
        <f t="shared" si="67"/>
        <v/>
      </c>
      <c r="T835" s="227"/>
      <c r="U835" s="237" t="str">
        <f t="shared" si="68"/>
        <v/>
      </c>
      <c r="V835" s="230" t="str">
        <f t="shared" si="65"/>
        <v/>
      </c>
      <c r="W835" s="227" t="str">
        <f t="shared" si="69"/>
        <v/>
      </c>
      <c r="AB835" s="3"/>
    </row>
    <row r="836" spans="1:28" ht="14.5" customHeight="1" x14ac:dyDescent="0.35">
      <c r="J836" s="291" t="str">
        <f t="shared" si="66"/>
        <v>C197</v>
      </c>
      <c r="K836" s="69"/>
      <c r="L836" s="107" t="s">
        <v>1231</v>
      </c>
      <c r="M836" s="93" t="s">
        <v>1234</v>
      </c>
      <c r="N836" s="262">
        <v>43466</v>
      </c>
      <c r="O836" s="262"/>
      <c r="P836" s="192"/>
      <c r="Q836" s="195"/>
      <c r="R836" s="215"/>
      <c r="S836" s="227" t="str">
        <f t="shared" si="67"/>
        <v/>
      </c>
      <c r="T836" s="227"/>
      <c r="U836" s="237" t="str">
        <f t="shared" si="68"/>
        <v/>
      </c>
      <c r="V836" s="230" t="str">
        <f t="shared" ref="V836:V899" si="70">IF(S836="Campo",CONCATENATE("&lt;campo posicao=""",K836,"""&gt;
&lt;coluna&gt;",SUBSTITUTE(L836," ",""),"&lt;/coluna&gt;
&lt;descricao&gt;",M836,"&lt;/descricao&gt;
&lt;tipo&gt;",T836,"&lt;/tipo&gt;
&lt;/campo&gt;"),"")</f>
        <v/>
      </c>
      <c r="W836" s="227" t="str">
        <f t="shared" si="69"/>
        <v/>
      </c>
      <c r="AB836" s="3"/>
    </row>
    <row r="837" spans="1:28" ht="14.5" customHeight="1" x14ac:dyDescent="0.35">
      <c r="J837" s="291" t="str">
        <f t="shared" ref="J837:J900" si="71">IF(L837="REG",MID(M837,IFERROR(SEARCH("“",M837),SEARCH("""",M837))+1,4),J836)</f>
        <v>C197</v>
      </c>
      <c r="K837" s="69"/>
      <c r="L837" s="75" t="s">
        <v>1235</v>
      </c>
      <c r="M837" s="76" t="s">
        <v>1236</v>
      </c>
      <c r="N837" s="260">
        <v>39814</v>
      </c>
      <c r="O837" s="260"/>
      <c r="P837" s="260"/>
      <c r="Q837" s="261"/>
      <c r="R837" s="215"/>
      <c r="S837" s="227" t="str">
        <f t="shared" si="67"/>
        <v/>
      </c>
      <c r="T837" s="227"/>
      <c r="U837" s="237" t="str">
        <f t="shared" si="68"/>
        <v/>
      </c>
      <c r="V837" s="230" t="str">
        <f t="shared" si="70"/>
        <v/>
      </c>
      <c r="W837" s="227" t="str">
        <f t="shared" si="69"/>
        <v/>
      </c>
      <c r="AB837" s="3"/>
    </row>
    <row r="838" spans="1:28" ht="14.5" customHeight="1" x14ac:dyDescent="0.35">
      <c r="J838" s="291" t="str">
        <f t="shared" si="71"/>
        <v>C197</v>
      </c>
      <c r="K838" s="69"/>
      <c r="L838" s="75" t="s">
        <v>1237</v>
      </c>
      <c r="M838" s="76" t="s">
        <v>1238</v>
      </c>
      <c r="N838" s="260">
        <v>41456</v>
      </c>
      <c r="O838" s="260"/>
      <c r="P838" s="260"/>
      <c r="Q838" s="261"/>
      <c r="R838" s="215"/>
      <c r="S838" s="227" t="str">
        <f t="shared" si="67"/>
        <v/>
      </c>
      <c r="T838" s="227"/>
      <c r="U838" s="237" t="str">
        <f t="shared" si="68"/>
        <v/>
      </c>
      <c r="V838" s="230" t="str">
        <f t="shared" si="70"/>
        <v/>
      </c>
      <c r="W838" s="227" t="str">
        <f t="shared" si="69"/>
        <v/>
      </c>
      <c r="AB838" s="3"/>
    </row>
    <row r="839" spans="1:28" ht="14.5" customHeight="1" x14ac:dyDescent="0.35">
      <c r="J839" s="291" t="str">
        <f t="shared" si="71"/>
        <v>C197</v>
      </c>
      <c r="K839" s="69"/>
      <c r="L839" s="75" t="s">
        <v>1239</v>
      </c>
      <c r="M839" s="76" t="s">
        <v>1240</v>
      </c>
      <c r="N839" s="260">
        <v>39814</v>
      </c>
      <c r="O839" s="260"/>
      <c r="P839" s="260"/>
      <c r="Q839" s="261"/>
      <c r="R839" s="215"/>
      <c r="S839" s="227" t="str">
        <f t="shared" si="67"/>
        <v/>
      </c>
      <c r="T839" s="227"/>
      <c r="U839" s="237" t="str">
        <f t="shared" si="68"/>
        <v/>
      </c>
      <c r="V839" s="230" t="str">
        <f t="shared" si="70"/>
        <v/>
      </c>
      <c r="W839" s="227" t="str">
        <f t="shared" si="69"/>
        <v/>
      </c>
      <c r="AB839" s="3"/>
    </row>
    <row r="840" spans="1:28" ht="14.5" customHeight="1" x14ac:dyDescent="0.35">
      <c r="J840" s="291" t="str">
        <f t="shared" si="71"/>
        <v>C197</v>
      </c>
      <c r="K840" s="69"/>
      <c r="L840" s="75" t="s">
        <v>1241</v>
      </c>
      <c r="M840" s="76" t="s">
        <v>1242</v>
      </c>
      <c r="N840" s="260">
        <v>41456</v>
      </c>
      <c r="O840" s="260"/>
      <c r="P840" s="260"/>
      <c r="Q840" s="261"/>
      <c r="R840" s="215"/>
      <c r="S840" s="227" t="str">
        <f t="shared" si="67"/>
        <v/>
      </c>
      <c r="T840" s="227"/>
      <c r="U840" s="237" t="str">
        <f t="shared" si="68"/>
        <v/>
      </c>
      <c r="V840" s="230" t="str">
        <f t="shared" si="70"/>
        <v/>
      </c>
      <c r="W840" s="227" t="str">
        <f t="shared" si="69"/>
        <v/>
      </c>
      <c r="AB840" s="3"/>
    </row>
    <row r="841" spans="1:28" ht="14.5" customHeight="1" x14ac:dyDescent="0.35">
      <c r="J841" s="291" t="str">
        <f t="shared" si="71"/>
        <v>C197</v>
      </c>
      <c r="K841" s="69"/>
      <c r="L841" s="75" t="s">
        <v>1243</v>
      </c>
      <c r="M841" s="76" t="s">
        <v>1244</v>
      </c>
      <c r="N841" s="260">
        <v>39814</v>
      </c>
      <c r="O841" s="260"/>
      <c r="P841" s="260"/>
      <c r="Q841" s="261"/>
      <c r="R841" s="215"/>
      <c r="S841" s="227" t="str">
        <f t="shared" si="67"/>
        <v/>
      </c>
      <c r="T841" s="227"/>
      <c r="U841" s="237" t="str">
        <f t="shared" si="68"/>
        <v/>
      </c>
      <c r="V841" s="230" t="str">
        <f t="shared" si="70"/>
        <v/>
      </c>
      <c r="W841" s="227" t="str">
        <f t="shared" si="69"/>
        <v/>
      </c>
      <c r="AB841" s="3"/>
    </row>
    <row r="842" spans="1:28" ht="14.5" customHeight="1" x14ac:dyDescent="0.35">
      <c r="J842" s="291" t="str">
        <f t="shared" si="71"/>
        <v>C197</v>
      </c>
      <c r="K842" s="69"/>
      <c r="L842" s="75" t="s">
        <v>1245</v>
      </c>
      <c r="M842" s="76" t="s">
        <v>1246</v>
      </c>
      <c r="N842" s="260">
        <v>41852</v>
      </c>
      <c r="O842" s="260"/>
      <c r="P842" s="260">
        <v>42613</v>
      </c>
      <c r="Q842" s="261"/>
      <c r="R842" s="215"/>
      <c r="S842" s="227" t="str">
        <f t="shared" si="67"/>
        <v/>
      </c>
      <c r="T842" s="227"/>
      <c r="U842" s="237" t="str">
        <f t="shared" si="68"/>
        <v/>
      </c>
      <c r="V842" s="230" t="str">
        <f t="shared" si="70"/>
        <v/>
      </c>
      <c r="W842" s="227" t="str">
        <f t="shared" si="69"/>
        <v/>
      </c>
      <c r="AB842" s="3"/>
    </row>
    <row r="843" spans="1:28" ht="14.5" customHeight="1" x14ac:dyDescent="0.35">
      <c r="J843" s="291" t="str">
        <f t="shared" si="71"/>
        <v>C197</v>
      </c>
      <c r="K843" s="69"/>
      <c r="L843" s="75" t="s">
        <v>1245</v>
      </c>
      <c r="M843" s="76" t="s">
        <v>1247</v>
      </c>
      <c r="N843" s="260">
        <v>42614</v>
      </c>
      <c r="O843" s="260"/>
      <c r="P843" s="260"/>
      <c r="Q843" s="261"/>
      <c r="R843" s="215"/>
      <c r="S843" s="227" t="str">
        <f t="shared" si="67"/>
        <v/>
      </c>
      <c r="T843" s="227"/>
      <c r="U843" s="237" t="str">
        <f t="shared" si="68"/>
        <v/>
      </c>
      <c r="V843" s="230" t="str">
        <f t="shared" si="70"/>
        <v/>
      </c>
      <c r="W843" s="227" t="str">
        <f t="shared" si="69"/>
        <v/>
      </c>
      <c r="AB843" s="3"/>
    </row>
    <row r="844" spans="1:28" s="93" customFormat="1" ht="14.5" customHeight="1" x14ac:dyDescent="0.35">
      <c r="A844" s="89"/>
      <c r="B844" s="89"/>
      <c r="C844" s="89"/>
      <c r="D844" s="89"/>
      <c r="E844" s="89"/>
      <c r="F844" s="89"/>
      <c r="G844" s="89"/>
      <c r="H844" s="89"/>
      <c r="I844" s="89"/>
      <c r="J844" s="291" t="str">
        <f t="shared" si="71"/>
        <v>C197</v>
      </c>
      <c r="K844" s="189"/>
      <c r="L844" s="107" t="s">
        <v>1245</v>
      </c>
      <c r="M844" s="93" t="s">
        <v>1248</v>
      </c>
      <c r="N844" s="262">
        <v>43466</v>
      </c>
      <c r="O844" s="262"/>
      <c r="P844" s="191"/>
      <c r="Q844" s="222"/>
      <c r="R844" s="189"/>
      <c r="S844" s="227" t="str">
        <f t="shared" si="67"/>
        <v/>
      </c>
      <c r="T844" s="227"/>
      <c r="U844" s="237" t="str">
        <f t="shared" si="68"/>
        <v/>
      </c>
      <c r="V844" s="230" t="str">
        <f t="shared" si="70"/>
        <v/>
      </c>
      <c r="W844" s="227" t="str">
        <f t="shared" si="69"/>
        <v/>
      </c>
      <c r="X844" s="233"/>
      <c r="Y844" s="233"/>
      <c r="AB844" s="88"/>
    </row>
    <row r="845" spans="1:28" ht="14.5" customHeight="1" x14ac:dyDescent="0.35">
      <c r="J845" s="291" t="str">
        <f t="shared" si="71"/>
        <v>C197</v>
      </c>
      <c r="K845" s="69"/>
      <c r="L845" s="75" t="s">
        <v>1249</v>
      </c>
      <c r="M845" s="76" t="s">
        <v>1250</v>
      </c>
      <c r="N845" s="260">
        <v>39814</v>
      </c>
      <c r="O845" s="260"/>
      <c r="P845" s="260"/>
      <c r="Q845" s="261"/>
      <c r="R845" s="215"/>
      <c r="S845" s="227" t="str">
        <f t="shared" si="67"/>
        <v/>
      </c>
      <c r="T845" s="227"/>
      <c r="U845" s="237" t="str">
        <f t="shared" si="68"/>
        <v/>
      </c>
      <c r="V845" s="230" t="str">
        <f t="shared" si="70"/>
        <v/>
      </c>
      <c r="W845" s="227" t="str">
        <f t="shared" si="69"/>
        <v/>
      </c>
      <c r="AB845" s="3"/>
    </row>
    <row r="846" spans="1:28" ht="14.5" customHeight="1" x14ac:dyDescent="0.35">
      <c r="J846" s="291" t="str">
        <f t="shared" si="71"/>
        <v>C197</v>
      </c>
      <c r="K846" s="69"/>
      <c r="L846" s="75" t="s">
        <v>1251</v>
      </c>
      <c r="M846" s="76" t="s">
        <v>1252</v>
      </c>
      <c r="N846" s="260">
        <v>39814</v>
      </c>
      <c r="O846" s="260"/>
      <c r="P846" s="260"/>
      <c r="Q846" s="261"/>
      <c r="R846" s="215"/>
      <c r="S846" s="227" t="str">
        <f t="shared" si="67"/>
        <v/>
      </c>
      <c r="T846" s="227"/>
      <c r="U846" s="237" t="str">
        <f t="shared" si="68"/>
        <v/>
      </c>
      <c r="V846" s="230" t="str">
        <f t="shared" si="70"/>
        <v/>
      </c>
      <c r="W846" s="227" t="str">
        <f t="shared" si="69"/>
        <v/>
      </c>
      <c r="AB846" s="3"/>
    </row>
    <row r="847" spans="1:28" ht="14.5" customHeight="1" x14ac:dyDescent="0.35">
      <c r="J847" s="291" t="str">
        <f t="shared" si="71"/>
        <v>C197</v>
      </c>
      <c r="K847" s="72" t="s">
        <v>1253</v>
      </c>
      <c r="L847" s="131" t="s">
        <v>1254</v>
      </c>
      <c r="M847" s="132" t="s">
        <v>1255</v>
      </c>
      <c r="N847" s="263">
        <v>41456</v>
      </c>
      <c r="O847" s="263"/>
      <c r="P847" s="263"/>
      <c r="Q847" s="264"/>
      <c r="R847" s="215"/>
      <c r="S847" s="227" t="str">
        <f t="shared" si="67"/>
        <v/>
      </c>
      <c r="T847" s="227"/>
      <c r="U847" s="237" t="str">
        <f t="shared" si="68"/>
        <v/>
      </c>
      <c r="V847" s="230" t="str">
        <f t="shared" si="70"/>
        <v/>
      </c>
      <c r="W847" s="227" t="str">
        <f t="shared" si="69"/>
        <v/>
      </c>
      <c r="AB847" s="3"/>
    </row>
    <row r="848" spans="1:28" ht="14.5" customHeight="1" x14ac:dyDescent="0.35">
      <c r="J848" s="291" t="str">
        <f t="shared" si="71"/>
        <v>C197</v>
      </c>
      <c r="K848" s="72" t="s">
        <v>1253</v>
      </c>
      <c r="L848" s="131" t="s">
        <v>1256</v>
      </c>
      <c r="M848" s="132" t="s">
        <v>1257</v>
      </c>
      <c r="N848" s="263">
        <v>41640</v>
      </c>
      <c r="O848" s="263"/>
      <c r="P848" s="263"/>
      <c r="Q848" s="264"/>
      <c r="R848" s="215"/>
      <c r="S848" s="227" t="str">
        <f t="shared" si="67"/>
        <v/>
      </c>
      <c r="T848" s="227"/>
      <c r="U848" s="237" t="str">
        <f t="shared" si="68"/>
        <v/>
      </c>
      <c r="V848" s="230" t="str">
        <f t="shared" si="70"/>
        <v/>
      </c>
      <c r="W848" s="227" t="str">
        <f t="shared" si="69"/>
        <v/>
      </c>
      <c r="AB848" s="3"/>
    </row>
    <row r="849" spans="1:28" s="93" customFormat="1" ht="14.5" customHeight="1" x14ac:dyDescent="0.35">
      <c r="A849" s="89"/>
      <c r="B849" s="89"/>
      <c r="C849" s="89"/>
      <c r="D849" s="89"/>
      <c r="E849" s="89"/>
      <c r="F849" s="89"/>
      <c r="G849" s="89"/>
      <c r="H849" s="89"/>
      <c r="I849" s="89"/>
      <c r="J849" s="291" t="str">
        <f t="shared" si="71"/>
        <v>C197</v>
      </c>
      <c r="K849" s="110"/>
      <c r="L849" s="107" t="s">
        <v>1258</v>
      </c>
      <c r="M849" s="93" t="s">
        <v>1259</v>
      </c>
      <c r="N849" s="262">
        <v>43435</v>
      </c>
      <c r="O849" s="262"/>
      <c r="P849" s="191"/>
      <c r="Q849" s="222"/>
      <c r="R849" s="189"/>
      <c r="S849" s="227" t="str">
        <f t="shared" si="67"/>
        <v/>
      </c>
      <c r="T849" s="227"/>
      <c r="U849" s="237" t="str">
        <f t="shared" si="68"/>
        <v/>
      </c>
      <c r="V849" s="230" t="str">
        <f t="shared" si="70"/>
        <v/>
      </c>
      <c r="W849" s="227" t="str">
        <f t="shared" si="69"/>
        <v/>
      </c>
      <c r="X849" s="233"/>
      <c r="Y849" s="233"/>
      <c r="AB849" s="88"/>
    </row>
    <row r="850" spans="1:28" ht="14.5" customHeight="1" x14ac:dyDescent="0.35">
      <c r="J850" s="291" t="str">
        <f t="shared" si="71"/>
        <v>C197</v>
      </c>
      <c r="K850" s="69"/>
      <c r="L850" s="75" t="s">
        <v>1260</v>
      </c>
      <c r="M850" s="76" t="s">
        <v>1261</v>
      </c>
      <c r="N850" s="260">
        <v>39814</v>
      </c>
      <c r="O850" s="260"/>
      <c r="P850" s="260">
        <v>42004</v>
      </c>
      <c r="Q850" s="261"/>
      <c r="R850" s="215"/>
      <c r="S850" s="227" t="str">
        <f t="shared" si="67"/>
        <v/>
      </c>
      <c r="T850" s="227"/>
      <c r="U850" s="237" t="str">
        <f t="shared" si="68"/>
        <v/>
      </c>
      <c r="V850" s="230" t="str">
        <f t="shared" si="70"/>
        <v/>
      </c>
      <c r="W850" s="227" t="str">
        <f t="shared" si="69"/>
        <v/>
      </c>
      <c r="AB850" s="3"/>
    </row>
    <row r="851" spans="1:28" ht="14.5" customHeight="1" x14ac:dyDescent="0.35">
      <c r="J851" s="291" t="str">
        <f t="shared" si="71"/>
        <v>C197</v>
      </c>
      <c r="K851" s="69"/>
      <c r="L851" s="75" t="s">
        <v>1262</v>
      </c>
      <c r="M851" s="76" t="s">
        <v>1263</v>
      </c>
      <c r="N851" s="260">
        <v>39814</v>
      </c>
      <c r="O851" s="260"/>
      <c r="P851" s="260"/>
      <c r="Q851" s="261"/>
      <c r="R851" s="215"/>
      <c r="S851" s="227" t="str">
        <f t="shared" si="67"/>
        <v/>
      </c>
      <c r="T851" s="227"/>
      <c r="U851" s="237" t="str">
        <f t="shared" si="68"/>
        <v/>
      </c>
      <c r="V851" s="230" t="str">
        <f t="shared" si="70"/>
        <v/>
      </c>
      <c r="W851" s="227" t="str">
        <f t="shared" si="69"/>
        <v/>
      </c>
      <c r="AB851" s="3"/>
    </row>
    <row r="852" spans="1:28" ht="14.5" customHeight="1" x14ac:dyDescent="0.35">
      <c r="J852" s="291" t="str">
        <f t="shared" si="71"/>
        <v>C197</v>
      </c>
      <c r="K852" s="69"/>
      <c r="L852" s="75" t="s">
        <v>1264</v>
      </c>
      <c r="M852" s="76" t="s">
        <v>1265</v>
      </c>
      <c r="N852" s="260">
        <v>39814</v>
      </c>
      <c r="O852" s="260"/>
      <c r="P852" s="260"/>
      <c r="Q852" s="261"/>
      <c r="R852" s="215"/>
      <c r="S852" s="227" t="str">
        <f t="shared" si="67"/>
        <v/>
      </c>
      <c r="T852" s="227"/>
      <c r="U852" s="237" t="str">
        <f t="shared" si="68"/>
        <v/>
      </c>
      <c r="V852" s="230" t="str">
        <f t="shared" si="70"/>
        <v/>
      </c>
      <c r="W852" s="227" t="str">
        <f t="shared" si="69"/>
        <v/>
      </c>
      <c r="AB852" s="3"/>
    </row>
    <row r="853" spans="1:28" s="93" customFormat="1" ht="14.5" customHeight="1" x14ac:dyDescent="0.35">
      <c r="A853" s="89"/>
      <c r="B853" s="89"/>
      <c r="C853" s="89"/>
      <c r="D853" s="89"/>
      <c r="E853" s="89"/>
      <c r="F853" s="89"/>
      <c r="G853" s="89"/>
      <c r="H853" s="89"/>
      <c r="I853" s="89"/>
      <c r="J853" s="291" t="str">
        <f t="shared" si="71"/>
        <v>C197</v>
      </c>
      <c r="K853" s="189"/>
      <c r="L853" s="107" t="s">
        <v>1266</v>
      </c>
      <c r="M853" s="93" t="s">
        <v>1267</v>
      </c>
      <c r="N853" s="262">
        <v>43101</v>
      </c>
      <c r="O853" s="262"/>
      <c r="P853" s="191"/>
      <c r="Q853" s="222"/>
      <c r="R853" s="189"/>
      <c r="S853" s="227" t="str">
        <f t="shared" si="67"/>
        <v/>
      </c>
      <c r="T853" s="227"/>
      <c r="U853" s="237" t="str">
        <f t="shared" si="68"/>
        <v/>
      </c>
      <c r="V853" s="230" t="str">
        <f t="shared" si="70"/>
        <v/>
      </c>
      <c r="W853" s="227" t="str">
        <f t="shared" si="69"/>
        <v/>
      </c>
      <c r="X853" s="233"/>
      <c r="Y853" s="233"/>
      <c r="AB853" s="88"/>
    </row>
    <row r="854" spans="1:28" ht="14.5" customHeight="1" x14ac:dyDescent="0.35">
      <c r="J854" s="291" t="str">
        <f t="shared" si="71"/>
        <v>C197</v>
      </c>
      <c r="K854" s="69"/>
      <c r="L854" s="75" t="s">
        <v>1268</v>
      </c>
      <c r="M854" s="76" t="s">
        <v>1269</v>
      </c>
      <c r="N854" s="260">
        <v>42005</v>
      </c>
      <c r="O854" s="260"/>
      <c r="P854" s="260"/>
      <c r="Q854" s="261"/>
      <c r="R854" s="215"/>
      <c r="S854" s="227" t="str">
        <f t="shared" si="67"/>
        <v/>
      </c>
      <c r="T854" s="227"/>
      <c r="U854" s="237" t="str">
        <f t="shared" si="68"/>
        <v/>
      </c>
      <c r="V854" s="230" t="str">
        <f t="shared" si="70"/>
        <v/>
      </c>
      <c r="W854" s="227" t="str">
        <f t="shared" si="69"/>
        <v/>
      </c>
      <c r="AB854" s="3"/>
    </row>
    <row r="855" spans="1:28" ht="14.5" customHeight="1" x14ac:dyDescent="0.35">
      <c r="J855" s="291" t="str">
        <f t="shared" si="71"/>
        <v>C197</v>
      </c>
      <c r="K855" s="69"/>
      <c r="L855" s="75" t="s">
        <v>1270</v>
      </c>
      <c r="M855" s="76" t="s">
        <v>1271</v>
      </c>
      <c r="N855" s="260">
        <v>39814</v>
      </c>
      <c r="O855" s="260"/>
      <c r="P855" s="260"/>
      <c r="Q855" s="261"/>
      <c r="R855" s="215"/>
      <c r="S855" s="227" t="str">
        <f t="shared" si="67"/>
        <v/>
      </c>
      <c r="T855" s="227"/>
      <c r="U855" s="237" t="str">
        <f t="shared" si="68"/>
        <v/>
      </c>
      <c r="V855" s="230" t="str">
        <f t="shared" si="70"/>
        <v/>
      </c>
      <c r="W855" s="227" t="str">
        <f t="shared" si="69"/>
        <v/>
      </c>
      <c r="AB855" s="3"/>
    </row>
    <row r="856" spans="1:28" ht="14.5" customHeight="1" x14ac:dyDescent="0.35">
      <c r="J856" s="291" t="str">
        <f t="shared" si="71"/>
        <v>C197</v>
      </c>
      <c r="K856" s="69"/>
      <c r="L856" s="75" t="s">
        <v>1272</v>
      </c>
      <c r="M856" s="76" t="s">
        <v>1273</v>
      </c>
      <c r="N856" s="260">
        <v>39814</v>
      </c>
      <c r="O856" s="260"/>
      <c r="P856" s="260"/>
      <c r="Q856" s="261"/>
      <c r="R856" s="215"/>
      <c r="S856" s="227" t="str">
        <f t="shared" si="67"/>
        <v/>
      </c>
      <c r="T856" s="227"/>
      <c r="U856" s="237" t="str">
        <f t="shared" si="68"/>
        <v/>
      </c>
      <c r="V856" s="230" t="str">
        <f t="shared" si="70"/>
        <v/>
      </c>
      <c r="W856" s="227" t="str">
        <f t="shared" si="69"/>
        <v/>
      </c>
      <c r="AB856" s="3"/>
    </row>
    <row r="857" spans="1:28" ht="14.5" customHeight="1" x14ac:dyDescent="0.35">
      <c r="J857" s="291" t="str">
        <f t="shared" si="71"/>
        <v>C197</v>
      </c>
      <c r="K857" s="69"/>
      <c r="L857" s="75" t="s">
        <v>1274</v>
      </c>
      <c r="M857" s="76" t="s">
        <v>1275</v>
      </c>
      <c r="N857" s="260">
        <v>39814</v>
      </c>
      <c r="O857" s="260"/>
      <c r="P857" s="260"/>
      <c r="Q857" s="261"/>
      <c r="R857" s="215"/>
      <c r="S857" s="227" t="str">
        <f t="shared" si="67"/>
        <v/>
      </c>
      <c r="T857" s="227"/>
      <c r="U857" s="237" t="str">
        <f t="shared" si="68"/>
        <v/>
      </c>
      <c r="V857" s="230" t="str">
        <f t="shared" si="70"/>
        <v/>
      </c>
      <c r="W857" s="227" t="str">
        <f t="shared" si="69"/>
        <v/>
      </c>
      <c r="AB857" s="3"/>
    </row>
    <row r="858" spans="1:28" s="93" customFormat="1" ht="14.5" customHeight="1" x14ac:dyDescent="0.35">
      <c r="A858" s="89"/>
      <c r="B858" s="89"/>
      <c r="C858" s="89"/>
      <c r="D858" s="89"/>
      <c r="E858" s="89"/>
      <c r="F858" s="89"/>
      <c r="G858" s="89"/>
      <c r="H858" s="89"/>
      <c r="I858" s="89"/>
      <c r="J858" s="291" t="str">
        <f t="shared" si="71"/>
        <v>C197</v>
      </c>
      <c r="K858" s="189"/>
      <c r="L858" s="107" t="s">
        <v>1276</v>
      </c>
      <c r="M858" s="93" t="s">
        <v>1277</v>
      </c>
      <c r="N858" s="262">
        <v>43282</v>
      </c>
      <c r="O858" s="262"/>
      <c r="P858" s="191"/>
      <c r="Q858" s="222"/>
      <c r="R858" s="189"/>
      <c r="S858" s="227" t="str">
        <f t="shared" si="67"/>
        <v/>
      </c>
      <c r="T858" s="227"/>
      <c r="U858" s="237" t="str">
        <f t="shared" si="68"/>
        <v/>
      </c>
      <c r="V858" s="230" t="str">
        <f t="shared" si="70"/>
        <v/>
      </c>
      <c r="W858" s="227" t="str">
        <f t="shared" si="69"/>
        <v/>
      </c>
      <c r="X858" s="233"/>
      <c r="Y858" s="233"/>
      <c r="AB858" s="88"/>
    </row>
    <row r="859" spans="1:28" ht="14.5" customHeight="1" x14ac:dyDescent="0.35">
      <c r="J859" s="291" t="str">
        <f t="shared" si="71"/>
        <v>C197</v>
      </c>
      <c r="K859" s="69"/>
      <c r="L859" s="75" t="s">
        <v>1278</v>
      </c>
      <c r="M859" s="76" t="s">
        <v>1279</v>
      </c>
      <c r="N859" s="260">
        <v>42186</v>
      </c>
      <c r="O859" s="260"/>
      <c r="P859" s="260"/>
      <c r="Q859" s="261"/>
      <c r="R859" s="215"/>
      <c r="S859" s="227" t="str">
        <f t="shared" si="67"/>
        <v/>
      </c>
      <c r="T859" s="227"/>
      <c r="U859" s="237" t="str">
        <f t="shared" si="68"/>
        <v/>
      </c>
      <c r="V859" s="230" t="str">
        <f t="shared" si="70"/>
        <v/>
      </c>
      <c r="W859" s="227" t="str">
        <f t="shared" si="69"/>
        <v/>
      </c>
      <c r="AB859" s="3"/>
    </row>
    <row r="860" spans="1:28" ht="14.5" customHeight="1" x14ac:dyDescent="0.35">
      <c r="J860" s="291" t="str">
        <f t="shared" si="71"/>
        <v>C197</v>
      </c>
      <c r="K860" s="69"/>
      <c r="L860" s="75" t="s">
        <v>1280</v>
      </c>
      <c r="M860" s="76" t="s">
        <v>1281</v>
      </c>
      <c r="N860" s="260">
        <v>41456</v>
      </c>
      <c r="O860" s="260"/>
      <c r="P860" s="260">
        <v>41456</v>
      </c>
      <c r="Q860" s="261"/>
      <c r="R860" s="215"/>
      <c r="S860" s="227" t="str">
        <f t="shared" si="67"/>
        <v/>
      </c>
      <c r="T860" s="227"/>
      <c r="U860" s="237" t="str">
        <f t="shared" si="68"/>
        <v/>
      </c>
      <c r="V860" s="230" t="str">
        <f t="shared" si="70"/>
        <v/>
      </c>
      <c r="W860" s="227" t="str">
        <f t="shared" si="69"/>
        <v/>
      </c>
      <c r="AB860" s="3"/>
    </row>
    <row r="861" spans="1:28" ht="14.5" customHeight="1" x14ac:dyDescent="0.35">
      <c r="J861" s="291" t="str">
        <f t="shared" si="71"/>
        <v>C197</v>
      </c>
      <c r="K861" s="69"/>
      <c r="L861" s="75" t="s">
        <v>1282</v>
      </c>
      <c r="M861" s="76" t="s">
        <v>1283</v>
      </c>
      <c r="N861" s="260">
        <v>42614</v>
      </c>
      <c r="O861" s="260"/>
      <c r="P861" s="260"/>
      <c r="Q861" s="261"/>
      <c r="R861" s="215"/>
      <c r="S861" s="227" t="str">
        <f t="shared" si="67"/>
        <v/>
      </c>
      <c r="T861" s="227"/>
      <c r="U861" s="237" t="str">
        <f t="shared" si="68"/>
        <v/>
      </c>
      <c r="V861" s="230" t="str">
        <f t="shared" si="70"/>
        <v/>
      </c>
      <c r="W861" s="227" t="str">
        <f t="shared" si="69"/>
        <v/>
      </c>
      <c r="AB861" s="3"/>
    </row>
    <row r="862" spans="1:28" ht="14.5" customHeight="1" x14ac:dyDescent="0.35">
      <c r="J862" s="291" t="str">
        <f t="shared" si="71"/>
        <v>C197</v>
      </c>
      <c r="K862" s="69"/>
      <c r="L862" s="107" t="s">
        <v>1282</v>
      </c>
      <c r="M862" s="93" t="s">
        <v>1284</v>
      </c>
      <c r="N862" s="262">
        <v>43466</v>
      </c>
      <c r="O862" s="262"/>
      <c r="P862" s="192"/>
      <c r="Q862" s="195"/>
      <c r="R862" s="215"/>
      <c r="S862" s="227" t="str">
        <f t="shared" si="67"/>
        <v/>
      </c>
      <c r="T862" s="227"/>
      <c r="U862" s="237" t="str">
        <f t="shared" si="68"/>
        <v/>
      </c>
      <c r="V862" s="230" t="str">
        <f t="shared" si="70"/>
        <v/>
      </c>
      <c r="W862" s="227" t="str">
        <f t="shared" si="69"/>
        <v/>
      </c>
      <c r="AB862" s="3"/>
    </row>
    <row r="863" spans="1:28" ht="14.5" customHeight="1" x14ac:dyDescent="0.35">
      <c r="J863" s="291" t="str">
        <f t="shared" si="71"/>
        <v>C197</v>
      </c>
      <c r="K863" s="69"/>
      <c r="L863" s="75" t="s">
        <v>1285</v>
      </c>
      <c r="M863" s="76" t="s">
        <v>1286</v>
      </c>
      <c r="N863" s="260">
        <v>42005</v>
      </c>
      <c r="O863" s="260"/>
      <c r="P863" s="260"/>
      <c r="Q863" s="261"/>
      <c r="R863" s="215"/>
      <c r="S863" s="227" t="str">
        <f t="shared" si="67"/>
        <v/>
      </c>
      <c r="T863" s="227"/>
      <c r="U863" s="237" t="str">
        <f t="shared" si="68"/>
        <v/>
      </c>
      <c r="V863" s="230" t="str">
        <f t="shared" si="70"/>
        <v/>
      </c>
      <c r="W863" s="227" t="str">
        <f t="shared" si="69"/>
        <v/>
      </c>
      <c r="AB863" s="3"/>
    </row>
    <row r="864" spans="1:28" ht="14.5" customHeight="1" x14ac:dyDescent="0.35">
      <c r="J864" s="291" t="str">
        <f t="shared" si="71"/>
        <v>C197</v>
      </c>
      <c r="K864" s="69"/>
      <c r="L864" s="75" t="s">
        <v>1287</v>
      </c>
      <c r="M864" s="76" t="s">
        <v>1288</v>
      </c>
      <c r="N864" s="260">
        <v>41456</v>
      </c>
      <c r="O864" s="260"/>
      <c r="P864" s="260"/>
      <c r="Q864" s="261"/>
      <c r="R864" s="215"/>
      <c r="S864" s="227" t="str">
        <f t="shared" si="67"/>
        <v/>
      </c>
      <c r="T864" s="227"/>
      <c r="U864" s="237" t="str">
        <f t="shared" si="68"/>
        <v/>
      </c>
      <c r="V864" s="230" t="str">
        <f t="shared" si="70"/>
        <v/>
      </c>
      <c r="W864" s="227" t="str">
        <f t="shared" si="69"/>
        <v/>
      </c>
      <c r="AB864" s="3"/>
    </row>
    <row r="865" spans="1:28" ht="14.5" customHeight="1" x14ac:dyDescent="0.35">
      <c r="J865" s="291" t="str">
        <f t="shared" si="71"/>
        <v>C197</v>
      </c>
      <c r="K865" s="69"/>
      <c r="L865" s="75" t="s">
        <v>1289</v>
      </c>
      <c r="M865" s="76" t="s">
        <v>1290</v>
      </c>
      <c r="N865" s="260">
        <v>42614</v>
      </c>
      <c r="O865" s="260"/>
      <c r="P865" s="260"/>
      <c r="Q865" s="261"/>
      <c r="R865" s="215"/>
      <c r="S865" s="227" t="str">
        <f t="shared" si="67"/>
        <v/>
      </c>
      <c r="T865" s="227"/>
      <c r="U865" s="237" t="str">
        <f t="shared" si="68"/>
        <v/>
      </c>
      <c r="V865" s="230" t="str">
        <f t="shared" si="70"/>
        <v/>
      </c>
      <c r="W865" s="227" t="str">
        <f t="shared" si="69"/>
        <v/>
      </c>
      <c r="AB865" s="3"/>
    </row>
    <row r="866" spans="1:28" ht="14.5" customHeight="1" x14ac:dyDescent="0.35">
      <c r="J866" s="291" t="str">
        <f t="shared" si="71"/>
        <v>C197</v>
      </c>
      <c r="K866" s="69"/>
      <c r="L866" s="107" t="s">
        <v>1289</v>
      </c>
      <c r="M866" s="93" t="s">
        <v>1291</v>
      </c>
      <c r="N866" s="262">
        <v>43466</v>
      </c>
      <c r="O866" s="262"/>
      <c r="P866" s="192"/>
      <c r="Q866" s="195"/>
      <c r="R866" s="215"/>
      <c r="S866" s="227" t="str">
        <f t="shared" si="67"/>
        <v/>
      </c>
      <c r="T866" s="227"/>
      <c r="U866" s="237" t="str">
        <f t="shared" si="68"/>
        <v/>
      </c>
      <c r="V866" s="230" t="str">
        <f t="shared" si="70"/>
        <v/>
      </c>
      <c r="W866" s="227" t="str">
        <f t="shared" si="69"/>
        <v/>
      </c>
      <c r="AB866" s="3"/>
    </row>
    <row r="867" spans="1:28" ht="14.5" customHeight="1" x14ac:dyDescent="0.35">
      <c r="J867" s="291" t="str">
        <f t="shared" si="71"/>
        <v>C197</v>
      </c>
      <c r="K867" s="72" t="s">
        <v>1253</v>
      </c>
      <c r="L867" s="131" t="s">
        <v>1292</v>
      </c>
      <c r="M867" s="132" t="s">
        <v>1293</v>
      </c>
      <c r="N867" s="263">
        <v>41456</v>
      </c>
      <c r="O867" s="263"/>
      <c r="P867" s="263"/>
      <c r="Q867" s="264"/>
      <c r="R867" s="215"/>
      <c r="S867" s="227" t="str">
        <f t="shared" si="67"/>
        <v/>
      </c>
      <c r="T867" s="227"/>
      <c r="U867" s="237" t="str">
        <f t="shared" si="68"/>
        <v/>
      </c>
      <c r="V867" s="230" t="str">
        <f t="shared" si="70"/>
        <v/>
      </c>
      <c r="W867" s="227" t="str">
        <f t="shared" si="69"/>
        <v/>
      </c>
      <c r="AB867" s="3"/>
    </row>
    <row r="868" spans="1:28" ht="14.5" customHeight="1" x14ac:dyDescent="0.35">
      <c r="J868" s="291" t="str">
        <f t="shared" si="71"/>
        <v>C197</v>
      </c>
      <c r="K868" s="72" t="s">
        <v>1253</v>
      </c>
      <c r="L868" s="131" t="s">
        <v>1294</v>
      </c>
      <c r="M868" s="132" t="s">
        <v>1295</v>
      </c>
      <c r="N868" s="263">
        <v>41640</v>
      </c>
      <c r="O868" s="263"/>
      <c r="P868" s="263"/>
      <c r="Q868" s="264"/>
      <c r="R868" s="215"/>
      <c r="S868" s="227" t="str">
        <f t="shared" si="67"/>
        <v/>
      </c>
      <c r="T868" s="227"/>
      <c r="U868" s="237" t="str">
        <f t="shared" si="68"/>
        <v/>
      </c>
      <c r="V868" s="230" t="str">
        <f t="shared" si="70"/>
        <v/>
      </c>
      <c r="W868" s="227" t="str">
        <f t="shared" si="69"/>
        <v/>
      </c>
      <c r="AB868" s="3"/>
    </row>
    <row r="869" spans="1:28" s="93" customFormat="1" ht="14.5" customHeight="1" x14ac:dyDescent="0.35">
      <c r="A869" s="89"/>
      <c r="B869" s="89"/>
      <c r="C869" s="89"/>
      <c r="D869" s="89"/>
      <c r="E869" s="89"/>
      <c r="F869" s="89"/>
      <c r="G869" s="89"/>
      <c r="H869" s="89"/>
      <c r="I869" s="89"/>
      <c r="J869" s="291" t="str">
        <f t="shared" si="71"/>
        <v>C197</v>
      </c>
      <c r="K869" s="110"/>
      <c r="L869" s="107" t="s">
        <v>1296</v>
      </c>
      <c r="M869" s="93" t="s">
        <v>1297</v>
      </c>
      <c r="N869" s="262">
        <v>43435</v>
      </c>
      <c r="O869" s="262"/>
      <c r="P869" s="191"/>
      <c r="Q869" s="222"/>
      <c r="R869" s="189"/>
      <c r="S869" s="227" t="str">
        <f t="shared" si="67"/>
        <v/>
      </c>
      <c r="T869" s="227"/>
      <c r="U869" s="237" t="str">
        <f t="shared" si="68"/>
        <v/>
      </c>
      <c r="V869" s="230" t="str">
        <f t="shared" si="70"/>
        <v/>
      </c>
      <c r="W869" s="227" t="str">
        <f t="shared" si="69"/>
        <v/>
      </c>
      <c r="X869" s="233"/>
      <c r="Y869" s="233"/>
      <c r="AB869" s="88"/>
    </row>
    <row r="870" spans="1:28" ht="14.5" customHeight="1" x14ac:dyDescent="0.35">
      <c r="J870" s="291" t="str">
        <f t="shared" si="71"/>
        <v>C197</v>
      </c>
      <c r="K870" s="69"/>
      <c r="L870" s="75" t="s">
        <v>1298</v>
      </c>
      <c r="M870" s="76" t="s">
        <v>1299</v>
      </c>
      <c r="N870" s="260">
        <v>42736</v>
      </c>
      <c r="O870" s="260"/>
      <c r="P870" s="260"/>
      <c r="Q870" s="261"/>
      <c r="R870" s="215"/>
      <c r="S870" s="227" t="str">
        <f t="shared" si="67"/>
        <v/>
      </c>
      <c r="T870" s="227"/>
      <c r="U870" s="237" t="str">
        <f t="shared" si="68"/>
        <v/>
      </c>
      <c r="V870" s="230" t="str">
        <f t="shared" si="70"/>
        <v/>
      </c>
      <c r="W870" s="227" t="str">
        <f t="shared" si="69"/>
        <v/>
      </c>
      <c r="AB870" s="3"/>
    </row>
    <row r="871" spans="1:28" ht="14.5" customHeight="1" x14ac:dyDescent="0.35">
      <c r="J871" s="291" t="str">
        <f t="shared" si="71"/>
        <v>C197</v>
      </c>
      <c r="K871" s="69"/>
      <c r="L871" s="75" t="s">
        <v>1300</v>
      </c>
      <c r="M871" s="76" t="s">
        <v>1301</v>
      </c>
      <c r="N871" s="260">
        <v>39814</v>
      </c>
      <c r="O871" s="260"/>
      <c r="P871" s="260"/>
      <c r="Q871" s="261"/>
      <c r="R871" s="215"/>
      <c r="S871" s="227" t="str">
        <f t="shared" si="67"/>
        <v/>
      </c>
      <c r="T871" s="227"/>
      <c r="U871" s="237" t="str">
        <f t="shared" si="68"/>
        <v/>
      </c>
      <c r="V871" s="230" t="str">
        <f t="shared" si="70"/>
        <v/>
      </c>
      <c r="W871" s="227" t="str">
        <f t="shared" si="69"/>
        <v/>
      </c>
      <c r="AB871" s="3"/>
    </row>
    <row r="872" spans="1:28" ht="14.5" customHeight="1" x14ac:dyDescent="0.35">
      <c r="J872" s="291" t="str">
        <f t="shared" si="71"/>
        <v>C197</v>
      </c>
      <c r="K872" s="69"/>
      <c r="L872" s="75" t="s">
        <v>1302</v>
      </c>
      <c r="M872" s="76" t="s">
        <v>1303</v>
      </c>
      <c r="N872" s="260">
        <v>39814</v>
      </c>
      <c r="O872" s="260"/>
      <c r="P872" s="260"/>
      <c r="Q872" s="261"/>
      <c r="R872" s="215"/>
      <c r="S872" s="227" t="str">
        <f t="shared" si="67"/>
        <v/>
      </c>
      <c r="T872" s="227"/>
      <c r="U872" s="237" t="str">
        <f t="shared" si="68"/>
        <v/>
      </c>
      <c r="V872" s="230" t="str">
        <f t="shared" si="70"/>
        <v/>
      </c>
      <c r="W872" s="227" t="str">
        <f t="shared" si="69"/>
        <v/>
      </c>
      <c r="AB872" s="3"/>
    </row>
    <row r="873" spans="1:28" ht="14.5" customHeight="1" x14ac:dyDescent="0.35">
      <c r="J873" s="291" t="str">
        <f t="shared" si="71"/>
        <v>C197</v>
      </c>
      <c r="K873" s="69"/>
      <c r="L873" s="75" t="s">
        <v>1304</v>
      </c>
      <c r="M873" s="76" t="s">
        <v>1305</v>
      </c>
      <c r="N873" s="260">
        <v>41852</v>
      </c>
      <c r="O873" s="260"/>
      <c r="P873" s="260">
        <v>42613</v>
      </c>
      <c r="Q873" s="261"/>
      <c r="R873" s="215"/>
      <c r="S873" s="227" t="str">
        <f t="shared" si="67"/>
        <v/>
      </c>
      <c r="T873" s="227"/>
      <c r="U873" s="237" t="str">
        <f t="shared" si="68"/>
        <v/>
      </c>
      <c r="V873" s="230" t="str">
        <f t="shared" si="70"/>
        <v/>
      </c>
      <c r="W873" s="227" t="str">
        <f t="shared" si="69"/>
        <v/>
      </c>
      <c r="AB873" s="3"/>
    </row>
    <row r="874" spans="1:28" ht="14.5" customHeight="1" x14ac:dyDescent="0.35">
      <c r="J874" s="291" t="str">
        <f t="shared" si="71"/>
        <v>C197</v>
      </c>
      <c r="K874" s="69"/>
      <c r="L874" s="75" t="s">
        <v>1304</v>
      </c>
      <c r="M874" s="76" t="s">
        <v>1306</v>
      </c>
      <c r="N874" s="260">
        <v>42614</v>
      </c>
      <c r="O874" s="260"/>
      <c r="P874" s="260"/>
      <c r="Q874" s="261"/>
      <c r="R874" s="215"/>
      <c r="S874" s="227" t="str">
        <f t="shared" si="67"/>
        <v/>
      </c>
      <c r="T874" s="227"/>
      <c r="U874" s="237" t="str">
        <f t="shared" si="68"/>
        <v/>
      </c>
      <c r="V874" s="230" t="str">
        <f t="shared" si="70"/>
        <v/>
      </c>
      <c r="W874" s="227" t="str">
        <f t="shared" si="69"/>
        <v/>
      </c>
      <c r="AB874" s="3"/>
    </row>
    <row r="875" spans="1:28" ht="14.5" customHeight="1" x14ac:dyDescent="0.35">
      <c r="J875" s="291" t="str">
        <f t="shared" si="71"/>
        <v>C197</v>
      </c>
      <c r="K875" s="69"/>
      <c r="L875" s="75" t="s">
        <v>1307</v>
      </c>
      <c r="M875" s="76" t="s">
        <v>1308</v>
      </c>
      <c r="N875" s="260">
        <v>42186</v>
      </c>
      <c r="O875" s="260"/>
      <c r="P875" s="260"/>
      <c r="Q875" s="261"/>
      <c r="R875" s="215"/>
      <c r="S875" s="227" t="str">
        <f t="shared" si="67"/>
        <v/>
      </c>
      <c r="T875" s="227"/>
      <c r="U875" s="237" t="str">
        <f t="shared" si="68"/>
        <v/>
      </c>
      <c r="V875" s="230" t="str">
        <f t="shared" si="70"/>
        <v/>
      </c>
      <c r="W875" s="227" t="str">
        <f t="shared" si="69"/>
        <v/>
      </c>
      <c r="AB875" s="3"/>
    </row>
    <row r="876" spans="1:28" ht="14.5" customHeight="1" x14ac:dyDescent="0.35">
      <c r="J876" s="291" t="str">
        <f t="shared" si="71"/>
        <v>C197</v>
      </c>
      <c r="K876" s="69"/>
      <c r="L876" s="75" t="s">
        <v>1309</v>
      </c>
      <c r="M876" s="76" t="s">
        <v>1310</v>
      </c>
      <c r="N876" s="260">
        <v>42552</v>
      </c>
      <c r="O876" s="260"/>
      <c r="P876" s="260"/>
      <c r="Q876" s="261"/>
      <c r="R876" s="215"/>
      <c r="S876" s="227" t="str">
        <f t="shared" si="67"/>
        <v/>
      </c>
      <c r="T876" s="227"/>
      <c r="U876" s="237" t="str">
        <f t="shared" si="68"/>
        <v/>
      </c>
      <c r="V876" s="230" t="str">
        <f t="shared" si="70"/>
        <v/>
      </c>
      <c r="W876" s="227" t="str">
        <f t="shared" si="69"/>
        <v/>
      </c>
      <c r="AB876" s="3"/>
    </row>
    <row r="877" spans="1:28" ht="14.5" customHeight="1" x14ac:dyDescent="0.35">
      <c r="J877" s="291" t="str">
        <f t="shared" si="71"/>
        <v>C197</v>
      </c>
      <c r="K877" s="69"/>
      <c r="L877" s="75" t="s">
        <v>1311</v>
      </c>
      <c r="M877" s="76" t="s">
        <v>1312</v>
      </c>
      <c r="N877" s="260">
        <v>42767</v>
      </c>
      <c r="O877" s="260"/>
      <c r="P877" s="260"/>
      <c r="Q877" s="261"/>
      <c r="R877" s="215"/>
      <c r="S877" s="227" t="str">
        <f t="shared" si="67"/>
        <v/>
      </c>
      <c r="T877" s="227"/>
      <c r="U877" s="237" t="str">
        <f t="shared" si="68"/>
        <v/>
      </c>
      <c r="V877" s="230" t="str">
        <f t="shared" si="70"/>
        <v/>
      </c>
      <c r="W877" s="227" t="str">
        <f t="shared" si="69"/>
        <v/>
      </c>
      <c r="AB877" s="3"/>
    </row>
    <row r="878" spans="1:28" ht="14.5" customHeight="1" x14ac:dyDescent="0.35">
      <c r="J878" s="291" t="str">
        <f t="shared" si="71"/>
        <v>C197</v>
      </c>
      <c r="K878" s="69"/>
      <c r="L878" s="75" t="s">
        <v>1313</v>
      </c>
      <c r="M878" s="76" t="s">
        <v>1314</v>
      </c>
      <c r="N878" s="260">
        <v>41091</v>
      </c>
      <c r="O878" s="260"/>
      <c r="P878" s="260"/>
      <c r="Q878" s="261"/>
      <c r="R878" s="215"/>
      <c r="S878" s="227" t="str">
        <f t="shared" si="67"/>
        <v/>
      </c>
      <c r="T878" s="227"/>
      <c r="U878" s="237" t="str">
        <f t="shared" si="68"/>
        <v/>
      </c>
      <c r="V878" s="230" t="str">
        <f t="shared" si="70"/>
        <v/>
      </c>
      <c r="W878" s="227" t="str">
        <f t="shared" si="69"/>
        <v/>
      </c>
      <c r="AB878" s="3"/>
    </row>
    <row r="879" spans="1:28" ht="14.5" customHeight="1" x14ac:dyDescent="0.35">
      <c r="J879" s="291" t="str">
        <f t="shared" si="71"/>
        <v>C197</v>
      </c>
      <c r="K879" s="69"/>
      <c r="L879" s="75" t="s">
        <v>1315</v>
      </c>
      <c r="M879" s="76" t="s">
        <v>1316</v>
      </c>
      <c r="N879" s="260">
        <v>39814</v>
      </c>
      <c r="O879" s="260"/>
      <c r="P879" s="260"/>
      <c r="Q879" s="261"/>
      <c r="R879" s="215"/>
      <c r="S879" s="227" t="str">
        <f t="shared" si="67"/>
        <v/>
      </c>
      <c r="T879" s="227"/>
      <c r="U879" s="237" t="str">
        <f t="shared" si="68"/>
        <v/>
      </c>
      <c r="V879" s="230" t="str">
        <f t="shared" si="70"/>
        <v/>
      </c>
      <c r="W879" s="227" t="str">
        <f t="shared" si="69"/>
        <v/>
      </c>
      <c r="AB879" s="3"/>
    </row>
    <row r="880" spans="1:28" ht="14.5" customHeight="1" x14ac:dyDescent="0.35">
      <c r="J880" s="291" t="str">
        <f t="shared" si="71"/>
        <v>C197</v>
      </c>
      <c r="K880" s="69"/>
      <c r="L880" s="75" t="s">
        <v>1317</v>
      </c>
      <c r="M880" s="76" t="s">
        <v>1318</v>
      </c>
      <c r="N880" s="260">
        <v>39814</v>
      </c>
      <c r="O880" s="260"/>
      <c r="P880" s="260">
        <v>42185</v>
      </c>
      <c r="Q880" s="261"/>
      <c r="R880" s="215"/>
      <c r="S880" s="227" t="str">
        <f t="shared" si="67"/>
        <v/>
      </c>
      <c r="T880" s="227"/>
      <c r="U880" s="237" t="str">
        <f t="shared" si="68"/>
        <v/>
      </c>
      <c r="V880" s="230" t="str">
        <f t="shared" si="70"/>
        <v/>
      </c>
      <c r="W880" s="227" t="str">
        <f t="shared" si="69"/>
        <v/>
      </c>
      <c r="AB880" s="3"/>
    </row>
    <row r="881" spans="10:28" ht="14.5" customHeight="1" x14ac:dyDescent="0.35">
      <c r="J881" s="291" t="str">
        <f t="shared" si="71"/>
        <v>C197</v>
      </c>
      <c r="K881" s="69"/>
      <c r="L881" s="75" t="s">
        <v>1317</v>
      </c>
      <c r="M881" s="76" t="s">
        <v>1319</v>
      </c>
      <c r="N881" s="260">
        <v>42186</v>
      </c>
      <c r="O881" s="260"/>
      <c r="P881" s="260"/>
      <c r="Q881" s="261"/>
      <c r="R881" s="215"/>
      <c r="S881" s="227" t="str">
        <f t="shared" si="67"/>
        <v/>
      </c>
      <c r="T881" s="227"/>
      <c r="U881" s="237" t="str">
        <f t="shared" si="68"/>
        <v/>
      </c>
      <c r="V881" s="230" t="str">
        <f t="shared" si="70"/>
        <v/>
      </c>
      <c r="W881" s="227" t="str">
        <f t="shared" si="69"/>
        <v/>
      </c>
      <c r="AB881" s="3"/>
    </row>
    <row r="882" spans="10:28" ht="14.5" customHeight="1" x14ac:dyDescent="0.35">
      <c r="J882" s="291" t="str">
        <f t="shared" si="71"/>
        <v>C197</v>
      </c>
      <c r="K882" s="69"/>
      <c r="L882" s="75" t="s">
        <v>1320</v>
      </c>
      <c r="M882" s="76" t="s">
        <v>1321</v>
      </c>
      <c r="N882" s="260">
        <v>39814</v>
      </c>
      <c r="O882" s="260"/>
      <c r="P882" s="260"/>
      <c r="Q882" s="261"/>
      <c r="R882" s="215"/>
      <c r="S882" s="227" t="str">
        <f t="shared" si="67"/>
        <v/>
      </c>
      <c r="T882" s="227"/>
      <c r="U882" s="237" t="str">
        <f t="shared" si="68"/>
        <v/>
      </c>
      <c r="V882" s="230" t="str">
        <f t="shared" si="70"/>
        <v/>
      </c>
      <c r="W882" s="227" t="str">
        <f t="shared" si="69"/>
        <v/>
      </c>
      <c r="AB882" s="3"/>
    </row>
    <row r="883" spans="10:28" ht="14.5" customHeight="1" x14ac:dyDescent="0.35">
      <c r="J883" s="291" t="str">
        <f t="shared" si="71"/>
        <v>C197</v>
      </c>
      <c r="K883" s="69"/>
      <c r="L883" s="75" t="s">
        <v>1322</v>
      </c>
      <c r="M883" s="76" t="s">
        <v>1323</v>
      </c>
      <c r="N883" s="260">
        <v>39814</v>
      </c>
      <c r="O883" s="260"/>
      <c r="P883" s="260"/>
      <c r="Q883" s="261"/>
      <c r="R883" s="215"/>
      <c r="S883" s="227" t="str">
        <f t="shared" si="67"/>
        <v/>
      </c>
      <c r="T883" s="227"/>
      <c r="U883" s="237" t="str">
        <f t="shared" si="68"/>
        <v/>
      </c>
      <c r="V883" s="230" t="str">
        <f t="shared" si="70"/>
        <v/>
      </c>
      <c r="W883" s="227" t="str">
        <f t="shared" si="69"/>
        <v/>
      </c>
      <c r="AB883" s="3"/>
    </row>
    <row r="884" spans="10:28" ht="14.5" customHeight="1" x14ac:dyDescent="0.35">
      <c r="J884" s="291" t="str">
        <f t="shared" si="71"/>
        <v>C197</v>
      </c>
      <c r="K884" s="69"/>
      <c r="L884" s="75" t="s">
        <v>1324</v>
      </c>
      <c r="M884" s="76" t="s">
        <v>1325</v>
      </c>
      <c r="N884" s="260">
        <v>41852</v>
      </c>
      <c r="O884" s="260"/>
      <c r="P884" s="260">
        <v>42766</v>
      </c>
      <c r="Q884" s="261"/>
      <c r="R884" s="215"/>
      <c r="S884" s="227" t="str">
        <f t="shared" si="67"/>
        <v/>
      </c>
      <c r="T884" s="227"/>
      <c r="U884" s="237" t="str">
        <f t="shared" si="68"/>
        <v/>
      </c>
      <c r="V884" s="230" t="str">
        <f t="shared" si="70"/>
        <v/>
      </c>
      <c r="W884" s="227" t="str">
        <f t="shared" si="69"/>
        <v/>
      </c>
      <c r="AB884" s="3"/>
    </row>
    <row r="885" spans="10:28" ht="14.5" customHeight="1" x14ac:dyDescent="0.35">
      <c r="J885" s="291" t="str">
        <f t="shared" si="71"/>
        <v>C197</v>
      </c>
      <c r="K885" s="69"/>
      <c r="L885" s="75" t="s">
        <v>1324</v>
      </c>
      <c r="M885" s="76" t="s">
        <v>1326</v>
      </c>
      <c r="N885" s="260">
        <v>42767</v>
      </c>
      <c r="O885" s="260"/>
      <c r="P885" s="260"/>
      <c r="Q885" s="261"/>
      <c r="R885" s="215"/>
      <c r="S885" s="227" t="str">
        <f t="shared" si="67"/>
        <v/>
      </c>
      <c r="T885" s="227"/>
      <c r="U885" s="237" t="str">
        <f t="shared" si="68"/>
        <v/>
      </c>
      <c r="V885" s="230" t="str">
        <f t="shared" si="70"/>
        <v/>
      </c>
      <c r="W885" s="227" t="str">
        <f t="shared" si="69"/>
        <v/>
      </c>
      <c r="AB885" s="3"/>
    </row>
    <row r="886" spans="10:28" ht="14.5" customHeight="1" x14ac:dyDescent="0.35">
      <c r="J886" s="291" t="str">
        <f t="shared" si="71"/>
        <v>C197</v>
      </c>
      <c r="K886" s="69"/>
      <c r="L886" s="75" t="s">
        <v>1327</v>
      </c>
      <c r="M886" s="76" t="s">
        <v>1328</v>
      </c>
      <c r="N886" s="260">
        <v>42186</v>
      </c>
      <c r="O886" s="260"/>
      <c r="P886" s="260"/>
      <c r="Q886" s="261"/>
      <c r="R886" s="215"/>
      <c r="S886" s="227" t="str">
        <f t="shared" si="67"/>
        <v/>
      </c>
      <c r="T886" s="227"/>
      <c r="U886" s="237" t="str">
        <f t="shared" si="68"/>
        <v/>
      </c>
      <c r="V886" s="230" t="str">
        <f t="shared" si="70"/>
        <v/>
      </c>
      <c r="W886" s="227" t="str">
        <f t="shared" si="69"/>
        <v/>
      </c>
      <c r="AB886" s="3"/>
    </row>
    <row r="887" spans="10:28" ht="14.5" customHeight="1" x14ac:dyDescent="0.35">
      <c r="J887" s="291" t="str">
        <f t="shared" si="71"/>
        <v>C197</v>
      </c>
      <c r="K887" s="69"/>
      <c r="L887" s="75" t="s">
        <v>1329</v>
      </c>
      <c r="M887" s="76" t="s">
        <v>1330</v>
      </c>
      <c r="N887" s="260">
        <v>39814</v>
      </c>
      <c r="O887" s="260"/>
      <c r="P887" s="260"/>
      <c r="Q887" s="261"/>
      <c r="R887" s="215"/>
      <c r="S887" s="227" t="str">
        <f t="shared" si="67"/>
        <v/>
      </c>
      <c r="T887" s="227"/>
      <c r="U887" s="237" t="str">
        <f t="shared" si="68"/>
        <v/>
      </c>
      <c r="V887" s="230" t="str">
        <f t="shared" si="70"/>
        <v/>
      </c>
      <c r="W887" s="227" t="str">
        <f t="shared" si="69"/>
        <v/>
      </c>
      <c r="AB887" s="3"/>
    </row>
    <row r="888" spans="10:28" ht="14.5" customHeight="1" x14ac:dyDescent="0.35">
      <c r="J888" s="291" t="str">
        <f t="shared" si="71"/>
        <v>C197</v>
      </c>
      <c r="K888" s="69"/>
      <c r="L888" s="75" t="s">
        <v>1331</v>
      </c>
      <c r="M888" s="76" t="s">
        <v>1332</v>
      </c>
      <c r="N888" s="260">
        <v>41091</v>
      </c>
      <c r="O888" s="260"/>
      <c r="P888" s="260"/>
      <c r="Q888" s="261"/>
      <c r="R888" s="215"/>
      <c r="S888" s="227" t="str">
        <f t="shared" si="67"/>
        <v/>
      </c>
      <c r="T888" s="227"/>
      <c r="U888" s="237" t="str">
        <f t="shared" si="68"/>
        <v/>
      </c>
      <c r="V888" s="230" t="str">
        <f t="shared" si="70"/>
        <v/>
      </c>
      <c r="W888" s="227" t="str">
        <f t="shared" si="69"/>
        <v/>
      </c>
      <c r="AB888" s="3"/>
    </row>
    <row r="889" spans="10:28" ht="14.5" customHeight="1" x14ac:dyDescent="0.35">
      <c r="J889" s="291" t="str">
        <f t="shared" si="71"/>
        <v>C197</v>
      </c>
      <c r="K889" s="69"/>
      <c r="L889" s="75" t="s">
        <v>1333</v>
      </c>
      <c r="M889" s="76" t="s">
        <v>1334</v>
      </c>
      <c r="N889" s="260">
        <v>39814</v>
      </c>
      <c r="O889" s="260"/>
      <c r="P889" s="260"/>
      <c r="Q889" s="261"/>
      <c r="R889" s="215"/>
      <c r="S889" s="227" t="str">
        <f t="shared" si="67"/>
        <v/>
      </c>
      <c r="T889" s="227"/>
      <c r="U889" s="237" t="str">
        <f t="shared" si="68"/>
        <v/>
      </c>
      <c r="V889" s="230" t="str">
        <f t="shared" si="70"/>
        <v/>
      </c>
      <c r="W889" s="227" t="str">
        <f t="shared" si="69"/>
        <v/>
      </c>
      <c r="AB889" s="3"/>
    </row>
    <row r="890" spans="10:28" ht="14.5" customHeight="1" x14ac:dyDescent="0.35">
      <c r="J890" s="291" t="str">
        <f t="shared" si="71"/>
        <v>C197</v>
      </c>
      <c r="K890" s="69"/>
      <c r="L890" s="75" t="s">
        <v>1335</v>
      </c>
      <c r="M890" s="76" t="s">
        <v>1336</v>
      </c>
      <c r="N890" s="260">
        <v>39814</v>
      </c>
      <c r="O890" s="260"/>
      <c r="P890" s="260"/>
      <c r="Q890" s="261"/>
      <c r="R890" s="215"/>
      <c r="S890" s="227" t="str">
        <f t="shared" si="67"/>
        <v/>
      </c>
      <c r="T890" s="227"/>
      <c r="U890" s="237" t="str">
        <f t="shared" si="68"/>
        <v/>
      </c>
      <c r="V890" s="230" t="str">
        <f t="shared" si="70"/>
        <v/>
      </c>
      <c r="W890" s="227" t="str">
        <f t="shared" si="69"/>
        <v/>
      </c>
      <c r="AB890" s="3"/>
    </row>
    <row r="891" spans="10:28" ht="14.5" customHeight="1" x14ac:dyDescent="0.35">
      <c r="J891" s="291" t="str">
        <f t="shared" si="71"/>
        <v>C197</v>
      </c>
      <c r="K891" s="69"/>
      <c r="L891" s="75" t="s">
        <v>1337</v>
      </c>
      <c r="M891" s="76" t="s">
        <v>1338</v>
      </c>
      <c r="N891" s="260">
        <v>39814</v>
      </c>
      <c r="O891" s="260"/>
      <c r="P891" s="260"/>
      <c r="Q891" s="261"/>
      <c r="R891" s="215"/>
      <c r="S891" s="227" t="str">
        <f t="shared" si="67"/>
        <v/>
      </c>
      <c r="T891" s="227"/>
      <c r="U891" s="237" t="str">
        <f t="shared" si="68"/>
        <v/>
      </c>
      <c r="V891" s="230" t="str">
        <f t="shared" si="70"/>
        <v/>
      </c>
      <c r="W891" s="227" t="str">
        <f t="shared" si="69"/>
        <v/>
      </c>
      <c r="AB891" s="3"/>
    </row>
    <row r="892" spans="10:28" ht="14.5" customHeight="1" x14ac:dyDescent="0.35">
      <c r="J892" s="291" t="str">
        <f t="shared" si="71"/>
        <v>C197</v>
      </c>
      <c r="K892" s="69"/>
      <c r="L892" s="75" t="s">
        <v>1339</v>
      </c>
      <c r="M892" s="76" t="s">
        <v>1340</v>
      </c>
      <c r="N892" s="260">
        <v>41852</v>
      </c>
      <c r="O892" s="260"/>
      <c r="P892" s="260"/>
      <c r="Q892" s="261"/>
      <c r="R892" s="215"/>
      <c r="S892" s="227" t="str">
        <f t="shared" si="67"/>
        <v/>
      </c>
      <c r="T892" s="227"/>
      <c r="U892" s="237" t="str">
        <f t="shared" si="68"/>
        <v/>
      </c>
      <c r="V892" s="230" t="str">
        <f t="shared" si="70"/>
        <v/>
      </c>
      <c r="W892" s="227" t="str">
        <f t="shared" si="69"/>
        <v/>
      </c>
      <c r="AB892" s="3"/>
    </row>
    <row r="893" spans="10:28" ht="14.5" customHeight="1" x14ac:dyDescent="0.35">
      <c r="J893" s="291" t="str">
        <f t="shared" si="71"/>
        <v>C197</v>
      </c>
      <c r="K893" s="69"/>
      <c r="L893" s="75" t="s">
        <v>1341</v>
      </c>
      <c r="M893" s="76" t="s">
        <v>1342</v>
      </c>
      <c r="N893" s="260">
        <v>42186</v>
      </c>
      <c r="O893" s="260"/>
      <c r="P893" s="260"/>
      <c r="Q893" s="261"/>
      <c r="R893" s="215"/>
      <c r="S893" s="227" t="str">
        <f t="shared" si="67"/>
        <v/>
      </c>
      <c r="T893" s="227"/>
      <c r="U893" s="237" t="str">
        <f t="shared" si="68"/>
        <v/>
      </c>
      <c r="V893" s="230" t="str">
        <f t="shared" si="70"/>
        <v/>
      </c>
      <c r="W893" s="227" t="str">
        <f t="shared" si="69"/>
        <v/>
      </c>
      <c r="AB893" s="3"/>
    </row>
    <row r="894" spans="10:28" ht="14.5" customHeight="1" x14ac:dyDescent="0.35">
      <c r="J894" s="291" t="str">
        <f t="shared" si="71"/>
        <v>C197</v>
      </c>
      <c r="K894" s="69"/>
      <c r="L894" s="75" t="s">
        <v>1343</v>
      </c>
      <c r="M894" s="76" t="s">
        <v>1344</v>
      </c>
      <c r="N894" s="260">
        <v>39814</v>
      </c>
      <c r="O894" s="260"/>
      <c r="P894" s="260"/>
      <c r="Q894" s="261"/>
      <c r="R894" s="215"/>
      <c r="S894" s="227" t="str">
        <f t="shared" si="67"/>
        <v/>
      </c>
      <c r="T894" s="227"/>
      <c r="U894" s="237" t="str">
        <f t="shared" si="68"/>
        <v/>
      </c>
      <c r="V894" s="230" t="str">
        <f t="shared" si="70"/>
        <v/>
      </c>
      <c r="W894" s="227" t="str">
        <f t="shared" si="69"/>
        <v/>
      </c>
      <c r="AB894" s="3"/>
    </row>
    <row r="895" spans="10:28" ht="14.5" customHeight="1" x14ac:dyDescent="0.35">
      <c r="J895" s="291" t="str">
        <f t="shared" si="71"/>
        <v>C197</v>
      </c>
      <c r="K895" s="69"/>
      <c r="L895" s="75" t="s">
        <v>1345</v>
      </c>
      <c r="M895" s="76" t="s">
        <v>1346</v>
      </c>
      <c r="N895" s="260">
        <v>39814</v>
      </c>
      <c r="O895" s="260"/>
      <c r="P895" s="260">
        <v>42004</v>
      </c>
      <c r="Q895" s="261"/>
      <c r="R895" s="215"/>
      <c r="S895" s="227" t="str">
        <f t="shared" si="67"/>
        <v/>
      </c>
      <c r="T895" s="227"/>
      <c r="U895" s="237" t="str">
        <f t="shared" si="68"/>
        <v/>
      </c>
      <c r="V895" s="230" t="str">
        <f t="shared" si="70"/>
        <v/>
      </c>
      <c r="W895" s="227" t="str">
        <f t="shared" si="69"/>
        <v/>
      </c>
      <c r="AB895" s="3"/>
    </row>
    <row r="896" spans="10:28" ht="14.5" customHeight="1" x14ac:dyDescent="0.35">
      <c r="J896" s="291" t="str">
        <f t="shared" si="71"/>
        <v>C197</v>
      </c>
      <c r="K896" s="69"/>
      <c r="L896" s="75" t="s">
        <v>1347</v>
      </c>
      <c r="M896" s="76" t="s">
        <v>1348</v>
      </c>
      <c r="N896" s="260">
        <v>39814</v>
      </c>
      <c r="O896" s="260"/>
      <c r="P896" s="260"/>
      <c r="Q896" s="261"/>
      <c r="R896" s="215"/>
      <c r="S896" s="227" t="str">
        <f t="shared" si="67"/>
        <v/>
      </c>
      <c r="T896" s="227"/>
      <c r="U896" s="237" t="str">
        <f t="shared" si="68"/>
        <v/>
      </c>
      <c r="V896" s="230" t="str">
        <f t="shared" si="70"/>
        <v/>
      </c>
      <c r="W896" s="227" t="str">
        <f t="shared" si="69"/>
        <v/>
      </c>
      <c r="AB896" s="3"/>
    </row>
    <row r="897" spans="1:28" ht="14.5" customHeight="1" x14ac:dyDescent="0.35">
      <c r="J897" s="291" t="str">
        <f t="shared" si="71"/>
        <v>C197</v>
      </c>
      <c r="K897" s="69"/>
      <c r="L897" s="75" t="s">
        <v>1349</v>
      </c>
      <c r="M897" s="76" t="s">
        <v>1350</v>
      </c>
      <c r="N897" s="260">
        <v>39814</v>
      </c>
      <c r="O897" s="260"/>
      <c r="P897" s="260"/>
      <c r="Q897" s="261"/>
      <c r="R897" s="215"/>
      <c r="S897" s="227" t="str">
        <f t="shared" si="67"/>
        <v/>
      </c>
      <c r="T897" s="227"/>
      <c r="U897" s="237" t="str">
        <f t="shared" si="68"/>
        <v/>
      </c>
      <c r="V897" s="230" t="str">
        <f t="shared" si="70"/>
        <v/>
      </c>
      <c r="W897" s="227" t="str">
        <f t="shared" si="69"/>
        <v/>
      </c>
      <c r="AB897" s="3"/>
    </row>
    <row r="898" spans="1:28" ht="14.5" customHeight="1" x14ac:dyDescent="0.35">
      <c r="J898" s="291" t="str">
        <f t="shared" si="71"/>
        <v>C197</v>
      </c>
      <c r="K898" s="69"/>
      <c r="L898" s="75" t="s">
        <v>1351</v>
      </c>
      <c r="M898" s="76" t="s">
        <v>1352</v>
      </c>
      <c r="N898" s="260">
        <v>41852</v>
      </c>
      <c r="O898" s="260"/>
      <c r="P898" s="260">
        <v>42613</v>
      </c>
      <c r="Q898" s="261"/>
      <c r="R898" s="215"/>
      <c r="S898" s="227" t="str">
        <f t="shared" ref="S898:S961" si="72">IF(B898&lt;&gt;"",1,IF(C898&lt;&gt;"",2,IF(D898&lt;&gt;"",3,IF(E898&lt;&gt;"",4,IF(F898&lt;&gt;"",5,IF(G898&lt;&gt;"",6,IF(H898&lt;&gt;"",7,IF(ISNUMBER(K898),"Campo",""))))))))</f>
        <v/>
      </c>
      <c r="T898" s="227"/>
      <c r="U898" s="237" t="str">
        <f t="shared" ref="U898:U961" si="73">IFERROR(IF(ISNUMBER(S898),CONCATENATE("&lt;/registro&gt;
&lt;registro codigo=""",CONCATENATE(B898,C898,D898,E898,F898,G898,H898),""" perfil=""",A898,""" nivel=""",S898,"""&gt;"),""),"")</f>
        <v/>
      </c>
      <c r="V898" s="230" t="str">
        <f t="shared" si="70"/>
        <v/>
      </c>
      <c r="W898" s="227" t="str">
        <f t="shared" ref="W898:W961" si="74">U898&amp;V898</f>
        <v/>
      </c>
      <c r="AB898" s="3"/>
    </row>
    <row r="899" spans="1:28" ht="14.5" customHeight="1" x14ac:dyDescent="0.35">
      <c r="J899" s="291" t="str">
        <f t="shared" si="71"/>
        <v>C197</v>
      </c>
      <c r="K899" s="69"/>
      <c r="L899" s="75" t="s">
        <v>1353</v>
      </c>
      <c r="M899" s="76" t="s">
        <v>1354</v>
      </c>
      <c r="N899" s="260">
        <v>42186</v>
      </c>
      <c r="O899" s="260"/>
      <c r="P899" s="260"/>
      <c r="Q899" s="261"/>
      <c r="R899" s="215"/>
      <c r="S899" s="227" t="str">
        <f t="shared" si="72"/>
        <v/>
      </c>
      <c r="T899" s="227"/>
      <c r="U899" s="237" t="str">
        <f t="shared" si="73"/>
        <v/>
      </c>
      <c r="V899" s="230" t="str">
        <f t="shared" si="70"/>
        <v/>
      </c>
      <c r="W899" s="227" t="str">
        <f t="shared" si="74"/>
        <v/>
      </c>
      <c r="AB899" s="3"/>
    </row>
    <row r="900" spans="1:28" ht="14.5" customHeight="1" x14ac:dyDescent="0.35">
      <c r="J900" s="291" t="str">
        <f t="shared" si="71"/>
        <v>C197</v>
      </c>
      <c r="K900" s="69"/>
      <c r="L900" s="75" t="s">
        <v>1355</v>
      </c>
      <c r="M900" s="76" t="s">
        <v>1356</v>
      </c>
      <c r="N900" s="260">
        <v>39814</v>
      </c>
      <c r="O900" s="260"/>
      <c r="P900" s="260">
        <v>42216</v>
      </c>
      <c r="Q900" s="261"/>
      <c r="R900" s="215"/>
      <c r="S900" s="227" t="str">
        <f t="shared" si="72"/>
        <v/>
      </c>
      <c r="T900" s="227"/>
      <c r="U900" s="237" t="str">
        <f t="shared" si="73"/>
        <v/>
      </c>
      <c r="V900" s="230" t="str">
        <f t="shared" ref="V900:V963" si="75">IF(S900="Campo",CONCATENATE("&lt;campo posicao=""",K900,"""&gt;
&lt;coluna&gt;",SUBSTITUTE(L900," ",""),"&lt;/coluna&gt;
&lt;descricao&gt;",M900,"&lt;/descricao&gt;
&lt;tipo&gt;",T900,"&lt;/tipo&gt;
&lt;/campo&gt;"),"")</f>
        <v/>
      </c>
      <c r="W900" s="227" t="str">
        <f t="shared" si="74"/>
        <v/>
      </c>
      <c r="AB900" s="3"/>
    </row>
    <row r="901" spans="1:28" ht="14.5" customHeight="1" x14ac:dyDescent="0.35">
      <c r="J901" s="291" t="str">
        <f t="shared" ref="J901:J964" si="76">IF(L901="REG",MID(M901,IFERROR(SEARCH("“",M901),SEARCH("""",M901))+1,4),J900)</f>
        <v>C197</v>
      </c>
      <c r="K901" s="69"/>
      <c r="L901" s="75" t="s">
        <v>1357</v>
      </c>
      <c r="M901" s="76" t="s">
        <v>1358</v>
      </c>
      <c r="N901" s="260">
        <v>42005</v>
      </c>
      <c r="O901" s="260"/>
      <c r="P901" s="260"/>
      <c r="Q901" s="261"/>
      <c r="R901" s="215"/>
      <c r="S901" s="227" t="str">
        <f t="shared" si="72"/>
        <v/>
      </c>
      <c r="T901" s="227"/>
      <c r="U901" s="237" t="str">
        <f t="shared" si="73"/>
        <v/>
      </c>
      <c r="V901" s="230" t="str">
        <f t="shared" si="75"/>
        <v/>
      </c>
      <c r="W901" s="227" t="str">
        <f t="shared" si="74"/>
        <v/>
      </c>
      <c r="AB901" s="3"/>
    </row>
    <row r="902" spans="1:28" ht="14.5" customHeight="1" x14ac:dyDescent="0.35">
      <c r="J902" s="291" t="str">
        <f t="shared" si="76"/>
        <v>C197</v>
      </c>
      <c r="K902" s="69"/>
      <c r="L902" s="75" t="s">
        <v>1359</v>
      </c>
      <c r="M902" s="76" t="s">
        <v>1360</v>
      </c>
      <c r="N902" s="260">
        <v>39814</v>
      </c>
      <c r="O902" s="260"/>
      <c r="P902" s="260"/>
      <c r="Q902" s="261"/>
      <c r="R902" s="215"/>
      <c r="S902" s="227" t="str">
        <f t="shared" si="72"/>
        <v/>
      </c>
      <c r="T902" s="227"/>
      <c r="U902" s="237" t="str">
        <f t="shared" si="73"/>
        <v/>
      </c>
      <c r="V902" s="230" t="str">
        <f t="shared" si="75"/>
        <v/>
      </c>
      <c r="W902" s="227" t="str">
        <f t="shared" si="74"/>
        <v/>
      </c>
      <c r="AB902" s="3"/>
    </row>
    <row r="903" spans="1:28" ht="14.5" customHeight="1" x14ac:dyDescent="0.35">
      <c r="J903" s="291" t="str">
        <f t="shared" si="76"/>
        <v>C197</v>
      </c>
      <c r="K903" s="69"/>
      <c r="L903" s="107" t="s">
        <v>1361</v>
      </c>
      <c r="M903" s="93" t="s">
        <v>1362</v>
      </c>
      <c r="N903" s="262">
        <v>43282</v>
      </c>
      <c r="O903" s="262"/>
      <c r="P903" s="192"/>
      <c r="Q903" s="195"/>
      <c r="R903" s="215"/>
      <c r="S903" s="227" t="str">
        <f t="shared" si="72"/>
        <v/>
      </c>
      <c r="T903" s="227"/>
      <c r="U903" s="237" t="str">
        <f t="shared" si="73"/>
        <v/>
      </c>
      <c r="V903" s="230" t="str">
        <f t="shared" si="75"/>
        <v/>
      </c>
      <c r="W903" s="227" t="str">
        <f t="shared" si="74"/>
        <v/>
      </c>
      <c r="AB903" s="3"/>
    </row>
    <row r="904" spans="1:28" ht="14.5" customHeight="1" x14ac:dyDescent="0.35">
      <c r="J904" s="291" t="str">
        <f t="shared" si="76"/>
        <v>C197</v>
      </c>
      <c r="K904" s="69"/>
      <c r="L904" s="75" t="s">
        <v>1363</v>
      </c>
      <c r="M904" s="76" t="s">
        <v>1364</v>
      </c>
      <c r="N904" s="260">
        <v>40909</v>
      </c>
      <c r="O904" s="260"/>
      <c r="P904" s="260"/>
      <c r="Q904" s="261"/>
      <c r="R904" s="215"/>
      <c r="S904" s="227" t="str">
        <f t="shared" si="72"/>
        <v/>
      </c>
      <c r="T904" s="227"/>
      <c r="U904" s="237" t="str">
        <f t="shared" si="73"/>
        <v/>
      </c>
      <c r="V904" s="230" t="str">
        <f t="shared" si="75"/>
        <v/>
      </c>
      <c r="W904" s="227" t="str">
        <f t="shared" si="74"/>
        <v/>
      </c>
      <c r="AB904" s="3"/>
    </row>
    <row r="905" spans="1:28" ht="14.5" customHeight="1" x14ac:dyDescent="0.35">
      <c r="J905" s="291" t="str">
        <f t="shared" si="76"/>
        <v>C197</v>
      </c>
      <c r="K905" s="69"/>
      <c r="L905" s="75" t="s">
        <v>1365</v>
      </c>
      <c r="M905" s="76" t="s">
        <v>1366</v>
      </c>
      <c r="N905" s="260">
        <v>41852</v>
      </c>
      <c r="O905" s="260"/>
      <c r="P905" s="260"/>
      <c r="Q905" s="261"/>
      <c r="R905" s="215"/>
      <c r="S905" s="227" t="str">
        <f t="shared" si="72"/>
        <v/>
      </c>
      <c r="T905" s="227"/>
      <c r="U905" s="237" t="str">
        <f t="shared" si="73"/>
        <v/>
      </c>
      <c r="V905" s="230" t="str">
        <f t="shared" si="75"/>
        <v/>
      </c>
      <c r="W905" s="227" t="str">
        <f t="shared" si="74"/>
        <v/>
      </c>
      <c r="AB905" s="3"/>
    </row>
    <row r="906" spans="1:28" ht="14.5" customHeight="1" x14ac:dyDescent="0.35">
      <c r="J906" s="291" t="str">
        <f t="shared" si="76"/>
        <v>C197</v>
      </c>
      <c r="K906" s="69"/>
      <c r="L906" s="75" t="s">
        <v>1367</v>
      </c>
      <c r="M906" s="76" t="s">
        <v>1368</v>
      </c>
      <c r="N906" s="260">
        <v>41852</v>
      </c>
      <c r="O906" s="260"/>
      <c r="P906" s="260"/>
      <c r="Q906" s="261"/>
      <c r="R906" s="215"/>
      <c r="S906" s="227" t="str">
        <f t="shared" si="72"/>
        <v/>
      </c>
      <c r="T906" s="227"/>
      <c r="U906" s="237" t="str">
        <f t="shared" si="73"/>
        <v/>
      </c>
      <c r="V906" s="230" t="str">
        <f t="shared" si="75"/>
        <v/>
      </c>
      <c r="W906" s="227" t="str">
        <f t="shared" si="74"/>
        <v/>
      </c>
      <c r="AB906" s="3"/>
    </row>
    <row r="907" spans="1:28" ht="14.5" customHeight="1" x14ac:dyDescent="0.35">
      <c r="J907" s="291" t="str">
        <f t="shared" si="76"/>
        <v>C197</v>
      </c>
      <c r="K907" s="69"/>
      <c r="L907" s="75" t="s">
        <v>1369</v>
      </c>
      <c r="M907" s="76" t="s">
        <v>1370</v>
      </c>
      <c r="N907" s="260">
        <v>42186</v>
      </c>
      <c r="O907" s="260"/>
      <c r="P907" s="260"/>
      <c r="Q907" s="261"/>
      <c r="R907" s="215"/>
      <c r="S907" s="227" t="str">
        <f t="shared" si="72"/>
        <v/>
      </c>
      <c r="T907" s="227"/>
      <c r="U907" s="237" t="str">
        <f t="shared" si="73"/>
        <v/>
      </c>
      <c r="V907" s="230" t="str">
        <f t="shared" si="75"/>
        <v/>
      </c>
      <c r="W907" s="227" t="str">
        <f t="shared" si="74"/>
        <v/>
      </c>
      <c r="AB907" s="3"/>
    </row>
    <row r="908" spans="1:28" ht="14.5" customHeight="1" x14ac:dyDescent="0.35">
      <c r="J908" s="291" t="str">
        <f t="shared" si="76"/>
        <v>C197</v>
      </c>
      <c r="K908" s="69"/>
      <c r="L908" s="107" t="s">
        <v>1371</v>
      </c>
      <c r="M908" s="93" t="s">
        <v>1372</v>
      </c>
      <c r="N908" s="262">
        <v>43282</v>
      </c>
      <c r="O908" s="262"/>
      <c r="P908" s="192"/>
      <c r="Q908" s="195"/>
      <c r="R908" s="215"/>
      <c r="S908" s="227" t="str">
        <f t="shared" si="72"/>
        <v/>
      </c>
      <c r="T908" s="227"/>
      <c r="U908" s="237" t="str">
        <f t="shared" si="73"/>
        <v/>
      </c>
      <c r="V908" s="230" t="str">
        <f t="shared" si="75"/>
        <v/>
      </c>
      <c r="W908" s="227" t="str">
        <f t="shared" si="74"/>
        <v/>
      </c>
      <c r="AB908" s="3"/>
    </row>
    <row r="909" spans="1:28" ht="14.5" customHeight="1" x14ac:dyDescent="0.35">
      <c r="J909" s="291" t="str">
        <f t="shared" si="76"/>
        <v>C197</v>
      </c>
      <c r="K909" s="69"/>
      <c r="L909" s="75" t="s">
        <v>1373</v>
      </c>
      <c r="M909" s="76" t="s">
        <v>1374</v>
      </c>
      <c r="N909" s="260">
        <v>39814</v>
      </c>
      <c r="O909" s="260"/>
      <c r="P909" s="260"/>
      <c r="Q909" s="261"/>
      <c r="R909" s="215"/>
      <c r="S909" s="227" t="str">
        <f t="shared" si="72"/>
        <v/>
      </c>
      <c r="T909" s="227"/>
      <c r="U909" s="237" t="str">
        <f t="shared" si="73"/>
        <v/>
      </c>
      <c r="V909" s="230" t="str">
        <f t="shared" si="75"/>
        <v/>
      </c>
      <c r="W909" s="227" t="str">
        <f t="shared" si="74"/>
        <v/>
      </c>
      <c r="AB909" s="3"/>
    </row>
    <row r="910" spans="1:28" ht="14.5" customHeight="1" x14ac:dyDescent="0.35">
      <c r="J910" s="291" t="str">
        <f t="shared" si="76"/>
        <v>C197</v>
      </c>
      <c r="K910" s="69"/>
      <c r="L910" s="75" t="s">
        <v>1375</v>
      </c>
      <c r="M910" s="76" t="s">
        <v>1376</v>
      </c>
      <c r="N910" s="260">
        <v>42278</v>
      </c>
      <c r="O910" s="260"/>
      <c r="P910" s="260"/>
      <c r="Q910" s="261"/>
      <c r="R910" s="215"/>
      <c r="S910" s="227" t="str">
        <f t="shared" si="72"/>
        <v/>
      </c>
      <c r="T910" s="227"/>
      <c r="U910" s="237" t="str">
        <f t="shared" si="73"/>
        <v/>
      </c>
      <c r="V910" s="230" t="str">
        <f t="shared" si="75"/>
        <v/>
      </c>
      <c r="W910" s="227" t="str">
        <f t="shared" si="74"/>
        <v/>
      </c>
      <c r="AB910" s="3"/>
    </row>
    <row r="911" spans="1:28" ht="14.5" customHeight="1" x14ac:dyDescent="0.35">
      <c r="J911" s="291" t="str">
        <f t="shared" si="76"/>
        <v>C197</v>
      </c>
      <c r="K911" s="69"/>
      <c r="L911" s="75" t="s">
        <v>1377</v>
      </c>
      <c r="M911" s="76" t="s">
        <v>1378</v>
      </c>
      <c r="N911" s="260">
        <v>39814</v>
      </c>
      <c r="O911" s="260"/>
      <c r="P911" s="260"/>
      <c r="Q911" s="261"/>
      <c r="R911" s="215"/>
      <c r="S911" s="227" t="str">
        <f t="shared" si="72"/>
        <v/>
      </c>
      <c r="T911" s="227"/>
      <c r="U911" s="237" t="str">
        <f t="shared" si="73"/>
        <v/>
      </c>
      <c r="V911" s="230" t="str">
        <f t="shared" si="75"/>
        <v/>
      </c>
      <c r="W911" s="227" t="str">
        <f t="shared" si="74"/>
        <v/>
      </c>
      <c r="AB911" s="3"/>
    </row>
    <row r="912" spans="1:28" s="93" customFormat="1" ht="14.5" customHeight="1" x14ac:dyDescent="0.35">
      <c r="A912" s="89"/>
      <c r="B912" s="89"/>
      <c r="C912" s="89"/>
      <c r="D912" s="89"/>
      <c r="E912" s="89"/>
      <c r="F912" s="89"/>
      <c r="G912" s="89"/>
      <c r="H912" s="89"/>
      <c r="I912" s="89"/>
      <c r="J912" s="291" t="str">
        <f t="shared" si="76"/>
        <v>C197</v>
      </c>
      <c r="K912" s="189"/>
      <c r="L912" s="107" t="s">
        <v>1379</v>
      </c>
      <c r="M912" s="93" t="s">
        <v>1380</v>
      </c>
      <c r="N912" s="262">
        <v>43282</v>
      </c>
      <c r="O912" s="262"/>
      <c r="P912" s="191"/>
      <c r="Q912" s="222"/>
      <c r="R912" s="189"/>
      <c r="S912" s="227" t="str">
        <f t="shared" si="72"/>
        <v/>
      </c>
      <c r="T912" s="227"/>
      <c r="U912" s="237" t="str">
        <f t="shared" si="73"/>
        <v/>
      </c>
      <c r="V912" s="230" t="str">
        <f t="shared" si="75"/>
        <v/>
      </c>
      <c r="W912" s="227" t="str">
        <f t="shared" si="74"/>
        <v/>
      </c>
      <c r="X912" s="233"/>
      <c r="Y912" s="233"/>
      <c r="AB912" s="88"/>
    </row>
    <row r="913" spans="10:28" ht="14.5" customHeight="1" x14ac:dyDescent="0.35">
      <c r="J913" s="291" t="str">
        <f t="shared" si="76"/>
        <v>C197</v>
      </c>
      <c r="K913" s="69"/>
      <c r="L913" s="75" t="s">
        <v>1381</v>
      </c>
      <c r="M913" s="76" t="s">
        <v>1382</v>
      </c>
      <c r="N913" s="260">
        <v>41852</v>
      </c>
      <c r="O913" s="260"/>
      <c r="P913" s="260"/>
      <c r="Q913" s="261"/>
      <c r="R913" s="215"/>
      <c r="S913" s="227" t="str">
        <f t="shared" si="72"/>
        <v/>
      </c>
      <c r="T913" s="227"/>
      <c r="U913" s="237" t="str">
        <f t="shared" si="73"/>
        <v/>
      </c>
      <c r="V913" s="230" t="str">
        <f t="shared" si="75"/>
        <v/>
      </c>
      <c r="W913" s="227" t="str">
        <f t="shared" si="74"/>
        <v/>
      </c>
      <c r="AB913" s="3"/>
    </row>
    <row r="914" spans="10:28" ht="14.5" customHeight="1" x14ac:dyDescent="0.35">
      <c r="J914" s="291" t="str">
        <f t="shared" si="76"/>
        <v>C197</v>
      </c>
      <c r="K914" s="69"/>
      <c r="L914" s="75" t="s">
        <v>1383</v>
      </c>
      <c r="M914" s="76" t="s">
        <v>1384</v>
      </c>
      <c r="N914" s="260">
        <v>42186</v>
      </c>
      <c r="O914" s="260"/>
      <c r="P914" s="260"/>
      <c r="Q914" s="261"/>
      <c r="R914" s="215"/>
      <c r="S914" s="227" t="str">
        <f t="shared" si="72"/>
        <v/>
      </c>
      <c r="T914" s="227"/>
      <c r="U914" s="237" t="str">
        <f t="shared" si="73"/>
        <v/>
      </c>
      <c r="V914" s="230" t="str">
        <f t="shared" si="75"/>
        <v/>
      </c>
      <c r="W914" s="227" t="str">
        <f t="shared" si="74"/>
        <v/>
      </c>
      <c r="AB914" s="3"/>
    </row>
    <row r="915" spans="10:28" ht="14.5" customHeight="1" x14ac:dyDescent="0.35">
      <c r="J915" s="291" t="str">
        <f t="shared" si="76"/>
        <v>C197</v>
      </c>
      <c r="K915" s="69"/>
      <c r="L915" s="107" t="s">
        <v>1385</v>
      </c>
      <c r="M915" s="93" t="s">
        <v>1386</v>
      </c>
      <c r="N915" s="262">
        <v>43282</v>
      </c>
      <c r="O915" s="262"/>
      <c r="P915" s="192"/>
      <c r="Q915" s="195"/>
      <c r="R915" s="215"/>
      <c r="S915" s="227" t="str">
        <f t="shared" si="72"/>
        <v/>
      </c>
      <c r="T915" s="227"/>
      <c r="U915" s="237" t="str">
        <f t="shared" si="73"/>
        <v/>
      </c>
      <c r="V915" s="230" t="str">
        <f t="shared" si="75"/>
        <v/>
      </c>
      <c r="W915" s="227" t="str">
        <f t="shared" si="74"/>
        <v/>
      </c>
      <c r="AB915" s="3"/>
    </row>
    <row r="916" spans="10:28" ht="14.5" customHeight="1" x14ac:dyDescent="0.35">
      <c r="J916" s="291" t="str">
        <f t="shared" si="76"/>
        <v>C197</v>
      </c>
      <c r="K916" s="69"/>
      <c r="L916" s="75" t="s">
        <v>1387</v>
      </c>
      <c r="M916" s="76" t="s">
        <v>1388</v>
      </c>
      <c r="N916" s="260">
        <v>39814</v>
      </c>
      <c r="O916" s="260"/>
      <c r="P916" s="260"/>
      <c r="Q916" s="261"/>
      <c r="R916" s="215"/>
      <c r="S916" s="227" t="str">
        <f t="shared" si="72"/>
        <v/>
      </c>
      <c r="T916" s="227"/>
      <c r="U916" s="237" t="str">
        <f t="shared" si="73"/>
        <v/>
      </c>
      <c r="V916" s="230" t="str">
        <f t="shared" si="75"/>
        <v/>
      </c>
      <c r="W916" s="227" t="str">
        <f t="shared" si="74"/>
        <v/>
      </c>
      <c r="AB916" s="3"/>
    </row>
    <row r="917" spans="10:28" ht="14.5" customHeight="1" x14ac:dyDescent="0.35">
      <c r="J917" s="291" t="str">
        <f t="shared" si="76"/>
        <v>C197</v>
      </c>
      <c r="K917" s="69"/>
      <c r="L917" s="75" t="s">
        <v>1389</v>
      </c>
      <c r="M917" s="76" t="s">
        <v>1390</v>
      </c>
      <c r="N917" s="260">
        <v>39814</v>
      </c>
      <c r="O917" s="260"/>
      <c r="P917" s="260"/>
      <c r="Q917" s="261"/>
      <c r="R917" s="215"/>
      <c r="S917" s="227" t="str">
        <f t="shared" si="72"/>
        <v/>
      </c>
      <c r="T917" s="227"/>
      <c r="U917" s="237" t="str">
        <f t="shared" si="73"/>
        <v/>
      </c>
      <c r="V917" s="230" t="str">
        <f t="shared" si="75"/>
        <v/>
      </c>
      <c r="W917" s="227" t="str">
        <f t="shared" si="74"/>
        <v/>
      </c>
      <c r="AB917" s="3"/>
    </row>
    <row r="918" spans="10:28" ht="14.5" customHeight="1" x14ac:dyDescent="0.35">
      <c r="J918" s="291" t="str">
        <f t="shared" si="76"/>
        <v>C197</v>
      </c>
      <c r="K918" s="69"/>
      <c r="L918" s="75" t="s">
        <v>1391</v>
      </c>
      <c r="M918" s="76" t="s">
        <v>1392</v>
      </c>
      <c r="N918" s="260">
        <v>39814</v>
      </c>
      <c r="O918" s="260"/>
      <c r="P918" s="260"/>
      <c r="Q918" s="261"/>
      <c r="R918" s="215"/>
      <c r="S918" s="227" t="str">
        <f t="shared" si="72"/>
        <v/>
      </c>
      <c r="T918" s="227"/>
      <c r="U918" s="237" t="str">
        <f t="shared" si="73"/>
        <v/>
      </c>
      <c r="V918" s="230" t="str">
        <f t="shared" si="75"/>
        <v/>
      </c>
      <c r="W918" s="227" t="str">
        <f t="shared" si="74"/>
        <v/>
      </c>
      <c r="AB918" s="3"/>
    </row>
    <row r="919" spans="10:28" ht="14.5" customHeight="1" x14ac:dyDescent="0.35">
      <c r="J919" s="291" t="str">
        <f t="shared" si="76"/>
        <v>C197</v>
      </c>
      <c r="K919" s="69"/>
      <c r="L919" s="75" t="s">
        <v>1393</v>
      </c>
      <c r="M919" s="76" t="s">
        <v>1394</v>
      </c>
      <c r="N919" s="260">
        <v>39814</v>
      </c>
      <c r="O919" s="260"/>
      <c r="P919" s="260"/>
      <c r="Q919" s="261"/>
      <c r="R919" s="215"/>
      <c r="S919" s="227" t="str">
        <f t="shared" si="72"/>
        <v/>
      </c>
      <c r="T919" s="227"/>
      <c r="U919" s="237" t="str">
        <f t="shared" si="73"/>
        <v/>
      </c>
      <c r="V919" s="230" t="str">
        <f t="shared" si="75"/>
        <v/>
      </c>
      <c r="W919" s="227" t="str">
        <f t="shared" si="74"/>
        <v/>
      </c>
      <c r="AB919" s="3"/>
    </row>
    <row r="920" spans="10:28" ht="14.5" customHeight="1" x14ac:dyDescent="0.35">
      <c r="J920" s="291" t="str">
        <f t="shared" si="76"/>
        <v>C197</v>
      </c>
      <c r="K920" s="69"/>
      <c r="L920" s="135" t="s">
        <v>1395</v>
      </c>
      <c r="M920" s="136" t="s">
        <v>1396</v>
      </c>
      <c r="N920" s="265">
        <v>42614</v>
      </c>
      <c r="O920" s="265"/>
      <c r="P920" s="262">
        <v>43555</v>
      </c>
      <c r="Q920" s="266"/>
      <c r="R920" s="215"/>
      <c r="S920" s="227" t="str">
        <f t="shared" si="72"/>
        <v/>
      </c>
      <c r="T920" s="227"/>
      <c r="U920" s="237" t="str">
        <f t="shared" si="73"/>
        <v/>
      </c>
      <c r="V920" s="230" t="str">
        <f t="shared" si="75"/>
        <v/>
      </c>
      <c r="W920" s="227" t="str">
        <f t="shared" si="74"/>
        <v/>
      </c>
      <c r="AB920" s="3"/>
    </row>
    <row r="921" spans="10:28" ht="14.5" customHeight="1" x14ac:dyDescent="0.35">
      <c r="J921" s="291" t="str">
        <f t="shared" si="76"/>
        <v>C197</v>
      </c>
      <c r="K921" s="69"/>
      <c r="L921" s="135" t="s">
        <v>1397</v>
      </c>
      <c r="M921" s="136" t="s">
        <v>1398</v>
      </c>
      <c r="N921" s="265">
        <v>42614</v>
      </c>
      <c r="O921" s="265"/>
      <c r="P921" s="262">
        <v>43555</v>
      </c>
      <c r="Q921" s="266"/>
      <c r="R921" s="215"/>
      <c r="S921" s="227" t="str">
        <f t="shared" si="72"/>
        <v/>
      </c>
      <c r="T921" s="227"/>
      <c r="U921" s="237" t="str">
        <f t="shared" si="73"/>
        <v/>
      </c>
      <c r="V921" s="230" t="str">
        <f t="shared" si="75"/>
        <v/>
      </c>
      <c r="W921" s="227" t="str">
        <f t="shared" si="74"/>
        <v/>
      </c>
      <c r="AB921" s="3"/>
    </row>
    <row r="922" spans="10:28" ht="14.5" customHeight="1" x14ac:dyDescent="0.35">
      <c r="J922" s="291" t="str">
        <f t="shared" si="76"/>
        <v>C197</v>
      </c>
      <c r="K922" s="69"/>
      <c r="L922" s="135" t="s">
        <v>1399</v>
      </c>
      <c r="M922" s="136" t="s">
        <v>1400</v>
      </c>
      <c r="N922" s="265">
        <v>39814</v>
      </c>
      <c r="O922" s="265"/>
      <c r="P922" s="260"/>
      <c r="Q922" s="261"/>
      <c r="R922" s="215"/>
      <c r="S922" s="227" t="str">
        <f t="shared" si="72"/>
        <v/>
      </c>
      <c r="T922" s="227"/>
      <c r="U922" s="237" t="str">
        <f t="shared" si="73"/>
        <v/>
      </c>
      <c r="V922" s="230" t="str">
        <f t="shared" si="75"/>
        <v/>
      </c>
      <c r="W922" s="227" t="str">
        <f t="shared" si="74"/>
        <v/>
      </c>
      <c r="AB922" s="3"/>
    </row>
    <row r="923" spans="10:28" ht="14.5" customHeight="1" x14ac:dyDescent="0.35">
      <c r="J923" s="291" t="str">
        <f t="shared" si="76"/>
        <v>C197</v>
      </c>
      <c r="K923" s="69"/>
      <c r="L923" s="135" t="s">
        <v>1401</v>
      </c>
      <c r="M923" s="136" t="s">
        <v>1402</v>
      </c>
      <c r="N923" s="265">
        <v>39814</v>
      </c>
      <c r="O923" s="265"/>
      <c r="P923" s="260"/>
      <c r="Q923" s="261"/>
      <c r="R923" s="215"/>
      <c r="S923" s="227" t="str">
        <f t="shared" si="72"/>
        <v/>
      </c>
      <c r="T923" s="227"/>
      <c r="U923" s="237" t="str">
        <f t="shared" si="73"/>
        <v/>
      </c>
      <c r="V923" s="230" t="str">
        <f t="shared" si="75"/>
        <v/>
      </c>
      <c r="W923" s="227" t="str">
        <f t="shared" si="74"/>
        <v/>
      </c>
      <c r="AB923" s="3"/>
    </row>
    <row r="924" spans="10:28" ht="14.5" customHeight="1" x14ac:dyDescent="0.35">
      <c r="J924" s="291" t="str">
        <f t="shared" si="76"/>
        <v>C197</v>
      </c>
      <c r="K924" s="69"/>
      <c r="L924" s="135" t="s">
        <v>1403</v>
      </c>
      <c r="M924" s="136" t="s">
        <v>1404</v>
      </c>
      <c r="N924" s="265">
        <v>39814</v>
      </c>
      <c r="O924" s="265"/>
      <c r="P924" s="260"/>
      <c r="Q924" s="261"/>
      <c r="R924" s="215"/>
      <c r="S924" s="227" t="str">
        <f t="shared" si="72"/>
        <v/>
      </c>
      <c r="T924" s="227"/>
      <c r="U924" s="237" t="str">
        <f t="shared" si="73"/>
        <v/>
      </c>
      <c r="V924" s="230" t="str">
        <f t="shared" si="75"/>
        <v/>
      </c>
      <c r="W924" s="227" t="str">
        <f t="shared" si="74"/>
        <v/>
      </c>
      <c r="AB924" s="3"/>
    </row>
    <row r="925" spans="10:28" ht="14.5" customHeight="1" x14ac:dyDescent="0.35">
      <c r="J925" s="291" t="str">
        <f t="shared" si="76"/>
        <v>C197</v>
      </c>
      <c r="K925" s="69"/>
      <c r="L925" s="135" t="s">
        <v>1405</v>
      </c>
      <c r="M925" s="136" t="s">
        <v>1406</v>
      </c>
      <c r="N925" s="265">
        <v>39814</v>
      </c>
      <c r="O925" s="265"/>
      <c r="P925" s="260"/>
      <c r="Q925" s="261"/>
      <c r="R925" s="215"/>
      <c r="S925" s="227" t="str">
        <f t="shared" si="72"/>
        <v/>
      </c>
      <c r="T925" s="227"/>
      <c r="U925" s="237" t="str">
        <f t="shared" si="73"/>
        <v/>
      </c>
      <c r="V925" s="230" t="str">
        <f t="shared" si="75"/>
        <v/>
      </c>
      <c r="W925" s="227" t="str">
        <f t="shared" si="74"/>
        <v/>
      </c>
      <c r="AB925" s="3"/>
    </row>
    <row r="926" spans="10:28" ht="14.5" customHeight="1" x14ac:dyDescent="0.35">
      <c r="J926" s="291" t="str">
        <f t="shared" si="76"/>
        <v>C197</v>
      </c>
      <c r="K926" s="69"/>
      <c r="L926" s="135" t="s">
        <v>1407</v>
      </c>
      <c r="M926" s="136" t="s">
        <v>1408</v>
      </c>
      <c r="N926" s="265">
        <v>40909</v>
      </c>
      <c r="O926" s="265"/>
      <c r="P926" s="260"/>
      <c r="Q926" s="261"/>
      <c r="R926" s="215"/>
      <c r="S926" s="227" t="str">
        <f t="shared" si="72"/>
        <v/>
      </c>
      <c r="T926" s="227"/>
      <c r="U926" s="237" t="str">
        <f t="shared" si="73"/>
        <v/>
      </c>
      <c r="V926" s="230" t="str">
        <f t="shared" si="75"/>
        <v/>
      </c>
      <c r="W926" s="227" t="str">
        <f t="shared" si="74"/>
        <v/>
      </c>
      <c r="AB926" s="3"/>
    </row>
    <row r="927" spans="10:28" ht="14.5" customHeight="1" x14ac:dyDescent="0.35">
      <c r="J927" s="291" t="str">
        <f t="shared" si="76"/>
        <v>C197</v>
      </c>
      <c r="K927" s="69"/>
      <c r="L927" s="135" t="s">
        <v>1409</v>
      </c>
      <c r="M927" s="136" t="s">
        <v>1410</v>
      </c>
      <c r="N927" s="265">
        <v>42614</v>
      </c>
      <c r="O927" s="265"/>
      <c r="P927" s="260"/>
      <c r="Q927" s="261"/>
      <c r="R927" s="215"/>
      <c r="S927" s="227" t="str">
        <f t="shared" si="72"/>
        <v/>
      </c>
      <c r="T927" s="227"/>
      <c r="U927" s="237" t="str">
        <f t="shared" si="73"/>
        <v/>
      </c>
      <c r="V927" s="230" t="str">
        <f t="shared" si="75"/>
        <v/>
      </c>
      <c r="W927" s="227" t="str">
        <f t="shared" si="74"/>
        <v/>
      </c>
      <c r="AB927" s="3"/>
    </row>
    <row r="928" spans="10:28" ht="14.5" customHeight="1" x14ac:dyDescent="0.35">
      <c r="J928" s="291" t="str">
        <f t="shared" si="76"/>
        <v>C197</v>
      </c>
      <c r="K928" s="69"/>
      <c r="L928" s="135" t="s">
        <v>1411</v>
      </c>
      <c r="M928" s="136" t="s">
        <v>1412</v>
      </c>
      <c r="N928" s="265">
        <v>42614</v>
      </c>
      <c r="O928" s="265"/>
      <c r="P928" s="260"/>
      <c r="Q928" s="261"/>
      <c r="R928" s="215"/>
      <c r="S928" s="227" t="str">
        <f t="shared" si="72"/>
        <v/>
      </c>
      <c r="T928" s="227"/>
      <c r="U928" s="237" t="str">
        <f t="shared" si="73"/>
        <v/>
      </c>
      <c r="V928" s="230" t="str">
        <f t="shared" si="75"/>
        <v/>
      </c>
      <c r="W928" s="227" t="str">
        <f t="shared" si="74"/>
        <v/>
      </c>
      <c r="AB928" s="3"/>
    </row>
    <row r="929" spans="10:28" ht="14.5" customHeight="1" x14ac:dyDescent="0.35">
      <c r="J929" s="291" t="str">
        <f t="shared" si="76"/>
        <v>C197</v>
      </c>
      <c r="K929" s="69"/>
      <c r="L929" s="135" t="s">
        <v>1413</v>
      </c>
      <c r="M929" s="136" t="s">
        <v>1414</v>
      </c>
      <c r="N929" s="265">
        <v>39814</v>
      </c>
      <c r="O929" s="265"/>
      <c r="P929" s="260"/>
      <c r="Q929" s="261"/>
      <c r="R929" s="215"/>
      <c r="S929" s="227" t="str">
        <f t="shared" si="72"/>
        <v/>
      </c>
      <c r="T929" s="227"/>
      <c r="U929" s="237" t="str">
        <f t="shared" si="73"/>
        <v/>
      </c>
      <c r="V929" s="230" t="str">
        <f t="shared" si="75"/>
        <v/>
      </c>
      <c r="W929" s="227" t="str">
        <f t="shared" si="74"/>
        <v/>
      </c>
      <c r="AB929" s="3"/>
    </row>
    <row r="930" spans="10:28" ht="14.5" customHeight="1" x14ac:dyDescent="0.35">
      <c r="J930" s="291" t="str">
        <f t="shared" si="76"/>
        <v>C197</v>
      </c>
      <c r="K930" s="69"/>
      <c r="L930" s="135" t="s">
        <v>1415</v>
      </c>
      <c r="M930" s="136" t="s">
        <v>1416</v>
      </c>
      <c r="N930" s="265">
        <v>39814</v>
      </c>
      <c r="O930" s="265"/>
      <c r="P930" s="260"/>
      <c r="Q930" s="261"/>
      <c r="R930" s="215"/>
      <c r="S930" s="227" t="str">
        <f t="shared" si="72"/>
        <v/>
      </c>
      <c r="T930" s="227"/>
      <c r="U930" s="237" t="str">
        <f t="shared" si="73"/>
        <v/>
      </c>
      <c r="V930" s="230" t="str">
        <f t="shared" si="75"/>
        <v/>
      </c>
      <c r="W930" s="227" t="str">
        <f t="shared" si="74"/>
        <v/>
      </c>
      <c r="AB930" s="3"/>
    </row>
    <row r="931" spans="10:28" ht="14.5" customHeight="1" x14ac:dyDescent="0.35">
      <c r="J931" s="291" t="str">
        <f t="shared" si="76"/>
        <v>C197</v>
      </c>
      <c r="K931" s="69"/>
      <c r="L931" s="135" t="s">
        <v>1417</v>
      </c>
      <c r="M931" s="136" t="s">
        <v>1418</v>
      </c>
      <c r="N931" s="265">
        <v>39814</v>
      </c>
      <c r="O931" s="265"/>
      <c r="P931" s="260"/>
      <c r="Q931" s="261"/>
      <c r="R931" s="215"/>
      <c r="S931" s="227" t="str">
        <f t="shared" si="72"/>
        <v/>
      </c>
      <c r="T931" s="227"/>
      <c r="U931" s="237" t="str">
        <f t="shared" si="73"/>
        <v/>
      </c>
      <c r="V931" s="230" t="str">
        <f t="shared" si="75"/>
        <v/>
      </c>
      <c r="W931" s="227" t="str">
        <f t="shared" si="74"/>
        <v/>
      </c>
      <c r="AB931" s="3"/>
    </row>
    <row r="932" spans="10:28" ht="14.5" customHeight="1" x14ac:dyDescent="0.35">
      <c r="J932" s="291" t="str">
        <f t="shared" si="76"/>
        <v>C197</v>
      </c>
      <c r="K932" s="69"/>
      <c r="L932" s="135" t="s">
        <v>1419</v>
      </c>
      <c r="M932" s="136" t="s">
        <v>1420</v>
      </c>
      <c r="N932" s="265">
        <v>40909</v>
      </c>
      <c r="O932" s="265"/>
      <c r="P932" s="260"/>
      <c r="Q932" s="261"/>
      <c r="R932" s="215"/>
      <c r="S932" s="227" t="str">
        <f t="shared" si="72"/>
        <v/>
      </c>
      <c r="T932" s="227"/>
      <c r="U932" s="237" t="str">
        <f t="shared" si="73"/>
        <v/>
      </c>
      <c r="V932" s="230" t="str">
        <f t="shared" si="75"/>
        <v/>
      </c>
      <c r="W932" s="227" t="str">
        <f t="shared" si="74"/>
        <v/>
      </c>
      <c r="AB932" s="3"/>
    </row>
    <row r="933" spans="10:28" ht="14.5" customHeight="1" x14ac:dyDescent="0.35">
      <c r="J933" s="291" t="str">
        <f t="shared" si="76"/>
        <v>C197</v>
      </c>
      <c r="K933" s="69"/>
      <c r="L933" s="135" t="s">
        <v>1421</v>
      </c>
      <c r="M933" s="136" t="s">
        <v>1422</v>
      </c>
      <c r="N933" s="265">
        <v>39814</v>
      </c>
      <c r="O933" s="265"/>
      <c r="P933" s="260"/>
      <c r="Q933" s="261"/>
      <c r="R933" s="215"/>
      <c r="S933" s="227" t="str">
        <f t="shared" si="72"/>
        <v/>
      </c>
      <c r="T933" s="227"/>
      <c r="U933" s="237" t="str">
        <f t="shared" si="73"/>
        <v/>
      </c>
      <c r="V933" s="230" t="str">
        <f t="shared" si="75"/>
        <v/>
      </c>
      <c r="W933" s="227" t="str">
        <f t="shared" si="74"/>
        <v/>
      </c>
      <c r="AB933" s="3"/>
    </row>
    <row r="934" spans="10:28" ht="14.5" customHeight="1" x14ac:dyDescent="0.35">
      <c r="J934" s="291" t="str">
        <f t="shared" si="76"/>
        <v>C197</v>
      </c>
      <c r="K934" s="69"/>
      <c r="L934" s="135" t="s">
        <v>1423</v>
      </c>
      <c r="M934" s="136" t="s">
        <v>1424</v>
      </c>
      <c r="N934" s="265">
        <v>39814</v>
      </c>
      <c r="O934" s="265"/>
      <c r="P934" s="260"/>
      <c r="Q934" s="261"/>
      <c r="R934" s="215"/>
      <c r="S934" s="227" t="str">
        <f t="shared" si="72"/>
        <v/>
      </c>
      <c r="T934" s="227"/>
      <c r="U934" s="237" t="str">
        <f t="shared" si="73"/>
        <v/>
      </c>
      <c r="V934" s="230" t="str">
        <f t="shared" si="75"/>
        <v/>
      </c>
      <c r="W934" s="227" t="str">
        <f t="shared" si="74"/>
        <v/>
      </c>
      <c r="AB934" s="3"/>
    </row>
    <row r="935" spans="10:28" ht="14.5" customHeight="1" x14ac:dyDescent="0.35">
      <c r="J935" s="291" t="str">
        <f t="shared" si="76"/>
        <v>C197</v>
      </c>
      <c r="K935" s="69"/>
      <c r="L935" s="135" t="s">
        <v>1425</v>
      </c>
      <c r="M935" s="136" t="s">
        <v>1426</v>
      </c>
      <c r="N935" s="265">
        <v>39814</v>
      </c>
      <c r="O935" s="265"/>
      <c r="P935" s="260"/>
      <c r="Q935" s="261"/>
      <c r="R935" s="215"/>
      <c r="S935" s="227" t="str">
        <f t="shared" si="72"/>
        <v/>
      </c>
      <c r="T935" s="227"/>
      <c r="U935" s="237" t="str">
        <f t="shared" si="73"/>
        <v/>
      </c>
      <c r="V935" s="230" t="str">
        <f t="shared" si="75"/>
        <v/>
      </c>
      <c r="W935" s="227" t="str">
        <f t="shared" si="74"/>
        <v/>
      </c>
      <c r="AB935" s="3"/>
    </row>
    <row r="936" spans="10:28" ht="14.5" customHeight="1" x14ac:dyDescent="0.35">
      <c r="J936" s="291" t="str">
        <f t="shared" si="76"/>
        <v>C197</v>
      </c>
      <c r="K936" s="69"/>
      <c r="L936" s="135" t="s">
        <v>1427</v>
      </c>
      <c r="M936" s="136" t="s">
        <v>1428</v>
      </c>
      <c r="N936" s="265">
        <v>39814</v>
      </c>
      <c r="O936" s="265"/>
      <c r="P936" s="260"/>
      <c r="Q936" s="261"/>
      <c r="R936" s="215"/>
      <c r="S936" s="227" t="str">
        <f t="shared" si="72"/>
        <v/>
      </c>
      <c r="T936" s="227"/>
      <c r="U936" s="237" t="str">
        <f t="shared" si="73"/>
        <v/>
      </c>
      <c r="V936" s="230" t="str">
        <f t="shared" si="75"/>
        <v/>
      </c>
      <c r="W936" s="227" t="str">
        <f t="shared" si="74"/>
        <v/>
      </c>
      <c r="AB936" s="3"/>
    </row>
    <row r="937" spans="10:28" ht="14.5" customHeight="1" x14ac:dyDescent="0.35">
      <c r="J937" s="291" t="str">
        <f t="shared" si="76"/>
        <v>C197</v>
      </c>
      <c r="K937" s="69"/>
      <c r="L937" s="135" t="s">
        <v>1429</v>
      </c>
      <c r="M937" s="136" t="s">
        <v>1430</v>
      </c>
      <c r="N937" s="265">
        <v>39814</v>
      </c>
      <c r="O937" s="265"/>
      <c r="P937" s="260"/>
      <c r="Q937" s="261"/>
      <c r="R937" s="215"/>
      <c r="S937" s="227" t="str">
        <f t="shared" si="72"/>
        <v/>
      </c>
      <c r="T937" s="227"/>
      <c r="U937" s="237" t="str">
        <f t="shared" si="73"/>
        <v/>
      </c>
      <c r="V937" s="230" t="str">
        <f t="shared" si="75"/>
        <v/>
      </c>
      <c r="W937" s="227" t="str">
        <f t="shared" si="74"/>
        <v/>
      </c>
      <c r="AB937" s="3"/>
    </row>
    <row r="938" spans="10:28" ht="14.5" customHeight="1" x14ac:dyDescent="0.35">
      <c r="J938" s="291" t="str">
        <f t="shared" si="76"/>
        <v>C197</v>
      </c>
      <c r="K938" s="69"/>
      <c r="L938" s="135" t="s">
        <v>1431</v>
      </c>
      <c r="M938" s="136" t="s">
        <v>1432</v>
      </c>
      <c r="N938" s="265">
        <v>40909</v>
      </c>
      <c r="O938" s="265"/>
      <c r="P938" s="260"/>
      <c r="Q938" s="261"/>
      <c r="R938" s="215"/>
      <c r="S938" s="227" t="str">
        <f t="shared" si="72"/>
        <v/>
      </c>
      <c r="T938" s="227"/>
      <c r="U938" s="237" t="str">
        <f t="shared" si="73"/>
        <v/>
      </c>
      <c r="V938" s="230" t="str">
        <f t="shared" si="75"/>
        <v/>
      </c>
      <c r="W938" s="227" t="str">
        <f t="shared" si="74"/>
        <v/>
      </c>
      <c r="AB938" s="3"/>
    </row>
    <row r="939" spans="10:28" ht="14.5" customHeight="1" x14ac:dyDescent="0.35">
      <c r="J939" s="291" t="str">
        <f t="shared" si="76"/>
        <v>C197</v>
      </c>
      <c r="K939" s="69"/>
      <c r="L939" s="135" t="s">
        <v>1433</v>
      </c>
      <c r="M939" s="136" t="s">
        <v>1434</v>
      </c>
      <c r="N939" s="265">
        <v>41852</v>
      </c>
      <c r="O939" s="265"/>
      <c r="P939" s="260"/>
      <c r="Q939" s="261"/>
      <c r="R939" s="215"/>
      <c r="S939" s="227" t="str">
        <f t="shared" si="72"/>
        <v/>
      </c>
      <c r="T939" s="227"/>
      <c r="U939" s="237" t="str">
        <f t="shared" si="73"/>
        <v/>
      </c>
      <c r="V939" s="230" t="str">
        <f t="shared" si="75"/>
        <v/>
      </c>
      <c r="W939" s="227" t="str">
        <f t="shared" si="74"/>
        <v/>
      </c>
      <c r="AB939" s="3"/>
    </row>
    <row r="940" spans="10:28" ht="14.5" customHeight="1" x14ac:dyDescent="0.35">
      <c r="J940" s="291" t="str">
        <f t="shared" si="76"/>
        <v>C197</v>
      </c>
      <c r="K940" s="69"/>
      <c r="L940" s="135" t="s">
        <v>1435</v>
      </c>
      <c r="M940" s="136" t="s">
        <v>1436</v>
      </c>
      <c r="N940" s="265">
        <v>42552</v>
      </c>
      <c r="O940" s="265"/>
      <c r="P940" s="260"/>
      <c r="Q940" s="261"/>
      <c r="R940" s="215"/>
      <c r="S940" s="227" t="str">
        <f t="shared" si="72"/>
        <v/>
      </c>
      <c r="T940" s="227"/>
      <c r="U940" s="237" t="str">
        <f t="shared" si="73"/>
        <v/>
      </c>
      <c r="V940" s="230" t="str">
        <f t="shared" si="75"/>
        <v/>
      </c>
      <c r="W940" s="227" t="str">
        <f t="shared" si="74"/>
        <v/>
      </c>
      <c r="AB940" s="3"/>
    </row>
    <row r="941" spans="10:28" ht="14.5" customHeight="1" x14ac:dyDescent="0.35">
      <c r="J941" s="291" t="str">
        <f t="shared" si="76"/>
        <v>C197</v>
      </c>
      <c r="K941" s="69"/>
      <c r="L941" s="135" t="s">
        <v>1437</v>
      </c>
      <c r="M941" s="136" t="s">
        <v>1438</v>
      </c>
      <c r="N941" s="265">
        <v>42552</v>
      </c>
      <c r="O941" s="265"/>
      <c r="P941" s="260"/>
      <c r="Q941" s="261"/>
      <c r="R941" s="215"/>
      <c r="S941" s="227" t="str">
        <f t="shared" si="72"/>
        <v/>
      </c>
      <c r="T941" s="227"/>
      <c r="U941" s="237" t="str">
        <f t="shared" si="73"/>
        <v/>
      </c>
      <c r="V941" s="230" t="str">
        <f t="shared" si="75"/>
        <v/>
      </c>
      <c r="W941" s="227" t="str">
        <f t="shared" si="74"/>
        <v/>
      </c>
      <c r="AB941" s="3"/>
    </row>
    <row r="942" spans="10:28" ht="14.5" customHeight="1" x14ac:dyDescent="0.35">
      <c r="J942" s="291" t="str">
        <f t="shared" si="76"/>
        <v>C197</v>
      </c>
      <c r="K942" s="69"/>
      <c r="L942" s="135" t="s">
        <v>1439</v>
      </c>
      <c r="M942" s="136" t="s">
        <v>1440</v>
      </c>
      <c r="N942" s="265">
        <v>39814</v>
      </c>
      <c r="O942" s="265"/>
      <c r="P942" s="260"/>
      <c r="Q942" s="261"/>
      <c r="R942" s="215"/>
      <c r="S942" s="227" t="str">
        <f t="shared" si="72"/>
        <v/>
      </c>
      <c r="T942" s="227"/>
      <c r="U942" s="237" t="str">
        <f t="shared" si="73"/>
        <v/>
      </c>
      <c r="V942" s="230" t="str">
        <f t="shared" si="75"/>
        <v/>
      </c>
      <c r="W942" s="227" t="str">
        <f t="shared" si="74"/>
        <v/>
      </c>
      <c r="AB942" s="3"/>
    </row>
    <row r="943" spans="10:28" ht="14.5" customHeight="1" x14ac:dyDescent="0.35">
      <c r="J943" s="291" t="str">
        <f t="shared" si="76"/>
        <v>C197</v>
      </c>
      <c r="K943" s="69"/>
      <c r="L943" s="135" t="s">
        <v>1441</v>
      </c>
      <c r="M943" s="136" t="s">
        <v>1442</v>
      </c>
      <c r="N943" s="265">
        <v>42278</v>
      </c>
      <c r="O943" s="265"/>
      <c r="P943" s="260"/>
      <c r="Q943" s="261"/>
      <c r="R943" s="215"/>
      <c r="S943" s="227" t="str">
        <f t="shared" si="72"/>
        <v/>
      </c>
      <c r="T943" s="227"/>
      <c r="U943" s="237" t="str">
        <f t="shared" si="73"/>
        <v/>
      </c>
      <c r="V943" s="230" t="str">
        <f t="shared" si="75"/>
        <v/>
      </c>
      <c r="W943" s="227" t="str">
        <f t="shared" si="74"/>
        <v/>
      </c>
      <c r="AB943" s="3"/>
    </row>
    <row r="944" spans="10:28" ht="14.5" customHeight="1" x14ac:dyDescent="0.35">
      <c r="J944" s="291" t="str">
        <f t="shared" si="76"/>
        <v>C197</v>
      </c>
      <c r="K944" s="69"/>
      <c r="L944" s="135" t="s">
        <v>1443</v>
      </c>
      <c r="M944" s="136" t="s">
        <v>1444</v>
      </c>
      <c r="N944" s="265">
        <v>41640</v>
      </c>
      <c r="O944" s="265"/>
      <c r="P944" s="260"/>
      <c r="Q944" s="261"/>
      <c r="R944" s="211"/>
      <c r="S944" s="227" t="str">
        <f t="shared" si="72"/>
        <v/>
      </c>
      <c r="T944" s="227"/>
      <c r="U944" s="237" t="str">
        <f t="shared" si="73"/>
        <v/>
      </c>
      <c r="V944" s="230" t="str">
        <f t="shared" si="75"/>
        <v/>
      </c>
      <c r="W944" s="227" t="str">
        <f t="shared" si="74"/>
        <v/>
      </c>
      <c r="AB944" s="3"/>
    </row>
    <row r="945" spans="1:28" ht="14.5" customHeight="1" x14ac:dyDescent="0.35">
      <c r="J945" s="291" t="str">
        <f t="shared" si="76"/>
        <v>C197</v>
      </c>
      <c r="K945" s="193">
        <v>3</v>
      </c>
      <c r="L945" s="11" t="s">
        <v>1445</v>
      </c>
      <c r="M945" s="11" t="s">
        <v>1446</v>
      </c>
      <c r="N945" s="193" t="s">
        <v>27</v>
      </c>
      <c r="O945" s="193" t="s">
        <v>28</v>
      </c>
      <c r="P945" s="193" t="s">
        <v>28</v>
      </c>
      <c r="Q945" s="193" t="s">
        <v>48</v>
      </c>
      <c r="R945" s="193" t="s">
        <v>48</v>
      </c>
      <c r="S945" s="227" t="str">
        <f t="shared" si="72"/>
        <v>Campo</v>
      </c>
      <c r="T945" s="227" t="s">
        <v>27</v>
      </c>
      <c r="U945" s="237" t="str">
        <f t="shared" si="73"/>
        <v/>
      </c>
      <c r="V945" s="230" t="str">
        <f t="shared" si="75"/>
        <v>&lt;campo posicao="3"&gt;
&lt;coluna&gt;DESCR_COMPL_AJ&lt;/coluna&gt;
&lt;descricao&gt;Descrição complementar do ajuste do documento fiscal&lt;/descricao&gt;
&lt;tipo&gt;C&lt;/tipo&gt;
&lt;/campo&gt;</v>
      </c>
      <c r="W945" s="227" t="str">
        <f t="shared" si="74"/>
        <v>&lt;campo posicao="3"&gt;
&lt;coluna&gt;DESCR_COMPL_AJ&lt;/coluna&gt;
&lt;descricao&gt;Descrição complementar do ajuste do documento fiscal&lt;/descricao&gt;
&lt;tipo&gt;C&lt;/tipo&gt;
&lt;/campo&gt;</v>
      </c>
      <c r="AB945" s="3" t="s">
        <v>6</v>
      </c>
    </row>
    <row r="946" spans="1:28" ht="14.5" customHeight="1" x14ac:dyDescent="0.35">
      <c r="J946" s="291" t="str">
        <f t="shared" si="76"/>
        <v>C197</v>
      </c>
      <c r="K946" s="193">
        <v>4</v>
      </c>
      <c r="L946" s="11" t="s">
        <v>163</v>
      </c>
      <c r="M946" s="11" t="s">
        <v>801</v>
      </c>
      <c r="N946" s="193" t="s">
        <v>27</v>
      </c>
      <c r="O946" s="193">
        <v>60</v>
      </c>
      <c r="P946" s="193" t="s">
        <v>28</v>
      </c>
      <c r="Q946" s="193" t="s">
        <v>48</v>
      </c>
      <c r="R946" s="193" t="s">
        <v>48</v>
      </c>
      <c r="S946" s="227" t="str">
        <f t="shared" si="72"/>
        <v>Campo</v>
      </c>
      <c r="T946" s="227" t="s">
        <v>27</v>
      </c>
      <c r="U946" s="237" t="str">
        <f t="shared" si="73"/>
        <v/>
      </c>
      <c r="V946" s="230" t="str">
        <f t="shared" si="75"/>
        <v>&lt;campo posicao="4"&gt;
&lt;coluna&gt;COD_ITEM&lt;/coluna&gt;
&lt;descricao&gt;Código do item (campo 02 do Registro 0200)&lt;/descricao&gt;
&lt;tipo&gt;C&lt;/tipo&gt;
&lt;/campo&gt;</v>
      </c>
      <c r="W946" s="227" t="str">
        <f t="shared" si="74"/>
        <v>&lt;campo posicao="4"&gt;
&lt;coluna&gt;COD_ITEM&lt;/coluna&gt;
&lt;descricao&gt;Código do item (campo 02 do Registro 0200)&lt;/descricao&gt;
&lt;tipo&gt;C&lt;/tipo&gt;
&lt;/campo&gt;</v>
      </c>
      <c r="AB946" s="3" t="s">
        <v>6</v>
      </c>
    </row>
    <row r="947" spans="1:28" ht="14.5" customHeight="1" x14ac:dyDescent="0.35">
      <c r="J947" s="291" t="str">
        <f t="shared" si="76"/>
        <v>C197</v>
      </c>
      <c r="K947" s="193">
        <v>5</v>
      </c>
      <c r="L947" s="11" t="s">
        <v>576</v>
      </c>
      <c r="M947" s="11" t="s">
        <v>1447</v>
      </c>
      <c r="N947" s="193" t="s">
        <v>32</v>
      </c>
      <c r="O947" s="193" t="s">
        <v>28</v>
      </c>
      <c r="P947" s="193">
        <v>2</v>
      </c>
      <c r="Q947" s="193" t="s">
        <v>48</v>
      </c>
      <c r="R947" s="193" t="s">
        <v>48</v>
      </c>
      <c r="S947" s="227" t="str">
        <f t="shared" si="72"/>
        <v>Campo</v>
      </c>
      <c r="T947" s="227" t="s">
        <v>3606</v>
      </c>
      <c r="U947" s="237" t="str">
        <f t="shared" si="73"/>
        <v/>
      </c>
      <c r="V947" s="230" t="str">
        <f t="shared" si="75"/>
        <v>&lt;campo posicao="5"&gt;
&lt;coluna&gt;VL_BC_ICMS&lt;/coluna&gt;
&lt;descricao&gt;Base de cálculo do ICMS ou do ICMS ST&lt;/descricao&gt;
&lt;tipo&gt;R&lt;/tipo&gt;
&lt;/campo&gt;</v>
      </c>
      <c r="W947" s="227" t="str">
        <f t="shared" si="74"/>
        <v>&lt;campo posicao="5"&gt;
&lt;coluna&gt;VL_BC_ICMS&lt;/coluna&gt;
&lt;descricao&gt;Base de cálculo do ICMS ou do ICMS ST&lt;/descricao&gt;
&lt;tipo&gt;R&lt;/tipo&gt;
&lt;/campo&gt;</v>
      </c>
      <c r="AB947" s="3" t="s">
        <v>6</v>
      </c>
    </row>
    <row r="948" spans="1:28" ht="14.5" customHeight="1" x14ac:dyDescent="0.35">
      <c r="J948" s="291" t="str">
        <f t="shared" si="76"/>
        <v>C197</v>
      </c>
      <c r="K948" s="193">
        <v>6</v>
      </c>
      <c r="L948" s="11" t="s">
        <v>196</v>
      </c>
      <c r="M948" s="11" t="s">
        <v>818</v>
      </c>
      <c r="N948" s="193" t="s">
        <v>32</v>
      </c>
      <c r="O948" s="193">
        <v>6</v>
      </c>
      <c r="P948" s="193">
        <v>2</v>
      </c>
      <c r="Q948" s="193" t="s">
        <v>48</v>
      </c>
      <c r="R948" s="193" t="s">
        <v>48</v>
      </c>
      <c r="S948" s="227" t="str">
        <f t="shared" si="72"/>
        <v>Campo</v>
      </c>
      <c r="T948" s="227" t="s">
        <v>3606</v>
      </c>
      <c r="U948" s="237" t="str">
        <f t="shared" si="73"/>
        <v/>
      </c>
      <c r="V948" s="230" t="str">
        <f t="shared" si="75"/>
        <v>&lt;campo posicao="6"&gt;
&lt;coluna&gt;ALIQ_ICMS&lt;/coluna&gt;
&lt;descricao&gt;Alíquota do ICMS&lt;/descricao&gt;
&lt;tipo&gt;R&lt;/tipo&gt;
&lt;/campo&gt;</v>
      </c>
      <c r="W948" s="227" t="str">
        <f t="shared" si="74"/>
        <v>&lt;campo posicao="6"&gt;
&lt;coluna&gt;ALIQ_ICMS&lt;/coluna&gt;
&lt;descricao&gt;Alíquota do ICMS&lt;/descricao&gt;
&lt;tipo&gt;R&lt;/tipo&gt;
&lt;/campo&gt;</v>
      </c>
      <c r="AB948" s="3" t="s">
        <v>6</v>
      </c>
    </row>
    <row r="949" spans="1:28" ht="14.5" customHeight="1" x14ac:dyDescent="0.35">
      <c r="J949" s="291" t="str">
        <f t="shared" si="76"/>
        <v>C197</v>
      </c>
      <c r="K949" s="193">
        <v>7</v>
      </c>
      <c r="L949" s="11" t="s">
        <v>578</v>
      </c>
      <c r="M949" s="11" t="s">
        <v>1448</v>
      </c>
      <c r="N949" s="193" t="s">
        <v>32</v>
      </c>
      <c r="O949" s="193" t="s">
        <v>28</v>
      </c>
      <c r="P949" s="193">
        <v>2</v>
      </c>
      <c r="Q949" s="193" t="s">
        <v>48</v>
      </c>
      <c r="R949" s="193" t="s">
        <v>48</v>
      </c>
      <c r="S949" s="227" t="str">
        <f t="shared" si="72"/>
        <v>Campo</v>
      </c>
      <c r="T949" s="227" t="s">
        <v>3606</v>
      </c>
      <c r="U949" s="237" t="str">
        <f t="shared" si="73"/>
        <v/>
      </c>
      <c r="V949" s="230" t="str">
        <f t="shared" si="75"/>
        <v>&lt;campo posicao="7"&gt;
&lt;coluna&gt;VL_ICMS&lt;/coluna&gt;
&lt;descricao&gt;Valor do ICMS ou do ICMS ST&lt;/descricao&gt;
&lt;tipo&gt;R&lt;/tipo&gt;
&lt;/campo&gt;</v>
      </c>
      <c r="W949" s="227" t="str">
        <f t="shared" si="74"/>
        <v>&lt;campo posicao="7"&gt;
&lt;coluna&gt;VL_ICMS&lt;/coluna&gt;
&lt;descricao&gt;Valor do ICMS ou do ICMS ST&lt;/descricao&gt;
&lt;tipo&gt;R&lt;/tipo&gt;
&lt;/campo&gt;</v>
      </c>
      <c r="AB949" s="3" t="s">
        <v>6</v>
      </c>
    </row>
    <row r="950" spans="1:28" ht="14.5" customHeight="1" x14ac:dyDescent="0.35">
      <c r="J950" s="291" t="str">
        <f t="shared" si="76"/>
        <v>C197</v>
      </c>
      <c r="K950" s="193">
        <v>8</v>
      </c>
      <c r="L950" s="11" t="s">
        <v>1449</v>
      </c>
      <c r="M950" s="11" t="s">
        <v>1450</v>
      </c>
      <c r="N950" s="193" t="s">
        <v>32</v>
      </c>
      <c r="O950" s="193" t="s">
        <v>28</v>
      </c>
      <c r="P950" s="193">
        <v>2</v>
      </c>
      <c r="Q950" s="193" t="s">
        <v>48</v>
      </c>
      <c r="R950" s="193" t="s">
        <v>48</v>
      </c>
      <c r="S950" s="227" t="str">
        <f t="shared" si="72"/>
        <v>Campo</v>
      </c>
      <c r="T950" s="227" t="s">
        <v>3606</v>
      </c>
      <c r="U950" s="237" t="str">
        <f t="shared" si="73"/>
        <v/>
      </c>
      <c r="V950" s="230" t="str">
        <f t="shared" si="75"/>
        <v>&lt;campo posicao="8"&gt;
&lt;coluna&gt;VL_OUTROS&lt;/coluna&gt;
&lt;descricao&gt;Outros valores &lt;/descricao&gt;
&lt;tipo&gt;R&lt;/tipo&gt;
&lt;/campo&gt;</v>
      </c>
      <c r="W950" s="227" t="str">
        <f t="shared" si="74"/>
        <v>&lt;campo posicao="8"&gt;
&lt;coluna&gt;VL_OUTROS&lt;/coluna&gt;
&lt;descricao&gt;Outros valores &lt;/descricao&gt;
&lt;tipo&gt;R&lt;/tipo&gt;
&lt;/campo&gt;</v>
      </c>
      <c r="AB950" s="3" t="s">
        <v>6</v>
      </c>
    </row>
    <row r="951" spans="1:28" s="3" customFormat="1" ht="14.5" customHeight="1" collapsed="1" x14ac:dyDescent="0.35">
      <c r="A951" s="209" t="s">
        <v>1451</v>
      </c>
      <c r="B951" s="209"/>
      <c r="C951" s="209"/>
      <c r="D951" s="209" t="s">
        <v>1452</v>
      </c>
      <c r="E951" s="209"/>
      <c r="F951" s="209"/>
      <c r="G951" s="209"/>
      <c r="H951" s="209"/>
      <c r="I951" s="209" t="s">
        <v>108</v>
      </c>
      <c r="J951" s="291" t="str">
        <f t="shared" si="76"/>
        <v>C197</v>
      </c>
      <c r="K951" s="2" t="s">
        <v>1453</v>
      </c>
      <c r="L951" s="4"/>
      <c r="M951" s="4"/>
      <c r="N951" s="4"/>
      <c r="O951" s="4"/>
      <c r="P951" s="4"/>
      <c r="Q951" s="4"/>
      <c r="R951" s="4"/>
      <c r="S951" s="227">
        <f t="shared" si="72"/>
        <v>3</v>
      </c>
      <c r="T951" s="227"/>
      <c r="U951" s="237" t="str">
        <f t="shared" si="73"/>
        <v>&lt;/registro&gt;
&lt;registro codigo="C300" perfil="BC" nivel="3"&gt;</v>
      </c>
      <c r="V951" s="230" t="str">
        <f t="shared" si="75"/>
        <v/>
      </c>
      <c r="W951" s="227" t="str">
        <f t="shared" si="74"/>
        <v>&lt;/registro&gt;
&lt;registro codigo="C300" perfil="BC" nivel="3"&gt;</v>
      </c>
      <c r="X951" s="227"/>
      <c r="Y951" s="227"/>
      <c r="AB951" s="3" t="s">
        <v>6</v>
      </c>
    </row>
    <row r="952" spans="1:28" ht="14.5" customHeight="1" x14ac:dyDescent="0.35">
      <c r="J952" s="291" t="str">
        <f t="shared" si="76"/>
        <v>C300</v>
      </c>
      <c r="K952" s="193">
        <v>1</v>
      </c>
      <c r="L952" s="11" t="s">
        <v>25</v>
      </c>
      <c r="M952" s="11" t="s">
        <v>1454</v>
      </c>
      <c r="N952" s="193" t="s">
        <v>27</v>
      </c>
      <c r="O952" s="193">
        <v>4</v>
      </c>
      <c r="P952" s="193" t="s">
        <v>28</v>
      </c>
      <c r="Q952" s="218" t="s">
        <v>711</v>
      </c>
      <c r="R952" s="193" t="s">
        <v>29</v>
      </c>
      <c r="S952" s="227" t="str">
        <f t="shared" si="72"/>
        <v>Campo</v>
      </c>
      <c r="T952" s="227" t="s">
        <v>27</v>
      </c>
      <c r="U952" s="237" t="str">
        <f t="shared" si="73"/>
        <v/>
      </c>
      <c r="V952" s="230" t="str">
        <f t="shared" si="75"/>
        <v>&lt;campo posicao="1"&gt;
&lt;coluna&gt;REG&lt;/coluna&gt;
&lt;descricao&gt;Texto fixo contendo "C300"&lt;/descricao&gt;
&lt;tipo&gt;C&lt;/tipo&gt;
&lt;/campo&gt;</v>
      </c>
      <c r="W952" s="227" t="str">
        <f t="shared" si="74"/>
        <v>&lt;campo posicao="1"&gt;
&lt;coluna&gt;REG&lt;/coluna&gt;
&lt;descricao&gt;Texto fixo contendo "C300"&lt;/descricao&gt;
&lt;tipo&gt;C&lt;/tipo&gt;
&lt;/campo&gt;</v>
      </c>
      <c r="AB952" s="3" t="s">
        <v>6</v>
      </c>
    </row>
    <row r="953" spans="1:28" ht="14.5" customHeight="1" x14ac:dyDescent="0.35">
      <c r="J953" s="291" t="str">
        <f t="shared" si="76"/>
        <v>C300</v>
      </c>
      <c r="K953" s="193">
        <v>2</v>
      </c>
      <c r="L953" s="11" t="s">
        <v>344</v>
      </c>
      <c r="M953" s="11" t="s">
        <v>534</v>
      </c>
      <c r="N953" s="193" t="s">
        <v>27</v>
      </c>
      <c r="O953" s="193" t="s">
        <v>54</v>
      </c>
      <c r="P953" s="193" t="s">
        <v>28</v>
      </c>
      <c r="Q953" s="218"/>
      <c r="R953" s="193" t="s">
        <v>29</v>
      </c>
      <c r="S953" s="227" t="str">
        <f t="shared" si="72"/>
        <v>Campo</v>
      </c>
      <c r="T953" s="227" t="s">
        <v>27</v>
      </c>
      <c r="U953" s="237" t="str">
        <f t="shared" si="73"/>
        <v/>
      </c>
      <c r="V953" s="230" t="str">
        <f t="shared" si="75"/>
        <v>&lt;campo posicao="2"&gt;
&lt;coluna&gt;COD_MOD&lt;/coluna&gt;
&lt;descricao&gt;Código do modelo do documento fiscal, conforme a Tabela 4.1.1 &lt;/descricao&gt;
&lt;tipo&gt;C&lt;/tipo&gt;
&lt;/campo&gt;</v>
      </c>
      <c r="W953" s="227" t="str">
        <f t="shared" si="74"/>
        <v>&lt;campo posicao="2"&gt;
&lt;coluna&gt;COD_MOD&lt;/coluna&gt;
&lt;descricao&gt;Código do modelo do documento fiscal, conforme a Tabela 4.1.1 &lt;/descricao&gt;
&lt;tipo&gt;C&lt;/tipo&gt;
&lt;/campo&gt;</v>
      </c>
      <c r="AB953" s="3" t="s">
        <v>6</v>
      </c>
    </row>
    <row r="954" spans="1:28" ht="14.5" customHeight="1" x14ac:dyDescent="0.35">
      <c r="J954" s="291" t="str">
        <f t="shared" si="76"/>
        <v>C300</v>
      </c>
      <c r="K954" s="193">
        <v>3</v>
      </c>
      <c r="L954" s="11" t="s">
        <v>348</v>
      </c>
      <c r="M954" s="11" t="s">
        <v>349</v>
      </c>
      <c r="N954" s="193" t="s">
        <v>27</v>
      </c>
      <c r="O954" s="193">
        <v>4</v>
      </c>
      <c r="P954" s="193" t="s">
        <v>28</v>
      </c>
      <c r="Q954" s="218"/>
      <c r="R954" s="193" t="s">
        <v>29</v>
      </c>
      <c r="S954" s="227" t="str">
        <f t="shared" si="72"/>
        <v>Campo</v>
      </c>
      <c r="T954" s="227" t="s">
        <v>27</v>
      </c>
      <c r="U954" s="237" t="str">
        <f t="shared" si="73"/>
        <v/>
      </c>
      <c r="V954" s="230" t="str">
        <f t="shared" si="75"/>
        <v>&lt;campo posicao="3"&gt;
&lt;coluna&gt;SER&lt;/coluna&gt;
&lt;descricao&gt;Série do documento fiscal&lt;/descricao&gt;
&lt;tipo&gt;C&lt;/tipo&gt;
&lt;/campo&gt;</v>
      </c>
      <c r="W954" s="227" t="str">
        <f t="shared" si="74"/>
        <v>&lt;campo posicao="3"&gt;
&lt;coluna&gt;SER&lt;/coluna&gt;
&lt;descricao&gt;Série do documento fiscal&lt;/descricao&gt;
&lt;tipo&gt;C&lt;/tipo&gt;
&lt;/campo&gt;</v>
      </c>
      <c r="AB954" s="3" t="s">
        <v>6</v>
      </c>
    </row>
    <row r="955" spans="1:28" ht="14.5" customHeight="1" x14ac:dyDescent="0.35">
      <c r="J955" s="291" t="str">
        <f t="shared" si="76"/>
        <v>C300</v>
      </c>
      <c r="K955" s="193">
        <v>4</v>
      </c>
      <c r="L955" s="11" t="s">
        <v>654</v>
      </c>
      <c r="M955" s="11" t="s">
        <v>655</v>
      </c>
      <c r="N955" s="193" t="s">
        <v>27</v>
      </c>
      <c r="O955" s="193">
        <v>3</v>
      </c>
      <c r="P955" s="193" t="s">
        <v>28</v>
      </c>
      <c r="Q955" s="218"/>
      <c r="R955" s="193" t="s">
        <v>48</v>
      </c>
      <c r="S955" s="227" t="str">
        <f t="shared" si="72"/>
        <v>Campo</v>
      </c>
      <c r="T955" s="227" t="s">
        <v>27</v>
      </c>
      <c r="U955" s="237" t="str">
        <f t="shared" si="73"/>
        <v/>
      </c>
      <c r="V955" s="230" t="str">
        <f t="shared" si="75"/>
        <v>&lt;campo posicao="4"&gt;
&lt;coluna&gt;SUB&lt;/coluna&gt;
&lt;descricao&gt;Subsérie do documento fiscal&lt;/descricao&gt;
&lt;tipo&gt;C&lt;/tipo&gt;
&lt;/campo&gt;</v>
      </c>
      <c r="W955" s="227" t="str">
        <f t="shared" si="74"/>
        <v>&lt;campo posicao="4"&gt;
&lt;coluna&gt;SUB&lt;/coluna&gt;
&lt;descricao&gt;Subsérie do documento fiscal&lt;/descricao&gt;
&lt;tipo&gt;C&lt;/tipo&gt;
&lt;/campo&gt;</v>
      </c>
      <c r="AB955" s="3" t="s">
        <v>6</v>
      </c>
    </row>
    <row r="956" spans="1:28" ht="14.5" customHeight="1" x14ac:dyDescent="0.35">
      <c r="J956" s="291" t="str">
        <f t="shared" si="76"/>
        <v>C300</v>
      </c>
      <c r="K956" s="193">
        <v>5</v>
      </c>
      <c r="L956" s="11" t="s">
        <v>402</v>
      </c>
      <c r="M956" s="11" t="s">
        <v>1455</v>
      </c>
      <c r="N956" s="193" t="s">
        <v>32</v>
      </c>
      <c r="O956" s="193">
        <v>6</v>
      </c>
      <c r="P956" s="193" t="s">
        <v>28</v>
      </c>
      <c r="Q956" s="218"/>
      <c r="R956" s="193" t="s">
        <v>29</v>
      </c>
      <c r="S956" s="227" t="str">
        <f t="shared" si="72"/>
        <v>Campo</v>
      </c>
      <c r="T956" s="227" t="s">
        <v>3607</v>
      </c>
      <c r="U956" s="237" t="str">
        <f t="shared" si="73"/>
        <v/>
      </c>
      <c r="V956" s="230" t="str">
        <f t="shared" si="75"/>
        <v>&lt;campo posicao="5"&gt;
&lt;coluna&gt;NUM_DOC_INI&lt;/coluna&gt;
&lt;descricao&gt;Número do documento fiscal inicial&lt;/descricao&gt;
&lt;tipo&gt;I&lt;/tipo&gt;
&lt;/campo&gt;</v>
      </c>
      <c r="W956" s="227" t="str">
        <f t="shared" si="74"/>
        <v>&lt;campo posicao="5"&gt;
&lt;coluna&gt;NUM_DOC_INI&lt;/coluna&gt;
&lt;descricao&gt;Número do documento fiscal inicial&lt;/descricao&gt;
&lt;tipo&gt;I&lt;/tipo&gt;
&lt;/campo&gt;</v>
      </c>
      <c r="AB956" s="3" t="s">
        <v>6</v>
      </c>
    </row>
    <row r="957" spans="1:28" ht="14.5" customHeight="1" x14ac:dyDescent="0.35">
      <c r="J957" s="291" t="str">
        <f t="shared" si="76"/>
        <v>C300</v>
      </c>
      <c r="K957" s="193">
        <v>6</v>
      </c>
      <c r="L957" s="11" t="s">
        <v>404</v>
      </c>
      <c r="M957" s="11" t="s">
        <v>1456</v>
      </c>
      <c r="N957" s="193" t="s">
        <v>32</v>
      </c>
      <c r="O957" s="193">
        <v>6</v>
      </c>
      <c r="P957" s="193" t="s">
        <v>28</v>
      </c>
      <c r="Q957" s="218"/>
      <c r="R957" s="193" t="s">
        <v>29</v>
      </c>
      <c r="S957" s="227" t="str">
        <f t="shared" si="72"/>
        <v>Campo</v>
      </c>
      <c r="T957" s="227" t="s">
        <v>3607</v>
      </c>
      <c r="U957" s="237" t="str">
        <f t="shared" si="73"/>
        <v/>
      </c>
      <c r="V957" s="230" t="str">
        <f t="shared" si="75"/>
        <v>&lt;campo posicao="6"&gt;
&lt;coluna&gt;NUM_DOC_FIN&lt;/coluna&gt;
&lt;descricao&gt;Número do documento fiscal final&lt;/descricao&gt;
&lt;tipo&gt;I&lt;/tipo&gt;
&lt;/campo&gt;</v>
      </c>
      <c r="W957" s="227" t="str">
        <f t="shared" si="74"/>
        <v>&lt;campo posicao="6"&gt;
&lt;coluna&gt;NUM_DOC_FIN&lt;/coluna&gt;
&lt;descricao&gt;Número do documento fiscal final&lt;/descricao&gt;
&lt;tipo&gt;I&lt;/tipo&gt;
&lt;/campo&gt;</v>
      </c>
      <c r="AB957" s="3" t="s">
        <v>6</v>
      </c>
    </row>
    <row r="958" spans="1:28" ht="14.5" customHeight="1" x14ac:dyDescent="0.35">
      <c r="J958" s="291" t="str">
        <f t="shared" si="76"/>
        <v>C300</v>
      </c>
      <c r="K958" s="193">
        <v>7</v>
      </c>
      <c r="L958" s="11" t="s">
        <v>357</v>
      </c>
      <c r="M958" s="11" t="s">
        <v>1457</v>
      </c>
      <c r="N958" s="193" t="s">
        <v>32</v>
      </c>
      <c r="O958" s="193" t="s">
        <v>40</v>
      </c>
      <c r="P958" s="193" t="s">
        <v>28</v>
      </c>
      <c r="Q958" s="218"/>
      <c r="R958" s="193" t="s">
        <v>29</v>
      </c>
      <c r="S958" s="227" t="str">
        <f t="shared" si="72"/>
        <v>Campo</v>
      </c>
      <c r="T958" s="227" t="s">
        <v>3605</v>
      </c>
      <c r="U958" s="237" t="str">
        <f t="shared" si="73"/>
        <v/>
      </c>
      <c r="V958" s="230" t="str">
        <f t="shared" si="75"/>
        <v>&lt;campo posicao="7"&gt;
&lt;coluna&gt;DT_DOC&lt;/coluna&gt;
&lt;descricao&gt;Data da emissão dos documentos fiscais&lt;/descricao&gt;
&lt;tipo&gt;D&lt;/tipo&gt;
&lt;/campo&gt;</v>
      </c>
      <c r="W958" s="227" t="str">
        <f t="shared" si="74"/>
        <v>&lt;campo posicao="7"&gt;
&lt;coluna&gt;DT_DOC&lt;/coluna&gt;
&lt;descricao&gt;Data da emissão dos documentos fiscais&lt;/descricao&gt;
&lt;tipo&gt;D&lt;/tipo&gt;
&lt;/campo&gt;</v>
      </c>
      <c r="AB958" s="3" t="s">
        <v>6</v>
      </c>
    </row>
    <row r="959" spans="1:28" ht="14.5" customHeight="1" x14ac:dyDescent="0.35">
      <c r="J959" s="291" t="str">
        <f t="shared" si="76"/>
        <v>C300</v>
      </c>
      <c r="K959" s="193">
        <v>8</v>
      </c>
      <c r="L959" s="11" t="s">
        <v>537</v>
      </c>
      <c r="M959" s="11" t="s">
        <v>1458</v>
      </c>
      <c r="N959" s="193" t="s">
        <v>32</v>
      </c>
      <c r="O959" s="193" t="s">
        <v>28</v>
      </c>
      <c r="P959" s="193">
        <v>2</v>
      </c>
      <c r="Q959" s="218"/>
      <c r="R959" s="193" t="s">
        <v>29</v>
      </c>
      <c r="S959" s="227" t="str">
        <f t="shared" si="72"/>
        <v>Campo</v>
      </c>
      <c r="T959" s="227" t="s">
        <v>3606</v>
      </c>
      <c r="U959" s="237" t="str">
        <f t="shared" si="73"/>
        <v/>
      </c>
      <c r="V959" s="230" t="str">
        <f t="shared" si="75"/>
        <v>&lt;campo posicao="8"&gt;
&lt;coluna&gt;VL_DOC&lt;/coluna&gt;
&lt;descricao&gt;Valor total dos documentos &lt;/descricao&gt;
&lt;tipo&gt;R&lt;/tipo&gt;
&lt;/campo&gt;</v>
      </c>
      <c r="W959" s="227" t="str">
        <f t="shared" si="74"/>
        <v>&lt;campo posicao="8"&gt;
&lt;coluna&gt;VL_DOC&lt;/coluna&gt;
&lt;descricao&gt;Valor total dos documentos &lt;/descricao&gt;
&lt;tipo&gt;R&lt;/tipo&gt;
&lt;/campo&gt;</v>
      </c>
      <c r="AB959" s="3" t="s">
        <v>6</v>
      </c>
    </row>
    <row r="960" spans="1:28" ht="14.5" customHeight="1" x14ac:dyDescent="0.35">
      <c r="J960" s="291" t="str">
        <f t="shared" si="76"/>
        <v>C300</v>
      </c>
      <c r="K960" s="193">
        <v>9</v>
      </c>
      <c r="L960" s="11" t="s">
        <v>586</v>
      </c>
      <c r="M960" s="11" t="s">
        <v>587</v>
      </c>
      <c r="N960" s="193" t="s">
        <v>32</v>
      </c>
      <c r="O960" s="193" t="s">
        <v>28</v>
      </c>
      <c r="P960" s="193">
        <v>2</v>
      </c>
      <c r="Q960" s="218"/>
      <c r="R960" s="193" t="s">
        <v>48</v>
      </c>
      <c r="S960" s="227" t="str">
        <f t="shared" si="72"/>
        <v>Campo</v>
      </c>
      <c r="T960" s="227" t="s">
        <v>3606</v>
      </c>
      <c r="U960" s="237" t="str">
        <f t="shared" si="73"/>
        <v/>
      </c>
      <c r="V960" s="230" t="str">
        <f t="shared" si="75"/>
        <v>&lt;campo posicao="9"&gt;
&lt;coluna&gt;VL_PIS&lt;/coluna&gt;
&lt;descricao&gt;Valor total do PIS&lt;/descricao&gt;
&lt;tipo&gt;R&lt;/tipo&gt;
&lt;/campo&gt;</v>
      </c>
      <c r="W960" s="227" t="str">
        <f t="shared" si="74"/>
        <v>&lt;campo posicao="9"&gt;
&lt;coluna&gt;VL_PIS&lt;/coluna&gt;
&lt;descricao&gt;Valor total do PIS&lt;/descricao&gt;
&lt;tipo&gt;R&lt;/tipo&gt;
&lt;/campo&gt;</v>
      </c>
      <c r="AB960" s="3" t="s">
        <v>6</v>
      </c>
    </row>
    <row r="961" spans="1:28" ht="14.5" customHeight="1" x14ac:dyDescent="0.35">
      <c r="J961" s="291" t="str">
        <f t="shared" si="76"/>
        <v>C300</v>
      </c>
      <c r="K961" s="193">
        <v>10</v>
      </c>
      <c r="L961" s="11" t="s">
        <v>588</v>
      </c>
      <c r="M961" s="11" t="s">
        <v>589</v>
      </c>
      <c r="N961" s="193" t="s">
        <v>32</v>
      </c>
      <c r="O961" s="193" t="s">
        <v>28</v>
      </c>
      <c r="P961" s="193">
        <v>2</v>
      </c>
      <c r="Q961" s="218"/>
      <c r="R961" s="193" t="s">
        <v>48</v>
      </c>
      <c r="S961" s="227" t="str">
        <f t="shared" si="72"/>
        <v>Campo</v>
      </c>
      <c r="T961" s="227" t="s">
        <v>3606</v>
      </c>
      <c r="U961" s="237" t="str">
        <f t="shared" si="73"/>
        <v/>
      </c>
      <c r="V961" s="230" t="str">
        <f t="shared" si="75"/>
        <v>&lt;campo posicao="10"&gt;
&lt;coluna&gt;VL_COFINS&lt;/coluna&gt;
&lt;descricao&gt;Valor total da COFINS&lt;/descricao&gt;
&lt;tipo&gt;R&lt;/tipo&gt;
&lt;/campo&gt;</v>
      </c>
      <c r="W961" s="227" t="str">
        <f t="shared" si="74"/>
        <v>&lt;campo posicao="10"&gt;
&lt;coluna&gt;VL_COFINS&lt;/coluna&gt;
&lt;descricao&gt;Valor total da COFINS&lt;/descricao&gt;
&lt;tipo&gt;R&lt;/tipo&gt;
&lt;/campo&gt;</v>
      </c>
      <c r="AB961" s="3" t="s">
        <v>6</v>
      </c>
    </row>
    <row r="962" spans="1:28" ht="14.5" customHeight="1" x14ac:dyDescent="0.35">
      <c r="J962" s="291" t="str">
        <f t="shared" si="76"/>
        <v>C300</v>
      </c>
      <c r="K962" s="193">
        <v>11</v>
      </c>
      <c r="L962" s="11" t="s">
        <v>246</v>
      </c>
      <c r="M962" s="11" t="s">
        <v>858</v>
      </c>
      <c r="N962" s="193" t="s">
        <v>27</v>
      </c>
      <c r="O962" s="193" t="s">
        <v>28</v>
      </c>
      <c r="P962" s="193" t="s">
        <v>28</v>
      </c>
      <c r="Q962" s="218"/>
      <c r="R962" s="193" t="s">
        <v>48</v>
      </c>
      <c r="S962" s="227" t="str">
        <f t="shared" ref="S962:S1025" si="77">IF(B962&lt;&gt;"",1,IF(C962&lt;&gt;"",2,IF(D962&lt;&gt;"",3,IF(E962&lt;&gt;"",4,IF(F962&lt;&gt;"",5,IF(G962&lt;&gt;"",6,IF(H962&lt;&gt;"",7,IF(ISNUMBER(K962),"Campo",""))))))))</f>
        <v>Campo</v>
      </c>
      <c r="T962" s="227" t="s">
        <v>27</v>
      </c>
      <c r="U962" s="237" t="str">
        <f t="shared" ref="U962:U1025" si="78">IFERROR(IF(ISNUMBER(S962),CONCATENATE("&lt;/registro&gt;
&lt;registro codigo=""",CONCATENATE(B962,C962,D962,E962,F962,G962,H962),""" perfil=""",A962,""" nivel=""",S962,"""&gt;"),""),"")</f>
        <v/>
      </c>
      <c r="V962" s="230" t="str">
        <f t="shared" si="75"/>
        <v>&lt;campo posicao="11"&gt;
&lt;coluna&gt;COD_CTA&lt;/coluna&gt;
&lt;descricao&gt;Código da conta analítica contábil debitada/creditada&lt;/descricao&gt;
&lt;tipo&gt;C&lt;/tipo&gt;
&lt;/campo&gt;</v>
      </c>
      <c r="W962" s="227" t="str">
        <f t="shared" ref="W962:W1025" si="79">U962&amp;V962</f>
        <v>&lt;campo posicao="11"&gt;
&lt;coluna&gt;COD_CTA&lt;/coluna&gt;
&lt;descricao&gt;Código da conta analítica contábil debitada/creditada&lt;/descricao&gt;
&lt;tipo&gt;C&lt;/tipo&gt;
&lt;/campo&gt;</v>
      </c>
      <c r="AB962" s="3" t="s">
        <v>6</v>
      </c>
    </row>
    <row r="963" spans="1:28" s="3" customFormat="1" ht="14.5" customHeight="1" collapsed="1" x14ac:dyDescent="0.35">
      <c r="A963" s="209" t="s">
        <v>1451</v>
      </c>
      <c r="B963" s="209"/>
      <c r="C963" s="209"/>
      <c r="D963" s="209"/>
      <c r="E963" s="209" t="s">
        <v>1459</v>
      </c>
      <c r="F963" s="209"/>
      <c r="G963" s="209"/>
      <c r="H963" s="209"/>
      <c r="I963" s="209" t="s">
        <v>144</v>
      </c>
      <c r="J963" s="291" t="str">
        <f t="shared" si="76"/>
        <v>C300</v>
      </c>
      <c r="K963" s="2" t="s">
        <v>1460</v>
      </c>
      <c r="L963" s="4"/>
      <c r="M963" s="4"/>
      <c r="N963" s="4"/>
      <c r="O963" s="4"/>
      <c r="P963" s="4"/>
      <c r="Q963" s="4"/>
      <c r="R963" s="4"/>
      <c r="S963" s="227">
        <f t="shared" si="77"/>
        <v>4</v>
      </c>
      <c r="T963" s="227"/>
      <c r="U963" s="237" t="str">
        <f t="shared" si="78"/>
        <v>&lt;/registro&gt;
&lt;registro codigo="C310" perfil="BC" nivel="4"&gt;</v>
      </c>
      <c r="V963" s="230" t="str">
        <f t="shared" si="75"/>
        <v/>
      </c>
      <c r="W963" s="227" t="str">
        <f t="shared" si="79"/>
        <v>&lt;/registro&gt;
&lt;registro codigo="C310" perfil="BC" nivel="4"&gt;</v>
      </c>
      <c r="X963" s="227"/>
      <c r="Y963" s="227"/>
      <c r="AB963" s="3" t="s">
        <v>6</v>
      </c>
    </row>
    <row r="964" spans="1:28" ht="14.5" customHeight="1" x14ac:dyDescent="0.35">
      <c r="J964" s="291" t="str">
        <f t="shared" si="76"/>
        <v>C310</v>
      </c>
      <c r="K964" s="193">
        <v>1</v>
      </c>
      <c r="L964" s="11" t="s">
        <v>25</v>
      </c>
      <c r="M964" s="11" t="s">
        <v>1461</v>
      </c>
      <c r="N964" s="193" t="s">
        <v>27</v>
      </c>
      <c r="O964" s="193">
        <v>4</v>
      </c>
      <c r="P964" s="193" t="s">
        <v>28</v>
      </c>
      <c r="Q964" s="244" t="s">
        <v>863</v>
      </c>
      <c r="R964" s="193" t="s">
        <v>29</v>
      </c>
      <c r="S964" s="227" t="str">
        <f t="shared" si="77"/>
        <v>Campo</v>
      </c>
      <c r="T964" s="227" t="s">
        <v>27</v>
      </c>
      <c r="U964" s="237" t="str">
        <f t="shared" si="78"/>
        <v/>
      </c>
      <c r="V964" s="230" t="str">
        <f t="shared" ref="V964:V1027" si="80">IF(S964="Campo",CONCATENATE("&lt;campo posicao=""",K964,"""&gt;
&lt;coluna&gt;",SUBSTITUTE(L964," ",""),"&lt;/coluna&gt;
&lt;descricao&gt;",M964,"&lt;/descricao&gt;
&lt;tipo&gt;",T964,"&lt;/tipo&gt;
&lt;/campo&gt;"),"")</f>
        <v>&lt;campo posicao="1"&gt;
&lt;coluna&gt;REG&lt;/coluna&gt;
&lt;descricao&gt;Texto fixo contendo "C310"&lt;/descricao&gt;
&lt;tipo&gt;C&lt;/tipo&gt;
&lt;/campo&gt;</v>
      </c>
      <c r="W964" s="227" t="str">
        <f t="shared" si="79"/>
        <v>&lt;campo posicao="1"&gt;
&lt;coluna&gt;REG&lt;/coluna&gt;
&lt;descricao&gt;Texto fixo contendo "C310"&lt;/descricao&gt;
&lt;tipo&gt;C&lt;/tipo&gt;
&lt;/campo&gt;</v>
      </c>
      <c r="AB964" s="3" t="s">
        <v>6</v>
      </c>
    </row>
    <row r="965" spans="1:28" ht="14.5" customHeight="1" x14ac:dyDescent="0.35">
      <c r="J965" s="291" t="str">
        <f t="shared" ref="J965:J1028" si="81">IF(L965="REG",MID(M965,IFERROR(SEARCH("“",M965),SEARCH("""",M965))+1,4),J964)</f>
        <v>C310</v>
      </c>
      <c r="K965" s="193">
        <v>2</v>
      </c>
      <c r="L965" s="11" t="s">
        <v>1462</v>
      </c>
      <c r="M965" s="11" t="s">
        <v>1463</v>
      </c>
      <c r="N965" s="193" t="s">
        <v>32</v>
      </c>
      <c r="O965" s="193" t="s">
        <v>28</v>
      </c>
      <c r="P965" s="193" t="s">
        <v>28</v>
      </c>
      <c r="Q965" s="244"/>
      <c r="R965" s="193" t="s">
        <v>29</v>
      </c>
      <c r="S965" s="227" t="str">
        <f t="shared" si="77"/>
        <v>Campo</v>
      </c>
      <c r="T965" s="227" t="s">
        <v>3607</v>
      </c>
      <c r="U965" s="237" t="str">
        <f t="shared" si="78"/>
        <v/>
      </c>
      <c r="V965" s="230" t="str">
        <f t="shared" si="80"/>
        <v>&lt;campo posicao="2"&gt;
&lt;coluna&gt;NUM_DOC_CANC&lt;/coluna&gt;
&lt;descricao&gt;Número do documento fiscal cancelado&lt;/descricao&gt;
&lt;tipo&gt;I&lt;/tipo&gt;
&lt;/campo&gt;</v>
      </c>
      <c r="W965" s="227" t="str">
        <f t="shared" si="79"/>
        <v>&lt;campo posicao="2"&gt;
&lt;coluna&gt;NUM_DOC_CANC&lt;/coluna&gt;
&lt;descricao&gt;Número do documento fiscal cancelado&lt;/descricao&gt;
&lt;tipo&gt;I&lt;/tipo&gt;
&lt;/campo&gt;</v>
      </c>
      <c r="AB965" s="3" t="s">
        <v>6</v>
      </c>
    </row>
    <row r="966" spans="1:28" s="55" customFormat="1" ht="14.5" customHeight="1" collapsed="1" x14ac:dyDescent="0.35">
      <c r="A966" s="53" t="s">
        <v>1451</v>
      </c>
      <c r="B966" s="53"/>
      <c r="C966" s="53"/>
      <c r="D966" s="53"/>
      <c r="E966" s="53" t="s">
        <v>1464</v>
      </c>
      <c r="F966" s="53"/>
      <c r="G966" s="53"/>
      <c r="H966" s="53"/>
      <c r="I966" s="53" t="s">
        <v>144</v>
      </c>
      <c r="J966" s="291" t="str">
        <f t="shared" si="81"/>
        <v>C310</v>
      </c>
      <c r="K966" s="52" t="s">
        <v>1465</v>
      </c>
      <c r="L966" s="54"/>
      <c r="M966" s="54"/>
      <c r="N966" s="54"/>
      <c r="O966" s="54"/>
      <c r="P966" s="54"/>
      <c r="Q966" s="54"/>
      <c r="R966" s="54"/>
      <c r="S966" s="227">
        <f t="shared" si="77"/>
        <v>4</v>
      </c>
      <c r="T966" s="227"/>
      <c r="U966" s="237" t="str">
        <f t="shared" si="78"/>
        <v>&lt;/registro&gt;
&lt;registro codigo="C320" perfil="BC" nivel="4"&gt;</v>
      </c>
      <c r="V966" s="230" t="str">
        <f t="shared" si="80"/>
        <v/>
      </c>
      <c r="W966" s="227" t="str">
        <f t="shared" si="79"/>
        <v>&lt;/registro&gt;
&lt;registro codigo="C320" perfil="BC" nivel="4"&gt;</v>
      </c>
      <c r="X966" s="234"/>
      <c r="Y966" s="234"/>
      <c r="AB966" s="55" t="s">
        <v>6</v>
      </c>
    </row>
    <row r="967" spans="1:28" ht="14.5" customHeight="1" x14ac:dyDescent="0.35">
      <c r="J967" s="291" t="str">
        <f t="shared" si="81"/>
        <v>C320</v>
      </c>
      <c r="K967" s="193">
        <v>1</v>
      </c>
      <c r="L967" s="11" t="s">
        <v>25</v>
      </c>
      <c r="M967" s="11" t="s">
        <v>1466</v>
      </c>
      <c r="N967" s="193" t="s">
        <v>27</v>
      </c>
      <c r="O967" s="193">
        <v>4</v>
      </c>
      <c r="P967" s="193" t="s">
        <v>28</v>
      </c>
      <c r="Q967" s="267" t="s">
        <v>711</v>
      </c>
      <c r="R967" s="193" t="s">
        <v>29</v>
      </c>
      <c r="S967" s="227" t="str">
        <f t="shared" si="77"/>
        <v>Campo</v>
      </c>
      <c r="T967" s="227" t="s">
        <v>27</v>
      </c>
      <c r="U967" s="237" t="str">
        <f t="shared" si="78"/>
        <v/>
      </c>
      <c r="V967" s="230" t="str">
        <f t="shared" si="80"/>
        <v>&lt;campo posicao="1"&gt;
&lt;coluna&gt;REG&lt;/coluna&gt;
&lt;descricao&gt;Texto fixo contendo "C320"&lt;/descricao&gt;
&lt;tipo&gt;C&lt;/tipo&gt;
&lt;/campo&gt;</v>
      </c>
      <c r="W967" s="227" t="str">
        <f t="shared" si="79"/>
        <v>&lt;campo posicao="1"&gt;
&lt;coluna&gt;REG&lt;/coluna&gt;
&lt;descricao&gt;Texto fixo contendo "C320"&lt;/descricao&gt;
&lt;tipo&gt;C&lt;/tipo&gt;
&lt;/campo&gt;</v>
      </c>
      <c r="AB967" s="3" t="s">
        <v>6</v>
      </c>
    </row>
    <row r="968" spans="1:28" ht="14.5" customHeight="1" x14ac:dyDescent="0.35">
      <c r="J968" s="291" t="str">
        <f t="shared" si="81"/>
        <v>C320</v>
      </c>
      <c r="K968" s="193">
        <v>2</v>
      </c>
      <c r="L968" s="11" t="s">
        <v>813</v>
      </c>
      <c r="M968" s="11" t="s">
        <v>1133</v>
      </c>
      <c r="N968" s="193" t="s">
        <v>27</v>
      </c>
      <c r="O968" s="193" t="s">
        <v>33</v>
      </c>
      <c r="P968" s="193" t="s">
        <v>28</v>
      </c>
      <c r="Q968" s="267"/>
      <c r="R968" s="193" t="s">
        <v>29</v>
      </c>
      <c r="S968" s="227" t="str">
        <f t="shared" si="77"/>
        <v>Campo</v>
      </c>
      <c r="T968" s="227" t="s">
        <v>27</v>
      </c>
      <c r="U968" s="237" t="str">
        <f t="shared" si="78"/>
        <v/>
      </c>
      <c r="V968" s="230" t="str">
        <f t="shared" si="80"/>
        <v>&lt;campo posicao="2"&gt;
&lt;coluna&gt;CST_ICMS&lt;/coluna&gt;
&lt;descricao&gt;Código da Situação Tributária, conforme a Tabela indicada no item 4.3.1&lt;/descricao&gt;
&lt;tipo&gt;C&lt;/tipo&gt;
&lt;/campo&gt;</v>
      </c>
      <c r="W968" s="227" t="str">
        <f t="shared" si="79"/>
        <v>&lt;campo posicao="2"&gt;
&lt;coluna&gt;CST_ICMS&lt;/coluna&gt;
&lt;descricao&gt;Código da Situação Tributária, conforme a Tabela indicada no item 4.3.1&lt;/descricao&gt;
&lt;tipo&gt;C&lt;/tipo&gt;
&lt;/campo&gt;</v>
      </c>
      <c r="AB968" s="3" t="s">
        <v>6</v>
      </c>
    </row>
    <row r="969" spans="1:28" ht="14.5" customHeight="1" x14ac:dyDescent="0.35">
      <c r="J969" s="291" t="str">
        <f t="shared" si="81"/>
        <v>C320</v>
      </c>
      <c r="K969" s="193">
        <v>3</v>
      </c>
      <c r="L969" s="11" t="s">
        <v>815</v>
      </c>
      <c r="M969" s="11" t="s">
        <v>816</v>
      </c>
      <c r="N969" s="193" t="s">
        <v>27</v>
      </c>
      <c r="O969" s="193" t="s">
        <v>235</v>
      </c>
      <c r="P969" s="193" t="s">
        <v>28</v>
      </c>
      <c r="Q969" s="267"/>
      <c r="R969" s="193" t="s">
        <v>29</v>
      </c>
      <c r="S969" s="227" t="str">
        <f t="shared" si="77"/>
        <v>Campo</v>
      </c>
      <c r="T969" s="227" t="s">
        <v>27</v>
      </c>
      <c r="U969" s="237" t="str">
        <f t="shared" si="78"/>
        <v/>
      </c>
      <c r="V969" s="230" t="str">
        <f t="shared" si="80"/>
        <v>&lt;campo posicao="3"&gt;
&lt;coluna&gt;CFOP&lt;/coluna&gt;
&lt;descricao&gt;Código Fiscal de Operação e Prestação&lt;/descricao&gt;
&lt;tipo&gt;C&lt;/tipo&gt;
&lt;/campo&gt;</v>
      </c>
      <c r="W969" s="227" t="str">
        <f t="shared" si="79"/>
        <v>&lt;campo posicao="3"&gt;
&lt;coluna&gt;CFOP&lt;/coluna&gt;
&lt;descricao&gt;Código Fiscal de Operação e Prestação&lt;/descricao&gt;
&lt;tipo&gt;C&lt;/tipo&gt;
&lt;/campo&gt;</v>
      </c>
      <c r="AB969" s="3" t="s">
        <v>6</v>
      </c>
    </row>
    <row r="970" spans="1:28" ht="14.5" customHeight="1" x14ac:dyDescent="0.35">
      <c r="J970" s="291" t="str">
        <f t="shared" si="81"/>
        <v>C320</v>
      </c>
      <c r="K970" s="193">
        <v>4</v>
      </c>
      <c r="L970" s="11" t="s">
        <v>196</v>
      </c>
      <c r="M970" s="11" t="s">
        <v>818</v>
      </c>
      <c r="N970" s="193" t="s">
        <v>32</v>
      </c>
      <c r="O970" s="193">
        <v>6</v>
      </c>
      <c r="P970" s="193">
        <v>2</v>
      </c>
      <c r="Q970" s="267"/>
      <c r="R970" s="193" t="s">
        <v>48</v>
      </c>
      <c r="S970" s="227" t="str">
        <f t="shared" si="77"/>
        <v>Campo</v>
      </c>
      <c r="T970" s="227" t="s">
        <v>3606</v>
      </c>
      <c r="U970" s="237" t="str">
        <f t="shared" si="78"/>
        <v/>
      </c>
      <c r="V970" s="230" t="str">
        <f t="shared" si="80"/>
        <v>&lt;campo posicao="4"&gt;
&lt;coluna&gt;ALIQ_ICMS&lt;/coluna&gt;
&lt;descricao&gt;Alíquota do ICMS&lt;/descricao&gt;
&lt;tipo&gt;R&lt;/tipo&gt;
&lt;/campo&gt;</v>
      </c>
      <c r="W970" s="227" t="str">
        <f t="shared" si="79"/>
        <v>&lt;campo posicao="4"&gt;
&lt;coluna&gt;ALIQ_ICMS&lt;/coluna&gt;
&lt;descricao&gt;Alíquota do ICMS&lt;/descricao&gt;
&lt;tipo&gt;R&lt;/tipo&gt;
&lt;/campo&gt;</v>
      </c>
      <c r="AB970" s="3" t="s">
        <v>6</v>
      </c>
    </row>
    <row r="971" spans="1:28" ht="14.5" customHeight="1" x14ac:dyDescent="0.35">
      <c r="J971" s="291" t="str">
        <f t="shared" si="81"/>
        <v>C320</v>
      </c>
      <c r="K971" s="193">
        <v>5</v>
      </c>
      <c r="L971" s="11" t="s">
        <v>1135</v>
      </c>
      <c r="M971" s="11" t="s">
        <v>1467</v>
      </c>
      <c r="N971" s="193" t="s">
        <v>32</v>
      </c>
      <c r="O971" s="193" t="s">
        <v>28</v>
      </c>
      <c r="P971" s="193">
        <v>2</v>
      </c>
      <c r="Q971" s="267"/>
      <c r="R971" s="193" t="s">
        <v>29</v>
      </c>
      <c r="S971" s="227" t="str">
        <f t="shared" si="77"/>
        <v>Campo</v>
      </c>
      <c r="T971" s="227" t="s">
        <v>3606</v>
      </c>
      <c r="U971" s="237" t="str">
        <f t="shared" si="78"/>
        <v/>
      </c>
      <c r="V971" s="230" t="str">
        <f t="shared" si="80"/>
        <v>&lt;campo posicao="5"&gt;
&lt;coluna&gt;VL_OPR&lt;/coluna&gt;
&lt;descricao&gt;Valor total acumulado das operações correspondentes à combinação de CST_ICMS, CFOP e alíquota do ICMS, incluídas as despesas acessórias e acréscimos. &lt;/descricao&gt;
&lt;tipo&gt;R&lt;/tipo&gt;
&lt;/campo&gt;</v>
      </c>
      <c r="W971" s="227" t="str">
        <f t="shared" si="79"/>
        <v>&lt;campo posicao="5"&gt;
&lt;coluna&gt;VL_OPR&lt;/coluna&gt;
&lt;descricao&gt;Valor total acumulado das operações correspondentes à combinação de CST_ICMS, CFOP e alíquota do ICMS, incluídas as despesas acessórias e acréscimos. &lt;/descricao&gt;
&lt;tipo&gt;R&lt;/tipo&gt;
&lt;/campo&gt;</v>
      </c>
      <c r="AB971" s="3" t="s">
        <v>6</v>
      </c>
    </row>
    <row r="972" spans="1:28" ht="14.5" customHeight="1" x14ac:dyDescent="0.35">
      <c r="J972" s="291" t="str">
        <f t="shared" si="81"/>
        <v>C320</v>
      </c>
      <c r="K972" s="193">
        <v>6</v>
      </c>
      <c r="L972" s="11" t="s">
        <v>576</v>
      </c>
      <c r="M972" s="11" t="s">
        <v>1468</v>
      </c>
      <c r="N972" s="193" t="s">
        <v>32</v>
      </c>
      <c r="O972" s="193" t="s">
        <v>28</v>
      </c>
      <c r="P972" s="193">
        <v>2</v>
      </c>
      <c r="Q972" s="267"/>
      <c r="R972" s="193" t="s">
        <v>29</v>
      </c>
      <c r="S972" s="227" t="str">
        <f t="shared" si="77"/>
        <v>Campo</v>
      </c>
      <c r="T972" s="227" t="s">
        <v>3606</v>
      </c>
      <c r="U972" s="237" t="str">
        <f t="shared" si="78"/>
        <v/>
      </c>
      <c r="V972" s="230" t="str">
        <f t="shared" si="80"/>
        <v>&lt;campo posicao="6"&gt;
&lt;coluna&gt;VL_BC_ICMS&lt;/coluna&gt;
&lt;descricao&gt;Valor acumulado da base de cálculo do ICMS, referente à combinação de CST_ICMS, CFOP, e alíquota do ICMS.&lt;/descricao&gt;
&lt;tipo&gt;R&lt;/tipo&gt;
&lt;/campo&gt;</v>
      </c>
      <c r="W972" s="227" t="str">
        <f t="shared" si="79"/>
        <v>&lt;campo posicao="6"&gt;
&lt;coluna&gt;VL_BC_ICMS&lt;/coluna&gt;
&lt;descricao&gt;Valor acumulado da base de cálculo do ICMS, referente à combinação de CST_ICMS, CFOP, e alíquota do ICMS.&lt;/descricao&gt;
&lt;tipo&gt;R&lt;/tipo&gt;
&lt;/campo&gt;</v>
      </c>
      <c r="AB972" s="3" t="s">
        <v>6</v>
      </c>
    </row>
    <row r="973" spans="1:28" ht="14.5" customHeight="1" x14ac:dyDescent="0.35">
      <c r="J973" s="291" t="str">
        <f t="shared" si="81"/>
        <v>C320</v>
      </c>
      <c r="K973" s="193">
        <v>7</v>
      </c>
      <c r="L973" s="11" t="s">
        <v>578</v>
      </c>
      <c r="M973" s="11" t="s">
        <v>1469</v>
      </c>
      <c r="N973" s="193" t="s">
        <v>32</v>
      </c>
      <c r="O973" s="193" t="s">
        <v>28</v>
      </c>
      <c r="P973" s="193">
        <v>2</v>
      </c>
      <c r="Q973" s="267"/>
      <c r="R973" s="193" t="s">
        <v>29</v>
      </c>
      <c r="S973" s="227" t="str">
        <f t="shared" si="77"/>
        <v>Campo</v>
      </c>
      <c r="T973" s="227" t="s">
        <v>3606</v>
      </c>
      <c r="U973" s="237" t="str">
        <f t="shared" si="78"/>
        <v/>
      </c>
      <c r="V973" s="230" t="str">
        <f t="shared" si="80"/>
        <v>&lt;campo posicao="7"&gt;
&lt;coluna&gt;VL_ICMS&lt;/coluna&gt;
&lt;descricao&gt;Valor acumulado do ICMS, referente à combinação de CST_ICMS, CFOP e alíquota do ICMS.&lt;/descricao&gt;
&lt;tipo&gt;R&lt;/tipo&gt;
&lt;/campo&gt;</v>
      </c>
      <c r="W973" s="227" t="str">
        <f t="shared" si="79"/>
        <v>&lt;campo posicao="7"&gt;
&lt;coluna&gt;VL_ICMS&lt;/coluna&gt;
&lt;descricao&gt;Valor acumulado do ICMS, referente à combinação de CST_ICMS, CFOP e alíquota do ICMS.&lt;/descricao&gt;
&lt;tipo&gt;R&lt;/tipo&gt;
&lt;/campo&gt;</v>
      </c>
      <c r="AB973" s="3" t="s">
        <v>6</v>
      </c>
    </row>
    <row r="974" spans="1:28" ht="14.5" customHeight="1" x14ac:dyDescent="0.35">
      <c r="J974" s="291" t="str">
        <f t="shared" si="81"/>
        <v>C320</v>
      </c>
      <c r="K974" s="193">
        <v>8</v>
      </c>
      <c r="L974" s="11" t="s">
        <v>1141</v>
      </c>
      <c r="M974" s="11" t="s">
        <v>1470</v>
      </c>
      <c r="N974" s="193" t="s">
        <v>32</v>
      </c>
      <c r="O974" s="193" t="s">
        <v>28</v>
      </c>
      <c r="P974" s="193">
        <v>2</v>
      </c>
      <c r="Q974" s="267"/>
      <c r="R974" s="193" t="s">
        <v>29</v>
      </c>
      <c r="S974" s="227" t="str">
        <f t="shared" si="77"/>
        <v>Campo</v>
      </c>
      <c r="T974" s="227" t="s">
        <v>3606</v>
      </c>
      <c r="U974" s="237" t="str">
        <f t="shared" si="78"/>
        <v/>
      </c>
      <c r="V974" s="230" t="str">
        <f t="shared" si="80"/>
        <v>&lt;campo posicao="8"&gt;
&lt;coluna&gt;VL_RED_BC&lt;/coluna&gt;
&lt;descricao&gt;Valor não tributado em função da redução da base de cálculo do ICMS, referente à combinação de CST_ICMS, CFOP, e alíquota do ICMS.&lt;/descricao&gt;
&lt;tipo&gt;R&lt;/tipo&gt;
&lt;/campo&gt;</v>
      </c>
      <c r="W974" s="227" t="str">
        <f t="shared" si="79"/>
        <v>&lt;campo posicao="8"&gt;
&lt;coluna&gt;VL_RED_BC&lt;/coluna&gt;
&lt;descricao&gt;Valor não tributado em função da redução da base de cálculo do ICMS, referente à combinação de CST_ICMS, CFOP, e alíquota do ICMS.&lt;/descricao&gt;
&lt;tipo&gt;R&lt;/tipo&gt;
&lt;/campo&gt;</v>
      </c>
      <c r="AB974" s="3" t="s">
        <v>6</v>
      </c>
    </row>
    <row r="975" spans="1:28" ht="14.5" customHeight="1" x14ac:dyDescent="0.35">
      <c r="J975" s="291" t="str">
        <f t="shared" si="81"/>
        <v>C320</v>
      </c>
      <c r="K975" s="193">
        <v>9</v>
      </c>
      <c r="L975" s="11" t="s">
        <v>276</v>
      </c>
      <c r="M975" s="11" t="s">
        <v>381</v>
      </c>
      <c r="N975" s="193" t="s">
        <v>27</v>
      </c>
      <c r="O975" s="193">
        <v>6</v>
      </c>
      <c r="P975" s="193" t="s">
        <v>28</v>
      </c>
      <c r="Q975" s="267"/>
      <c r="R975" s="193" t="s">
        <v>48</v>
      </c>
      <c r="S975" s="227" t="str">
        <f t="shared" si="77"/>
        <v>Campo</v>
      </c>
      <c r="T975" s="227" t="s">
        <v>27</v>
      </c>
      <c r="U975" s="237" t="str">
        <f t="shared" si="78"/>
        <v/>
      </c>
      <c r="V975" s="230" t="str">
        <f t="shared" si="80"/>
        <v>&lt;campo posicao="9"&gt;
&lt;coluna&gt;COD_OBS&lt;/coluna&gt;
&lt;descricao&gt;Código da observação do lançamento fiscal (campo 02 do Registro 0460)&lt;/descricao&gt;
&lt;tipo&gt;C&lt;/tipo&gt;
&lt;/campo&gt;</v>
      </c>
      <c r="W975" s="227" t="str">
        <f t="shared" si="79"/>
        <v>&lt;campo posicao="9"&gt;
&lt;coluna&gt;COD_OBS&lt;/coluna&gt;
&lt;descricao&gt;Código da observação do lançamento fiscal (campo 02 do Registro 0460)&lt;/descricao&gt;
&lt;tipo&gt;C&lt;/tipo&gt;
&lt;/campo&gt;</v>
      </c>
      <c r="AB975" s="3" t="s">
        <v>6</v>
      </c>
    </row>
    <row r="976" spans="1:28" s="3" customFormat="1" ht="14.5" customHeight="1" collapsed="1" x14ac:dyDescent="0.35">
      <c r="A976" s="209" t="s">
        <v>1471</v>
      </c>
      <c r="B976" s="209"/>
      <c r="C976" s="209"/>
      <c r="D976" s="209"/>
      <c r="E976" s="209"/>
      <c r="F976" s="209" t="s">
        <v>1472</v>
      </c>
      <c r="G976" s="209"/>
      <c r="H976" s="209"/>
      <c r="I976" s="209" t="s">
        <v>144</v>
      </c>
      <c r="J976" s="291" t="str">
        <f t="shared" si="81"/>
        <v>C320</v>
      </c>
      <c r="K976" s="2" t="s">
        <v>1473</v>
      </c>
      <c r="L976" s="4"/>
      <c r="M976" s="4"/>
      <c r="N976" s="4"/>
      <c r="O976" s="4"/>
      <c r="P976" s="4"/>
      <c r="Q976" s="4"/>
      <c r="R976" s="4"/>
      <c r="S976" s="227">
        <f t="shared" si="77"/>
        <v>5</v>
      </c>
      <c r="T976" s="227"/>
      <c r="U976" s="237" t="str">
        <f t="shared" si="78"/>
        <v>&lt;/registro&gt;
&lt;registro codigo="C321" perfil="B" nivel="5"&gt;</v>
      </c>
      <c r="V976" s="230" t="str">
        <f t="shared" si="80"/>
        <v/>
      </c>
      <c r="W976" s="227" t="str">
        <f t="shared" si="79"/>
        <v>&lt;/registro&gt;
&lt;registro codigo="C321" perfil="B" nivel="5"&gt;</v>
      </c>
      <c r="X976" s="227"/>
      <c r="Y976" s="227"/>
      <c r="AB976" s="3" t="s">
        <v>6</v>
      </c>
    </row>
    <row r="977" spans="1:28" ht="14.5" customHeight="1" x14ac:dyDescent="0.35">
      <c r="J977" s="291" t="str">
        <f t="shared" si="81"/>
        <v>C321</v>
      </c>
      <c r="K977" s="193">
        <v>1</v>
      </c>
      <c r="L977" s="11" t="s">
        <v>25</v>
      </c>
      <c r="M977" s="11" t="s">
        <v>1474</v>
      </c>
      <c r="N977" s="193" t="s">
        <v>27</v>
      </c>
      <c r="O977" s="193">
        <v>4</v>
      </c>
      <c r="P977" s="193" t="s">
        <v>28</v>
      </c>
      <c r="Q977" s="218" t="s">
        <v>863</v>
      </c>
      <c r="R977" s="193" t="s">
        <v>29</v>
      </c>
      <c r="S977" s="227" t="str">
        <f t="shared" si="77"/>
        <v>Campo</v>
      </c>
      <c r="T977" s="227" t="s">
        <v>27</v>
      </c>
      <c r="U977" s="237" t="str">
        <f t="shared" si="78"/>
        <v/>
      </c>
      <c r="V977" s="230" t="str">
        <f t="shared" si="80"/>
        <v>&lt;campo posicao="1"&gt;
&lt;coluna&gt;REG&lt;/coluna&gt;
&lt;descricao&gt;Texto fixo contendo "C321"&lt;/descricao&gt;
&lt;tipo&gt;C&lt;/tipo&gt;
&lt;/campo&gt;</v>
      </c>
      <c r="W977" s="227" t="str">
        <f t="shared" si="79"/>
        <v>&lt;campo posicao="1"&gt;
&lt;coluna&gt;REG&lt;/coluna&gt;
&lt;descricao&gt;Texto fixo contendo "C321"&lt;/descricao&gt;
&lt;tipo&gt;C&lt;/tipo&gt;
&lt;/campo&gt;</v>
      </c>
      <c r="AB977" s="3" t="s">
        <v>6</v>
      </c>
    </row>
    <row r="978" spans="1:28" ht="14.5" customHeight="1" x14ac:dyDescent="0.35">
      <c r="J978" s="291" t="str">
        <f t="shared" si="81"/>
        <v>C321</v>
      </c>
      <c r="K978" s="193">
        <v>2</v>
      </c>
      <c r="L978" s="11" t="s">
        <v>163</v>
      </c>
      <c r="M978" s="11" t="s">
        <v>801</v>
      </c>
      <c r="N978" s="193" t="s">
        <v>27</v>
      </c>
      <c r="O978" s="193">
        <v>60</v>
      </c>
      <c r="P978" s="193" t="s">
        <v>28</v>
      </c>
      <c r="Q978" s="218"/>
      <c r="R978" s="193" t="s">
        <v>29</v>
      </c>
      <c r="S978" s="227" t="str">
        <f t="shared" si="77"/>
        <v>Campo</v>
      </c>
      <c r="T978" s="227" t="s">
        <v>27</v>
      </c>
      <c r="U978" s="237" t="str">
        <f t="shared" si="78"/>
        <v/>
      </c>
      <c r="V978" s="230" t="str">
        <f t="shared" si="80"/>
        <v>&lt;campo posicao="2"&gt;
&lt;coluna&gt;COD_ITEM&lt;/coluna&gt;
&lt;descricao&gt;Código do item (campo 02 do Registro 0200)&lt;/descricao&gt;
&lt;tipo&gt;C&lt;/tipo&gt;
&lt;/campo&gt;</v>
      </c>
      <c r="W978" s="227" t="str">
        <f t="shared" si="79"/>
        <v>&lt;campo posicao="2"&gt;
&lt;coluna&gt;COD_ITEM&lt;/coluna&gt;
&lt;descricao&gt;Código do item (campo 02 do Registro 0200)&lt;/descricao&gt;
&lt;tipo&gt;C&lt;/tipo&gt;
&lt;/campo&gt;</v>
      </c>
      <c r="AB978" s="3" t="s">
        <v>6</v>
      </c>
    </row>
    <row r="979" spans="1:28" ht="14.5" customHeight="1" x14ac:dyDescent="0.35">
      <c r="J979" s="291" t="str">
        <f t="shared" si="81"/>
        <v>C321</v>
      </c>
      <c r="K979" s="193">
        <v>3</v>
      </c>
      <c r="L979" s="11" t="s">
        <v>804</v>
      </c>
      <c r="M979" s="11" t="s">
        <v>1475</v>
      </c>
      <c r="N979" s="193" t="s">
        <v>32</v>
      </c>
      <c r="O979" s="193" t="s">
        <v>28</v>
      </c>
      <c r="P979" s="193">
        <v>3</v>
      </c>
      <c r="Q979" s="218"/>
      <c r="R979" s="193" t="s">
        <v>29</v>
      </c>
      <c r="S979" s="227" t="str">
        <f t="shared" si="77"/>
        <v>Campo</v>
      </c>
      <c r="T979" s="227" t="s">
        <v>3606</v>
      </c>
      <c r="U979" s="237" t="str">
        <f t="shared" si="78"/>
        <v/>
      </c>
      <c r="V979" s="230" t="str">
        <f t="shared" si="80"/>
        <v>&lt;campo posicao="3"&gt;
&lt;coluna&gt;QTD&lt;/coluna&gt;
&lt;descricao&gt;Quantidade acumulada do item&lt;/descricao&gt;
&lt;tipo&gt;R&lt;/tipo&gt;
&lt;/campo&gt;</v>
      </c>
      <c r="W979" s="227" t="str">
        <f t="shared" si="79"/>
        <v>&lt;campo posicao="3"&gt;
&lt;coluna&gt;QTD&lt;/coluna&gt;
&lt;descricao&gt;Quantidade acumulada do item&lt;/descricao&gt;
&lt;tipo&gt;R&lt;/tipo&gt;
&lt;/campo&gt;</v>
      </c>
      <c r="AB979" s="3" t="s">
        <v>6</v>
      </c>
    </row>
    <row r="980" spans="1:28" ht="14.5" customHeight="1" x14ac:dyDescent="0.35">
      <c r="J980" s="291" t="str">
        <f t="shared" si="81"/>
        <v>C321</v>
      </c>
      <c r="K980" s="193">
        <v>4</v>
      </c>
      <c r="L980" s="11" t="s">
        <v>156</v>
      </c>
      <c r="M980" s="11" t="s">
        <v>806</v>
      </c>
      <c r="N980" s="193" t="s">
        <v>27</v>
      </c>
      <c r="O980" s="193">
        <v>6</v>
      </c>
      <c r="P980" s="193" t="s">
        <v>28</v>
      </c>
      <c r="Q980" s="218"/>
      <c r="R980" s="193" t="s">
        <v>29</v>
      </c>
      <c r="S980" s="227" t="str">
        <f t="shared" si="77"/>
        <v>Campo</v>
      </c>
      <c r="T980" s="227" t="s">
        <v>27</v>
      </c>
      <c r="U980" s="237" t="str">
        <f t="shared" si="78"/>
        <v/>
      </c>
      <c r="V980" s="230" t="str">
        <f t="shared" si="80"/>
        <v>&lt;campo posicao="4"&gt;
&lt;coluna&gt;UNID&lt;/coluna&gt;
&lt;descricao&gt;Unidade do item (Campo 02 do registro 0190)&lt;/descricao&gt;
&lt;tipo&gt;C&lt;/tipo&gt;
&lt;/campo&gt;</v>
      </c>
      <c r="W980" s="227" t="str">
        <f t="shared" si="79"/>
        <v>&lt;campo posicao="4"&gt;
&lt;coluna&gt;UNID&lt;/coluna&gt;
&lt;descricao&gt;Unidade do item (Campo 02 do registro 0190)&lt;/descricao&gt;
&lt;tipo&gt;C&lt;/tipo&gt;
&lt;/campo&gt;</v>
      </c>
      <c r="AB980" s="3" t="s">
        <v>6</v>
      </c>
    </row>
    <row r="981" spans="1:28" ht="14.5" customHeight="1" x14ac:dyDescent="0.35">
      <c r="J981" s="291" t="str">
        <f t="shared" si="81"/>
        <v>C321</v>
      </c>
      <c r="K981" s="193">
        <v>5</v>
      </c>
      <c r="L981" s="11" t="s">
        <v>807</v>
      </c>
      <c r="M981" s="11" t="s">
        <v>1476</v>
      </c>
      <c r="N981" s="193" t="s">
        <v>32</v>
      </c>
      <c r="O981" s="193" t="s">
        <v>28</v>
      </c>
      <c r="P981" s="193">
        <v>2</v>
      </c>
      <c r="Q981" s="218"/>
      <c r="R981" s="193" t="s">
        <v>29</v>
      </c>
      <c r="S981" s="227" t="str">
        <f t="shared" si="77"/>
        <v>Campo</v>
      </c>
      <c r="T981" s="227" t="s">
        <v>3606</v>
      </c>
      <c r="U981" s="237" t="str">
        <f t="shared" si="78"/>
        <v/>
      </c>
      <c r="V981" s="230" t="str">
        <f t="shared" si="80"/>
        <v>&lt;campo posicao="5"&gt;
&lt;coluna&gt;VL_ITEM&lt;/coluna&gt;
&lt;descricao&gt;Valor acumulado do item&lt;/descricao&gt;
&lt;tipo&gt;R&lt;/tipo&gt;
&lt;/campo&gt;</v>
      </c>
      <c r="W981" s="227" t="str">
        <f t="shared" si="79"/>
        <v>&lt;campo posicao="5"&gt;
&lt;coluna&gt;VL_ITEM&lt;/coluna&gt;
&lt;descricao&gt;Valor acumulado do item&lt;/descricao&gt;
&lt;tipo&gt;R&lt;/tipo&gt;
&lt;/campo&gt;</v>
      </c>
      <c r="AB981" s="3" t="s">
        <v>6</v>
      </c>
    </row>
    <row r="982" spans="1:28" ht="14.5" customHeight="1" x14ac:dyDescent="0.35">
      <c r="J982" s="291" t="str">
        <f t="shared" si="81"/>
        <v>C321</v>
      </c>
      <c r="K982" s="193">
        <v>6</v>
      </c>
      <c r="L982" s="11" t="s">
        <v>546</v>
      </c>
      <c r="M982" s="11" t="s">
        <v>1477</v>
      </c>
      <c r="N982" s="193" t="s">
        <v>32</v>
      </c>
      <c r="O982" s="193" t="s">
        <v>28</v>
      </c>
      <c r="P982" s="193">
        <v>2</v>
      </c>
      <c r="Q982" s="218"/>
      <c r="R982" s="193" t="s">
        <v>48</v>
      </c>
      <c r="S982" s="227" t="str">
        <f t="shared" si="77"/>
        <v>Campo</v>
      </c>
      <c r="T982" s="227" t="s">
        <v>3606</v>
      </c>
      <c r="U982" s="237" t="str">
        <f t="shared" si="78"/>
        <v/>
      </c>
      <c r="V982" s="230" t="str">
        <f t="shared" si="80"/>
        <v>&lt;campo posicao="6"&gt;
&lt;coluna&gt;VL_DESC&lt;/coluna&gt;
&lt;descricao&gt;Valor do desconto acumulado&lt;/descricao&gt;
&lt;tipo&gt;R&lt;/tipo&gt;
&lt;/campo&gt;</v>
      </c>
      <c r="W982" s="227" t="str">
        <f t="shared" si="79"/>
        <v>&lt;campo posicao="6"&gt;
&lt;coluna&gt;VL_DESC&lt;/coluna&gt;
&lt;descricao&gt;Valor do desconto acumulado&lt;/descricao&gt;
&lt;tipo&gt;R&lt;/tipo&gt;
&lt;/campo&gt;</v>
      </c>
      <c r="AB982" s="3" t="s">
        <v>6</v>
      </c>
    </row>
    <row r="983" spans="1:28" ht="14.5" customHeight="1" x14ac:dyDescent="0.35">
      <c r="J983" s="291" t="str">
        <f t="shared" si="81"/>
        <v>C321</v>
      </c>
      <c r="K983" s="193">
        <v>7</v>
      </c>
      <c r="L983" s="11" t="s">
        <v>576</v>
      </c>
      <c r="M983" s="11" t="s">
        <v>1478</v>
      </c>
      <c r="N983" s="193" t="s">
        <v>32</v>
      </c>
      <c r="O983" s="193" t="s">
        <v>28</v>
      </c>
      <c r="P983" s="193">
        <v>2</v>
      </c>
      <c r="Q983" s="218"/>
      <c r="R983" s="193" t="s">
        <v>48</v>
      </c>
      <c r="S983" s="227" t="str">
        <f t="shared" si="77"/>
        <v>Campo</v>
      </c>
      <c r="T983" s="227" t="s">
        <v>3606</v>
      </c>
      <c r="U983" s="237" t="str">
        <f t="shared" si="78"/>
        <v/>
      </c>
      <c r="V983" s="230" t="str">
        <f t="shared" si="80"/>
        <v>&lt;campo posicao="7"&gt;
&lt;coluna&gt;VL_BC_ICMS&lt;/coluna&gt;
&lt;descricao&gt;Valor acumulado da base de cálculo do ICMS&lt;/descricao&gt;
&lt;tipo&gt;R&lt;/tipo&gt;
&lt;/campo&gt;</v>
      </c>
      <c r="W983" s="227" t="str">
        <f t="shared" si="79"/>
        <v>&lt;campo posicao="7"&gt;
&lt;coluna&gt;VL_BC_ICMS&lt;/coluna&gt;
&lt;descricao&gt;Valor acumulado da base de cálculo do ICMS&lt;/descricao&gt;
&lt;tipo&gt;R&lt;/tipo&gt;
&lt;/campo&gt;</v>
      </c>
      <c r="AB983" s="3" t="s">
        <v>6</v>
      </c>
    </row>
    <row r="984" spans="1:28" ht="14.5" customHeight="1" x14ac:dyDescent="0.35">
      <c r="J984" s="291" t="str">
        <f t="shared" si="81"/>
        <v>C321</v>
      </c>
      <c r="K984" s="193">
        <v>8</v>
      </c>
      <c r="L984" s="11" t="s">
        <v>578</v>
      </c>
      <c r="M984" s="11" t="s">
        <v>1479</v>
      </c>
      <c r="N984" s="193" t="s">
        <v>32</v>
      </c>
      <c r="O984" s="193" t="s">
        <v>28</v>
      </c>
      <c r="P984" s="193">
        <v>2</v>
      </c>
      <c r="Q984" s="218"/>
      <c r="R984" s="193" t="s">
        <v>48</v>
      </c>
      <c r="S984" s="227" t="str">
        <f t="shared" si="77"/>
        <v>Campo</v>
      </c>
      <c r="T984" s="227" t="s">
        <v>3606</v>
      </c>
      <c r="U984" s="237" t="str">
        <f t="shared" si="78"/>
        <v/>
      </c>
      <c r="V984" s="230" t="str">
        <f t="shared" si="80"/>
        <v>&lt;campo posicao="8"&gt;
&lt;coluna&gt;VL_ICMS&lt;/coluna&gt;
&lt;descricao&gt;Valor acumulado do ICMS debitado&lt;/descricao&gt;
&lt;tipo&gt;R&lt;/tipo&gt;
&lt;/campo&gt;</v>
      </c>
      <c r="W984" s="227" t="str">
        <f t="shared" si="79"/>
        <v>&lt;campo posicao="8"&gt;
&lt;coluna&gt;VL_ICMS&lt;/coluna&gt;
&lt;descricao&gt;Valor acumulado do ICMS debitado&lt;/descricao&gt;
&lt;tipo&gt;R&lt;/tipo&gt;
&lt;/campo&gt;</v>
      </c>
      <c r="AB984" s="3" t="s">
        <v>6</v>
      </c>
    </row>
    <row r="985" spans="1:28" ht="14.5" customHeight="1" x14ac:dyDescent="0.35">
      <c r="J985" s="291" t="str">
        <f t="shared" si="81"/>
        <v>C321</v>
      </c>
      <c r="K985" s="193">
        <v>9</v>
      </c>
      <c r="L985" s="11" t="s">
        <v>1480</v>
      </c>
      <c r="M985" s="11" t="s">
        <v>1481</v>
      </c>
      <c r="N985" s="193" t="s">
        <v>32</v>
      </c>
      <c r="O985" s="193" t="s">
        <v>28</v>
      </c>
      <c r="P985" s="193">
        <v>2</v>
      </c>
      <c r="Q985" s="218"/>
      <c r="R985" s="193" t="s">
        <v>48</v>
      </c>
      <c r="S985" s="227" t="str">
        <f t="shared" si="77"/>
        <v>Campo</v>
      </c>
      <c r="T985" s="227" t="s">
        <v>3606</v>
      </c>
      <c r="U985" s="237" t="str">
        <f t="shared" si="78"/>
        <v/>
      </c>
      <c r="V985" s="230" t="str">
        <f t="shared" si="80"/>
        <v>&lt;campo posicao="9"&gt;
&lt;coluna&gt;VL_PIS&lt;/coluna&gt;
&lt;descricao&gt;Valor acumulado do PIS&lt;/descricao&gt;
&lt;tipo&gt;R&lt;/tipo&gt;
&lt;/campo&gt;</v>
      </c>
      <c r="W985" s="227" t="str">
        <f t="shared" si="79"/>
        <v>&lt;campo posicao="9"&gt;
&lt;coluna&gt;VL_PIS&lt;/coluna&gt;
&lt;descricao&gt;Valor acumulado do PIS&lt;/descricao&gt;
&lt;tipo&gt;R&lt;/tipo&gt;
&lt;/campo&gt;</v>
      </c>
      <c r="AB985" s="3" t="s">
        <v>6</v>
      </c>
    </row>
    <row r="986" spans="1:28" ht="14.5" customHeight="1" x14ac:dyDescent="0.35">
      <c r="J986" s="291" t="str">
        <f t="shared" si="81"/>
        <v>C321</v>
      </c>
      <c r="K986" s="193">
        <v>10</v>
      </c>
      <c r="L986" s="11" t="s">
        <v>588</v>
      </c>
      <c r="M986" s="11" t="s">
        <v>1482</v>
      </c>
      <c r="N986" s="193" t="s">
        <v>32</v>
      </c>
      <c r="O986" s="193" t="s">
        <v>28</v>
      </c>
      <c r="P986" s="193">
        <v>2</v>
      </c>
      <c r="Q986" s="218"/>
      <c r="R986" s="193" t="s">
        <v>48</v>
      </c>
      <c r="S986" s="227" t="str">
        <f t="shared" si="77"/>
        <v>Campo</v>
      </c>
      <c r="T986" s="227" t="s">
        <v>3606</v>
      </c>
      <c r="U986" s="237" t="str">
        <f t="shared" si="78"/>
        <v/>
      </c>
      <c r="V986" s="230" t="str">
        <f t="shared" si="80"/>
        <v>&lt;campo posicao="10"&gt;
&lt;coluna&gt;VL_COFINS&lt;/coluna&gt;
&lt;descricao&gt;Valor acumulado da COFINS&lt;/descricao&gt;
&lt;tipo&gt;R&lt;/tipo&gt;
&lt;/campo&gt;</v>
      </c>
      <c r="W986" s="227" t="str">
        <f t="shared" si="79"/>
        <v>&lt;campo posicao="10"&gt;
&lt;coluna&gt;VL_COFINS&lt;/coluna&gt;
&lt;descricao&gt;Valor acumulado da COFINS&lt;/descricao&gt;
&lt;tipo&gt;R&lt;/tipo&gt;
&lt;/campo&gt;</v>
      </c>
      <c r="AB986" s="3" t="s">
        <v>6</v>
      </c>
    </row>
    <row r="987" spans="1:28" s="88" customFormat="1" ht="14.5" customHeight="1" collapsed="1" x14ac:dyDescent="0.35">
      <c r="A987" s="85" t="s">
        <v>1471</v>
      </c>
      <c r="B987" s="85"/>
      <c r="C987" s="85"/>
      <c r="D987" s="85"/>
      <c r="E987" s="85"/>
      <c r="F987" s="85"/>
      <c r="G987" s="85" t="s">
        <v>1483</v>
      </c>
      <c r="H987" s="85"/>
      <c r="I987" s="85" t="s">
        <v>209</v>
      </c>
      <c r="J987" s="291" t="str">
        <f t="shared" si="81"/>
        <v>C321</v>
      </c>
      <c r="K987" s="86" t="s">
        <v>1484</v>
      </c>
      <c r="L987" s="87"/>
      <c r="M987" s="87"/>
      <c r="N987" s="87"/>
      <c r="O987" s="87"/>
      <c r="P987" s="87"/>
      <c r="Q987" s="87"/>
      <c r="R987" s="87"/>
      <c r="S987" s="227">
        <f t="shared" si="77"/>
        <v>6</v>
      </c>
      <c r="T987" s="227"/>
      <c r="U987" s="237" t="str">
        <f t="shared" si="78"/>
        <v>&lt;/registro&gt;
&lt;registro codigo="C330" perfil="B" nivel="6"&gt;</v>
      </c>
      <c r="V987" s="230" t="str">
        <f t="shared" si="80"/>
        <v/>
      </c>
      <c r="W987" s="227" t="str">
        <f t="shared" si="79"/>
        <v>&lt;/registro&gt;
&lt;registro codigo="C330" perfil="B" nivel="6"&gt;</v>
      </c>
      <c r="X987" s="232"/>
      <c r="Y987" s="232"/>
    </row>
    <row r="988" spans="1:28" s="93" customFormat="1" ht="14.5" customHeight="1" x14ac:dyDescent="0.35">
      <c r="A988" s="89"/>
      <c r="B988" s="89"/>
      <c r="C988" s="89"/>
      <c r="D988" s="89"/>
      <c r="E988" s="89"/>
      <c r="F988" s="89"/>
      <c r="G988" s="89"/>
      <c r="H988" s="89"/>
      <c r="I988" s="89"/>
      <c r="J988" s="291" t="str">
        <f t="shared" si="81"/>
        <v>C330</v>
      </c>
      <c r="K988" s="194">
        <v>1</v>
      </c>
      <c r="L988" s="91" t="s">
        <v>25</v>
      </c>
      <c r="M988" s="91" t="s">
        <v>1485</v>
      </c>
      <c r="N988" s="194" t="s">
        <v>27</v>
      </c>
      <c r="O988" s="194">
        <v>4</v>
      </c>
      <c r="P988" s="194" t="s">
        <v>28</v>
      </c>
      <c r="Q988" s="240" t="s">
        <v>711</v>
      </c>
      <c r="R988" s="194" t="s">
        <v>29</v>
      </c>
      <c r="S988" s="227" t="str">
        <f t="shared" si="77"/>
        <v>Campo</v>
      </c>
      <c r="T988" s="227" t="s">
        <v>27</v>
      </c>
      <c r="U988" s="237" t="str">
        <f t="shared" si="78"/>
        <v/>
      </c>
      <c r="V988" s="230" t="str">
        <f t="shared" si="80"/>
        <v>&lt;campo posicao="1"&gt;
&lt;coluna&gt;REG&lt;/coluna&gt;
&lt;descricao&gt;Texto fixo contendo "C330”&lt;/descricao&gt;
&lt;tipo&gt;C&lt;/tipo&gt;
&lt;/campo&gt;</v>
      </c>
      <c r="W988" s="227" t="str">
        <f t="shared" si="79"/>
        <v>&lt;campo posicao="1"&gt;
&lt;coluna&gt;REG&lt;/coluna&gt;
&lt;descricao&gt;Texto fixo contendo "C330”&lt;/descricao&gt;
&lt;tipo&gt;C&lt;/tipo&gt;
&lt;/campo&gt;</v>
      </c>
      <c r="X988" s="233"/>
      <c r="Y988" s="233"/>
      <c r="AB988" s="88"/>
    </row>
    <row r="989" spans="1:28" s="93" customFormat="1" ht="14.5" customHeight="1" x14ac:dyDescent="0.35">
      <c r="A989" s="89"/>
      <c r="B989" s="89"/>
      <c r="C989" s="89"/>
      <c r="D989" s="89"/>
      <c r="E989" s="89"/>
      <c r="F989" s="89"/>
      <c r="G989" s="89"/>
      <c r="H989" s="89"/>
      <c r="I989" s="89"/>
      <c r="J989" s="291" t="str">
        <f t="shared" si="81"/>
        <v>C330</v>
      </c>
      <c r="K989" s="194">
        <v>2</v>
      </c>
      <c r="L989" s="91" t="s">
        <v>1486</v>
      </c>
      <c r="M989" s="91" t="s">
        <v>1043</v>
      </c>
      <c r="N989" s="194" t="s">
        <v>27</v>
      </c>
      <c r="O989" s="194" t="s">
        <v>1044</v>
      </c>
      <c r="P989" s="194" t="s">
        <v>28</v>
      </c>
      <c r="Q989" s="241"/>
      <c r="R989" s="194" t="s">
        <v>29</v>
      </c>
      <c r="S989" s="227" t="str">
        <f t="shared" si="77"/>
        <v>Campo</v>
      </c>
      <c r="T989" s="227" t="s">
        <v>27</v>
      </c>
      <c r="U989" s="237" t="str">
        <f t="shared" si="78"/>
        <v/>
      </c>
      <c r="V989" s="230" t="str">
        <f t="shared" si="80"/>
        <v>&lt;campo posicao="2"&gt;
&lt;coluna&gt;COD_MOT_REST_COMPL&lt;/coluna&gt;
&lt;descricao&gt;Código do motivo da restituição ou complementação conforme Tabela 5.7&lt;/descricao&gt;
&lt;tipo&gt;C&lt;/tipo&gt;
&lt;/campo&gt;</v>
      </c>
      <c r="W989" s="227" t="str">
        <f t="shared" si="79"/>
        <v>&lt;campo posicao="2"&gt;
&lt;coluna&gt;COD_MOT_REST_COMPL&lt;/coluna&gt;
&lt;descricao&gt;Código do motivo da restituição ou complementação conforme Tabela 5.7&lt;/descricao&gt;
&lt;tipo&gt;C&lt;/tipo&gt;
&lt;/campo&gt;</v>
      </c>
      <c r="X989" s="233"/>
      <c r="Y989" s="233"/>
      <c r="AB989" s="88"/>
    </row>
    <row r="990" spans="1:28" s="93" customFormat="1" ht="14.5" customHeight="1" x14ac:dyDescent="0.35">
      <c r="A990" s="89"/>
      <c r="B990" s="89"/>
      <c r="C990" s="89"/>
      <c r="D990" s="89"/>
      <c r="E990" s="89"/>
      <c r="F990" s="89"/>
      <c r="G990" s="89"/>
      <c r="H990" s="89"/>
      <c r="I990" s="89"/>
      <c r="J990" s="291" t="str">
        <f t="shared" si="81"/>
        <v>C330</v>
      </c>
      <c r="K990" s="194">
        <v>3</v>
      </c>
      <c r="L990" s="91" t="s">
        <v>1023</v>
      </c>
      <c r="M990" s="91" t="s">
        <v>805</v>
      </c>
      <c r="N990" s="194" t="s">
        <v>32</v>
      </c>
      <c r="O990" s="194" t="s">
        <v>28</v>
      </c>
      <c r="P990" s="194">
        <v>6</v>
      </c>
      <c r="Q990" s="241"/>
      <c r="R990" s="194" t="s">
        <v>29</v>
      </c>
      <c r="S990" s="227" t="str">
        <f t="shared" si="77"/>
        <v>Campo</v>
      </c>
      <c r="T990" s="227" t="s">
        <v>3606</v>
      </c>
      <c r="U990" s="237" t="str">
        <f t="shared" si="78"/>
        <v/>
      </c>
      <c r="V990" s="230" t="str">
        <f t="shared" si="80"/>
        <v>&lt;campo posicao="3"&gt;
&lt;coluna&gt;QUANT_CONV&lt;/coluna&gt;
&lt;descricao&gt;Quantidade do item&lt;/descricao&gt;
&lt;tipo&gt;R&lt;/tipo&gt;
&lt;/campo&gt;</v>
      </c>
      <c r="W990" s="227" t="str">
        <f t="shared" si="79"/>
        <v>&lt;campo posicao="3"&gt;
&lt;coluna&gt;QUANT_CONV&lt;/coluna&gt;
&lt;descricao&gt;Quantidade do item&lt;/descricao&gt;
&lt;tipo&gt;R&lt;/tipo&gt;
&lt;/campo&gt;</v>
      </c>
      <c r="X990" s="233"/>
      <c r="Y990" s="233"/>
      <c r="AB990" s="88"/>
    </row>
    <row r="991" spans="1:28" s="93" customFormat="1" ht="14.5" customHeight="1" x14ac:dyDescent="0.35">
      <c r="A991" s="89"/>
      <c r="B991" s="89"/>
      <c r="C991" s="89"/>
      <c r="D991" s="89"/>
      <c r="E991" s="89"/>
      <c r="F991" s="89"/>
      <c r="G991" s="89"/>
      <c r="H991" s="89"/>
      <c r="I991" s="89"/>
      <c r="J991" s="291" t="str">
        <f t="shared" si="81"/>
        <v>C330</v>
      </c>
      <c r="K991" s="194">
        <v>4</v>
      </c>
      <c r="L991" s="91" t="s">
        <v>156</v>
      </c>
      <c r="M991" s="91" t="s">
        <v>1025</v>
      </c>
      <c r="N991" s="194" t="s">
        <v>27</v>
      </c>
      <c r="O991" s="194">
        <v>6</v>
      </c>
      <c r="P991" s="194">
        <v>6</v>
      </c>
      <c r="Q991" s="241"/>
      <c r="R991" s="194" t="s">
        <v>29</v>
      </c>
      <c r="S991" s="227" t="str">
        <f t="shared" si="77"/>
        <v>Campo</v>
      </c>
      <c r="T991" s="227" t="s">
        <v>3606</v>
      </c>
      <c r="U991" s="237" t="str">
        <f t="shared" si="78"/>
        <v/>
      </c>
      <c r="V991" s="230" t="str">
        <f t="shared" si="80"/>
        <v>&lt;campo posicao="4"&gt;
&lt;coluna&gt;UNID&lt;/coluna&gt;
&lt;descricao&gt;Unidade adotada para informar o campo QUANT_CONV.&lt;/descricao&gt;
&lt;tipo&gt;R&lt;/tipo&gt;
&lt;/campo&gt;</v>
      </c>
      <c r="W991" s="227" t="str">
        <f t="shared" si="79"/>
        <v>&lt;campo posicao="4"&gt;
&lt;coluna&gt;UNID&lt;/coluna&gt;
&lt;descricao&gt;Unidade adotada para informar o campo QUANT_CONV.&lt;/descricao&gt;
&lt;tipo&gt;R&lt;/tipo&gt;
&lt;/campo&gt;</v>
      </c>
      <c r="X991" s="233"/>
      <c r="Y991" s="233"/>
      <c r="AB991" s="88"/>
    </row>
    <row r="992" spans="1:28" s="93" customFormat="1" ht="14.5" customHeight="1" x14ac:dyDescent="0.35">
      <c r="A992" s="89"/>
      <c r="B992" s="89"/>
      <c r="C992" s="89"/>
      <c r="D992" s="89"/>
      <c r="E992" s="89"/>
      <c r="F992" s="89"/>
      <c r="G992" s="89"/>
      <c r="H992" s="89"/>
      <c r="I992" s="89"/>
      <c r="J992" s="291" t="str">
        <f t="shared" si="81"/>
        <v>C330</v>
      </c>
      <c r="K992" s="194">
        <v>5</v>
      </c>
      <c r="L992" s="91" t="s">
        <v>1026</v>
      </c>
      <c r="M992" s="91" t="s">
        <v>1027</v>
      </c>
      <c r="N992" s="194" t="s">
        <v>32</v>
      </c>
      <c r="O992" s="194" t="s">
        <v>28</v>
      </c>
      <c r="P992" s="194">
        <v>6</v>
      </c>
      <c r="Q992" s="241"/>
      <c r="R992" s="194" t="s">
        <v>29</v>
      </c>
      <c r="S992" s="227" t="str">
        <f t="shared" si="77"/>
        <v>Campo</v>
      </c>
      <c r="T992" s="227" t="s">
        <v>3606</v>
      </c>
      <c r="U992" s="237" t="str">
        <f t="shared" si="78"/>
        <v/>
      </c>
      <c r="V992" s="230" t="str">
        <f t="shared" si="80"/>
        <v>&lt;campo posicao="5"&gt;
&lt;coluna&gt;VL_UNIT_CONV&lt;/coluna&gt;
&lt;descricao&gt;Valor unitário da mercadoria, considerando a unidade utilizada para informar o campo “QUANT_CONV”.&lt;/descricao&gt;
&lt;tipo&gt;R&lt;/tipo&gt;
&lt;/campo&gt;</v>
      </c>
      <c r="W992" s="227" t="str">
        <f t="shared" si="79"/>
        <v>&lt;campo posicao="5"&gt;
&lt;coluna&gt;VL_UNIT_CONV&lt;/coluna&gt;
&lt;descricao&gt;Valor unitário da mercadoria, considerando a unidade utilizada para informar o campo “QUANT_CONV”.&lt;/descricao&gt;
&lt;tipo&gt;R&lt;/tipo&gt;
&lt;/campo&gt;</v>
      </c>
      <c r="X992" s="233"/>
      <c r="Y992" s="233"/>
      <c r="AB992" s="88"/>
    </row>
    <row r="993" spans="1:28" s="93" customFormat="1" ht="14.5" customHeight="1" x14ac:dyDescent="0.35">
      <c r="A993" s="89"/>
      <c r="B993" s="89"/>
      <c r="C993" s="89"/>
      <c r="D993" s="89"/>
      <c r="E993" s="89"/>
      <c r="F993" s="89"/>
      <c r="G993" s="89"/>
      <c r="H993" s="89"/>
      <c r="I993" s="89"/>
      <c r="J993" s="291" t="str">
        <f t="shared" si="81"/>
        <v>C330</v>
      </c>
      <c r="K993" s="194">
        <v>6</v>
      </c>
      <c r="L993" s="91" t="s">
        <v>1487</v>
      </c>
      <c r="M993" s="91" t="s">
        <v>1488</v>
      </c>
      <c r="N993" s="194" t="s">
        <v>32</v>
      </c>
      <c r="O993" s="194" t="s">
        <v>28</v>
      </c>
      <c r="P993" s="194">
        <v>6</v>
      </c>
      <c r="Q993" s="241"/>
      <c r="R993" s="194" t="s">
        <v>48</v>
      </c>
      <c r="S993" s="227" t="str">
        <f t="shared" si="77"/>
        <v>Campo</v>
      </c>
      <c r="T993" s="227" t="s">
        <v>3606</v>
      </c>
      <c r="U993" s="237" t="str">
        <f t="shared" si="78"/>
        <v/>
      </c>
      <c r="V993" s="230" t="str">
        <f t="shared" si="80"/>
        <v>&lt;campo posicao="6"&gt;
&lt;coluna&gt;VL_UNIT_ICMS_NA_OPERACAO_CONV&lt;/coluna&gt;
&lt;descricao&gt;Valor unitário para o ICMS na operação, caso não houvesse a ST, considerando unidade utilizada para informar o campo “QUANT_CONV”, aplicando-se a mesma redução da base de cálculo do ICMS ST na tributação, se houver.&lt;/descricao&gt;
&lt;tipo&gt;R&lt;/tipo&gt;
&lt;/campo&gt;</v>
      </c>
      <c r="W993" s="227" t="str">
        <f t="shared" si="79"/>
        <v>&lt;campo posicao="6"&gt;
&lt;coluna&gt;VL_UNIT_ICMS_NA_OPERACAO_CONV&lt;/coluna&gt;
&lt;descricao&gt;Valor unitário para o ICMS na operação, caso não houvesse a ST, considerando unidade utilizada para informar o campo “QUANT_CONV”, aplicando-se a mesma redução da base de cálculo do ICMS ST na tributação, se houver.&lt;/descricao&gt;
&lt;tipo&gt;R&lt;/tipo&gt;
&lt;/campo&gt;</v>
      </c>
      <c r="X993" s="233"/>
      <c r="Y993" s="233"/>
      <c r="AB993" s="88"/>
    </row>
    <row r="994" spans="1:28" s="93" customFormat="1" ht="14.5" customHeight="1" x14ac:dyDescent="0.35">
      <c r="A994" s="89"/>
      <c r="B994" s="89"/>
      <c r="C994" s="89"/>
      <c r="D994" s="89"/>
      <c r="E994" s="89"/>
      <c r="F994" s="89"/>
      <c r="G994" s="89"/>
      <c r="H994" s="89"/>
      <c r="I994" s="89"/>
      <c r="J994" s="291" t="str">
        <f t="shared" si="81"/>
        <v>C330</v>
      </c>
      <c r="K994" s="194">
        <v>7</v>
      </c>
      <c r="L994" s="91" t="s">
        <v>1028</v>
      </c>
      <c r="M994" s="91" t="s">
        <v>1489</v>
      </c>
      <c r="N994" s="194" t="s">
        <v>32</v>
      </c>
      <c r="O994" s="194" t="s">
        <v>28</v>
      </c>
      <c r="P994" s="194">
        <v>6</v>
      </c>
      <c r="Q994" s="241"/>
      <c r="R994" s="194" t="s">
        <v>48</v>
      </c>
      <c r="S994" s="227" t="str">
        <f t="shared" si="77"/>
        <v>Campo</v>
      </c>
      <c r="T994" s="227" t="s">
        <v>3606</v>
      </c>
      <c r="U994" s="237" t="str">
        <f t="shared" si="78"/>
        <v/>
      </c>
      <c r="V994" s="230" t="str">
        <f t="shared" si="80"/>
        <v>&lt;campo posicao="7"&gt;
&lt;coluna&gt;VL_UNIT_ICMS_OP_CONV&lt;/coluna&gt;
&lt;descricao&gt;Valor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item a1).
&lt;/descricao&gt;
&lt;tipo&gt;R&lt;/tipo&gt;
&lt;/campo&gt;</v>
      </c>
      <c r="W994" s="227" t="str">
        <f t="shared" si="79"/>
        <v>&lt;campo posicao="7"&gt;
&lt;coluna&gt;VL_UNIT_ICMS_OP_CONV&lt;/coluna&gt;
&lt;descricao&gt;Valor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item a1).
&lt;/descricao&gt;
&lt;tipo&gt;R&lt;/tipo&gt;
&lt;/campo&gt;</v>
      </c>
      <c r="X994" s="233"/>
      <c r="Y994" s="233"/>
      <c r="AB994" s="88"/>
    </row>
    <row r="995" spans="1:28" s="93" customFormat="1" ht="14.5" customHeight="1" x14ac:dyDescent="0.35">
      <c r="A995" s="89"/>
      <c r="B995" s="89"/>
      <c r="C995" s="89"/>
      <c r="D995" s="89"/>
      <c r="E995" s="89"/>
      <c r="F995" s="89"/>
      <c r="G995" s="89"/>
      <c r="H995" s="89"/>
      <c r="I995" s="89"/>
      <c r="J995" s="291" t="str">
        <f t="shared" si="81"/>
        <v>C330</v>
      </c>
      <c r="K995" s="194">
        <v>8</v>
      </c>
      <c r="L995" s="91" t="s">
        <v>1087</v>
      </c>
      <c r="M995" s="91" t="s">
        <v>1490</v>
      </c>
      <c r="N995" s="194" t="s">
        <v>32</v>
      </c>
      <c r="O995" s="194" t="s">
        <v>28</v>
      </c>
      <c r="P995" s="194">
        <v>6</v>
      </c>
      <c r="Q995" s="241"/>
      <c r="R995" s="194" t="s">
        <v>48</v>
      </c>
      <c r="S995" s="227" t="str">
        <f t="shared" si="77"/>
        <v>Campo</v>
      </c>
      <c r="T995" s="227" t="s">
        <v>3606</v>
      </c>
      <c r="U995" s="237" t="str">
        <f t="shared" si="78"/>
        <v/>
      </c>
      <c r="V995" s="230" t="str">
        <f t="shared" si="80"/>
        <v>&lt;campo posicao="8"&gt;
&lt;coluna&gt;VL_UNIT_ICMS_OP_ESTOQUE_CONV&lt;/coluna&gt;
&lt;descricao&gt;Valor médio unitário do ICMS que o contribuinte teria se creditado referente à operação de entrada das mercadorias em estoque caso estivesse submetida ao regime comum de tributação, calculado conforme a legislação de cada UF, considerando a unidade utilizada para informar o campo “QUANT_CONV” &lt;/descricao&gt;
&lt;tipo&gt;R&lt;/tipo&gt;
&lt;/campo&gt;</v>
      </c>
      <c r="W995" s="227" t="str">
        <f t="shared" si="79"/>
        <v>&lt;campo posicao="8"&gt;
&lt;coluna&gt;VL_UNIT_ICMS_OP_ESTOQUE_CONV&lt;/coluna&gt;
&lt;descricao&gt;Valor médio unitário do ICMS que o contribuinte teria se creditado referente à operação de entrada das mercadorias em estoque caso estivesse submetida ao regime comum de tributação, calculado conforme a legislação de cada UF, considerando a unidade utilizada para informar o campo “QUANT_CONV” &lt;/descricao&gt;
&lt;tipo&gt;R&lt;/tipo&gt;
&lt;/campo&gt;</v>
      </c>
      <c r="X995" s="233"/>
      <c r="Y995" s="233"/>
      <c r="AB995" s="88"/>
    </row>
    <row r="996" spans="1:28" s="93" customFormat="1" ht="14.5" customHeight="1" x14ac:dyDescent="0.35">
      <c r="A996" s="89"/>
      <c r="B996" s="89"/>
      <c r="C996" s="89"/>
      <c r="D996" s="89"/>
      <c r="E996" s="89"/>
      <c r="F996" s="89"/>
      <c r="G996" s="89"/>
      <c r="H996" s="89"/>
      <c r="I996" s="89"/>
      <c r="J996" s="291" t="str">
        <f t="shared" si="81"/>
        <v>C330</v>
      </c>
      <c r="K996" s="194">
        <v>9</v>
      </c>
      <c r="L996" s="91" t="s">
        <v>1089</v>
      </c>
      <c r="M996" s="91" t="s">
        <v>1491</v>
      </c>
      <c r="N996" s="194" t="s">
        <v>32</v>
      </c>
      <c r="O996" s="194" t="s">
        <v>28</v>
      </c>
      <c r="P996" s="194">
        <v>6</v>
      </c>
      <c r="Q996" s="241"/>
      <c r="R996" s="194" t="s">
        <v>48</v>
      </c>
      <c r="S996" s="227" t="str">
        <f t="shared" si="77"/>
        <v>Campo</v>
      </c>
      <c r="T996" s="227" t="s">
        <v>3606</v>
      </c>
      <c r="U996" s="237" t="str">
        <f t="shared" si="78"/>
        <v/>
      </c>
      <c r="V996" s="230" t="str">
        <f t="shared" si="80"/>
        <v>&lt;campo posicao="9"&gt;
&lt;coluna&gt;VL_UNIT_ICMS_ST_ESTOQUE_CONV&lt;/coluna&gt;
&lt;descricao&gt;Valor médio unitário do ICMS ST, incluindo FCP ST, das mercadorias em estoque, considerando unidade utilizada para informar o campo “QUANT_CONV”.&lt;/descricao&gt;
&lt;tipo&gt;R&lt;/tipo&gt;
&lt;/campo&gt;</v>
      </c>
      <c r="W996" s="227" t="str">
        <f t="shared" si="79"/>
        <v>&lt;campo posicao="9"&gt;
&lt;coluna&gt;VL_UNIT_ICMS_ST_ESTOQUE_CONV&lt;/coluna&gt;
&lt;descricao&gt;Valor médio unitário do ICMS ST, incluindo FCP ST, das mercadorias em estoque, considerando unidade utilizada para informar o campo “QUANT_CONV”.&lt;/descricao&gt;
&lt;tipo&gt;R&lt;/tipo&gt;
&lt;/campo&gt;</v>
      </c>
      <c r="X996" s="233"/>
      <c r="Y996" s="233"/>
      <c r="AB996" s="88"/>
    </row>
    <row r="997" spans="1:28" s="93" customFormat="1" ht="14.5" customHeight="1" x14ac:dyDescent="0.35">
      <c r="A997" s="89"/>
      <c r="B997" s="89"/>
      <c r="C997" s="89"/>
      <c r="D997" s="89"/>
      <c r="E997" s="89"/>
      <c r="F997" s="89"/>
      <c r="G997" s="89"/>
      <c r="H997" s="89"/>
      <c r="I997" s="89"/>
      <c r="J997" s="291" t="str">
        <f t="shared" si="81"/>
        <v>C330</v>
      </c>
      <c r="K997" s="194">
        <v>10</v>
      </c>
      <c r="L997" s="91" t="s">
        <v>1492</v>
      </c>
      <c r="M997" s="91" t="s">
        <v>1491</v>
      </c>
      <c r="N997" s="194" t="s">
        <v>32</v>
      </c>
      <c r="O997" s="194" t="s">
        <v>28</v>
      </c>
      <c r="P997" s="194">
        <v>6</v>
      </c>
      <c r="Q997" s="241"/>
      <c r="R997" s="194" t="s">
        <v>48</v>
      </c>
      <c r="S997" s="227" t="str">
        <f t="shared" si="77"/>
        <v>Campo</v>
      </c>
      <c r="T997" s="227" t="s">
        <v>3606</v>
      </c>
      <c r="U997" s="237" t="str">
        <f t="shared" si="78"/>
        <v/>
      </c>
      <c r="V997" s="230" t="str">
        <f t="shared" si="80"/>
        <v>&lt;campo posicao="10"&gt;
&lt;coluna&gt;VL_UNIT_FCP_ICMS_ST_ESTOQUE_CONV&lt;/coluna&gt;
&lt;descricao&gt;Valor médio unitário do ICMS ST, incluindo FCP ST, das mercadorias em estoque, considerando unidade utilizada para informar o campo “QUANT_CONV”.&lt;/descricao&gt;
&lt;tipo&gt;R&lt;/tipo&gt;
&lt;/campo&gt;</v>
      </c>
      <c r="W997" s="227" t="str">
        <f t="shared" si="79"/>
        <v>&lt;campo posicao="10"&gt;
&lt;coluna&gt;VL_UNIT_FCP_ICMS_ST_ESTOQUE_CONV&lt;/coluna&gt;
&lt;descricao&gt;Valor médio unitário do ICMS ST, incluindo FCP ST, das mercadorias em estoque, considerando unidade utilizada para informar o campo “QUANT_CONV”.&lt;/descricao&gt;
&lt;tipo&gt;R&lt;/tipo&gt;
&lt;/campo&gt;</v>
      </c>
      <c r="X997" s="233"/>
      <c r="Y997" s="233"/>
      <c r="AB997" s="88"/>
    </row>
    <row r="998" spans="1:28" s="93" customFormat="1" ht="14.5" customHeight="1" x14ac:dyDescent="0.35">
      <c r="A998" s="89"/>
      <c r="B998" s="89"/>
      <c r="C998" s="89"/>
      <c r="D998" s="89"/>
      <c r="E998" s="89"/>
      <c r="F998" s="89"/>
      <c r="G998" s="89"/>
      <c r="H998" s="89"/>
      <c r="I998" s="89"/>
      <c r="J998" s="291" t="str">
        <f t="shared" si="81"/>
        <v>C330</v>
      </c>
      <c r="K998" s="194">
        <v>11</v>
      </c>
      <c r="L998" s="91" t="s">
        <v>1093</v>
      </c>
      <c r="M998" s="91" t="s">
        <v>1094</v>
      </c>
      <c r="N998" s="194" t="s">
        <v>32</v>
      </c>
      <c r="O998" s="194" t="s">
        <v>28</v>
      </c>
      <c r="P998" s="194">
        <v>6</v>
      </c>
      <c r="Q998" s="241"/>
      <c r="R998" s="194" t="s">
        <v>48</v>
      </c>
      <c r="S998" s="227" t="str">
        <f t="shared" si="77"/>
        <v>Campo</v>
      </c>
      <c r="T998" s="227" t="s">
        <v>3606</v>
      </c>
      <c r="U998" s="237" t="str">
        <f t="shared" si="78"/>
        <v/>
      </c>
      <c r="V998" s="230" t="str">
        <f t="shared" si="80"/>
        <v>&lt;campo posicao="11"&gt;
&lt;coluna&gt;VL_UNIT_ICMS_ST_CONV_REST&lt;/coluna&gt;
&lt;descricao&gt;Valor unitário do total do ICMS ST, incluindo FCP ST, a ser restituído/ressarcido, calculado conforme a legislação de cada UF, considerando a unidade utilizada para informar o campo “QUANT_CONV”.&lt;/descricao&gt;
&lt;tipo&gt;R&lt;/tipo&gt;
&lt;/campo&gt;</v>
      </c>
      <c r="W998" s="227" t="str">
        <f t="shared" si="79"/>
        <v>&lt;campo posicao="11"&gt;
&lt;coluna&gt;VL_UNIT_ICMS_ST_CONV_REST&lt;/coluna&gt;
&lt;descricao&gt;Valor unitário do total do ICMS ST, incluindo FCP ST, a ser restituído/ressarcido, calculado conforme a legislação de cada UF, considerando a unidade utilizada para informar o campo “QUANT_CONV”.&lt;/descricao&gt;
&lt;tipo&gt;R&lt;/tipo&gt;
&lt;/campo&gt;</v>
      </c>
      <c r="X998" s="233"/>
      <c r="Y998" s="233"/>
      <c r="AB998" s="88"/>
    </row>
    <row r="999" spans="1:28" s="93" customFormat="1" ht="14.5" customHeight="1" x14ac:dyDescent="0.35">
      <c r="A999" s="89"/>
      <c r="B999" s="89"/>
      <c r="C999" s="89"/>
      <c r="D999" s="89"/>
      <c r="E999" s="89"/>
      <c r="F999" s="89"/>
      <c r="G999" s="89"/>
      <c r="H999" s="89"/>
      <c r="I999" s="89"/>
      <c r="J999" s="291" t="str">
        <f t="shared" si="81"/>
        <v>C330</v>
      </c>
      <c r="K999" s="194">
        <v>12</v>
      </c>
      <c r="L999" s="91" t="s">
        <v>1493</v>
      </c>
      <c r="M999" s="91" t="s">
        <v>1494</v>
      </c>
      <c r="N999" s="194" t="s">
        <v>32</v>
      </c>
      <c r="O999" s="194" t="s">
        <v>28</v>
      </c>
      <c r="P999" s="194">
        <v>6</v>
      </c>
      <c r="Q999" s="241"/>
      <c r="R999" s="194" t="s">
        <v>48</v>
      </c>
      <c r="S999" s="227" t="str">
        <f t="shared" si="77"/>
        <v>Campo</v>
      </c>
      <c r="T999" s="227" t="s">
        <v>3606</v>
      </c>
      <c r="U999" s="237" t="str">
        <f t="shared" si="78"/>
        <v/>
      </c>
      <c r="V999" s="230" t="str">
        <f t="shared" si="80"/>
        <v>&lt;campo posicao="12"&gt;
&lt;coluna&gt;VL_UNIT_FCP_ST_CONV_REST&lt;/coluna&gt;
&lt;descricao&gt;Valor unitário correspondente à parcela de Valor unitário correspondente à parcela de “VL_UNIT_ICMS_ST_CONV_REST”, considerando a unidade utilizada para informar o campo “QUANT_CONV”.&lt;/descricao&gt;
&lt;tipo&gt;R&lt;/tipo&gt;
&lt;/campo&gt;</v>
      </c>
      <c r="W999" s="227" t="str">
        <f t="shared" si="79"/>
        <v>&lt;campo posicao="12"&gt;
&lt;coluna&gt;VL_UNIT_FCP_ST_CONV_REST&lt;/coluna&gt;
&lt;descricao&gt;Valor unitário correspondente à parcela de Valor unitário correspondente à parcela de “VL_UNIT_ICMS_ST_CONV_REST”, considerando a unidade utilizada para informar o campo “QUANT_CONV”.&lt;/descricao&gt;
&lt;tipo&gt;R&lt;/tipo&gt;
&lt;/campo&gt;</v>
      </c>
      <c r="X999" s="233"/>
      <c r="Y999" s="233"/>
      <c r="AB999" s="88"/>
    </row>
    <row r="1000" spans="1:28" s="93" customFormat="1" ht="14.5" customHeight="1" x14ac:dyDescent="0.35">
      <c r="A1000" s="89"/>
      <c r="B1000" s="89"/>
      <c r="C1000" s="89"/>
      <c r="D1000" s="89"/>
      <c r="E1000" s="89"/>
      <c r="F1000" s="89"/>
      <c r="G1000" s="89"/>
      <c r="H1000" s="89"/>
      <c r="I1000" s="89"/>
      <c r="J1000" s="291" t="str">
        <f t="shared" si="81"/>
        <v>C330</v>
      </c>
      <c r="K1000" s="194">
        <v>13</v>
      </c>
      <c r="L1000" s="91" t="s">
        <v>1495</v>
      </c>
      <c r="M1000" s="91" t="s">
        <v>1097</v>
      </c>
      <c r="N1000" s="194" t="s">
        <v>32</v>
      </c>
      <c r="O1000" s="194" t="s">
        <v>28</v>
      </c>
      <c r="P1000" s="194">
        <v>6</v>
      </c>
      <c r="Q1000" s="241"/>
      <c r="R1000" s="194" t="s">
        <v>48</v>
      </c>
      <c r="S1000" s="227" t="str">
        <f t="shared" si="77"/>
        <v>Campo</v>
      </c>
      <c r="T1000" s="227" t="s">
        <v>3606</v>
      </c>
      <c r="U1000" s="237" t="str">
        <f t="shared" si="78"/>
        <v/>
      </c>
      <c r="V1000" s="230" t="str">
        <f t="shared" si="80"/>
        <v>&lt;campo posicao="13"&gt;
&lt;coluna&gt;VL_UNIT_ICMS_ST_CONV_COMPL&lt;/coluna&gt;
&lt;descricao&gt;Valor unitário do complemento do ICMS, incluindo FCP ST, considerando a unidade utilizada para informar o campo “QUANT_CONV”.&lt;/descricao&gt;
&lt;tipo&gt;R&lt;/tipo&gt;
&lt;/campo&gt;</v>
      </c>
      <c r="W1000" s="227" t="str">
        <f t="shared" si="79"/>
        <v>&lt;campo posicao="13"&gt;
&lt;coluna&gt;VL_UNIT_ICMS_ST_CONV_COMPL&lt;/coluna&gt;
&lt;descricao&gt;Valor unitário do complemento do ICMS, incluindo FCP ST, considerando a unidade utilizada para informar o campo “QUANT_CONV”.&lt;/descricao&gt;
&lt;tipo&gt;R&lt;/tipo&gt;
&lt;/campo&gt;</v>
      </c>
      <c r="X1000" s="233"/>
      <c r="Y1000" s="233"/>
      <c r="AB1000" s="88"/>
    </row>
    <row r="1001" spans="1:28" s="93" customFormat="1" ht="14.5" customHeight="1" x14ac:dyDescent="0.35">
      <c r="A1001" s="89"/>
      <c r="B1001" s="89"/>
      <c r="C1001" s="89"/>
      <c r="D1001" s="89"/>
      <c r="E1001" s="89"/>
      <c r="F1001" s="89"/>
      <c r="G1001" s="89"/>
      <c r="H1001" s="89"/>
      <c r="I1001" s="89"/>
      <c r="J1001" s="291" t="str">
        <f t="shared" si="81"/>
        <v>C330</v>
      </c>
      <c r="K1001" s="194">
        <v>14</v>
      </c>
      <c r="L1001" s="91" t="s">
        <v>1496</v>
      </c>
      <c r="M1001" s="91" t="s">
        <v>1078</v>
      </c>
      <c r="N1001" s="194" t="s">
        <v>32</v>
      </c>
      <c r="O1001" s="194" t="s">
        <v>28</v>
      </c>
      <c r="P1001" s="194">
        <v>6</v>
      </c>
      <c r="Q1001" s="242"/>
      <c r="R1001" s="194" t="s">
        <v>48</v>
      </c>
      <c r="S1001" s="227" t="str">
        <f t="shared" si="77"/>
        <v>Campo</v>
      </c>
      <c r="T1001" s="227" t="s">
        <v>3606</v>
      </c>
      <c r="U1001" s="237" t="str">
        <f t="shared" si="78"/>
        <v/>
      </c>
      <c r="V1001" s="230" t="str">
        <f t="shared" si="80"/>
        <v>&lt;campo posicao="14"&gt;
&lt;coluna&gt;VL_UNIT_FCP_ST_CONV_COMPL&lt;/coluna&gt;
&lt;descricao&gt;Valor unitário correspondente à parcela de ICMS FCP ST que compõe o campo “VL_UNIT_ICMS_ST_CONV_COMPL”, considerando unidade utilizada para informar o campo “QUANT_CONV”.&lt;/descricao&gt;
&lt;tipo&gt;R&lt;/tipo&gt;
&lt;/campo&gt;</v>
      </c>
      <c r="W1001" s="227" t="str">
        <f t="shared" si="79"/>
        <v>&lt;campo posicao="14"&gt;
&lt;coluna&gt;VL_UNIT_FCP_ST_CONV_COMPL&lt;/coluna&gt;
&lt;descricao&gt;Valor unitário correspondente à parcela de ICMS FCP ST que compõe o campo “VL_UNIT_ICMS_ST_CONV_COMPL”, considerando unidade utilizada para informar o campo “QUANT_CONV”.&lt;/descricao&gt;
&lt;tipo&gt;R&lt;/tipo&gt;
&lt;/campo&gt;</v>
      </c>
      <c r="X1001" s="233"/>
      <c r="Y1001" s="233"/>
      <c r="AB1001" s="88"/>
    </row>
    <row r="1002" spans="1:28" s="3" customFormat="1" ht="14.5" customHeight="1" collapsed="1" x14ac:dyDescent="0.35">
      <c r="A1002" s="209" t="s">
        <v>1497</v>
      </c>
      <c r="B1002" s="209"/>
      <c r="C1002" s="209"/>
      <c r="D1002" s="209" t="s">
        <v>1498</v>
      </c>
      <c r="E1002" s="209"/>
      <c r="F1002" s="209"/>
      <c r="G1002" s="209"/>
      <c r="H1002" s="209"/>
      <c r="I1002" s="209" t="s">
        <v>108</v>
      </c>
      <c r="J1002" s="291" t="str">
        <f t="shared" si="81"/>
        <v>C330</v>
      </c>
      <c r="K1002" s="2" t="s">
        <v>1499</v>
      </c>
      <c r="L1002" s="4"/>
      <c r="M1002" s="4"/>
      <c r="N1002" s="4"/>
      <c r="O1002" s="4"/>
      <c r="P1002" s="4"/>
      <c r="Q1002" s="4"/>
      <c r="R1002" s="4"/>
      <c r="S1002" s="227">
        <f t="shared" si="77"/>
        <v>3</v>
      </c>
      <c r="T1002" s="227"/>
      <c r="U1002" s="237" t="str">
        <f t="shared" si="78"/>
        <v>&lt;/registro&gt;
&lt;registro codigo="C350" perfil="A" nivel="3"&gt;</v>
      </c>
      <c r="V1002" s="230" t="str">
        <f t="shared" si="80"/>
        <v/>
      </c>
      <c r="W1002" s="227" t="str">
        <f t="shared" si="79"/>
        <v>&lt;/registro&gt;
&lt;registro codigo="C350" perfil="A" nivel="3"&gt;</v>
      </c>
      <c r="X1002" s="227"/>
      <c r="Y1002" s="227"/>
      <c r="AB1002" s="3" t="s">
        <v>6</v>
      </c>
    </row>
    <row r="1003" spans="1:28" ht="14.5" customHeight="1" x14ac:dyDescent="0.35">
      <c r="J1003" s="291" t="str">
        <f t="shared" si="81"/>
        <v>C350</v>
      </c>
      <c r="K1003" s="193">
        <v>1</v>
      </c>
      <c r="L1003" s="11" t="s">
        <v>25</v>
      </c>
      <c r="M1003" s="11" t="s">
        <v>1500</v>
      </c>
      <c r="N1003" s="193" t="s">
        <v>27</v>
      </c>
      <c r="O1003" s="193">
        <v>4</v>
      </c>
      <c r="P1003" s="193" t="s">
        <v>28</v>
      </c>
      <c r="Q1003" s="218" t="s">
        <v>863</v>
      </c>
      <c r="R1003" s="193" t="s">
        <v>29</v>
      </c>
      <c r="S1003" s="227" t="str">
        <f t="shared" si="77"/>
        <v>Campo</v>
      </c>
      <c r="T1003" s="227" t="s">
        <v>27</v>
      </c>
      <c r="U1003" s="237" t="str">
        <f t="shared" si="78"/>
        <v/>
      </c>
      <c r="V1003" s="230" t="str">
        <f t="shared" si="80"/>
        <v>&lt;campo posicao="1"&gt;
&lt;coluna&gt;REG&lt;/coluna&gt;
&lt;descricao&gt;Texto fixo contendo "C350"&lt;/descricao&gt;
&lt;tipo&gt;C&lt;/tipo&gt;
&lt;/campo&gt;</v>
      </c>
      <c r="W1003" s="227" t="str">
        <f t="shared" si="79"/>
        <v>&lt;campo posicao="1"&gt;
&lt;coluna&gt;REG&lt;/coluna&gt;
&lt;descricao&gt;Texto fixo contendo "C350"&lt;/descricao&gt;
&lt;tipo&gt;C&lt;/tipo&gt;
&lt;/campo&gt;</v>
      </c>
      <c r="AB1003" s="3" t="s">
        <v>6</v>
      </c>
    </row>
    <row r="1004" spans="1:28" ht="14.5" customHeight="1" x14ac:dyDescent="0.35">
      <c r="J1004" s="291" t="str">
        <f t="shared" si="81"/>
        <v>C350</v>
      </c>
      <c r="K1004" s="193">
        <v>2</v>
      </c>
      <c r="L1004" s="11" t="s">
        <v>348</v>
      </c>
      <c r="M1004" s="11" t="s">
        <v>349</v>
      </c>
      <c r="N1004" s="193" t="s">
        <v>27</v>
      </c>
      <c r="O1004" s="193">
        <v>3</v>
      </c>
      <c r="P1004" s="193" t="s">
        <v>28</v>
      </c>
      <c r="Q1004" s="218"/>
      <c r="R1004" s="193" t="s">
        <v>48</v>
      </c>
      <c r="S1004" s="227" t="str">
        <f t="shared" si="77"/>
        <v>Campo</v>
      </c>
      <c r="T1004" s="227" t="s">
        <v>27</v>
      </c>
      <c r="U1004" s="237" t="str">
        <f t="shared" si="78"/>
        <v/>
      </c>
      <c r="V1004" s="230" t="str">
        <f t="shared" si="80"/>
        <v>&lt;campo posicao="2"&gt;
&lt;coluna&gt;SER&lt;/coluna&gt;
&lt;descricao&gt;Série do documento fiscal&lt;/descricao&gt;
&lt;tipo&gt;C&lt;/tipo&gt;
&lt;/campo&gt;</v>
      </c>
      <c r="W1004" s="227" t="str">
        <f t="shared" si="79"/>
        <v>&lt;campo posicao="2"&gt;
&lt;coluna&gt;SER&lt;/coluna&gt;
&lt;descricao&gt;Série do documento fiscal&lt;/descricao&gt;
&lt;tipo&gt;C&lt;/tipo&gt;
&lt;/campo&gt;</v>
      </c>
      <c r="AB1004" s="3" t="s">
        <v>6</v>
      </c>
    </row>
    <row r="1005" spans="1:28" ht="14.5" customHeight="1" x14ac:dyDescent="0.35">
      <c r="J1005" s="291" t="str">
        <f t="shared" si="81"/>
        <v>C350</v>
      </c>
      <c r="K1005" s="193">
        <v>3</v>
      </c>
      <c r="L1005" s="11" t="s">
        <v>1501</v>
      </c>
      <c r="M1005" s="11" t="s">
        <v>655</v>
      </c>
      <c r="N1005" s="193" t="s">
        <v>27</v>
      </c>
      <c r="O1005" s="193">
        <v>3</v>
      </c>
      <c r="P1005" s="193" t="s">
        <v>28</v>
      </c>
      <c r="Q1005" s="218"/>
      <c r="R1005" s="193" t="s">
        <v>48</v>
      </c>
      <c r="S1005" s="227" t="str">
        <f t="shared" si="77"/>
        <v>Campo</v>
      </c>
      <c r="T1005" s="227" t="s">
        <v>27</v>
      </c>
      <c r="U1005" s="237" t="str">
        <f t="shared" si="78"/>
        <v/>
      </c>
      <c r="V1005" s="230" t="str">
        <f t="shared" si="80"/>
        <v>&lt;campo posicao="3"&gt;
&lt;coluna&gt;SUB_SER&lt;/coluna&gt;
&lt;descricao&gt;Subsérie do documento fiscal&lt;/descricao&gt;
&lt;tipo&gt;C&lt;/tipo&gt;
&lt;/campo&gt;</v>
      </c>
      <c r="W1005" s="227" t="str">
        <f t="shared" si="79"/>
        <v>&lt;campo posicao="3"&gt;
&lt;coluna&gt;SUB_SER&lt;/coluna&gt;
&lt;descricao&gt;Subsérie do documento fiscal&lt;/descricao&gt;
&lt;tipo&gt;C&lt;/tipo&gt;
&lt;/campo&gt;</v>
      </c>
      <c r="AB1005" s="3" t="s">
        <v>6</v>
      </c>
    </row>
    <row r="1006" spans="1:28" ht="14.5" customHeight="1" x14ac:dyDescent="0.35">
      <c r="J1006" s="291" t="str">
        <f t="shared" si="81"/>
        <v>C350</v>
      </c>
      <c r="K1006" s="193">
        <v>4</v>
      </c>
      <c r="L1006" s="11" t="s">
        <v>351</v>
      </c>
      <c r="M1006" s="11" t="s">
        <v>352</v>
      </c>
      <c r="N1006" s="193" t="s">
        <v>32</v>
      </c>
      <c r="O1006" s="193">
        <v>6</v>
      </c>
      <c r="P1006" s="193" t="s">
        <v>28</v>
      </c>
      <c r="Q1006" s="218"/>
      <c r="R1006" s="193" t="s">
        <v>29</v>
      </c>
      <c r="S1006" s="227" t="str">
        <f t="shared" si="77"/>
        <v>Campo</v>
      </c>
      <c r="T1006" s="227" t="s">
        <v>3607</v>
      </c>
      <c r="U1006" s="237" t="str">
        <f t="shared" si="78"/>
        <v/>
      </c>
      <c r="V1006" s="230" t="str">
        <f t="shared" si="80"/>
        <v>&lt;campo posicao="4"&gt;
&lt;coluna&gt;NUM_DOC&lt;/coluna&gt;
&lt;descricao&gt;Número do documento fiscal&lt;/descricao&gt;
&lt;tipo&gt;I&lt;/tipo&gt;
&lt;/campo&gt;</v>
      </c>
      <c r="W1006" s="227" t="str">
        <f t="shared" si="79"/>
        <v>&lt;campo posicao="4"&gt;
&lt;coluna&gt;NUM_DOC&lt;/coluna&gt;
&lt;descricao&gt;Número do documento fiscal&lt;/descricao&gt;
&lt;tipo&gt;I&lt;/tipo&gt;
&lt;/campo&gt;</v>
      </c>
      <c r="AB1006" s="3" t="s">
        <v>6</v>
      </c>
    </row>
    <row r="1007" spans="1:28" ht="14.5" customHeight="1" x14ac:dyDescent="0.35">
      <c r="J1007" s="291" t="str">
        <f t="shared" si="81"/>
        <v>C350</v>
      </c>
      <c r="K1007" s="193">
        <v>5</v>
      </c>
      <c r="L1007" s="11" t="s">
        <v>357</v>
      </c>
      <c r="M1007" s="11" t="s">
        <v>358</v>
      </c>
      <c r="N1007" s="193" t="s">
        <v>32</v>
      </c>
      <c r="O1007" s="193">
        <v>8</v>
      </c>
      <c r="P1007" s="193" t="s">
        <v>28</v>
      </c>
      <c r="Q1007" s="218"/>
      <c r="R1007" s="193" t="s">
        <v>29</v>
      </c>
      <c r="S1007" s="227" t="str">
        <f t="shared" si="77"/>
        <v>Campo</v>
      </c>
      <c r="T1007" s="227" t="s">
        <v>3605</v>
      </c>
      <c r="U1007" s="237" t="str">
        <f t="shared" si="78"/>
        <v/>
      </c>
      <c r="V1007" s="230" t="str">
        <f t="shared" si="80"/>
        <v>&lt;campo posicao="5"&gt;
&lt;coluna&gt;DT_DOC&lt;/coluna&gt;
&lt;descricao&gt;Data da emissão do documento fiscal &lt;/descricao&gt;
&lt;tipo&gt;D&lt;/tipo&gt;
&lt;/campo&gt;</v>
      </c>
      <c r="W1007" s="227" t="str">
        <f t="shared" si="79"/>
        <v>&lt;campo posicao="5"&gt;
&lt;coluna&gt;DT_DOC&lt;/coluna&gt;
&lt;descricao&gt;Data da emissão do documento fiscal &lt;/descricao&gt;
&lt;tipo&gt;D&lt;/tipo&gt;
&lt;/campo&gt;</v>
      </c>
      <c r="AB1007" s="3" t="s">
        <v>6</v>
      </c>
    </row>
    <row r="1008" spans="1:28" ht="14.5" customHeight="1" x14ac:dyDescent="0.35">
      <c r="J1008" s="291" t="str">
        <f t="shared" si="81"/>
        <v>C350</v>
      </c>
      <c r="K1008" s="193">
        <v>6</v>
      </c>
      <c r="L1008" s="11" t="s">
        <v>1502</v>
      </c>
      <c r="M1008" s="11" t="s">
        <v>1503</v>
      </c>
      <c r="N1008" s="193" t="s">
        <v>27</v>
      </c>
      <c r="O1008" s="193">
        <v>14</v>
      </c>
      <c r="P1008" s="193" t="s">
        <v>28</v>
      </c>
      <c r="Q1008" s="218"/>
      <c r="R1008" s="193" t="s">
        <v>48</v>
      </c>
      <c r="S1008" s="227" t="str">
        <f t="shared" si="77"/>
        <v>Campo</v>
      </c>
      <c r="T1008" s="227" t="s">
        <v>27</v>
      </c>
      <c r="U1008" s="237" t="str">
        <f t="shared" si="78"/>
        <v/>
      </c>
      <c r="V1008" s="230" t="str">
        <f t="shared" si="80"/>
        <v>&lt;campo posicao="6"&gt;
&lt;coluna&gt;CNPJ_CPF&lt;/coluna&gt;
&lt;descricao&gt;CNPJ ou CPF do destinatário&lt;/descricao&gt;
&lt;tipo&gt;C&lt;/tipo&gt;
&lt;/campo&gt;</v>
      </c>
      <c r="W1008" s="227" t="str">
        <f t="shared" si="79"/>
        <v>&lt;campo posicao="6"&gt;
&lt;coluna&gt;CNPJ_CPF&lt;/coluna&gt;
&lt;descricao&gt;CNPJ ou CPF do destinatário&lt;/descricao&gt;
&lt;tipo&gt;C&lt;/tipo&gt;
&lt;/campo&gt;</v>
      </c>
      <c r="AB1008" s="3" t="s">
        <v>6</v>
      </c>
    </row>
    <row r="1009" spans="1:28" ht="14.5" customHeight="1" x14ac:dyDescent="0.35">
      <c r="J1009" s="291" t="str">
        <f t="shared" si="81"/>
        <v>C350</v>
      </c>
      <c r="K1009" s="193">
        <v>7</v>
      </c>
      <c r="L1009" s="11" t="s">
        <v>550</v>
      </c>
      <c r="M1009" s="11" t="s">
        <v>1504</v>
      </c>
      <c r="N1009" s="193" t="s">
        <v>32</v>
      </c>
      <c r="O1009" s="193" t="s">
        <v>28</v>
      </c>
      <c r="P1009" s="193">
        <v>2</v>
      </c>
      <c r="Q1009" s="218"/>
      <c r="R1009" s="193" t="s">
        <v>29</v>
      </c>
      <c r="S1009" s="227" t="str">
        <f t="shared" si="77"/>
        <v>Campo</v>
      </c>
      <c r="T1009" s="227" t="s">
        <v>3606</v>
      </c>
      <c r="U1009" s="237" t="str">
        <f t="shared" si="78"/>
        <v/>
      </c>
      <c r="V1009" s="230" t="str">
        <f t="shared" si="80"/>
        <v>&lt;campo posicao="7"&gt;
&lt;coluna&gt;VL_MERC&lt;/coluna&gt;
&lt;descricao&gt;Valor das mercadorias constantes no documento fiscal&lt;/descricao&gt;
&lt;tipo&gt;R&lt;/tipo&gt;
&lt;/campo&gt;</v>
      </c>
      <c r="W1009" s="227" t="str">
        <f t="shared" si="79"/>
        <v>&lt;campo posicao="7"&gt;
&lt;coluna&gt;VL_MERC&lt;/coluna&gt;
&lt;descricao&gt;Valor das mercadorias constantes no documento fiscal&lt;/descricao&gt;
&lt;tipo&gt;R&lt;/tipo&gt;
&lt;/campo&gt;</v>
      </c>
      <c r="AB1009" s="3" t="s">
        <v>6</v>
      </c>
    </row>
    <row r="1010" spans="1:28" ht="14.5" customHeight="1" x14ac:dyDescent="0.35">
      <c r="J1010" s="291" t="str">
        <f t="shared" si="81"/>
        <v>C350</v>
      </c>
      <c r="K1010" s="193">
        <v>8</v>
      </c>
      <c r="L1010" s="11" t="s">
        <v>537</v>
      </c>
      <c r="M1010" s="11" t="s">
        <v>538</v>
      </c>
      <c r="N1010" s="193" t="s">
        <v>32</v>
      </c>
      <c r="O1010" s="193" t="s">
        <v>28</v>
      </c>
      <c r="P1010" s="193">
        <v>2</v>
      </c>
      <c r="Q1010" s="218"/>
      <c r="R1010" s="193" t="s">
        <v>29</v>
      </c>
      <c r="S1010" s="227" t="str">
        <f t="shared" si="77"/>
        <v>Campo</v>
      </c>
      <c r="T1010" s="227" t="s">
        <v>3606</v>
      </c>
      <c r="U1010" s="237" t="str">
        <f t="shared" si="78"/>
        <v/>
      </c>
      <c r="V1010" s="230" t="str">
        <f t="shared" si="80"/>
        <v>&lt;campo posicao="8"&gt;
&lt;coluna&gt;VL_DOC&lt;/coluna&gt;
&lt;descricao&gt;Valor total do documento fiscal&lt;/descricao&gt;
&lt;tipo&gt;R&lt;/tipo&gt;
&lt;/campo&gt;</v>
      </c>
      <c r="W1010" s="227" t="str">
        <f t="shared" si="79"/>
        <v>&lt;campo posicao="8"&gt;
&lt;coluna&gt;VL_DOC&lt;/coluna&gt;
&lt;descricao&gt;Valor total do documento fiscal&lt;/descricao&gt;
&lt;tipo&gt;R&lt;/tipo&gt;
&lt;/campo&gt;</v>
      </c>
      <c r="AB1010" s="3" t="s">
        <v>6</v>
      </c>
    </row>
    <row r="1011" spans="1:28" ht="14.5" customHeight="1" x14ac:dyDescent="0.35">
      <c r="J1011" s="291" t="str">
        <f t="shared" si="81"/>
        <v>C350</v>
      </c>
      <c r="K1011" s="193">
        <v>9</v>
      </c>
      <c r="L1011" s="11" t="s">
        <v>546</v>
      </c>
      <c r="M1011" s="11" t="s">
        <v>547</v>
      </c>
      <c r="N1011" s="193" t="s">
        <v>32</v>
      </c>
      <c r="O1011" s="193" t="s">
        <v>28</v>
      </c>
      <c r="P1011" s="193">
        <v>2</v>
      </c>
      <c r="Q1011" s="218"/>
      <c r="R1011" s="193" t="s">
        <v>48</v>
      </c>
      <c r="S1011" s="227" t="str">
        <f t="shared" si="77"/>
        <v>Campo</v>
      </c>
      <c r="T1011" s="227" t="s">
        <v>3606</v>
      </c>
      <c r="U1011" s="237" t="str">
        <f t="shared" si="78"/>
        <v/>
      </c>
      <c r="V1011" s="230" t="str">
        <f t="shared" si="80"/>
        <v>&lt;campo posicao="9"&gt;
&lt;coluna&gt;VL_DESC&lt;/coluna&gt;
&lt;descricao&gt;Valor total do desconto&lt;/descricao&gt;
&lt;tipo&gt;R&lt;/tipo&gt;
&lt;/campo&gt;</v>
      </c>
      <c r="W1011" s="227" t="str">
        <f t="shared" si="79"/>
        <v>&lt;campo posicao="9"&gt;
&lt;coluna&gt;VL_DESC&lt;/coluna&gt;
&lt;descricao&gt;Valor total do desconto&lt;/descricao&gt;
&lt;tipo&gt;R&lt;/tipo&gt;
&lt;/campo&gt;</v>
      </c>
      <c r="AB1011" s="3" t="s">
        <v>6</v>
      </c>
    </row>
    <row r="1012" spans="1:28" ht="14.5" customHeight="1" x14ac:dyDescent="0.35">
      <c r="J1012" s="291" t="str">
        <f t="shared" si="81"/>
        <v>C350</v>
      </c>
      <c r="K1012" s="193">
        <v>10</v>
      </c>
      <c r="L1012" s="11" t="s">
        <v>586</v>
      </c>
      <c r="M1012" s="11" t="s">
        <v>587</v>
      </c>
      <c r="N1012" s="193" t="s">
        <v>32</v>
      </c>
      <c r="O1012" s="193" t="s">
        <v>28</v>
      </c>
      <c r="P1012" s="193">
        <v>2</v>
      </c>
      <c r="Q1012" s="218"/>
      <c r="R1012" s="193" t="s">
        <v>48</v>
      </c>
      <c r="S1012" s="227" t="str">
        <f t="shared" si="77"/>
        <v>Campo</v>
      </c>
      <c r="T1012" s="227" t="s">
        <v>3606</v>
      </c>
      <c r="U1012" s="237" t="str">
        <f t="shared" si="78"/>
        <v/>
      </c>
      <c r="V1012" s="230" t="str">
        <f t="shared" si="80"/>
        <v>&lt;campo posicao="10"&gt;
&lt;coluna&gt;VL_PIS&lt;/coluna&gt;
&lt;descricao&gt;Valor total do PIS&lt;/descricao&gt;
&lt;tipo&gt;R&lt;/tipo&gt;
&lt;/campo&gt;</v>
      </c>
      <c r="W1012" s="227" t="str">
        <f t="shared" si="79"/>
        <v>&lt;campo posicao="10"&gt;
&lt;coluna&gt;VL_PIS&lt;/coluna&gt;
&lt;descricao&gt;Valor total do PIS&lt;/descricao&gt;
&lt;tipo&gt;R&lt;/tipo&gt;
&lt;/campo&gt;</v>
      </c>
      <c r="AB1012" s="3" t="s">
        <v>6</v>
      </c>
    </row>
    <row r="1013" spans="1:28" ht="14.5" customHeight="1" x14ac:dyDescent="0.35">
      <c r="J1013" s="291" t="str">
        <f t="shared" si="81"/>
        <v>C350</v>
      </c>
      <c r="K1013" s="193">
        <v>11</v>
      </c>
      <c r="L1013" s="11" t="s">
        <v>588</v>
      </c>
      <c r="M1013" s="11" t="s">
        <v>589</v>
      </c>
      <c r="N1013" s="193" t="s">
        <v>32</v>
      </c>
      <c r="O1013" s="193" t="s">
        <v>28</v>
      </c>
      <c r="P1013" s="193">
        <v>2</v>
      </c>
      <c r="Q1013" s="218"/>
      <c r="R1013" s="193" t="s">
        <v>48</v>
      </c>
      <c r="S1013" s="227" t="str">
        <f t="shared" si="77"/>
        <v>Campo</v>
      </c>
      <c r="T1013" s="227" t="s">
        <v>3606</v>
      </c>
      <c r="U1013" s="237" t="str">
        <f t="shared" si="78"/>
        <v/>
      </c>
      <c r="V1013" s="230" t="str">
        <f t="shared" si="80"/>
        <v>&lt;campo posicao="11"&gt;
&lt;coluna&gt;VL_COFINS&lt;/coluna&gt;
&lt;descricao&gt;Valor total da COFINS&lt;/descricao&gt;
&lt;tipo&gt;R&lt;/tipo&gt;
&lt;/campo&gt;</v>
      </c>
      <c r="W1013" s="227" t="str">
        <f t="shared" si="79"/>
        <v>&lt;campo posicao="11"&gt;
&lt;coluna&gt;VL_COFINS&lt;/coluna&gt;
&lt;descricao&gt;Valor total da COFINS&lt;/descricao&gt;
&lt;tipo&gt;R&lt;/tipo&gt;
&lt;/campo&gt;</v>
      </c>
      <c r="AB1013" s="3" t="s">
        <v>6</v>
      </c>
    </row>
    <row r="1014" spans="1:28" ht="14.5" customHeight="1" x14ac:dyDescent="0.35">
      <c r="J1014" s="291" t="str">
        <f t="shared" si="81"/>
        <v>C350</v>
      </c>
      <c r="K1014" s="193">
        <v>12</v>
      </c>
      <c r="L1014" s="11" t="s">
        <v>246</v>
      </c>
      <c r="M1014" s="11" t="s">
        <v>858</v>
      </c>
      <c r="N1014" s="193" t="s">
        <v>27</v>
      </c>
      <c r="O1014" s="193" t="s">
        <v>28</v>
      </c>
      <c r="P1014" s="193" t="s">
        <v>28</v>
      </c>
      <c r="Q1014" s="218"/>
      <c r="R1014" s="193" t="s">
        <v>48</v>
      </c>
      <c r="S1014" s="227" t="str">
        <f t="shared" si="77"/>
        <v>Campo</v>
      </c>
      <c r="T1014" s="227" t="s">
        <v>27</v>
      </c>
      <c r="U1014" s="237" t="str">
        <f t="shared" si="78"/>
        <v/>
      </c>
      <c r="V1014" s="230" t="str">
        <f t="shared" si="80"/>
        <v>&lt;campo posicao="12"&gt;
&lt;coluna&gt;COD_CTA&lt;/coluna&gt;
&lt;descricao&gt;Código da conta analítica contábil debitada/creditada&lt;/descricao&gt;
&lt;tipo&gt;C&lt;/tipo&gt;
&lt;/campo&gt;</v>
      </c>
      <c r="W1014" s="227" t="str">
        <f t="shared" si="79"/>
        <v>&lt;campo posicao="12"&gt;
&lt;coluna&gt;COD_CTA&lt;/coluna&gt;
&lt;descricao&gt;Código da conta analítica contábil debitada/creditada&lt;/descricao&gt;
&lt;tipo&gt;C&lt;/tipo&gt;
&lt;/campo&gt;</v>
      </c>
      <c r="AB1014" s="3" t="s">
        <v>6</v>
      </c>
    </row>
    <row r="1015" spans="1:28" s="3" customFormat="1" ht="14.5" customHeight="1" collapsed="1" x14ac:dyDescent="0.35">
      <c r="A1015" s="209" t="s">
        <v>1497</v>
      </c>
      <c r="B1015" s="209"/>
      <c r="C1015" s="209"/>
      <c r="D1015" s="209"/>
      <c r="E1015" s="209" t="s">
        <v>1505</v>
      </c>
      <c r="F1015" s="209"/>
      <c r="G1015" s="209"/>
      <c r="H1015" s="209"/>
      <c r="I1015" s="209" t="s">
        <v>144</v>
      </c>
      <c r="J1015" s="291" t="str">
        <f t="shared" si="81"/>
        <v>C350</v>
      </c>
      <c r="K1015" s="2" t="s">
        <v>1506</v>
      </c>
      <c r="L1015" s="4"/>
      <c r="M1015" s="4"/>
      <c r="N1015" s="4"/>
      <c r="O1015" s="4"/>
      <c r="P1015" s="4"/>
      <c r="Q1015" s="4"/>
      <c r="R1015" s="4"/>
      <c r="S1015" s="227">
        <f t="shared" si="77"/>
        <v>4</v>
      </c>
      <c r="T1015" s="227"/>
      <c r="U1015" s="237" t="str">
        <f t="shared" si="78"/>
        <v>&lt;/registro&gt;
&lt;registro codigo="C370" perfil="A" nivel="4"&gt;</v>
      </c>
      <c r="V1015" s="230" t="str">
        <f t="shared" si="80"/>
        <v/>
      </c>
      <c r="W1015" s="227" t="str">
        <f t="shared" si="79"/>
        <v>&lt;/registro&gt;
&lt;registro codigo="C370" perfil="A" nivel="4"&gt;</v>
      </c>
      <c r="X1015" s="227"/>
      <c r="Y1015" s="227"/>
      <c r="AB1015" s="3" t="s">
        <v>6</v>
      </c>
    </row>
    <row r="1016" spans="1:28" ht="14.5" customHeight="1" x14ac:dyDescent="0.35">
      <c r="J1016" s="291" t="str">
        <f t="shared" si="81"/>
        <v>C370</v>
      </c>
      <c r="K1016" s="193">
        <v>1</v>
      </c>
      <c r="L1016" s="11" t="s">
        <v>25</v>
      </c>
      <c r="M1016" s="11" t="s">
        <v>1507</v>
      </c>
      <c r="N1016" s="193" t="s">
        <v>27</v>
      </c>
      <c r="O1016" s="193">
        <v>4</v>
      </c>
      <c r="P1016" s="193" t="s">
        <v>28</v>
      </c>
      <c r="Q1016" s="218" t="s">
        <v>711</v>
      </c>
      <c r="R1016" s="193" t="s">
        <v>29</v>
      </c>
      <c r="S1016" s="227" t="str">
        <f t="shared" si="77"/>
        <v>Campo</v>
      </c>
      <c r="T1016" s="227" t="s">
        <v>27</v>
      </c>
      <c r="U1016" s="237" t="str">
        <f t="shared" si="78"/>
        <v/>
      </c>
      <c r="V1016" s="230" t="str">
        <f t="shared" si="80"/>
        <v>&lt;campo posicao="1"&gt;
&lt;coluna&gt;REG&lt;/coluna&gt;
&lt;descricao&gt;Texto fixo contendo "C370"&lt;/descricao&gt;
&lt;tipo&gt;C&lt;/tipo&gt;
&lt;/campo&gt;</v>
      </c>
      <c r="W1016" s="227" t="str">
        <f t="shared" si="79"/>
        <v>&lt;campo posicao="1"&gt;
&lt;coluna&gt;REG&lt;/coluna&gt;
&lt;descricao&gt;Texto fixo contendo "C370"&lt;/descricao&gt;
&lt;tipo&gt;C&lt;/tipo&gt;
&lt;/campo&gt;</v>
      </c>
      <c r="AB1016" s="3" t="s">
        <v>6</v>
      </c>
    </row>
    <row r="1017" spans="1:28" ht="14.5" customHeight="1" x14ac:dyDescent="0.35">
      <c r="J1017" s="291" t="str">
        <f t="shared" si="81"/>
        <v>C370</v>
      </c>
      <c r="K1017" s="193">
        <v>2</v>
      </c>
      <c r="L1017" s="11" t="s">
        <v>799</v>
      </c>
      <c r="M1017" s="11" t="s">
        <v>800</v>
      </c>
      <c r="N1017" s="193" t="s">
        <v>32</v>
      </c>
      <c r="O1017" s="193">
        <v>3</v>
      </c>
      <c r="P1017" s="193" t="s">
        <v>28</v>
      </c>
      <c r="Q1017" s="218"/>
      <c r="R1017" s="193" t="s">
        <v>29</v>
      </c>
      <c r="S1017" s="227" t="str">
        <f t="shared" si="77"/>
        <v>Campo</v>
      </c>
      <c r="T1017" s="227" t="s">
        <v>3607</v>
      </c>
      <c r="U1017" s="237" t="str">
        <f t="shared" si="78"/>
        <v/>
      </c>
      <c r="V1017" s="230" t="str">
        <f t="shared" si="80"/>
        <v>&lt;campo posicao="2"&gt;
&lt;coluna&gt;NUM_ITEM&lt;/coluna&gt;
&lt;descricao&gt;Número sequencial do item no documento fiscal&lt;/descricao&gt;
&lt;tipo&gt;I&lt;/tipo&gt;
&lt;/campo&gt;</v>
      </c>
      <c r="W1017" s="227" t="str">
        <f t="shared" si="79"/>
        <v>&lt;campo posicao="2"&gt;
&lt;coluna&gt;NUM_ITEM&lt;/coluna&gt;
&lt;descricao&gt;Número sequencial do item no documento fiscal&lt;/descricao&gt;
&lt;tipo&gt;I&lt;/tipo&gt;
&lt;/campo&gt;</v>
      </c>
      <c r="AB1017" s="3" t="s">
        <v>6</v>
      </c>
    </row>
    <row r="1018" spans="1:28" ht="14.5" customHeight="1" x14ac:dyDescent="0.35">
      <c r="J1018" s="291" t="str">
        <f t="shared" si="81"/>
        <v>C370</v>
      </c>
      <c r="K1018" s="193">
        <v>3</v>
      </c>
      <c r="L1018" s="11" t="s">
        <v>163</v>
      </c>
      <c r="M1018" s="11" t="s">
        <v>1508</v>
      </c>
      <c r="N1018" s="193" t="s">
        <v>27</v>
      </c>
      <c r="O1018" s="193">
        <v>60</v>
      </c>
      <c r="P1018" s="193" t="s">
        <v>28</v>
      </c>
      <c r="Q1018" s="218"/>
      <c r="R1018" s="193" t="s">
        <v>29</v>
      </c>
      <c r="S1018" s="227" t="str">
        <f t="shared" si="77"/>
        <v>Campo</v>
      </c>
      <c r="T1018" s="227" t="s">
        <v>27</v>
      </c>
      <c r="U1018" s="237" t="str">
        <f t="shared" si="78"/>
        <v/>
      </c>
      <c r="V1018" s="230" t="str">
        <f t="shared" si="80"/>
        <v>&lt;campo posicao="3"&gt;
&lt;coluna&gt;COD_ITEM&lt;/coluna&gt;
&lt;descricao&gt;Código do Item (campo 02 do registro 0200)&lt;/descricao&gt;
&lt;tipo&gt;C&lt;/tipo&gt;
&lt;/campo&gt;</v>
      </c>
      <c r="W1018" s="227" t="str">
        <f t="shared" si="79"/>
        <v>&lt;campo posicao="3"&gt;
&lt;coluna&gt;COD_ITEM&lt;/coluna&gt;
&lt;descricao&gt;Código do Item (campo 02 do registro 0200)&lt;/descricao&gt;
&lt;tipo&gt;C&lt;/tipo&gt;
&lt;/campo&gt;</v>
      </c>
      <c r="AB1018" s="3" t="s">
        <v>6</v>
      </c>
    </row>
    <row r="1019" spans="1:28" ht="14.5" customHeight="1" x14ac:dyDescent="0.35">
      <c r="J1019" s="291" t="str">
        <f t="shared" si="81"/>
        <v>C370</v>
      </c>
      <c r="K1019" s="193">
        <v>4</v>
      </c>
      <c r="L1019" s="11" t="s">
        <v>804</v>
      </c>
      <c r="M1019" s="11" t="s">
        <v>805</v>
      </c>
      <c r="N1019" s="193" t="s">
        <v>32</v>
      </c>
      <c r="O1019" s="193" t="s">
        <v>28</v>
      </c>
      <c r="P1019" s="193">
        <v>3</v>
      </c>
      <c r="Q1019" s="218"/>
      <c r="R1019" s="193" t="s">
        <v>29</v>
      </c>
      <c r="S1019" s="227" t="str">
        <f t="shared" si="77"/>
        <v>Campo</v>
      </c>
      <c r="T1019" s="227" t="s">
        <v>3606</v>
      </c>
      <c r="U1019" s="237" t="str">
        <f t="shared" si="78"/>
        <v/>
      </c>
      <c r="V1019" s="230" t="str">
        <f t="shared" si="80"/>
        <v>&lt;campo posicao="4"&gt;
&lt;coluna&gt;QTD&lt;/coluna&gt;
&lt;descricao&gt;Quantidade do item&lt;/descricao&gt;
&lt;tipo&gt;R&lt;/tipo&gt;
&lt;/campo&gt;</v>
      </c>
      <c r="W1019" s="227" t="str">
        <f t="shared" si="79"/>
        <v>&lt;campo posicao="4"&gt;
&lt;coluna&gt;QTD&lt;/coluna&gt;
&lt;descricao&gt;Quantidade do item&lt;/descricao&gt;
&lt;tipo&gt;R&lt;/tipo&gt;
&lt;/campo&gt;</v>
      </c>
      <c r="AB1019" s="3" t="s">
        <v>6</v>
      </c>
    </row>
    <row r="1020" spans="1:28" ht="14.5" customHeight="1" x14ac:dyDescent="0.35">
      <c r="J1020" s="291" t="str">
        <f t="shared" si="81"/>
        <v>C370</v>
      </c>
      <c r="K1020" s="193">
        <v>5</v>
      </c>
      <c r="L1020" s="11" t="s">
        <v>156</v>
      </c>
      <c r="M1020" s="11" t="s">
        <v>1509</v>
      </c>
      <c r="N1020" s="193" t="s">
        <v>27</v>
      </c>
      <c r="O1020" s="193">
        <v>6</v>
      </c>
      <c r="P1020" s="193" t="s">
        <v>28</v>
      </c>
      <c r="Q1020" s="218"/>
      <c r="R1020" s="193" t="s">
        <v>29</v>
      </c>
      <c r="S1020" s="227" t="str">
        <f t="shared" si="77"/>
        <v>Campo</v>
      </c>
      <c r="T1020" s="227" t="s">
        <v>27</v>
      </c>
      <c r="U1020" s="237" t="str">
        <f t="shared" si="78"/>
        <v/>
      </c>
      <c r="V1020" s="230" t="str">
        <f t="shared" si="80"/>
        <v>&lt;campo posicao="5"&gt;
&lt;coluna&gt;UNID&lt;/coluna&gt;
&lt;descricao&gt;Unidade do item (campo 02 do registro 0190)&lt;/descricao&gt;
&lt;tipo&gt;C&lt;/tipo&gt;
&lt;/campo&gt;</v>
      </c>
      <c r="W1020" s="227" t="str">
        <f t="shared" si="79"/>
        <v>&lt;campo posicao="5"&gt;
&lt;coluna&gt;UNID&lt;/coluna&gt;
&lt;descricao&gt;Unidade do item (campo 02 do registro 0190)&lt;/descricao&gt;
&lt;tipo&gt;C&lt;/tipo&gt;
&lt;/campo&gt;</v>
      </c>
      <c r="AB1020" s="3" t="s">
        <v>6</v>
      </c>
    </row>
    <row r="1021" spans="1:28" ht="14.5" customHeight="1" x14ac:dyDescent="0.35">
      <c r="J1021" s="291" t="str">
        <f t="shared" si="81"/>
        <v>C370</v>
      </c>
      <c r="K1021" s="193">
        <v>6</v>
      </c>
      <c r="L1021" s="11" t="s">
        <v>807</v>
      </c>
      <c r="M1021" s="11" t="s">
        <v>1510</v>
      </c>
      <c r="N1021" s="193" t="s">
        <v>32</v>
      </c>
      <c r="O1021" s="193" t="s">
        <v>28</v>
      </c>
      <c r="P1021" s="193">
        <v>2</v>
      </c>
      <c r="Q1021" s="218"/>
      <c r="R1021" s="193" t="s">
        <v>29</v>
      </c>
      <c r="S1021" s="227" t="str">
        <f t="shared" si="77"/>
        <v>Campo</v>
      </c>
      <c r="T1021" s="227" t="s">
        <v>3606</v>
      </c>
      <c r="U1021" s="237" t="str">
        <f t="shared" si="78"/>
        <v/>
      </c>
      <c r="V1021" s="230" t="str">
        <f t="shared" si="80"/>
        <v>&lt;campo posicao="6"&gt;
&lt;coluna&gt;VL_ITEM&lt;/coluna&gt;
&lt;descricao&gt;Valor total do item&lt;/descricao&gt;
&lt;tipo&gt;R&lt;/tipo&gt;
&lt;/campo&gt;</v>
      </c>
      <c r="W1021" s="227" t="str">
        <f t="shared" si="79"/>
        <v>&lt;campo posicao="6"&gt;
&lt;coluna&gt;VL_ITEM&lt;/coluna&gt;
&lt;descricao&gt;Valor total do item&lt;/descricao&gt;
&lt;tipo&gt;R&lt;/tipo&gt;
&lt;/campo&gt;</v>
      </c>
      <c r="AB1021" s="3" t="s">
        <v>6</v>
      </c>
    </row>
    <row r="1022" spans="1:28" ht="14.5" customHeight="1" x14ac:dyDescent="0.35">
      <c r="J1022" s="291" t="str">
        <f t="shared" si="81"/>
        <v>C370</v>
      </c>
      <c r="K1022" s="193">
        <v>7</v>
      </c>
      <c r="L1022" s="11" t="s">
        <v>546</v>
      </c>
      <c r="M1022" s="11" t="s">
        <v>1511</v>
      </c>
      <c r="N1022" s="193" t="s">
        <v>32</v>
      </c>
      <c r="O1022" s="193" t="s">
        <v>28</v>
      </c>
      <c r="P1022" s="193">
        <v>2</v>
      </c>
      <c r="Q1022" s="218"/>
      <c r="R1022" s="193" t="s">
        <v>48</v>
      </c>
      <c r="S1022" s="227" t="str">
        <f t="shared" si="77"/>
        <v>Campo</v>
      </c>
      <c r="T1022" s="227" t="s">
        <v>3606</v>
      </c>
      <c r="U1022" s="237" t="str">
        <f t="shared" si="78"/>
        <v/>
      </c>
      <c r="V1022" s="230" t="str">
        <f t="shared" si="80"/>
        <v>&lt;campo posicao="7"&gt;
&lt;coluna&gt;VL_DESC&lt;/coluna&gt;
&lt;descricao&gt;Valor total do desconto no item&lt;/descricao&gt;
&lt;tipo&gt;R&lt;/tipo&gt;
&lt;/campo&gt;</v>
      </c>
      <c r="W1022" s="227" t="str">
        <f t="shared" si="79"/>
        <v>&lt;campo posicao="7"&gt;
&lt;coluna&gt;VL_DESC&lt;/coluna&gt;
&lt;descricao&gt;Valor total do desconto no item&lt;/descricao&gt;
&lt;tipo&gt;R&lt;/tipo&gt;
&lt;/campo&gt;</v>
      </c>
      <c r="AB1022" s="3" t="s">
        <v>6</v>
      </c>
    </row>
    <row r="1023" spans="1:28" s="88" customFormat="1" ht="14.5" customHeight="1" collapsed="1" x14ac:dyDescent="0.35">
      <c r="A1023" s="85" t="s">
        <v>1497</v>
      </c>
      <c r="B1023" s="85"/>
      <c r="C1023" s="85"/>
      <c r="D1023" s="85"/>
      <c r="E1023" s="85"/>
      <c r="F1023" s="85" t="s">
        <v>1512</v>
      </c>
      <c r="G1023" s="85"/>
      <c r="H1023" s="85"/>
      <c r="I1023" s="86" t="s">
        <v>209</v>
      </c>
      <c r="J1023" s="291" t="str">
        <f t="shared" si="81"/>
        <v>C370</v>
      </c>
      <c r="K1023" s="86" t="s">
        <v>1513</v>
      </c>
      <c r="L1023" s="87"/>
      <c r="M1023" s="87"/>
      <c r="N1023" s="87"/>
      <c r="O1023" s="87"/>
      <c r="P1023" s="87"/>
      <c r="Q1023" s="87"/>
      <c r="R1023" s="87"/>
      <c r="S1023" s="227">
        <f t="shared" si="77"/>
        <v>5</v>
      </c>
      <c r="T1023" s="227"/>
      <c r="U1023" s="237" t="str">
        <f t="shared" si="78"/>
        <v>&lt;/registro&gt;
&lt;registro codigo="C380" perfil="A" nivel="5"&gt;</v>
      </c>
      <c r="V1023" s="230" t="str">
        <f t="shared" si="80"/>
        <v/>
      </c>
      <c r="W1023" s="227" t="str">
        <f t="shared" si="79"/>
        <v>&lt;/registro&gt;
&lt;registro codigo="C380" perfil="A" nivel="5"&gt;</v>
      </c>
      <c r="X1023" s="232"/>
      <c r="Y1023" s="232"/>
    </row>
    <row r="1024" spans="1:28" s="93" customFormat="1" ht="14.5" customHeight="1" x14ac:dyDescent="0.35">
      <c r="A1024" s="89"/>
      <c r="B1024" s="89"/>
      <c r="C1024" s="89"/>
      <c r="D1024" s="89"/>
      <c r="E1024" s="89"/>
      <c r="F1024" s="89"/>
      <c r="G1024" s="89"/>
      <c r="H1024" s="89"/>
      <c r="I1024" s="89"/>
      <c r="J1024" s="291" t="str">
        <f t="shared" si="81"/>
        <v>C380</v>
      </c>
      <c r="K1024" s="194">
        <v>1</v>
      </c>
      <c r="L1024" s="91" t="s">
        <v>25</v>
      </c>
      <c r="M1024" s="91" t="s">
        <v>1514</v>
      </c>
      <c r="N1024" s="194" t="s">
        <v>27</v>
      </c>
      <c r="O1024" s="194">
        <v>4</v>
      </c>
      <c r="P1024" s="194" t="s">
        <v>28</v>
      </c>
      <c r="Q1024" s="240" t="s">
        <v>711</v>
      </c>
      <c r="R1024" s="194" t="s">
        <v>29</v>
      </c>
      <c r="S1024" s="227" t="str">
        <f t="shared" si="77"/>
        <v>Campo</v>
      </c>
      <c r="T1024" s="227" t="s">
        <v>27</v>
      </c>
      <c r="U1024" s="237" t="str">
        <f t="shared" si="78"/>
        <v/>
      </c>
      <c r="V1024" s="230" t="str">
        <f t="shared" si="80"/>
        <v>&lt;campo posicao="1"&gt;
&lt;coluna&gt;REG&lt;/coluna&gt;
&lt;descricao&gt;Texto fixo contendo "C380”&lt;/descricao&gt;
&lt;tipo&gt;C&lt;/tipo&gt;
&lt;/campo&gt;</v>
      </c>
      <c r="W1024" s="227" t="str">
        <f t="shared" si="79"/>
        <v>&lt;campo posicao="1"&gt;
&lt;coluna&gt;REG&lt;/coluna&gt;
&lt;descricao&gt;Texto fixo contendo "C380”&lt;/descricao&gt;
&lt;tipo&gt;C&lt;/tipo&gt;
&lt;/campo&gt;</v>
      </c>
      <c r="X1024" s="233"/>
      <c r="Y1024" s="233"/>
      <c r="AB1024" s="88"/>
    </row>
    <row r="1025" spans="1:28" s="93" customFormat="1" ht="14.5" customHeight="1" x14ac:dyDescent="0.35">
      <c r="A1025" s="89"/>
      <c r="B1025" s="89"/>
      <c r="C1025" s="89"/>
      <c r="D1025" s="89"/>
      <c r="E1025" s="89"/>
      <c r="F1025" s="89"/>
      <c r="G1025" s="89"/>
      <c r="H1025" s="89"/>
      <c r="I1025" s="89"/>
      <c r="J1025" s="291" t="str">
        <f t="shared" si="81"/>
        <v>C380</v>
      </c>
      <c r="K1025" s="194">
        <v>2</v>
      </c>
      <c r="L1025" s="91" t="s">
        <v>1486</v>
      </c>
      <c r="M1025" s="91" t="s">
        <v>1043</v>
      </c>
      <c r="N1025" s="194" t="s">
        <v>27</v>
      </c>
      <c r="O1025" s="194" t="s">
        <v>1044</v>
      </c>
      <c r="P1025" s="194" t="s">
        <v>28</v>
      </c>
      <c r="Q1025" s="241"/>
      <c r="R1025" s="194" t="s">
        <v>29</v>
      </c>
      <c r="S1025" s="227" t="str">
        <f t="shared" si="77"/>
        <v>Campo</v>
      </c>
      <c r="T1025" s="227" t="s">
        <v>27</v>
      </c>
      <c r="U1025" s="237" t="str">
        <f t="shared" si="78"/>
        <v/>
      </c>
      <c r="V1025" s="230" t="str">
        <f t="shared" si="80"/>
        <v>&lt;campo posicao="2"&gt;
&lt;coluna&gt;COD_MOT_REST_COMPL&lt;/coluna&gt;
&lt;descricao&gt;Código do motivo da restituição ou complementação conforme Tabela 5.7&lt;/descricao&gt;
&lt;tipo&gt;C&lt;/tipo&gt;
&lt;/campo&gt;</v>
      </c>
      <c r="W1025" s="227" t="str">
        <f t="shared" si="79"/>
        <v>&lt;campo posicao="2"&gt;
&lt;coluna&gt;COD_MOT_REST_COMPL&lt;/coluna&gt;
&lt;descricao&gt;Código do motivo da restituição ou complementação conforme Tabela 5.7&lt;/descricao&gt;
&lt;tipo&gt;C&lt;/tipo&gt;
&lt;/campo&gt;</v>
      </c>
      <c r="X1025" s="233"/>
      <c r="Y1025" s="233"/>
      <c r="AB1025" s="88"/>
    </row>
    <row r="1026" spans="1:28" s="93" customFormat="1" ht="14.5" customHeight="1" x14ac:dyDescent="0.35">
      <c r="A1026" s="89"/>
      <c r="B1026" s="89"/>
      <c r="C1026" s="89"/>
      <c r="D1026" s="89"/>
      <c r="E1026" s="89"/>
      <c r="F1026" s="89"/>
      <c r="G1026" s="89"/>
      <c r="H1026" s="89"/>
      <c r="I1026" s="89"/>
      <c r="J1026" s="291" t="str">
        <f t="shared" si="81"/>
        <v>C380</v>
      </c>
      <c r="K1026" s="194">
        <v>3</v>
      </c>
      <c r="L1026" s="91" t="s">
        <v>1023</v>
      </c>
      <c r="M1026" s="91" t="s">
        <v>805</v>
      </c>
      <c r="N1026" s="194" t="s">
        <v>32</v>
      </c>
      <c r="O1026" s="194" t="s">
        <v>28</v>
      </c>
      <c r="P1026" s="194">
        <v>6</v>
      </c>
      <c r="Q1026" s="241"/>
      <c r="R1026" s="194" t="s">
        <v>29</v>
      </c>
      <c r="S1026" s="227" t="str">
        <f t="shared" ref="S1026:S1089" si="82">IF(B1026&lt;&gt;"",1,IF(C1026&lt;&gt;"",2,IF(D1026&lt;&gt;"",3,IF(E1026&lt;&gt;"",4,IF(F1026&lt;&gt;"",5,IF(G1026&lt;&gt;"",6,IF(H1026&lt;&gt;"",7,IF(ISNUMBER(K1026),"Campo",""))))))))</f>
        <v>Campo</v>
      </c>
      <c r="T1026" s="227" t="s">
        <v>3606</v>
      </c>
      <c r="U1026" s="237" t="str">
        <f t="shared" ref="U1026:U1089" si="83">IFERROR(IF(ISNUMBER(S1026),CONCATENATE("&lt;/registro&gt;
&lt;registro codigo=""",CONCATENATE(B1026,C1026,D1026,E1026,F1026,G1026,H1026),""" perfil=""",A1026,""" nivel=""",S1026,"""&gt;"),""),"")</f>
        <v/>
      </c>
      <c r="V1026" s="230" t="str">
        <f t="shared" si="80"/>
        <v>&lt;campo posicao="3"&gt;
&lt;coluna&gt;QUANT_CONV&lt;/coluna&gt;
&lt;descricao&gt;Quantidade do item&lt;/descricao&gt;
&lt;tipo&gt;R&lt;/tipo&gt;
&lt;/campo&gt;</v>
      </c>
      <c r="W1026" s="227" t="str">
        <f t="shared" ref="W1026:W1089" si="84">U1026&amp;V1026</f>
        <v>&lt;campo posicao="3"&gt;
&lt;coluna&gt;QUANT_CONV&lt;/coluna&gt;
&lt;descricao&gt;Quantidade do item&lt;/descricao&gt;
&lt;tipo&gt;R&lt;/tipo&gt;
&lt;/campo&gt;</v>
      </c>
      <c r="X1026" s="233"/>
      <c r="Y1026" s="233"/>
      <c r="AB1026" s="88"/>
    </row>
    <row r="1027" spans="1:28" s="93" customFormat="1" ht="14.5" customHeight="1" x14ac:dyDescent="0.35">
      <c r="A1027" s="89"/>
      <c r="B1027" s="89"/>
      <c r="C1027" s="89"/>
      <c r="D1027" s="89"/>
      <c r="E1027" s="89"/>
      <c r="F1027" s="89"/>
      <c r="G1027" s="89"/>
      <c r="H1027" s="89"/>
      <c r="I1027" s="89"/>
      <c r="J1027" s="291" t="str">
        <f t="shared" si="81"/>
        <v>C380</v>
      </c>
      <c r="K1027" s="194">
        <v>4</v>
      </c>
      <c r="L1027" s="91" t="s">
        <v>156</v>
      </c>
      <c r="M1027" s="91" t="s">
        <v>1025</v>
      </c>
      <c r="N1027" s="194" t="s">
        <v>27</v>
      </c>
      <c r="O1027" s="194">
        <v>6</v>
      </c>
      <c r="P1027" s="194">
        <v>6</v>
      </c>
      <c r="Q1027" s="241"/>
      <c r="R1027" s="194" t="s">
        <v>29</v>
      </c>
      <c r="S1027" s="227" t="str">
        <f t="shared" si="82"/>
        <v>Campo</v>
      </c>
      <c r="T1027" s="227" t="s">
        <v>3606</v>
      </c>
      <c r="U1027" s="237" t="str">
        <f t="shared" si="83"/>
        <v/>
      </c>
      <c r="V1027" s="230" t="str">
        <f t="shared" si="80"/>
        <v>&lt;campo posicao="4"&gt;
&lt;coluna&gt;UNID&lt;/coluna&gt;
&lt;descricao&gt;Unidade adotada para informar o campo QUANT_CONV.&lt;/descricao&gt;
&lt;tipo&gt;R&lt;/tipo&gt;
&lt;/campo&gt;</v>
      </c>
      <c r="W1027" s="227" t="str">
        <f t="shared" si="84"/>
        <v>&lt;campo posicao="4"&gt;
&lt;coluna&gt;UNID&lt;/coluna&gt;
&lt;descricao&gt;Unidade adotada para informar o campo QUANT_CONV.&lt;/descricao&gt;
&lt;tipo&gt;R&lt;/tipo&gt;
&lt;/campo&gt;</v>
      </c>
      <c r="X1027" s="233"/>
      <c r="Y1027" s="233"/>
      <c r="AB1027" s="88"/>
    </row>
    <row r="1028" spans="1:28" s="93" customFormat="1" ht="14.5" customHeight="1" x14ac:dyDescent="0.35">
      <c r="A1028" s="89"/>
      <c r="B1028" s="89"/>
      <c r="C1028" s="89"/>
      <c r="D1028" s="89"/>
      <c r="E1028" s="89"/>
      <c r="F1028" s="89"/>
      <c r="G1028" s="89"/>
      <c r="H1028" s="89"/>
      <c r="I1028" s="89"/>
      <c r="J1028" s="291" t="str">
        <f t="shared" si="81"/>
        <v>C380</v>
      </c>
      <c r="K1028" s="194">
        <v>5</v>
      </c>
      <c r="L1028" s="91" t="s">
        <v>1026</v>
      </c>
      <c r="M1028" s="91" t="s">
        <v>1027</v>
      </c>
      <c r="N1028" s="194" t="s">
        <v>32</v>
      </c>
      <c r="O1028" s="194" t="s">
        <v>28</v>
      </c>
      <c r="P1028" s="194">
        <v>6</v>
      </c>
      <c r="Q1028" s="241"/>
      <c r="R1028" s="194" t="s">
        <v>29</v>
      </c>
      <c r="S1028" s="227" t="str">
        <f t="shared" si="82"/>
        <v>Campo</v>
      </c>
      <c r="T1028" s="227" t="s">
        <v>3606</v>
      </c>
      <c r="U1028" s="237" t="str">
        <f t="shared" si="83"/>
        <v/>
      </c>
      <c r="V1028" s="230" t="str">
        <f t="shared" ref="V1028:V1091" si="85">IF(S1028="Campo",CONCATENATE("&lt;campo posicao=""",K1028,"""&gt;
&lt;coluna&gt;",SUBSTITUTE(L1028," ",""),"&lt;/coluna&gt;
&lt;descricao&gt;",M1028,"&lt;/descricao&gt;
&lt;tipo&gt;",T1028,"&lt;/tipo&gt;
&lt;/campo&gt;"),"")</f>
        <v>&lt;campo posicao="5"&gt;
&lt;coluna&gt;VL_UNIT_CONV&lt;/coluna&gt;
&lt;descricao&gt;Valor unitário da mercadoria, considerando a unidade utilizada para informar o campo “QUANT_CONV”.&lt;/descricao&gt;
&lt;tipo&gt;R&lt;/tipo&gt;
&lt;/campo&gt;</v>
      </c>
      <c r="W1028" s="227" t="str">
        <f t="shared" si="84"/>
        <v>&lt;campo posicao="5"&gt;
&lt;coluna&gt;VL_UNIT_CONV&lt;/coluna&gt;
&lt;descricao&gt;Valor unitário da mercadoria, considerando a unidade utilizada para informar o campo “QUANT_CONV”.&lt;/descricao&gt;
&lt;tipo&gt;R&lt;/tipo&gt;
&lt;/campo&gt;</v>
      </c>
      <c r="X1028" s="233"/>
      <c r="Y1028" s="233"/>
      <c r="AB1028" s="88"/>
    </row>
    <row r="1029" spans="1:28" s="93" customFormat="1" ht="14.5" customHeight="1" x14ac:dyDescent="0.35">
      <c r="A1029" s="89"/>
      <c r="B1029" s="89"/>
      <c r="C1029" s="89"/>
      <c r="D1029" s="89"/>
      <c r="E1029" s="89"/>
      <c r="F1029" s="89"/>
      <c r="G1029" s="89"/>
      <c r="H1029" s="89"/>
      <c r="I1029" s="89"/>
      <c r="J1029" s="291" t="str">
        <f t="shared" ref="J1029:J1092" si="86">IF(L1029="REG",MID(M1029,IFERROR(SEARCH("“",M1029),SEARCH("""",M1029))+1,4),J1028)</f>
        <v>C380</v>
      </c>
      <c r="K1029" s="194">
        <v>6</v>
      </c>
      <c r="L1029" s="91" t="s">
        <v>1487</v>
      </c>
      <c r="M1029" s="91" t="s">
        <v>1488</v>
      </c>
      <c r="N1029" s="194" t="s">
        <v>32</v>
      </c>
      <c r="O1029" s="194" t="s">
        <v>28</v>
      </c>
      <c r="P1029" s="194">
        <v>6</v>
      </c>
      <c r="Q1029" s="241"/>
      <c r="R1029" s="194" t="s">
        <v>48</v>
      </c>
      <c r="S1029" s="227" t="str">
        <f t="shared" si="82"/>
        <v>Campo</v>
      </c>
      <c r="T1029" s="227" t="s">
        <v>3606</v>
      </c>
      <c r="U1029" s="237" t="str">
        <f t="shared" si="83"/>
        <v/>
      </c>
      <c r="V1029" s="230" t="str">
        <f t="shared" si="85"/>
        <v>&lt;campo posicao="6"&gt;
&lt;coluna&gt;VL_UNIT_ICMS_NA_OPERACAO_CONV&lt;/coluna&gt;
&lt;descricao&gt;Valor unitário para o ICMS na operação, caso não houvesse a ST, considerando unidade utilizada para informar o campo “QUANT_CONV”, aplicando-se a mesma redução da base de cálculo do ICMS ST na tributação, se houver.&lt;/descricao&gt;
&lt;tipo&gt;R&lt;/tipo&gt;
&lt;/campo&gt;</v>
      </c>
      <c r="W1029" s="227" t="str">
        <f t="shared" si="84"/>
        <v>&lt;campo posicao="6"&gt;
&lt;coluna&gt;VL_UNIT_ICMS_NA_OPERACAO_CONV&lt;/coluna&gt;
&lt;descricao&gt;Valor unitário para o ICMS na operação, caso não houvesse a ST, considerando unidade utilizada para informar o campo “QUANT_CONV”, aplicando-se a mesma redução da base de cálculo do ICMS ST na tributação, se houver.&lt;/descricao&gt;
&lt;tipo&gt;R&lt;/tipo&gt;
&lt;/campo&gt;</v>
      </c>
      <c r="X1029" s="233"/>
      <c r="Y1029" s="233"/>
      <c r="AB1029" s="88"/>
    </row>
    <row r="1030" spans="1:28" s="93" customFormat="1" ht="14.5" customHeight="1" x14ac:dyDescent="0.35">
      <c r="A1030" s="89"/>
      <c r="B1030" s="89"/>
      <c r="C1030" s="89"/>
      <c r="D1030" s="89"/>
      <c r="E1030" s="89"/>
      <c r="F1030" s="89"/>
      <c r="G1030" s="89"/>
      <c r="H1030" s="89"/>
      <c r="I1030" s="89"/>
      <c r="J1030" s="291" t="str">
        <f t="shared" si="86"/>
        <v>C380</v>
      </c>
      <c r="K1030" s="194">
        <v>7</v>
      </c>
      <c r="L1030" s="91" t="s">
        <v>1028</v>
      </c>
      <c r="M1030" s="91" t="s">
        <v>1489</v>
      </c>
      <c r="N1030" s="194" t="s">
        <v>32</v>
      </c>
      <c r="O1030" s="194" t="s">
        <v>28</v>
      </c>
      <c r="P1030" s="194">
        <v>6</v>
      </c>
      <c r="Q1030" s="241"/>
      <c r="R1030" s="194" t="s">
        <v>48</v>
      </c>
      <c r="S1030" s="227" t="str">
        <f t="shared" si="82"/>
        <v>Campo</v>
      </c>
      <c r="T1030" s="227" t="s">
        <v>3606</v>
      </c>
      <c r="U1030" s="237" t="str">
        <f t="shared" si="83"/>
        <v/>
      </c>
      <c r="V1030" s="230" t="str">
        <f t="shared" si="85"/>
        <v>&lt;campo posicao="7"&gt;
&lt;coluna&gt;VL_UNIT_ICMS_OP_CONV&lt;/coluna&gt;
&lt;descricao&gt;Valor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item a1).
&lt;/descricao&gt;
&lt;tipo&gt;R&lt;/tipo&gt;
&lt;/campo&gt;</v>
      </c>
      <c r="W1030" s="227" t="str">
        <f t="shared" si="84"/>
        <v>&lt;campo posicao="7"&gt;
&lt;coluna&gt;VL_UNIT_ICMS_OP_CONV&lt;/coluna&gt;
&lt;descricao&gt;Valor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item a1).
&lt;/descricao&gt;
&lt;tipo&gt;R&lt;/tipo&gt;
&lt;/campo&gt;</v>
      </c>
      <c r="X1030" s="233"/>
      <c r="Y1030" s="233"/>
      <c r="AB1030" s="88"/>
    </row>
    <row r="1031" spans="1:28" s="93" customFormat="1" ht="14.5" customHeight="1" x14ac:dyDescent="0.35">
      <c r="A1031" s="89"/>
      <c r="B1031" s="89"/>
      <c r="C1031" s="89"/>
      <c r="D1031" s="89"/>
      <c r="E1031" s="89"/>
      <c r="F1031" s="89"/>
      <c r="G1031" s="89"/>
      <c r="H1031" s="89"/>
      <c r="I1031" s="89"/>
      <c r="J1031" s="291" t="str">
        <f t="shared" si="86"/>
        <v>C380</v>
      </c>
      <c r="K1031" s="194">
        <v>8</v>
      </c>
      <c r="L1031" s="91" t="s">
        <v>1087</v>
      </c>
      <c r="M1031" s="91" t="s">
        <v>1490</v>
      </c>
      <c r="N1031" s="194" t="s">
        <v>32</v>
      </c>
      <c r="O1031" s="194" t="s">
        <v>28</v>
      </c>
      <c r="P1031" s="194">
        <v>6</v>
      </c>
      <c r="Q1031" s="241"/>
      <c r="R1031" s="194" t="s">
        <v>48</v>
      </c>
      <c r="S1031" s="227" t="str">
        <f t="shared" si="82"/>
        <v>Campo</v>
      </c>
      <c r="T1031" s="227" t="s">
        <v>3606</v>
      </c>
      <c r="U1031" s="237" t="str">
        <f t="shared" si="83"/>
        <v/>
      </c>
      <c r="V1031" s="230" t="str">
        <f t="shared" si="85"/>
        <v>&lt;campo posicao="8"&gt;
&lt;coluna&gt;VL_UNIT_ICMS_OP_ESTOQUE_CONV&lt;/coluna&gt;
&lt;descricao&gt;Valor médio unitário do ICMS que o contribuinte teria se creditado referente à operação de entrada das mercadorias em estoque caso estivesse submetida ao regime comum de tributação, calculado conforme a legislação de cada UF, considerando a unidade utilizada para informar o campo “QUANT_CONV” &lt;/descricao&gt;
&lt;tipo&gt;R&lt;/tipo&gt;
&lt;/campo&gt;</v>
      </c>
      <c r="W1031" s="227" t="str">
        <f t="shared" si="84"/>
        <v>&lt;campo posicao="8"&gt;
&lt;coluna&gt;VL_UNIT_ICMS_OP_ESTOQUE_CONV&lt;/coluna&gt;
&lt;descricao&gt;Valor médio unitário do ICMS que o contribuinte teria se creditado referente à operação de entrada das mercadorias em estoque caso estivesse submetida ao regime comum de tributação, calculado conforme a legislação de cada UF, considerando a unidade utilizada para informar o campo “QUANT_CONV” &lt;/descricao&gt;
&lt;tipo&gt;R&lt;/tipo&gt;
&lt;/campo&gt;</v>
      </c>
      <c r="X1031" s="233"/>
      <c r="Y1031" s="233"/>
      <c r="AB1031" s="88"/>
    </row>
    <row r="1032" spans="1:28" s="93" customFormat="1" ht="14.5" customHeight="1" x14ac:dyDescent="0.35">
      <c r="A1032" s="89"/>
      <c r="B1032" s="89"/>
      <c r="C1032" s="89"/>
      <c r="D1032" s="89"/>
      <c r="E1032" s="89"/>
      <c r="F1032" s="89"/>
      <c r="G1032" s="89"/>
      <c r="H1032" s="89"/>
      <c r="I1032" s="89"/>
      <c r="J1032" s="291" t="str">
        <f t="shared" si="86"/>
        <v>C380</v>
      </c>
      <c r="K1032" s="194">
        <v>9</v>
      </c>
      <c r="L1032" s="91" t="s">
        <v>1089</v>
      </c>
      <c r="M1032" s="91" t="s">
        <v>1491</v>
      </c>
      <c r="N1032" s="194" t="s">
        <v>32</v>
      </c>
      <c r="O1032" s="194" t="s">
        <v>28</v>
      </c>
      <c r="P1032" s="194">
        <v>6</v>
      </c>
      <c r="Q1032" s="241"/>
      <c r="R1032" s="194" t="s">
        <v>48</v>
      </c>
      <c r="S1032" s="227" t="str">
        <f t="shared" si="82"/>
        <v>Campo</v>
      </c>
      <c r="T1032" s="227" t="s">
        <v>3606</v>
      </c>
      <c r="U1032" s="237" t="str">
        <f t="shared" si="83"/>
        <v/>
      </c>
      <c r="V1032" s="230" t="str">
        <f t="shared" si="85"/>
        <v>&lt;campo posicao="9"&gt;
&lt;coluna&gt;VL_UNIT_ICMS_ST_ESTOQUE_CONV&lt;/coluna&gt;
&lt;descricao&gt;Valor médio unitário do ICMS ST, incluindo FCP ST, das mercadorias em estoque, considerando unidade utilizada para informar o campo “QUANT_CONV”.&lt;/descricao&gt;
&lt;tipo&gt;R&lt;/tipo&gt;
&lt;/campo&gt;</v>
      </c>
      <c r="W1032" s="227" t="str">
        <f t="shared" si="84"/>
        <v>&lt;campo posicao="9"&gt;
&lt;coluna&gt;VL_UNIT_ICMS_ST_ESTOQUE_CONV&lt;/coluna&gt;
&lt;descricao&gt;Valor médio unitário do ICMS ST, incluindo FCP ST, das mercadorias em estoque, considerando unidade utilizada para informar o campo “QUANT_CONV”.&lt;/descricao&gt;
&lt;tipo&gt;R&lt;/tipo&gt;
&lt;/campo&gt;</v>
      </c>
      <c r="X1032" s="233"/>
      <c r="Y1032" s="233"/>
      <c r="AB1032" s="88"/>
    </row>
    <row r="1033" spans="1:28" s="93" customFormat="1" ht="14.5" customHeight="1" x14ac:dyDescent="0.35">
      <c r="A1033" s="89"/>
      <c r="B1033" s="89"/>
      <c r="C1033" s="89"/>
      <c r="D1033" s="89"/>
      <c r="E1033" s="89"/>
      <c r="F1033" s="89"/>
      <c r="G1033" s="89"/>
      <c r="H1033" s="89"/>
      <c r="I1033" s="89"/>
      <c r="J1033" s="291" t="str">
        <f t="shared" si="86"/>
        <v>C380</v>
      </c>
      <c r="K1033" s="194">
        <v>10</v>
      </c>
      <c r="L1033" s="91" t="s">
        <v>1492</v>
      </c>
      <c r="M1033" s="91" t="s">
        <v>1515</v>
      </c>
      <c r="N1033" s="194" t="s">
        <v>32</v>
      </c>
      <c r="O1033" s="194" t="s">
        <v>28</v>
      </c>
      <c r="P1033" s="194">
        <v>6</v>
      </c>
      <c r="Q1033" s="241"/>
      <c r="R1033" s="194" t="s">
        <v>48</v>
      </c>
      <c r="S1033" s="227" t="str">
        <f t="shared" si="82"/>
        <v>Campo</v>
      </c>
      <c r="T1033" s="227" t="s">
        <v>3606</v>
      </c>
      <c r="U1033" s="237" t="str">
        <f t="shared" si="83"/>
        <v/>
      </c>
      <c r="V1033" s="230" t="str">
        <f t="shared" si="85"/>
        <v>&lt;campo posicao="10"&gt;
&lt;coluna&gt;VL_UNIT_FCP_ICMS_ST_ESTOQUE_CONV&lt;/coluna&gt;
&lt;descricao&gt;Valor médio unitário do FCP ST agregado ao ICMS das mercadorias em estoque, considerando unidade utilizada para informar o campo “QUANT_CONV”.&lt;/descricao&gt;
&lt;tipo&gt;R&lt;/tipo&gt;
&lt;/campo&gt;</v>
      </c>
      <c r="W1033" s="227" t="str">
        <f t="shared" si="84"/>
        <v>&lt;campo posicao="10"&gt;
&lt;coluna&gt;VL_UNIT_FCP_ICMS_ST_ESTOQUE_CONV&lt;/coluna&gt;
&lt;descricao&gt;Valor médio unitário do FCP ST agregado ao ICMS das mercadorias em estoque, considerando unidade utilizada para informar o campo “QUANT_CONV”.&lt;/descricao&gt;
&lt;tipo&gt;R&lt;/tipo&gt;
&lt;/campo&gt;</v>
      </c>
      <c r="X1033" s="233"/>
      <c r="Y1033" s="233"/>
      <c r="AB1033" s="88"/>
    </row>
    <row r="1034" spans="1:28" s="93" customFormat="1" ht="14.5" customHeight="1" x14ac:dyDescent="0.35">
      <c r="A1034" s="89"/>
      <c r="B1034" s="89"/>
      <c r="C1034" s="89"/>
      <c r="D1034" s="89"/>
      <c r="E1034" s="89"/>
      <c r="F1034" s="89"/>
      <c r="G1034" s="89"/>
      <c r="H1034" s="89"/>
      <c r="I1034" s="89"/>
      <c r="J1034" s="291" t="str">
        <f t="shared" si="86"/>
        <v>C380</v>
      </c>
      <c r="K1034" s="194">
        <v>11</v>
      </c>
      <c r="L1034" s="91" t="s">
        <v>1093</v>
      </c>
      <c r="M1034" s="91" t="s">
        <v>1094</v>
      </c>
      <c r="N1034" s="194" t="s">
        <v>32</v>
      </c>
      <c r="O1034" s="194" t="s">
        <v>28</v>
      </c>
      <c r="P1034" s="194">
        <v>6</v>
      </c>
      <c r="Q1034" s="241"/>
      <c r="R1034" s="194" t="s">
        <v>48</v>
      </c>
      <c r="S1034" s="227" t="str">
        <f t="shared" si="82"/>
        <v>Campo</v>
      </c>
      <c r="T1034" s="227" t="s">
        <v>3606</v>
      </c>
      <c r="U1034" s="237" t="str">
        <f t="shared" si="83"/>
        <v/>
      </c>
      <c r="V1034" s="230" t="str">
        <f t="shared" si="85"/>
        <v>&lt;campo posicao="11"&gt;
&lt;coluna&gt;VL_UNIT_ICMS_ST_CONV_REST&lt;/coluna&gt;
&lt;descricao&gt;Valor unitário do total do ICMS ST, incluindo FCP ST, a ser restituído/ressarcido, calculado conforme a legislação de cada UF, considerando a unidade utilizada para informar o campo “QUANT_CONV”.&lt;/descricao&gt;
&lt;tipo&gt;R&lt;/tipo&gt;
&lt;/campo&gt;</v>
      </c>
      <c r="W1034" s="227" t="str">
        <f t="shared" si="84"/>
        <v>&lt;campo posicao="11"&gt;
&lt;coluna&gt;VL_UNIT_ICMS_ST_CONV_REST&lt;/coluna&gt;
&lt;descricao&gt;Valor unitário do total do ICMS ST, incluindo FCP ST, a ser restituído/ressarcido, calculado conforme a legislação de cada UF, considerando a unidade utilizada para informar o campo “QUANT_CONV”.&lt;/descricao&gt;
&lt;tipo&gt;R&lt;/tipo&gt;
&lt;/campo&gt;</v>
      </c>
      <c r="X1034" s="233"/>
      <c r="Y1034" s="233"/>
      <c r="AB1034" s="88"/>
    </row>
    <row r="1035" spans="1:28" s="93" customFormat="1" ht="14.5" customHeight="1" x14ac:dyDescent="0.35">
      <c r="A1035" s="89"/>
      <c r="B1035" s="89"/>
      <c r="C1035" s="89"/>
      <c r="D1035" s="89"/>
      <c r="E1035" s="89"/>
      <c r="F1035" s="89"/>
      <c r="G1035" s="89"/>
      <c r="H1035" s="89"/>
      <c r="I1035" s="89"/>
      <c r="J1035" s="291" t="str">
        <f t="shared" si="86"/>
        <v>C380</v>
      </c>
      <c r="K1035" s="194">
        <v>12</v>
      </c>
      <c r="L1035" s="91" t="s">
        <v>1493</v>
      </c>
      <c r="M1035" s="91" t="s">
        <v>1074</v>
      </c>
      <c r="N1035" s="194" t="s">
        <v>32</v>
      </c>
      <c r="O1035" s="194" t="s">
        <v>28</v>
      </c>
      <c r="P1035" s="194">
        <v>6</v>
      </c>
      <c r="Q1035" s="241"/>
      <c r="R1035" s="194" t="s">
        <v>48</v>
      </c>
      <c r="S1035" s="227" t="str">
        <f t="shared" si="82"/>
        <v>Campo</v>
      </c>
      <c r="T1035" s="227" t="s">
        <v>3606</v>
      </c>
      <c r="U1035" s="237" t="str">
        <f t="shared" si="83"/>
        <v/>
      </c>
      <c r="V1035" s="230" t="str">
        <f t="shared" si="85"/>
        <v>&lt;campo posicao="12"&gt;
&lt;coluna&gt;VL_UNIT_FCP_ST_CONV_REST&lt;/coluna&gt;
&lt;descricao&gt;Valor unitário correspondente à parcela de ICMS FCP ST que compõe o campo “VL_UNIT_ICMS_ST_CONV_REST”, considerando a unidade utilizada para informar o campo “QUANT_CONV”.&lt;/descricao&gt;
&lt;tipo&gt;R&lt;/tipo&gt;
&lt;/campo&gt;</v>
      </c>
      <c r="W1035" s="227" t="str">
        <f t="shared" si="84"/>
        <v>&lt;campo posicao="12"&gt;
&lt;coluna&gt;VL_UNIT_FCP_ST_CONV_REST&lt;/coluna&gt;
&lt;descricao&gt;Valor unitário correspondente à parcela de ICMS FCP ST que compõe o campo “VL_UNIT_ICMS_ST_CONV_REST”, considerando a unidade utilizada para informar o campo “QUANT_CONV”.&lt;/descricao&gt;
&lt;tipo&gt;R&lt;/tipo&gt;
&lt;/campo&gt;</v>
      </c>
      <c r="X1035" s="233"/>
      <c r="Y1035" s="233"/>
      <c r="AB1035" s="88"/>
    </row>
    <row r="1036" spans="1:28" s="93" customFormat="1" ht="14.5" customHeight="1" x14ac:dyDescent="0.35">
      <c r="A1036" s="89"/>
      <c r="B1036" s="89"/>
      <c r="C1036" s="89"/>
      <c r="D1036" s="89"/>
      <c r="E1036" s="89"/>
      <c r="F1036" s="89"/>
      <c r="G1036" s="89"/>
      <c r="H1036" s="89"/>
      <c r="I1036" s="89"/>
      <c r="J1036" s="291" t="str">
        <f t="shared" si="86"/>
        <v>C380</v>
      </c>
      <c r="K1036" s="194">
        <v>13</v>
      </c>
      <c r="L1036" s="91" t="s">
        <v>1495</v>
      </c>
      <c r="M1036" s="91" t="s">
        <v>1097</v>
      </c>
      <c r="N1036" s="194" t="s">
        <v>32</v>
      </c>
      <c r="O1036" s="194" t="s">
        <v>28</v>
      </c>
      <c r="P1036" s="194">
        <v>6</v>
      </c>
      <c r="Q1036" s="241"/>
      <c r="R1036" s="194" t="s">
        <v>48</v>
      </c>
      <c r="S1036" s="227" t="str">
        <f t="shared" si="82"/>
        <v>Campo</v>
      </c>
      <c r="T1036" s="227" t="s">
        <v>3606</v>
      </c>
      <c r="U1036" s="237" t="str">
        <f t="shared" si="83"/>
        <v/>
      </c>
      <c r="V1036" s="230" t="str">
        <f t="shared" si="85"/>
        <v>&lt;campo posicao="13"&gt;
&lt;coluna&gt;VL_UNIT_ICMS_ST_CONV_COMPL&lt;/coluna&gt;
&lt;descricao&gt;Valor unitário do complemento do ICMS, incluindo FCP ST, considerando a unidade utilizada para informar o campo “QUANT_CONV”.&lt;/descricao&gt;
&lt;tipo&gt;R&lt;/tipo&gt;
&lt;/campo&gt;</v>
      </c>
      <c r="W1036" s="227" t="str">
        <f t="shared" si="84"/>
        <v>&lt;campo posicao="13"&gt;
&lt;coluna&gt;VL_UNIT_ICMS_ST_CONV_COMPL&lt;/coluna&gt;
&lt;descricao&gt;Valor unitário do complemento do ICMS, incluindo FCP ST, considerando a unidade utilizada para informar o campo “QUANT_CONV”.&lt;/descricao&gt;
&lt;tipo&gt;R&lt;/tipo&gt;
&lt;/campo&gt;</v>
      </c>
      <c r="X1036" s="233"/>
      <c r="Y1036" s="233"/>
      <c r="AB1036" s="88"/>
    </row>
    <row r="1037" spans="1:28" s="93" customFormat="1" ht="14.5" customHeight="1" x14ac:dyDescent="0.35">
      <c r="A1037" s="89"/>
      <c r="B1037" s="89"/>
      <c r="C1037" s="89"/>
      <c r="D1037" s="89"/>
      <c r="E1037" s="89"/>
      <c r="F1037" s="89"/>
      <c r="G1037" s="89"/>
      <c r="H1037" s="89"/>
      <c r="I1037" s="89"/>
      <c r="J1037" s="291" t="str">
        <f t="shared" si="86"/>
        <v>C380</v>
      </c>
      <c r="K1037" s="194">
        <v>14</v>
      </c>
      <c r="L1037" s="91" t="s">
        <v>1496</v>
      </c>
      <c r="M1037" s="91" t="s">
        <v>1078</v>
      </c>
      <c r="N1037" s="194" t="s">
        <v>32</v>
      </c>
      <c r="O1037" s="194" t="s">
        <v>28</v>
      </c>
      <c r="P1037" s="194">
        <v>6</v>
      </c>
      <c r="Q1037" s="241"/>
      <c r="R1037" s="194" t="s">
        <v>48</v>
      </c>
      <c r="S1037" s="227" t="str">
        <f t="shared" si="82"/>
        <v>Campo</v>
      </c>
      <c r="T1037" s="227" t="s">
        <v>3606</v>
      </c>
      <c r="U1037" s="237" t="str">
        <f t="shared" si="83"/>
        <v/>
      </c>
      <c r="V1037" s="230" t="str">
        <f t="shared" si="85"/>
        <v>&lt;campo posicao="14"&gt;
&lt;coluna&gt;VL_UNIT_FCP_ST_CONV_COMPL&lt;/coluna&gt;
&lt;descricao&gt;Valor unitário correspondente à parcela de ICMS FCP ST que compõe o campo “VL_UNIT_ICMS_ST_CONV_COMPL”, considerando unidade utilizada para informar o campo “QUANT_CONV”.&lt;/descricao&gt;
&lt;tipo&gt;R&lt;/tipo&gt;
&lt;/campo&gt;</v>
      </c>
      <c r="W1037" s="227" t="str">
        <f t="shared" si="84"/>
        <v>&lt;campo posicao="14"&gt;
&lt;coluna&gt;VL_UNIT_FCP_ST_CONV_COMPL&lt;/coluna&gt;
&lt;descricao&gt;Valor unitário correspondente à parcela de ICMS FCP ST que compõe o campo “VL_UNIT_ICMS_ST_CONV_COMPL”, considerando unidade utilizada para informar o campo “QUANT_CONV”.&lt;/descricao&gt;
&lt;tipo&gt;R&lt;/tipo&gt;
&lt;/campo&gt;</v>
      </c>
      <c r="X1037" s="233"/>
      <c r="Y1037" s="233"/>
      <c r="AB1037" s="88"/>
    </row>
    <row r="1038" spans="1:28" s="93" customFormat="1" ht="14.5" customHeight="1" x14ac:dyDescent="0.35">
      <c r="A1038" s="89"/>
      <c r="B1038" s="89"/>
      <c r="C1038" s="89"/>
      <c r="D1038" s="89"/>
      <c r="E1038" s="89"/>
      <c r="F1038" s="89"/>
      <c r="G1038" s="89"/>
      <c r="H1038" s="89"/>
      <c r="I1038" s="89"/>
      <c r="J1038" s="291" t="str">
        <f t="shared" si="86"/>
        <v>C380</v>
      </c>
      <c r="K1038" s="194">
        <v>15</v>
      </c>
      <c r="L1038" s="91" t="s">
        <v>813</v>
      </c>
      <c r="M1038" s="91" t="s">
        <v>1082</v>
      </c>
      <c r="N1038" s="194" t="s">
        <v>27</v>
      </c>
      <c r="O1038" s="194" t="s">
        <v>33</v>
      </c>
      <c r="P1038" s="194" t="s">
        <v>28</v>
      </c>
      <c r="Q1038" s="241"/>
      <c r="R1038" s="194" t="s">
        <v>29</v>
      </c>
      <c r="S1038" s="227" t="str">
        <f t="shared" si="82"/>
        <v>Campo</v>
      </c>
      <c r="T1038" s="227" t="s">
        <v>27</v>
      </c>
      <c r="U1038" s="237" t="str">
        <f t="shared" si="83"/>
        <v/>
      </c>
      <c r="V1038" s="230" t="str">
        <f t="shared" si="85"/>
        <v>&lt;campo posicao="15"&gt;
&lt;coluna&gt;CST_ICMS&lt;/coluna&gt;
&lt;descricao&gt;Código da Situação Tributária referente ao ICMS&lt;/descricao&gt;
&lt;tipo&gt;C&lt;/tipo&gt;
&lt;/campo&gt;</v>
      </c>
      <c r="W1038" s="227" t="str">
        <f t="shared" si="84"/>
        <v>&lt;campo posicao="15"&gt;
&lt;coluna&gt;CST_ICMS&lt;/coluna&gt;
&lt;descricao&gt;Código da Situação Tributária referente ao ICMS&lt;/descricao&gt;
&lt;tipo&gt;C&lt;/tipo&gt;
&lt;/campo&gt;</v>
      </c>
      <c r="X1038" s="233"/>
      <c r="Y1038" s="233"/>
      <c r="AB1038" s="88"/>
    </row>
    <row r="1039" spans="1:28" s="93" customFormat="1" ht="14.5" customHeight="1" x14ac:dyDescent="0.35">
      <c r="A1039" s="89"/>
      <c r="B1039" s="89"/>
      <c r="C1039" s="89"/>
      <c r="D1039" s="89"/>
      <c r="E1039" s="89"/>
      <c r="F1039" s="89"/>
      <c r="G1039" s="89"/>
      <c r="H1039" s="89"/>
      <c r="I1039" s="89"/>
      <c r="J1039" s="291" t="str">
        <f t="shared" si="86"/>
        <v>C380</v>
      </c>
      <c r="K1039" s="194">
        <v>16</v>
      </c>
      <c r="L1039" s="91" t="s">
        <v>815</v>
      </c>
      <c r="M1039" s="91" t="s">
        <v>816</v>
      </c>
      <c r="N1039" s="194" t="s">
        <v>27</v>
      </c>
      <c r="O1039" s="194" t="s">
        <v>235</v>
      </c>
      <c r="P1039" s="194" t="s">
        <v>28</v>
      </c>
      <c r="Q1039" s="242"/>
      <c r="R1039" s="194" t="s">
        <v>29</v>
      </c>
      <c r="S1039" s="227" t="str">
        <f t="shared" si="82"/>
        <v>Campo</v>
      </c>
      <c r="T1039" s="227" t="s">
        <v>27</v>
      </c>
      <c r="U1039" s="237" t="str">
        <f t="shared" si="83"/>
        <v/>
      </c>
      <c r="V1039" s="230" t="str">
        <f t="shared" si="85"/>
        <v>&lt;campo posicao="16"&gt;
&lt;coluna&gt;CFOP&lt;/coluna&gt;
&lt;descricao&gt;Código Fiscal de Operação e Prestação&lt;/descricao&gt;
&lt;tipo&gt;C&lt;/tipo&gt;
&lt;/campo&gt;</v>
      </c>
      <c r="W1039" s="227" t="str">
        <f t="shared" si="84"/>
        <v>&lt;campo posicao="16"&gt;
&lt;coluna&gt;CFOP&lt;/coluna&gt;
&lt;descricao&gt;Código Fiscal de Operação e Prestação&lt;/descricao&gt;
&lt;tipo&gt;C&lt;/tipo&gt;
&lt;/campo&gt;</v>
      </c>
      <c r="X1039" s="233"/>
      <c r="Y1039" s="233"/>
      <c r="AB1039" s="88"/>
    </row>
    <row r="1040" spans="1:28" s="55" customFormat="1" ht="14.5" customHeight="1" collapsed="1" x14ac:dyDescent="0.35">
      <c r="A1040" s="53" t="s">
        <v>1497</v>
      </c>
      <c r="B1040" s="53"/>
      <c r="C1040" s="53"/>
      <c r="D1040" s="53"/>
      <c r="E1040" s="53" t="s">
        <v>1516</v>
      </c>
      <c r="F1040" s="53"/>
      <c r="G1040" s="53"/>
      <c r="H1040" s="53"/>
      <c r="I1040" s="53" t="s">
        <v>144</v>
      </c>
      <c r="J1040" s="291" t="str">
        <f t="shared" si="86"/>
        <v>C380</v>
      </c>
      <c r="K1040" s="52" t="s">
        <v>1517</v>
      </c>
      <c r="L1040" s="54"/>
      <c r="M1040" s="54"/>
      <c r="N1040" s="54"/>
      <c r="O1040" s="54"/>
      <c r="P1040" s="54"/>
      <c r="Q1040" s="54"/>
      <c r="R1040" s="54"/>
      <c r="S1040" s="227">
        <f t="shared" si="82"/>
        <v>4</v>
      </c>
      <c r="T1040" s="227"/>
      <c r="U1040" s="237" t="str">
        <f t="shared" si="83"/>
        <v>&lt;/registro&gt;
&lt;registro codigo="C390" perfil="A" nivel="4"&gt;</v>
      </c>
      <c r="V1040" s="230" t="str">
        <f t="shared" si="85"/>
        <v/>
      </c>
      <c r="W1040" s="227" t="str">
        <f t="shared" si="84"/>
        <v>&lt;/registro&gt;
&lt;registro codigo="C390" perfil="A" nivel="4"&gt;</v>
      </c>
      <c r="X1040" s="234"/>
      <c r="Y1040" s="234"/>
      <c r="AB1040" s="55" t="s">
        <v>6</v>
      </c>
    </row>
    <row r="1041" spans="1:28" ht="14.5" customHeight="1" x14ac:dyDescent="0.35">
      <c r="J1041" s="291" t="str">
        <f t="shared" si="86"/>
        <v>C390</v>
      </c>
      <c r="K1041" s="193">
        <v>1</v>
      </c>
      <c r="L1041" s="11" t="s">
        <v>25</v>
      </c>
      <c r="M1041" s="11" t="s">
        <v>1518</v>
      </c>
      <c r="N1041" s="193" t="s">
        <v>27</v>
      </c>
      <c r="O1041" s="193">
        <v>4</v>
      </c>
      <c r="P1041" s="193" t="s">
        <v>28</v>
      </c>
      <c r="Q1041" s="218" t="s">
        <v>711</v>
      </c>
      <c r="R1041" s="193" t="s">
        <v>29</v>
      </c>
      <c r="S1041" s="227" t="str">
        <f t="shared" si="82"/>
        <v>Campo</v>
      </c>
      <c r="T1041" s="227" t="s">
        <v>27</v>
      </c>
      <c r="U1041" s="237" t="str">
        <f t="shared" si="83"/>
        <v/>
      </c>
      <c r="V1041" s="230" t="str">
        <f t="shared" si="85"/>
        <v>&lt;campo posicao="1"&gt;
&lt;coluna&gt;REG&lt;/coluna&gt;
&lt;descricao&gt;Texto fixo contendo "C390"&lt;/descricao&gt;
&lt;tipo&gt;C&lt;/tipo&gt;
&lt;/campo&gt;</v>
      </c>
      <c r="W1041" s="227" t="str">
        <f t="shared" si="84"/>
        <v>&lt;campo posicao="1"&gt;
&lt;coluna&gt;REG&lt;/coluna&gt;
&lt;descricao&gt;Texto fixo contendo "C390"&lt;/descricao&gt;
&lt;tipo&gt;C&lt;/tipo&gt;
&lt;/campo&gt;</v>
      </c>
      <c r="AB1041" s="3" t="s">
        <v>6</v>
      </c>
    </row>
    <row r="1042" spans="1:28" ht="14.5" customHeight="1" x14ac:dyDescent="0.35">
      <c r="J1042" s="291" t="str">
        <f t="shared" si="86"/>
        <v>C390</v>
      </c>
      <c r="K1042" s="193">
        <v>2</v>
      </c>
      <c r="L1042" s="11" t="s">
        <v>813</v>
      </c>
      <c r="M1042" s="11" t="s">
        <v>1133</v>
      </c>
      <c r="N1042" s="193" t="s">
        <v>27</v>
      </c>
      <c r="O1042" s="193" t="s">
        <v>33</v>
      </c>
      <c r="P1042" s="193" t="s">
        <v>28</v>
      </c>
      <c r="Q1042" s="218"/>
      <c r="R1042" s="193" t="s">
        <v>29</v>
      </c>
      <c r="S1042" s="227" t="str">
        <f t="shared" si="82"/>
        <v>Campo</v>
      </c>
      <c r="T1042" s="227" t="s">
        <v>27</v>
      </c>
      <c r="U1042" s="237" t="str">
        <f t="shared" si="83"/>
        <v/>
      </c>
      <c r="V1042" s="230" t="str">
        <f t="shared" si="85"/>
        <v>&lt;campo posicao="2"&gt;
&lt;coluna&gt;CST_ICMS&lt;/coluna&gt;
&lt;descricao&gt;Código da Situação Tributária, conforme a Tabela indicada no item 4.3.1&lt;/descricao&gt;
&lt;tipo&gt;C&lt;/tipo&gt;
&lt;/campo&gt;</v>
      </c>
      <c r="W1042" s="227" t="str">
        <f t="shared" si="84"/>
        <v>&lt;campo posicao="2"&gt;
&lt;coluna&gt;CST_ICMS&lt;/coluna&gt;
&lt;descricao&gt;Código da Situação Tributária, conforme a Tabela indicada no item 4.3.1&lt;/descricao&gt;
&lt;tipo&gt;C&lt;/tipo&gt;
&lt;/campo&gt;</v>
      </c>
      <c r="AB1042" s="3" t="s">
        <v>6</v>
      </c>
    </row>
    <row r="1043" spans="1:28" ht="14.5" customHeight="1" x14ac:dyDescent="0.35">
      <c r="J1043" s="291" t="str">
        <f t="shared" si="86"/>
        <v>C390</v>
      </c>
      <c r="K1043" s="193">
        <v>3</v>
      </c>
      <c r="L1043" s="11" t="s">
        <v>815</v>
      </c>
      <c r="M1043" s="11" t="s">
        <v>816</v>
      </c>
      <c r="N1043" s="193" t="s">
        <v>27</v>
      </c>
      <c r="O1043" s="193" t="s">
        <v>235</v>
      </c>
      <c r="P1043" s="193" t="s">
        <v>28</v>
      </c>
      <c r="Q1043" s="218"/>
      <c r="R1043" s="193" t="s">
        <v>29</v>
      </c>
      <c r="S1043" s="227" t="str">
        <f t="shared" si="82"/>
        <v>Campo</v>
      </c>
      <c r="T1043" s="227" t="s">
        <v>27</v>
      </c>
      <c r="U1043" s="237" t="str">
        <f t="shared" si="83"/>
        <v/>
      </c>
      <c r="V1043" s="230" t="str">
        <f t="shared" si="85"/>
        <v>&lt;campo posicao="3"&gt;
&lt;coluna&gt;CFOP&lt;/coluna&gt;
&lt;descricao&gt;Código Fiscal de Operação e Prestação&lt;/descricao&gt;
&lt;tipo&gt;C&lt;/tipo&gt;
&lt;/campo&gt;</v>
      </c>
      <c r="W1043" s="227" t="str">
        <f t="shared" si="84"/>
        <v>&lt;campo posicao="3"&gt;
&lt;coluna&gt;CFOP&lt;/coluna&gt;
&lt;descricao&gt;Código Fiscal de Operação e Prestação&lt;/descricao&gt;
&lt;tipo&gt;C&lt;/tipo&gt;
&lt;/campo&gt;</v>
      </c>
      <c r="AB1043" s="3" t="s">
        <v>6</v>
      </c>
    </row>
    <row r="1044" spans="1:28" ht="14.5" customHeight="1" x14ac:dyDescent="0.35">
      <c r="J1044" s="291" t="str">
        <f t="shared" si="86"/>
        <v>C390</v>
      </c>
      <c r="K1044" s="193">
        <v>4</v>
      </c>
      <c r="L1044" s="11" t="s">
        <v>196</v>
      </c>
      <c r="M1044" s="11" t="s">
        <v>818</v>
      </c>
      <c r="N1044" s="193" t="s">
        <v>32</v>
      </c>
      <c r="O1044" s="193">
        <v>6</v>
      </c>
      <c r="P1044" s="193">
        <v>2</v>
      </c>
      <c r="Q1044" s="218"/>
      <c r="R1044" s="193" t="s">
        <v>48</v>
      </c>
      <c r="S1044" s="227" t="str">
        <f t="shared" si="82"/>
        <v>Campo</v>
      </c>
      <c r="T1044" s="227" t="s">
        <v>3606</v>
      </c>
      <c r="U1044" s="237" t="str">
        <f t="shared" si="83"/>
        <v/>
      </c>
      <c r="V1044" s="230" t="str">
        <f t="shared" si="85"/>
        <v>&lt;campo posicao="4"&gt;
&lt;coluna&gt;ALIQ_ICMS&lt;/coluna&gt;
&lt;descricao&gt;Alíquota do ICMS&lt;/descricao&gt;
&lt;tipo&gt;R&lt;/tipo&gt;
&lt;/campo&gt;</v>
      </c>
      <c r="W1044" s="227" t="str">
        <f t="shared" si="84"/>
        <v>&lt;campo posicao="4"&gt;
&lt;coluna&gt;ALIQ_ICMS&lt;/coluna&gt;
&lt;descricao&gt;Alíquota do ICMS&lt;/descricao&gt;
&lt;tipo&gt;R&lt;/tipo&gt;
&lt;/campo&gt;</v>
      </c>
      <c r="AB1044" s="3" t="s">
        <v>6</v>
      </c>
    </row>
    <row r="1045" spans="1:28" ht="14.5" customHeight="1" x14ac:dyDescent="0.35">
      <c r="J1045" s="291" t="str">
        <f t="shared" si="86"/>
        <v>C390</v>
      </c>
      <c r="K1045" s="193">
        <v>5</v>
      </c>
      <c r="L1045" s="11" t="s">
        <v>1135</v>
      </c>
      <c r="M1045" s="11" t="s">
        <v>1467</v>
      </c>
      <c r="N1045" s="193" t="s">
        <v>32</v>
      </c>
      <c r="O1045" s="193" t="s">
        <v>28</v>
      </c>
      <c r="P1045" s="193">
        <v>2</v>
      </c>
      <c r="Q1045" s="218"/>
      <c r="R1045" s="193" t="s">
        <v>29</v>
      </c>
      <c r="S1045" s="227" t="str">
        <f t="shared" si="82"/>
        <v>Campo</v>
      </c>
      <c r="T1045" s="227" t="s">
        <v>3606</v>
      </c>
      <c r="U1045" s="237" t="str">
        <f t="shared" si="83"/>
        <v/>
      </c>
      <c r="V1045" s="230" t="str">
        <f t="shared" si="85"/>
        <v>&lt;campo posicao="5"&gt;
&lt;coluna&gt;VL_OPR&lt;/coluna&gt;
&lt;descricao&gt;Valor total acumulado das operações correspondentes à combinação de CST_ICMS, CFOP e alíquota do ICMS, incluídas as despesas acessórias e acréscimos. &lt;/descricao&gt;
&lt;tipo&gt;R&lt;/tipo&gt;
&lt;/campo&gt;</v>
      </c>
      <c r="W1045" s="227" t="str">
        <f t="shared" si="84"/>
        <v>&lt;campo posicao="5"&gt;
&lt;coluna&gt;VL_OPR&lt;/coluna&gt;
&lt;descricao&gt;Valor total acumulado das operações correspondentes à combinação de CST_ICMS, CFOP e alíquota do ICMS, incluídas as despesas acessórias e acréscimos. &lt;/descricao&gt;
&lt;tipo&gt;R&lt;/tipo&gt;
&lt;/campo&gt;</v>
      </c>
      <c r="AB1045" s="3" t="s">
        <v>6</v>
      </c>
    </row>
    <row r="1046" spans="1:28" ht="14.5" customHeight="1" x14ac:dyDescent="0.35">
      <c r="J1046" s="291" t="str">
        <f t="shared" si="86"/>
        <v>C390</v>
      </c>
      <c r="K1046" s="193">
        <v>6</v>
      </c>
      <c r="L1046" s="11" t="s">
        <v>576</v>
      </c>
      <c r="M1046" s="11" t="s">
        <v>1468</v>
      </c>
      <c r="N1046" s="193" t="s">
        <v>32</v>
      </c>
      <c r="O1046" s="193" t="s">
        <v>28</v>
      </c>
      <c r="P1046" s="193">
        <v>2</v>
      </c>
      <c r="Q1046" s="218"/>
      <c r="R1046" s="193" t="s">
        <v>48</v>
      </c>
      <c r="S1046" s="227" t="str">
        <f t="shared" si="82"/>
        <v>Campo</v>
      </c>
      <c r="T1046" s="227" t="s">
        <v>3606</v>
      </c>
      <c r="U1046" s="237" t="str">
        <f t="shared" si="83"/>
        <v/>
      </c>
      <c r="V1046" s="230" t="str">
        <f t="shared" si="85"/>
        <v>&lt;campo posicao="6"&gt;
&lt;coluna&gt;VL_BC_ICMS&lt;/coluna&gt;
&lt;descricao&gt;Valor acumulado da base de cálculo do ICMS, referente à combinação de CST_ICMS, CFOP, e alíquota do ICMS.&lt;/descricao&gt;
&lt;tipo&gt;R&lt;/tipo&gt;
&lt;/campo&gt;</v>
      </c>
      <c r="W1046" s="227" t="str">
        <f t="shared" si="84"/>
        <v>&lt;campo posicao="6"&gt;
&lt;coluna&gt;VL_BC_ICMS&lt;/coluna&gt;
&lt;descricao&gt;Valor acumulado da base de cálculo do ICMS, referente à combinação de CST_ICMS, CFOP, e alíquota do ICMS.&lt;/descricao&gt;
&lt;tipo&gt;R&lt;/tipo&gt;
&lt;/campo&gt;</v>
      </c>
      <c r="AB1046" s="3" t="s">
        <v>6</v>
      </c>
    </row>
    <row r="1047" spans="1:28" ht="14.5" customHeight="1" x14ac:dyDescent="0.35">
      <c r="J1047" s="291" t="str">
        <f t="shared" si="86"/>
        <v>C390</v>
      </c>
      <c r="K1047" s="193">
        <v>7</v>
      </c>
      <c r="L1047" s="11" t="s">
        <v>578</v>
      </c>
      <c r="M1047" s="11" t="s">
        <v>1469</v>
      </c>
      <c r="N1047" s="193" t="s">
        <v>32</v>
      </c>
      <c r="O1047" s="193" t="s">
        <v>28</v>
      </c>
      <c r="P1047" s="193">
        <v>2</v>
      </c>
      <c r="Q1047" s="218"/>
      <c r="R1047" s="193" t="s">
        <v>48</v>
      </c>
      <c r="S1047" s="227" t="str">
        <f t="shared" si="82"/>
        <v>Campo</v>
      </c>
      <c r="T1047" s="227" t="s">
        <v>3606</v>
      </c>
      <c r="U1047" s="237" t="str">
        <f t="shared" si="83"/>
        <v/>
      </c>
      <c r="V1047" s="230" t="str">
        <f t="shared" si="85"/>
        <v>&lt;campo posicao="7"&gt;
&lt;coluna&gt;VL_ICMS&lt;/coluna&gt;
&lt;descricao&gt;Valor acumulado do ICMS, referente à combinação de CST_ICMS, CFOP e alíquota do ICMS.&lt;/descricao&gt;
&lt;tipo&gt;R&lt;/tipo&gt;
&lt;/campo&gt;</v>
      </c>
      <c r="W1047" s="227" t="str">
        <f t="shared" si="84"/>
        <v>&lt;campo posicao="7"&gt;
&lt;coluna&gt;VL_ICMS&lt;/coluna&gt;
&lt;descricao&gt;Valor acumulado do ICMS, referente à combinação de CST_ICMS, CFOP e alíquota do ICMS.&lt;/descricao&gt;
&lt;tipo&gt;R&lt;/tipo&gt;
&lt;/campo&gt;</v>
      </c>
      <c r="AB1047" s="3" t="s">
        <v>6</v>
      </c>
    </row>
    <row r="1048" spans="1:28" ht="14.5" customHeight="1" x14ac:dyDescent="0.35">
      <c r="J1048" s="291" t="str">
        <f t="shared" si="86"/>
        <v>C390</v>
      </c>
      <c r="K1048" s="193">
        <v>8</v>
      </c>
      <c r="L1048" s="11" t="s">
        <v>1141</v>
      </c>
      <c r="M1048" s="11" t="s">
        <v>1470</v>
      </c>
      <c r="N1048" s="193" t="s">
        <v>32</v>
      </c>
      <c r="O1048" s="193" t="s">
        <v>28</v>
      </c>
      <c r="P1048" s="193">
        <v>2</v>
      </c>
      <c r="Q1048" s="218"/>
      <c r="R1048" s="193" t="s">
        <v>48</v>
      </c>
      <c r="S1048" s="227" t="str">
        <f t="shared" si="82"/>
        <v>Campo</v>
      </c>
      <c r="T1048" s="227" t="s">
        <v>3606</v>
      </c>
      <c r="U1048" s="237" t="str">
        <f t="shared" si="83"/>
        <v/>
      </c>
      <c r="V1048" s="230" t="str">
        <f t="shared" si="85"/>
        <v>&lt;campo posicao="8"&gt;
&lt;coluna&gt;VL_RED_BC&lt;/coluna&gt;
&lt;descricao&gt;Valor não tributado em função da redução da base de cálculo do ICMS, referente à combinação de CST_ICMS, CFOP, e alíquota do ICMS.&lt;/descricao&gt;
&lt;tipo&gt;R&lt;/tipo&gt;
&lt;/campo&gt;</v>
      </c>
      <c r="W1048" s="227" t="str">
        <f t="shared" si="84"/>
        <v>&lt;campo posicao="8"&gt;
&lt;coluna&gt;VL_RED_BC&lt;/coluna&gt;
&lt;descricao&gt;Valor não tributado em função da redução da base de cálculo do ICMS, referente à combinação de CST_ICMS, CFOP, e alíquota do ICMS.&lt;/descricao&gt;
&lt;tipo&gt;R&lt;/tipo&gt;
&lt;/campo&gt;</v>
      </c>
      <c r="AB1048" s="3" t="s">
        <v>6</v>
      </c>
    </row>
    <row r="1049" spans="1:28" ht="14.5" customHeight="1" x14ac:dyDescent="0.35">
      <c r="J1049" s="291" t="str">
        <f t="shared" si="86"/>
        <v>C390</v>
      </c>
      <c r="K1049" s="193">
        <v>9</v>
      </c>
      <c r="L1049" s="11" t="s">
        <v>276</v>
      </c>
      <c r="M1049" s="11" t="s">
        <v>381</v>
      </c>
      <c r="N1049" s="193" t="s">
        <v>27</v>
      </c>
      <c r="O1049" s="193">
        <v>6</v>
      </c>
      <c r="P1049" s="193" t="s">
        <v>28</v>
      </c>
      <c r="Q1049" s="218"/>
      <c r="R1049" s="193" t="s">
        <v>48</v>
      </c>
      <c r="S1049" s="227" t="str">
        <f t="shared" si="82"/>
        <v>Campo</v>
      </c>
      <c r="T1049" s="227" t="s">
        <v>27</v>
      </c>
      <c r="U1049" s="237" t="str">
        <f t="shared" si="83"/>
        <v/>
      </c>
      <c r="V1049" s="230" t="str">
        <f t="shared" si="85"/>
        <v>&lt;campo posicao="9"&gt;
&lt;coluna&gt;COD_OBS&lt;/coluna&gt;
&lt;descricao&gt;Código da observação do lançamento fiscal (campo 02 do Registro 0460)&lt;/descricao&gt;
&lt;tipo&gt;C&lt;/tipo&gt;
&lt;/campo&gt;</v>
      </c>
      <c r="W1049" s="227" t="str">
        <f t="shared" si="84"/>
        <v>&lt;campo posicao="9"&gt;
&lt;coluna&gt;COD_OBS&lt;/coluna&gt;
&lt;descricao&gt;Código da observação do lançamento fiscal (campo 02 do Registro 0460)&lt;/descricao&gt;
&lt;tipo&gt;C&lt;/tipo&gt;
&lt;/campo&gt;</v>
      </c>
      <c r="AB1049" s="3" t="s">
        <v>6</v>
      </c>
    </row>
    <row r="1050" spans="1:28" s="3" customFormat="1" ht="14.5" customHeight="1" collapsed="1" x14ac:dyDescent="0.35">
      <c r="A1050" s="209" t="s">
        <v>22</v>
      </c>
      <c r="B1050" s="209"/>
      <c r="C1050" s="209"/>
      <c r="D1050" s="209" t="s">
        <v>1519</v>
      </c>
      <c r="E1050" s="209"/>
      <c r="F1050" s="209"/>
      <c r="G1050" s="209"/>
      <c r="H1050" s="209"/>
      <c r="I1050" s="209" t="s">
        <v>108</v>
      </c>
      <c r="J1050" s="291" t="str">
        <f t="shared" si="86"/>
        <v>C390</v>
      </c>
      <c r="K1050" s="2" t="s">
        <v>1520</v>
      </c>
      <c r="L1050" s="4"/>
      <c r="M1050" s="4"/>
      <c r="N1050" s="4"/>
      <c r="O1050" s="4"/>
      <c r="P1050" s="4"/>
      <c r="Q1050" s="4"/>
      <c r="R1050" s="4"/>
      <c r="S1050" s="227">
        <f t="shared" si="82"/>
        <v>3</v>
      </c>
      <c r="T1050" s="227"/>
      <c r="U1050" s="237" t="str">
        <f t="shared" si="83"/>
        <v>&lt;/registro&gt;
&lt;registro codigo="C400" perfil="ABC" nivel="3"&gt;</v>
      </c>
      <c r="V1050" s="230" t="str">
        <f t="shared" si="85"/>
        <v/>
      </c>
      <c r="W1050" s="227" t="str">
        <f t="shared" si="84"/>
        <v>&lt;/registro&gt;
&lt;registro codigo="C400" perfil="ABC" nivel="3"&gt;</v>
      </c>
      <c r="X1050" s="227"/>
      <c r="Y1050" s="227"/>
      <c r="AB1050" s="3" t="s">
        <v>6</v>
      </c>
    </row>
    <row r="1051" spans="1:28" ht="14.5" customHeight="1" x14ac:dyDescent="0.35">
      <c r="J1051" s="291" t="str">
        <f t="shared" si="86"/>
        <v>C400</v>
      </c>
      <c r="K1051" s="193">
        <v>1</v>
      </c>
      <c r="L1051" s="11" t="s">
        <v>25</v>
      </c>
      <c r="M1051" s="11" t="s">
        <v>1521</v>
      </c>
      <c r="N1051" s="193" t="s">
        <v>27</v>
      </c>
      <c r="O1051" s="193">
        <v>4</v>
      </c>
      <c r="P1051" s="193" t="s">
        <v>28</v>
      </c>
      <c r="Q1051" s="218" t="s">
        <v>711</v>
      </c>
      <c r="R1051" s="193" t="s">
        <v>29</v>
      </c>
      <c r="S1051" s="227" t="str">
        <f t="shared" si="82"/>
        <v>Campo</v>
      </c>
      <c r="T1051" s="227" t="s">
        <v>27</v>
      </c>
      <c r="U1051" s="237" t="str">
        <f t="shared" si="83"/>
        <v/>
      </c>
      <c r="V1051" s="230" t="str">
        <f t="shared" si="85"/>
        <v>&lt;campo posicao="1"&gt;
&lt;coluna&gt;REG&lt;/coluna&gt;
&lt;descricao&gt;Texto fixo contendo "C400"&lt;/descricao&gt;
&lt;tipo&gt;C&lt;/tipo&gt;
&lt;/campo&gt;</v>
      </c>
      <c r="W1051" s="227" t="str">
        <f t="shared" si="84"/>
        <v>&lt;campo posicao="1"&gt;
&lt;coluna&gt;REG&lt;/coluna&gt;
&lt;descricao&gt;Texto fixo contendo "C400"&lt;/descricao&gt;
&lt;tipo&gt;C&lt;/tipo&gt;
&lt;/campo&gt;</v>
      </c>
      <c r="AB1051" s="3" t="s">
        <v>6</v>
      </c>
    </row>
    <row r="1052" spans="1:28" ht="14.5" customHeight="1" x14ac:dyDescent="0.35">
      <c r="J1052" s="291" t="str">
        <f t="shared" si="86"/>
        <v>C400</v>
      </c>
      <c r="K1052" s="193">
        <v>2</v>
      </c>
      <c r="L1052" s="11" t="s">
        <v>344</v>
      </c>
      <c r="M1052" s="11" t="s">
        <v>701</v>
      </c>
      <c r="N1052" s="193" t="s">
        <v>27</v>
      </c>
      <c r="O1052" s="193" t="s">
        <v>54</v>
      </c>
      <c r="P1052" s="193" t="s">
        <v>28</v>
      </c>
      <c r="Q1052" s="218"/>
      <c r="R1052" s="193" t="s">
        <v>29</v>
      </c>
      <c r="S1052" s="227" t="str">
        <f t="shared" si="82"/>
        <v>Campo</v>
      </c>
      <c r="T1052" s="227" t="s">
        <v>27</v>
      </c>
      <c r="U1052" s="237" t="str">
        <f t="shared" si="83"/>
        <v/>
      </c>
      <c r="V1052" s="230" t="str">
        <f t="shared" si="85"/>
        <v>&lt;campo posicao="2"&gt;
&lt;coluna&gt;COD_MOD&lt;/coluna&gt;
&lt;descricao&gt;Código do modelo do documento fiscal, conforme a Tabela 4.1.1&lt;/descricao&gt;
&lt;tipo&gt;C&lt;/tipo&gt;
&lt;/campo&gt;</v>
      </c>
      <c r="W1052" s="227" t="str">
        <f t="shared" si="84"/>
        <v>&lt;campo posicao="2"&gt;
&lt;coluna&gt;COD_MOD&lt;/coluna&gt;
&lt;descricao&gt;Código do modelo do documento fiscal, conforme a Tabela 4.1.1&lt;/descricao&gt;
&lt;tipo&gt;C&lt;/tipo&gt;
&lt;/campo&gt;</v>
      </c>
      <c r="AB1052" s="3" t="s">
        <v>6</v>
      </c>
    </row>
    <row r="1053" spans="1:28" ht="14.5" customHeight="1" x14ac:dyDescent="0.35">
      <c r="J1053" s="291" t="str">
        <f t="shared" si="86"/>
        <v>C400</v>
      </c>
      <c r="K1053" s="193">
        <v>3</v>
      </c>
      <c r="L1053" s="11" t="s">
        <v>1522</v>
      </c>
      <c r="M1053" s="11" t="s">
        <v>1523</v>
      </c>
      <c r="N1053" s="193" t="s">
        <v>27</v>
      </c>
      <c r="O1053" s="193">
        <v>20</v>
      </c>
      <c r="P1053" s="193" t="s">
        <v>28</v>
      </c>
      <c r="Q1053" s="218"/>
      <c r="R1053" s="193" t="s">
        <v>29</v>
      </c>
      <c r="S1053" s="227" t="str">
        <f t="shared" si="82"/>
        <v>Campo</v>
      </c>
      <c r="T1053" s="227" t="s">
        <v>27</v>
      </c>
      <c r="U1053" s="237" t="str">
        <f t="shared" si="83"/>
        <v/>
      </c>
      <c r="V1053" s="230" t="str">
        <f t="shared" si="85"/>
        <v>&lt;campo posicao="3"&gt;
&lt;coluna&gt;ECF_MOD&lt;/coluna&gt;
&lt;descricao&gt;Modelo do equipamento&lt;/descricao&gt;
&lt;tipo&gt;C&lt;/tipo&gt;
&lt;/campo&gt;</v>
      </c>
      <c r="W1053" s="227" t="str">
        <f t="shared" si="84"/>
        <v>&lt;campo posicao="3"&gt;
&lt;coluna&gt;ECF_MOD&lt;/coluna&gt;
&lt;descricao&gt;Modelo do equipamento&lt;/descricao&gt;
&lt;tipo&gt;C&lt;/tipo&gt;
&lt;/campo&gt;</v>
      </c>
      <c r="AB1053" s="3" t="s">
        <v>6</v>
      </c>
    </row>
    <row r="1054" spans="1:28" ht="14.5" customHeight="1" x14ac:dyDescent="0.35">
      <c r="J1054" s="291" t="str">
        <f t="shared" si="86"/>
        <v>C400</v>
      </c>
      <c r="K1054" s="193">
        <v>4</v>
      </c>
      <c r="L1054" s="11" t="s">
        <v>663</v>
      </c>
      <c r="M1054" s="11" t="s">
        <v>664</v>
      </c>
      <c r="N1054" s="193" t="s">
        <v>27</v>
      </c>
      <c r="O1054" s="193">
        <v>21</v>
      </c>
      <c r="P1054" s="193" t="s">
        <v>28</v>
      </c>
      <c r="Q1054" s="218"/>
      <c r="R1054" s="193" t="s">
        <v>29</v>
      </c>
      <c r="S1054" s="227" t="str">
        <f t="shared" si="82"/>
        <v>Campo</v>
      </c>
      <c r="T1054" s="227" t="s">
        <v>27</v>
      </c>
      <c r="U1054" s="237" t="str">
        <f t="shared" si="83"/>
        <v/>
      </c>
      <c r="V1054" s="230" t="str">
        <f t="shared" si="85"/>
        <v>&lt;campo posicao="4"&gt;
&lt;coluna&gt;ECF_FAB&lt;/coluna&gt;
&lt;descricao&gt;Número de série de fabricação do ECF&lt;/descricao&gt;
&lt;tipo&gt;C&lt;/tipo&gt;
&lt;/campo&gt;</v>
      </c>
      <c r="W1054" s="227" t="str">
        <f t="shared" si="84"/>
        <v>&lt;campo posicao="4"&gt;
&lt;coluna&gt;ECF_FAB&lt;/coluna&gt;
&lt;descricao&gt;Número de série de fabricação do ECF&lt;/descricao&gt;
&lt;tipo&gt;C&lt;/tipo&gt;
&lt;/campo&gt;</v>
      </c>
      <c r="AB1054" s="3" t="s">
        <v>6</v>
      </c>
    </row>
    <row r="1055" spans="1:28" ht="14.5" customHeight="1" x14ac:dyDescent="0.35">
      <c r="J1055" s="291" t="str">
        <f t="shared" si="86"/>
        <v>C400</v>
      </c>
      <c r="K1055" s="193">
        <v>5</v>
      </c>
      <c r="L1055" s="11" t="s">
        <v>665</v>
      </c>
      <c r="M1055" s="11" t="s">
        <v>666</v>
      </c>
      <c r="N1055" s="193" t="s">
        <v>32</v>
      </c>
      <c r="O1055" s="193">
        <v>3</v>
      </c>
      <c r="P1055" s="193" t="s">
        <v>28</v>
      </c>
      <c r="Q1055" s="218"/>
      <c r="R1055" s="193" t="s">
        <v>29</v>
      </c>
      <c r="S1055" s="227" t="str">
        <f t="shared" si="82"/>
        <v>Campo</v>
      </c>
      <c r="T1055" s="227" t="s">
        <v>3607</v>
      </c>
      <c r="U1055" s="237" t="str">
        <f t="shared" si="83"/>
        <v/>
      </c>
      <c r="V1055" s="230" t="str">
        <f t="shared" si="85"/>
        <v>&lt;campo posicao="5"&gt;
&lt;coluna&gt;ECF_CX&lt;/coluna&gt;
&lt;descricao&gt;Número do caixa atribuído ao ECF&lt;/descricao&gt;
&lt;tipo&gt;I&lt;/tipo&gt;
&lt;/campo&gt;</v>
      </c>
      <c r="W1055" s="227" t="str">
        <f t="shared" si="84"/>
        <v>&lt;campo posicao="5"&gt;
&lt;coluna&gt;ECF_CX&lt;/coluna&gt;
&lt;descricao&gt;Número do caixa atribuído ao ECF&lt;/descricao&gt;
&lt;tipo&gt;I&lt;/tipo&gt;
&lt;/campo&gt;</v>
      </c>
      <c r="AB1055" s="3" t="s">
        <v>6</v>
      </c>
    </row>
    <row r="1056" spans="1:28" s="3" customFormat="1" ht="14.5" customHeight="1" collapsed="1" x14ac:dyDescent="0.35">
      <c r="A1056" s="209" t="s">
        <v>22</v>
      </c>
      <c r="B1056" s="209"/>
      <c r="C1056" s="209"/>
      <c r="D1056" s="209"/>
      <c r="E1056" s="209" t="s">
        <v>1524</v>
      </c>
      <c r="F1056" s="209"/>
      <c r="G1056" s="209"/>
      <c r="H1056" s="209"/>
      <c r="I1056" s="209" t="s">
        <v>144</v>
      </c>
      <c r="J1056" s="291" t="str">
        <f t="shared" si="86"/>
        <v>C400</v>
      </c>
      <c r="K1056" s="2" t="s">
        <v>1525</v>
      </c>
      <c r="L1056" s="4"/>
      <c r="M1056" s="4"/>
      <c r="N1056" s="4"/>
      <c r="O1056" s="4"/>
      <c r="P1056" s="4"/>
      <c r="Q1056" s="4"/>
      <c r="R1056" s="4"/>
      <c r="S1056" s="227">
        <f t="shared" si="82"/>
        <v>4</v>
      </c>
      <c r="T1056" s="227"/>
      <c r="U1056" s="237" t="str">
        <f t="shared" si="83"/>
        <v>&lt;/registro&gt;
&lt;registro codigo="C405" perfil="ABC" nivel="4"&gt;</v>
      </c>
      <c r="V1056" s="230" t="str">
        <f t="shared" si="85"/>
        <v/>
      </c>
      <c r="W1056" s="227" t="str">
        <f t="shared" si="84"/>
        <v>&lt;/registro&gt;
&lt;registro codigo="C405" perfil="ABC" nivel="4"&gt;</v>
      </c>
      <c r="X1056" s="227"/>
      <c r="Y1056" s="227"/>
      <c r="AB1056" s="3" t="s">
        <v>6</v>
      </c>
    </row>
    <row r="1057" spans="1:28" ht="14.5" customHeight="1" x14ac:dyDescent="0.35">
      <c r="J1057" s="291" t="str">
        <f t="shared" si="86"/>
        <v>C405</v>
      </c>
      <c r="K1057" s="193">
        <v>1</v>
      </c>
      <c r="L1057" s="11" t="s">
        <v>25</v>
      </c>
      <c r="M1057" s="11" t="s">
        <v>1526</v>
      </c>
      <c r="N1057" s="193" t="s">
        <v>27</v>
      </c>
      <c r="O1057" s="193">
        <v>4</v>
      </c>
      <c r="P1057" s="193" t="s">
        <v>28</v>
      </c>
      <c r="Q1057" s="218" t="s">
        <v>711</v>
      </c>
      <c r="R1057" s="193" t="s">
        <v>29</v>
      </c>
      <c r="S1057" s="227" t="str">
        <f t="shared" si="82"/>
        <v>Campo</v>
      </c>
      <c r="T1057" s="227" t="s">
        <v>27</v>
      </c>
      <c r="U1057" s="237" t="str">
        <f t="shared" si="83"/>
        <v/>
      </c>
      <c r="V1057" s="230" t="str">
        <f t="shared" si="85"/>
        <v>&lt;campo posicao="1"&gt;
&lt;coluna&gt;REG&lt;/coluna&gt;
&lt;descricao&gt;Texto fixo contendo "C405"&lt;/descricao&gt;
&lt;tipo&gt;C&lt;/tipo&gt;
&lt;/campo&gt;</v>
      </c>
      <c r="W1057" s="227" t="str">
        <f t="shared" si="84"/>
        <v>&lt;campo posicao="1"&gt;
&lt;coluna&gt;REG&lt;/coluna&gt;
&lt;descricao&gt;Texto fixo contendo "C405"&lt;/descricao&gt;
&lt;tipo&gt;C&lt;/tipo&gt;
&lt;/campo&gt;</v>
      </c>
      <c r="AB1057" s="3" t="s">
        <v>6</v>
      </c>
    </row>
    <row r="1058" spans="1:28" ht="14.5" customHeight="1" x14ac:dyDescent="0.35">
      <c r="J1058" s="291" t="str">
        <f t="shared" si="86"/>
        <v>C405</v>
      </c>
      <c r="K1058" s="193">
        <v>2</v>
      </c>
      <c r="L1058" s="11" t="s">
        <v>357</v>
      </c>
      <c r="M1058" s="11" t="s">
        <v>1527</v>
      </c>
      <c r="N1058" s="193" t="s">
        <v>32</v>
      </c>
      <c r="O1058" s="193" t="s">
        <v>40</v>
      </c>
      <c r="P1058" s="193" t="s">
        <v>28</v>
      </c>
      <c r="Q1058" s="218"/>
      <c r="R1058" s="193" t="s">
        <v>29</v>
      </c>
      <c r="S1058" s="227" t="str">
        <f t="shared" si="82"/>
        <v>Campo</v>
      </c>
      <c r="T1058" s="227" t="s">
        <v>3605</v>
      </c>
      <c r="U1058" s="237" t="str">
        <f t="shared" si="83"/>
        <v/>
      </c>
      <c r="V1058" s="230" t="str">
        <f t="shared" si="85"/>
        <v>&lt;campo posicao="2"&gt;
&lt;coluna&gt;DT_DOC&lt;/coluna&gt;
&lt;descricao&gt;Data do movimento a que se refere a Redução Z&lt;/descricao&gt;
&lt;tipo&gt;D&lt;/tipo&gt;
&lt;/campo&gt;</v>
      </c>
      <c r="W1058" s="227" t="str">
        <f t="shared" si="84"/>
        <v>&lt;campo posicao="2"&gt;
&lt;coluna&gt;DT_DOC&lt;/coluna&gt;
&lt;descricao&gt;Data do movimento a que se refere a Redução Z&lt;/descricao&gt;
&lt;tipo&gt;D&lt;/tipo&gt;
&lt;/campo&gt;</v>
      </c>
      <c r="AB1058" s="3" t="s">
        <v>6</v>
      </c>
    </row>
    <row r="1059" spans="1:28" ht="14.5" customHeight="1" x14ac:dyDescent="0.35">
      <c r="J1059" s="291" t="str">
        <f t="shared" si="86"/>
        <v>C405</v>
      </c>
      <c r="K1059" s="193">
        <v>3</v>
      </c>
      <c r="L1059" s="11" t="s">
        <v>1528</v>
      </c>
      <c r="M1059" s="11" t="s">
        <v>1529</v>
      </c>
      <c r="N1059" s="193" t="s">
        <v>32</v>
      </c>
      <c r="O1059" s="193">
        <v>3</v>
      </c>
      <c r="P1059" s="193" t="s">
        <v>28</v>
      </c>
      <c r="Q1059" s="218"/>
      <c r="R1059" s="193" t="s">
        <v>29</v>
      </c>
      <c r="S1059" s="227" t="str">
        <f t="shared" si="82"/>
        <v>Campo</v>
      </c>
      <c r="T1059" s="227" t="s">
        <v>3607</v>
      </c>
      <c r="U1059" s="237" t="str">
        <f t="shared" si="83"/>
        <v/>
      </c>
      <c r="V1059" s="230" t="str">
        <f t="shared" si="85"/>
        <v>&lt;campo posicao="3"&gt;
&lt;coluna&gt;CRO&lt;/coluna&gt;
&lt;descricao&gt;Posição do Contador de Reinício de Operação&lt;/descricao&gt;
&lt;tipo&gt;I&lt;/tipo&gt;
&lt;/campo&gt;</v>
      </c>
      <c r="W1059" s="227" t="str">
        <f t="shared" si="84"/>
        <v>&lt;campo posicao="3"&gt;
&lt;coluna&gt;CRO&lt;/coluna&gt;
&lt;descricao&gt;Posição do Contador de Reinício de Operação&lt;/descricao&gt;
&lt;tipo&gt;I&lt;/tipo&gt;
&lt;/campo&gt;</v>
      </c>
      <c r="AB1059" s="3" t="s">
        <v>6</v>
      </c>
    </row>
    <row r="1060" spans="1:28" ht="14.5" customHeight="1" x14ac:dyDescent="0.35">
      <c r="J1060" s="291" t="str">
        <f t="shared" si="86"/>
        <v>C405</v>
      </c>
      <c r="K1060" s="193">
        <v>4</v>
      </c>
      <c r="L1060" s="11" t="s">
        <v>1530</v>
      </c>
      <c r="M1060" s="11" t="s">
        <v>1531</v>
      </c>
      <c r="N1060" s="193" t="s">
        <v>32</v>
      </c>
      <c r="O1060" s="193">
        <v>6</v>
      </c>
      <c r="P1060" s="193" t="s">
        <v>28</v>
      </c>
      <c r="Q1060" s="218"/>
      <c r="R1060" s="193" t="s">
        <v>29</v>
      </c>
      <c r="S1060" s="227" t="str">
        <f t="shared" si="82"/>
        <v>Campo</v>
      </c>
      <c r="T1060" s="227" t="s">
        <v>3607</v>
      </c>
      <c r="U1060" s="237" t="str">
        <f t="shared" si="83"/>
        <v/>
      </c>
      <c r="V1060" s="230" t="str">
        <f t="shared" si="85"/>
        <v>&lt;campo posicao="4"&gt;
&lt;coluna&gt;CRZ&lt;/coluna&gt;
&lt;descricao&gt;Posição do Contador de Redução Z&lt;/descricao&gt;
&lt;tipo&gt;I&lt;/tipo&gt;
&lt;/campo&gt;</v>
      </c>
      <c r="W1060" s="227" t="str">
        <f t="shared" si="84"/>
        <v>&lt;campo posicao="4"&gt;
&lt;coluna&gt;CRZ&lt;/coluna&gt;
&lt;descricao&gt;Posição do Contador de Redução Z&lt;/descricao&gt;
&lt;tipo&gt;I&lt;/tipo&gt;
&lt;/campo&gt;</v>
      </c>
      <c r="AB1060" s="3" t="s">
        <v>6</v>
      </c>
    </row>
    <row r="1061" spans="1:28" ht="14.5" customHeight="1" x14ac:dyDescent="0.35">
      <c r="J1061" s="291" t="str">
        <f t="shared" si="86"/>
        <v>C405</v>
      </c>
      <c r="K1061" s="193">
        <v>5</v>
      </c>
      <c r="L1061" s="11" t="s">
        <v>1532</v>
      </c>
      <c r="M1061" s="11" t="s">
        <v>1533</v>
      </c>
      <c r="N1061" s="193" t="s">
        <v>32</v>
      </c>
      <c r="O1061" s="193">
        <v>9</v>
      </c>
      <c r="P1061" s="193" t="s">
        <v>28</v>
      </c>
      <c r="Q1061" s="218"/>
      <c r="R1061" s="193" t="s">
        <v>29</v>
      </c>
      <c r="S1061" s="227" t="str">
        <f t="shared" si="82"/>
        <v>Campo</v>
      </c>
      <c r="T1061" s="227" t="s">
        <v>3607</v>
      </c>
      <c r="U1061" s="237" t="str">
        <f t="shared" si="83"/>
        <v/>
      </c>
      <c r="V1061" s="230" t="str">
        <f t="shared" si="85"/>
        <v>&lt;campo posicao="5"&gt;
&lt;coluna&gt;NUM_COO_FIN&lt;/coluna&gt;
&lt;descricao&gt;Número do Contador de Ordem de Operação do último documento emitido no dia. (Número do COO na Redução Z)&lt;/descricao&gt;
&lt;tipo&gt;I&lt;/tipo&gt;
&lt;/campo&gt;</v>
      </c>
      <c r="W1061" s="227" t="str">
        <f t="shared" si="84"/>
        <v>&lt;campo posicao="5"&gt;
&lt;coluna&gt;NUM_COO_FIN&lt;/coluna&gt;
&lt;descricao&gt;Número do Contador de Ordem de Operação do último documento emitido no dia. (Número do COO na Redução Z)&lt;/descricao&gt;
&lt;tipo&gt;I&lt;/tipo&gt;
&lt;/campo&gt;</v>
      </c>
      <c r="AB1061" s="3" t="s">
        <v>6</v>
      </c>
    </row>
    <row r="1062" spans="1:28" ht="14.5" customHeight="1" x14ac:dyDescent="0.35">
      <c r="J1062" s="291" t="str">
        <f t="shared" si="86"/>
        <v>C405</v>
      </c>
      <c r="K1062" s="193">
        <v>6</v>
      </c>
      <c r="L1062" s="11" t="s">
        <v>1534</v>
      </c>
      <c r="M1062" s="11" t="s">
        <v>1535</v>
      </c>
      <c r="N1062" s="193" t="s">
        <v>32</v>
      </c>
      <c r="O1062" s="193" t="s">
        <v>28</v>
      </c>
      <c r="P1062" s="193">
        <v>2</v>
      </c>
      <c r="Q1062" s="218"/>
      <c r="R1062" s="193" t="s">
        <v>29</v>
      </c>
      <c r="S1062" s="227" t="str">
        <f t="shared" si="82"/>
        <v>Campo</v>
      </c>
      <c r="T1062" s="227" t="s">
        <v>3606</v>
      </c>
      <c r="U1062" s="237" t="str">
        <f t="shared" si="83"/>
        <v/>
      </c>
      <c r="V1062" s="230" t="str">
        <f t="shared" si="85"/>
        <v>&lt;campo posicao="6"&gt;
&lt;coluna&gt;GT_FIN&lt;/coluna&gt;
&lt;descricao&gt;Valor do Grande Total final&lt;/descricao&gt;
&lt;tipo&gt;R&lt;/tipo&gt;
&lt;/campo&gt;</v>
      </c>
      <c r="W1062" s="227" t="str">
        <f t="shared" si="84"/>
        <v>&lt;campo posicao="6"&gt;
&lt;coluna&gt;GT_FIN&lt;/coluna&gt;
&lt;descricao&gt;Valor do Grande Total final&lt;/descricao&gt;
&lt;tipo&gt;R&lt;/tipo&gt;
&lt;/campo&gt;</v>
      </c>
      <c r="AB1062" s="3" t="s">
        <v>6</v>
      </c>
    </row>
    <row r="1063" spans="1:28" ht="14.5" customHeight="1" x14ac:dyDescent="0.35">
      <c r="J1063" s="291" t="str">
        <f t="shared" si="86"/>
        <v>C405</v>
      </c>
      <c r="K1063" s="193">
        <v>7</v>
      </c>
      <c r="L1063" s="11" t="s">
        <v>1536</v>
      </c>
      <c r="M1063" s="11" t="s">
        <v>1537</v>
      </c>
      <c r="N1063" s="193" t="s">
        <v>32</v>
      </c>
      <c r="O1063" s="193" t="s">
        <v>28</v>
      </c>
      <c r="P1063" s="193">
        <v>2</v>
      </c>
      <c r="Q1063" s="218"/>
      <c r="R1063" s="193" t="s">
        <v>29</v>
      </c>
      <c r="S1063" s="227" t="str">
        <f t="shared" si="82"/>
        <v>Campo</v>
      </c>
      <c r="T1063" s="227" t="s">
        <v>3606</v>
      </c>
      <c r="U1063" s="237" t="str">
        <f t="shared" si="83"/>
        <v/>
      </c>
      <c r="V1063" s="230" t="str">
        <f t="shared" si="85"/>
        <v>&lt;campo posicao="7"&gt;
&lt;coluna&gt;VL_BRT&lt;/coluna&gt;
&lt;descricao&gt;Valor da venda bruta&lt;/descricao&gt;
&lt;tipo&gt;R&lt;/tipo&gt;
&lt;/campo&gt;</v>
      </c>
      <c r="W1063" s="227" t="str">
        <f t="shared" si="84"/>
        <v>&lt;campo posicao="7"&gt;
&lt;coluna&gt;VL_BRT&lt;/coluna&gt;
&lt;descricao&gt;Valor da venda bruta&lt;/descricao&gt;
&lt;tipo&gt;R&lt;/tipo&gt;
&lt;/campo&gt;</v>
      </c>
      <c r="AB1063" s="3" t="s">
        <v>6</v>
      </c>
    </row>
    <row r="1064" spans="1:28" s="3" customFormat="1" ht="14.5" customHeight="1" collapsed="1" x14ac:dyDescent="0.35">
      <c r="A1064" s="209" t="s">
        <v>22</v>
      </c>
      <c r="B1064" s="209"/>
      <c r="C1064" s="209"/>
      <c r="D1064" s="209"/>
      <c r="E1064" s="209"/>
      <c r="F1064" s="209" t="s">
        <v>1538</v>
      </c>
      <c r="G1064" s="209"/>
      <c r="H1064" s="209"/>
      <c r="I1064" s="209" t="s">
        <v>209</v>
      </c>
      <c r="J1064" s="291" t="str">
        <f t="shared" si="86"/>
        <v>C405</v>
      </c>
      <c r="K1064" s="2" t="s">
        <v>1539</v>
      </c>
      <c r="L1064" s="4"/>
      <c r="M1064" s="4"/>
      <c r="N1064" s="4"/>
      <c r="O1064" s="4"/>
      <c r="P1064" s="4"/>
      <c r="Q1064" s="4"/>
      <c r="R1064" s="4"/>
      <c r="S1064" s="227">
        <f t="shared" si="82"/>
        <v>5</v>
      </c>
      <c r="T1064" s="227"/>
      <c r="U1064" s="237" t="str">
        <f t="shared" si="83"/>
        <v>&lt;/registro&gt;
&lt;registro codigo="C410" perfil="ABC" nivel="5"&gt;</v>
      </c>
      <c r="V1064" s="230" t="str">
        <f t="shared" si="85"/>
        <v/>
      </c>
      <c r="W1064" s="227" t="str">
        <f t="shared" si="84"/>
        <v>&lt;/registro&gt;
&lt;registro codigo="C410" perfil="ABC" nivel="5"&gt;</v>
      </c>
      <c r="X1064" s="227"/>
      <c r="Y1064" s="227"/>
      <c r="AB1064" s="3" t="s">
        <v>6</v>
      </c>
    </row>
    <row r="1065" spans="1:28" ht="14.5" customHeight="1" x14ac:dyDescent="0.35">
      <c r="J1065" s="291" t="str">
        <f t="shared" si="86"/>
        <v>C410</v>
      </c>
      <c r="K1065" s="193">
        <v>1</v>
      </c>
      <c r="L1065" s="11" t="s">
        <v>25</v>
      </c>
      <c r="M1065" s="11" t="s">
        <v>1540</v>
      </c>
      <c r="N1065" s="193" t="s">
        <v>27</v>
      </c>
      <c r="O1065" s="193">
        <v>4</v>
      </c>
      <c r="P1065" s="193" t="s">
        <v>28</v>
      </c>
      <c r="Q1065" s="218" t="s">
        <v>711</v>
      </c>
      <c r="R1065" s="193" t="s">
        <v>29</v>
      </c>
      <c r="S1065" s="227" t="str">
        <f t="shared" si="82"/>
        <v>Campo</v>
      </c>
      <c r="T1065" s="227" t="s">
        <v>27</v>
      </c>
      <c r="U1065" s="237" t="str">
        <f t="shared" si="83"/>
        <v/>
      </c>
      <c r="V1065" s="230" t="str">
        <f t="shared" si="85"/>
        <v>&lt;campo posicao="1"&gt;
&lt;coluna&gt;REG&lt;/coluna&gt;
&lt;descricao&gt;Texto fixo contendo "C410"&lt;/descricao&gt;
&lt;tipo&gt;C&lt;/tipo&gt;
&lt;/campo&gt;</v>
      </c>
      <c r="W1065" s="227" t="str">
        <f t="shared" si="84"/>
        <v>&lt;campo posicao="1"&gt;
&lt;coluna&gt;REG&lt;/coluna&gt;
&lt;descricao&gt;Texto fixo contendo "C410"&lt;/descricao&gt;
&lt;tipo&gt;C&lt;/tipo&gt;
&lt;/campo&gt;</v>
      </c>
      <c r="AB1065" s="3" t="s">
        <v>6</v>
      </c>
    </row>
    <row r="1066" spans="1:28" ht="14.5" customHeight="1" x14ac:dyDescent="0.35">
      <c r="J1066" s="291" t="str">
        <f t="shared" si="86"/>
        <v>C410</v>
      </c>
      <c r="K1066" s="193">
        <v>2</v>
      </c>
      <c r="L1066" s="11" t="s">
        <v>586</v>
      </c>
      <c r="M1066" s="11" t="s">
        <v>587</v>
      </c>
      <c r="N1066" s="193" t="s">
        <v>32</v>
      </c>
      <c r="O1066" s="193" t="s">
        <v>28</v>
      </c>
      <c r="P1066" s="193">
        <v>2</v>
      </c>
      <c r="Q1066" s="218"/>
      <c r="R1066" s="193" t="s">
        <v>48</v>
      </c>
      <c r="S1066" s="227" t="str">
        <f t="shared" si="82"/>
        <v>Campo</v>
      </c>
      <c r="T1066" s="227" t="s">
        <v>3606</v>
      </c>
      <c r="U1066" s="237" t="str">
        <f t="shared" si="83"/>
        <v/>
      </c>
      <c r="V1066" s="230" t="str">
        <f t="shared" si="85"/>
        <v>&lt;campo posicao="2"&gt;
&lt;coluna&gt;VL_PIS&lt;/coluna&gt;
&lt;descricao&gt;Valor total do PIS&lt;/descricao&gt;
&lt;tipo&gt;R&lt;/tipo&gt;
&lt;/campo&gt;</v>
      </c>
      <c r="W1066" s="227" t="str">
        <f t="shared" si="84"/>
        <v>&lt;campo posicao="2"&gt;
&lt;coluna&gt;VL_PIS&lt;/coluna&gt;
&lt;descricao&gt;Valor total do PIS&lt;/descricao&gt;
&lt;tipo&gt;R&lt;/tipo&gt;
&lt;/campo&gt;</v>
      </c>
      <c r="AB1066" s="3" t="s">
        <v>6</v>
      </c>
    </row>
    <row r="1067" spans="1:28" ht="14.5" customHeight="1" x14ac:dyDescent="0.35">
      <c r="J1067" s="291" t="str">
        <f t="shared" si="86"/>
        <v>C410</v>
      </c>
      <c r="K1067" s="193">
        <v>3</v>
      </c>
      <c r="L1067" s="11" t="s">
        <v>588</v>
      </c>
      <c r="M1067" s="11" t="s">
        <v>589</v>
      </c>
      <c r="N1067" s="193" t="s">
        <v>32</v>
      </c>
      <c r="O1067" s="193" t="s">
        <v>28</v>
      </c>
      <c r="P1067" s="193">
        <v>2</v>
      </c>
      <c r="Q1067" s="218"/>
      <c r="R1067" s="193" t="s">
        <v>48</v>
      </c>
      <c r="S1067" s="227" t="str">
        <f t="shared" si="82"/>
        <v>Campo</v>
      </c>
      <c r="T1067" s="227" t="s">
        <v>3606</v>
      </c>
      <c r="U1067" s="237" t="str">
        <f t="shared" si="83"/>
        <v/>
      </c>
      <c r="V1067" s="230" t="str">
        <f t="shared" si="85"/>
        <v>&lt;campo posicao="3"&gt;
&lt;coluna&gt;VL_COFINS&lt;/coluna&gt;
&lt;descricao&gt;Valor total da COFINS&lt;/descricao&gt;
&lt;tipo&gt;R&lt;/tipo&gt;
&lt;/campo&gt;</v>
      </c>
      <c r="W1067" s="227" t="str">
        <f t="shared" si="84"/>
        <v>&lt;campo posicao="3"&gt;
&lt;coluna&gt;VL_COFINS&lt;/coluna&gt;
&lt;descricao&gt;Valor total da COFINS&lt;/descricao&gt;
&lt;tipo&gt;R&lt;/tipo&gt;
&lt;/campo&gt;</v>
      </c>
      <c r="AB1067" s="3" t="s">
        <v>6</v>
      </c>
    </row>
    <row r="1068" spans="1:28" s="3" customFormat="1" ht="14.5" customHeight="1" collapsed="1" x14ac:dyDescent="0.35">
      <c r="A1068" s="209" t="s">
        <v>22</v>
      </c>
      <c r="B1068" s="209"/>
      <c r="C1068" s="209"/>
      <c r="D1068" s="209"/>
      <c r="E1068" s="209"/>
      <c r="F1068" s="209" t="s">
        <v>1541</v>
      </c>
      <c r="G1068" s="209"/>
      <c r="H1068" s="209"/>
      <c r="I1068" s="209" t="s">
        <v>144</v>
      </c>
      <c r="J1068" s="291" t="str">
        <f t="shared" si="86"/>
        <v>C410</v>
      </c>
      <c r="K1068" s="2" t="s">
        <v>1542</v>
      </c>
      <c r="L1068" s="4"/>
      <c r="M1068" s="4"/>
      <c r="N1068" s="4"/>
      <c r="O1068" s="4"/>
      <c r="P1068" s="4"/>
      <c r="Q1068" s="4"/>
      <c r="R1068" s="4"/>
      <c r="S1068" s="227">
        <f t="shared" si="82"/>
        <v>5</v>
      </c>
      <c r="T1068" s="227"/>
      <c r="U1068" s="237" t="str">
        <f t="shared" si="83"/>
        <v>&lt;/registro&gt;
&lt;registro codigo="C420" perfil="ABC" nivel="5"&gt;</v>
      </c>
      <c r="V1068" s="230" t="str">
        <f t="shared" si="85"/>
        <v/>
      </c>
      <c r="W1068" s="227" t="str">
        <f t="shared" si="84"/>
        <v>&lt;/registro&gt;
&lt;registro codigo="C420" perfil="ABC" nivel="5"&gt;</v>
      </c>
      <c r="X1068" s="227"/>
      <c r="Y1068" s="227"/>
      <c r="AB1068" s="3" t="s">
        <v>6</v>
      </c>
    </row>
    <row r="1069" spans="1:28" ht="14.5" customHeight="1" x14ac:dyDescent="0.35">
      <c r="J1069" s="291" t="str">
        <f t="shared" si="86"/>
        <v>C420</v>
      </c>
      <c r="K1069" s="193">
        <v>1</v>
      </c>
      <c r="L1069" s="11" t="s">
        <v>25</v>
      </c>
      <c r="M1069" s="11" t="s">
        <v>1543</v>
      </c>
      <c r="N1069" s="193" t="s">
        <v>27</v>
      </c>
      <c r="O1069" s="193">
        <v>4</v>
      </c>
      <c r="P1069" s="193" t="s">
        <v>28</v>
      </c>
      <c r="Q1069" s="218" t="s">
        <v>711</v>
      </c>
      <c r="R1069" s="193" t="s">
        <v>29</v>
      </c>
      <c r="S1069" s="227" t="str">
        <f t="shared" si="82"/>
        <v>Campo</v>
      </c>
      <c r="T1069" s="227" t="s">
        <v>27</v>
      </c>
      <c r="U1069" s="237" t="str">
        <f t="shared" si="83"/>
        <v/>
      </c>
      <c r="V1069" s="230" t="str">
        <f t="shared" si="85"/>
        <v>&lt;campo posicao="1"&gt;
&lt;coluna&gt;REG&lt;/coluna&gt;
&lt;descricao&gt;Texto fixo contendo "C420"&lt;/descricao&gt;
&lt;tipo&gt;C&lt;/tipo&gt;
&lt;/campo&gt;</v>
      </c>
      <c r="W1069" s="227" t="str">
        <f t="shared" si="84"/>
        <v>&lt;campo posicao="1"&gt;
&lt;coluna&gt;REG&lt;/coluna&gt;
&lt;descricao&gt;Texto fixo contendo "C420"&lt;/descricao&gt;
&lt;tipo&gt;C&lt;/tipo&gt;
&lt;/campo&gt;</v>
      </c>
      <c r="AB1069" s="3" t="s">
        <v>6</v>
      </c>
    </row>
    <row r="1070" spans="1:28" ht="14.5" customHeight="1" x14ac:dyDescent="0.35">
      <c r="J1070" s="291" t="str">
        <f t="shared" si="86"/>
        <v>C420</v>
      </c>
      <c r="K1070" s="193">
        <v>2</v>
      </c>
      <c r="L1070" s="11" t="s">
        <v>1544</v>
      </c>
      <c r="M1070" s="11" t="s">
        <v>1545</v>
      </c>
      <c r="N1070" s="193" t="s">
        <v>27</v>
      </c>
      <c r="O1070" s="193">
        <v>7</v>
      </c>
      <c r="P1070" s="193" t="s">
        <v>28</v>
      </c>
      <c r="Q1070" s="218"/>
      <c r="R1070" s="193" t="s">
        <v>29</v>
      </c>
      <c r="S1070" s="227" t="str">
        <f t="shared" si="82"/>
        <v>Campo</v>
      </c>
      <c r="T1070" s="227" t="s">
        <v>27</v>
      </c>
      <c r="U1070" s="237" t="str">
        <f t="shared" si="83"/>
        <v/>
      </c>
      <c r="V1070" s="230" t="str">
        <f t="shared" si="85"/>
        <v>&lt;campo posicao="2"&gt;
&lt;coluna&gt;COD_TOT_PAR&lt;/coluna&gt;
&lt;descricao&gt;Código do totalizador, conforme Tabela 4.4.6&lt;/descricao&gt;
&lt;tipo&gt;C&lt;/tipo&gt;
&lt;/campo&gt;</v>
      </c>
      <c r="W1070" s="227" t="str">
        <f t="shared" si="84"/>
        <v>&lt;campo posicao="2"&gt;
&lt;coluna&gt;COD_TOT_PAR&lt;/coluna&gt;
&lt;descricao&gt;Código do totalizador, conforme Tabela 4.4.6&lt;/descricao&gt;
&lt;tipo&gt;C&lt;/tipo&gt;
&lt;/campo&gt;</v>
      </c>
      <c r="AB1070" s="3" t="s">
        <v>6</v>
      </c>
    </row>
    <row r="1071" spans="1:28" ht="14.5" customHeight="1" x14ac:dyDescent="0.35">
      <c r="J1071" s="291" t="str">
        <f t="shared" si="86"/>
        <v>C420</v>
      </c>
      <c r="K1071" s="193">
        <v>3</v>
      </c>
      <c r="L1071" s="11" t="s">
        <v>1546</v>
      </c>
      <c r="M1071" s="11" t="s">
        <v>1547</v>
      </c>
      <c r="N1071" s="193" t="s">
        <v>32</v>
      </c>
      <c r="O1071" s="193" t="s">
        <v>28</v>
      </c>
      <c r="P1071" s="193">
        <v>2</v>
      </c>
      <c r="Q1071" s="218"/>
      <c r="R1071" s="193" t="s">
        <v>29</v>
      </c>
      <c r="S1071" s="227" t="str">
        <f t="shared" si="82"/>
        <v>Campo</v>
      </c>
      <c r="T1071" s="227" t="s">
        <v>3606</v>
      </c>
      <c r="U1071" s="237" t="str">
        <f t="shared" si="83"/>
        <v/>
      </c>
      <c r="V1071" s="230" t="str">
        <f t="shared" si="85"/>
        <v>&lt;campo posicao="3"&gt;
&lt;coluna&gt;VLR_ACUM_TOT&lt;/coluna&gt;
&lt;descricao&gt;Valor acumulado no totalizador, relativo à respectiva Redução Z.&lt;/descricao&gt;
&lt;tipo&gt;R&lt;/tipo&gt;
&lt;/campo&gt;</v>
      </c>
      <c r="W1071" s="227" t="str">
        <f t="shared" si="84"/>
        <v>&lt;campo posicao="3"&gt;
&lt;coluna&gt;VLR_ACUM_TOT&lt;/coluna&gt;
&lt;descricao&gt;Valor acumulado no totalizador, relativo à respectiva Redução Z.&lt;/descricao&gt;
&lt;tipo&gt;R&lt;/tipo&gt;
&lt;/campo&gt;</v>
      </c>
      <c r="AB1071" s="3" t="s">
        <v>6</v>
      </c>
    </row>
    <row r="1072" spans="1:28" ht="14.5" customHeight="1" x14ac:dyDescent="0.35">
      <c r="J1072" s="291" t="str">
        <f t="shared" si="86"/>
        <v>C420</v>
      </c>
      <c r="K1072" s="193">
        <v>4</v>
      </c>
      <c r="L1072" s="11" t="s">
        <v>1548</v>
      </c>
      <c r="M1072" s="11" t="s">
        <v>1549</v>
      </c>
      <c r="N1072" s="193" t="s">
        <v>32</v>
      </c>
      <c r="O1072" s="193">
        <v>2</v>
      </c>
      <c r="P1072" s="193" t="s">
        <v>28</v>
      </c>
      <c r="Q1072" s="218"/>
      <c r="R1072" s="193" t="s">
        <v>48</v>
      </c>
      <c r="S1072" s="227" t="str">
        <f t="shared" si="82"/>
        <v>Campo</v>
      </c>
      <c r="T1072" s="227" t="s">
        <v>3607</v>
      </c>
      <c r="U1072" s="237" t="str">
        <f t="shared" si="83"/>
        <v/>
      </c>
      <c r="V1072" s="230" t="str">
        <f t="shared" si="85"/>
        <v>&lt;campo posicao="4"&gt;
&lt;coluna&gt;NR_TOT&lt;/coluna&gt;
&lt;descricao&gt;Número do totalizador quando ocorrer mais de uma situação com a mesma carga tributária efetiva.&lt;/descricao&gt;
&lt;tipo&gt;I&lt;/tipo&gt;
&lt;/campo&gt;</v>
      </c>
      <c r="W1072" s="227" t="str">
        <f t="shared" si="84"/>
        <v>&lt;campo posicao="4"&gt;
&lt;coluna&gt;NR_TOT&lt;/coluna&gt;
&lt;descricao&gt;Número do totalizador quando ocorrer mais de uma situação com a mesma carga tributária efetiva.&lt;/descricao&gt;
&lt;tipo&gt;I&lt;/tipo&gt;
&lt;/campo&gt;</v>
      </c>
      <c r="AB1072" s="3" t="s">
        <v>6</v>
      </c>
    </row>
    <row r="1073" spans="1:28" ht="14.5" customHeight="1" x14ac:dyDescent="0.35">
      <c r="J1073" s="291" t="str">
        <f t="shared" si="86"/>
        <v>C420</v>
      </c>
      <c r="K1073" s="193">
        <v>5</v>
      </c>
      <c r="L1073" s="11" t="s">
        <v>1550</v>
      </c>
      <c r="M1073" s="11" t="s">
        <v>1551</v>
      </c>
      <c r="N1073" s="193" t="s">
        <v>27</v>
      </c>
      <c r="O1073" s="193" t="s">
        <v>28</v>
      </c>
      <c r="P1073" s="193" t="s">
        <v>28</v>
      </c>
      <c r="Q1073" s="218"/>
      <c r="R1073" s="193" t="s">
        <v>48</v>
      </c>
      <c r="S1073" s="227" t="str">
        <f t="shared" si="82"/>
        <v>Campo</v>
      </c>
      <c r="T1073" s="227" t="s">
        <v>27</v>
      </c>
      <c r="U1073" s="237" t="str">
        <f t="shared" si="83"/>
        <v/>
      </c>
      <c r="V1073" s="230" t="str">
        <f t="shared" si="85"/>
        <v>&lt;campo posicao="5"&gt;
&lt;coluna&gt;DESCR_NR_TOT&lt;/coluna&gt;
&lt;descricao&gt;Descrição da situação tributária relativa ao totalizador parcial, quando houver mais de um com a mesma carga tributária efetiva.&lt;/descricao&gt;
&lt;tipo&gt;C&lt;/tipo&gt;
&lt;/campo&gt;</v>
      </c>
      <c r="W1073" s="227" t="str">
        <f t="shared" si="84"/>
        <v>&lt;campo posicao="5"&gt;
&lt;coluna&gt;DESCR_NR_TOT&lt;/coluna&gt;
&lt;descricao&gt;Descrição da situação tributária relativa ao totalizador parcial, quando houver mais de um com a mesma carga tributária efetiva.&lt;/descricao&gt;
&lt;tipo&gt;C&lt;/tipo&gt;
&lt;/campo&gt;</v>
      </c>
      <c r="AB1073" s="3" t="s">
        <v>6</v>
      </c>
    </row>
    <row r="1074" spans="1:28" s="3" customFormat="1" ht="14.5" customHeight="1" collapsed="1" x14ac:dyDescent="0.35">
      <c r="A1074" s="209" t="s">
        <v>1471</v>
      </c>
      <c r="B1074" s="209"/>
      <c r="C1074" s="209"/>
      <c r="D1074" s="209"/>
      <c r="E1074" s="209"/>
      <c r="F1074" s="209"/>
      <c r="G1074" s="209" t="s">
        <v>1552</v>
      </c>
      <c r="H1074" s="209"/>
      <c r="I1074" s="209" t="s">
        <v>144</v>
      </c>
      <c r="J1074" s="291" t="str">
        <f t="shared" si="86"/>
        <v>C420</v>
      </c>
      <c r="K1074" s="2" t="s">
        <v>1553</v>
      </c>
      <c r="L1074" s="4"/>
      <c r="M1074" s="4"/>
      <c r="N1074" s="4"/>
      <c r="O1074" s="4"/>
      <c r="P1074" s="4"/>
      <c r="Q1074" s="4"/>
      <c r="R1074" s="4"/>
      <c r="S1074" s="227">
        <f t="shared" si="82"/>
        <v>6</v>
      </c>
      <c r="T1074" s="227"/>
      <c r="U1074" s="237" t="str">
        <f t="shared" si="83"/>
        <v>&lt;/registro&gt;
&lt;registro codigo="C425" perfil="B" nivel="6"&gt;</v>
      </c>
      <c r="V1074" s="230" t="str">
        <f t="shared" si="85"/>
        <v/>
      </c>
      <c r="W1074" s="227" t="str">
        <f t="shared" si="84"/>
        <v>&lt;/registro&gt;
&lt;registro codigo="C425" perfil="B" nivel="6"&gt;</v>
      </c>
      <c r="X1074" s="227"/>
      <c r="Y1074" s="227"/>
      <c r="AB1074" s="3" t="s">
        <v>6</v>
      </c>
    </row>
    <row r="1075" spans="1:28" ht="14.5" customHeight="1" x14ac:dyDescent="0.35">
      <c r="J1075" s="291" t="str">
        <f t="shared" si="86"/>
        <v>C425</v>
      </c>
      <c r="K1075" s="193">
        <v>1</v>
      </c>
      <c r="L1075" s="11" t="s">
        <v>25</v>
      </c>
      <c r="M1075" s="11" t="s">
        <v>1554</v>
      </c>
      <c r="N1075" s="193" t="s">
        <v>27</v>
      </c>
      <c r="O1075" s="193">
        <v>4</v>
      </c>
      <c r="P1075" s="193" t="s">
        <v>28</v>
      </c>
      <c r="Q1075" s="218" t="s">
        <v>711</v>
      </c>
      <c r="R1075" s="193" t="s">
        <v>29</v>
      </c>
      <c r="S1075" s="227" t="str">
        <f t="shared" si="82"/>
        <v>Campo</v>
      </c>
      <c r="T1075" s="227" t="s">
        <v>27</v>
      </c>
      <c r="U1075" s="237" t="str">
        <f t="shared" si="83"/>
        <v/>
      </c>
      <c r="V1075" s="230" t="str">
        <f t="shared" si="85"/>
        <v>&lt;campo posicao="1"&gt;
&lt;coluna&gt;REG&lt;/coluna&gt;
&lt;descricao&gt;Texto fixo contendo "C425"&lt;/descricao&gt;
&lt;tipo&gt;C&lt;/tipo&gt;
&lt;/campo&gt;</v>
      </c>
      <c r="W1075" s="227" t="str">
        <f t="shared" si="84"/>
        <v>&lt;campo posicao="1"&gt;
&lt;coluna&gt;REG&lt;/coluna&gt;
&lt;descricao&gt;Texto fixo contendo "C425"&lt;/descricao&gt;
&lt;tipo&gt;C&lt;/tipo&gt;
&lt;/campo&gt;</v>
      </c>
      <c r="AB1075" s="3" t="s">
        <v>6</v>
      </c>
    </row>
    <row r="1076" spans="1:28" ht="14.5" customHeight="1" x14ac:dyDescent="0.35">
      <c r="J1076" s="291" t="str">
        <f t="shared" si="86"/>
        <v>C425</v>
      </c>
      <c r="K1076" s="193">
        <v>2</v>
      </c>
      <c r="L1076" s="11" t="s">
        <v>163</v>
      </c>
      <c r="M1076" s="11" t="s">
        <v>801</v>
      </c>
      <c r="N1076" s="193" t="s">
        <v>27</v>
      </c>
      <c r="O1076" s="193">
        <v>60</v>
      </c>
      <c r="P1076" s="193" t="s">
        <v>28</v>
      </c>
      <c r="Q1076" s="218"/>
      <c r="R1076" s="193" t="s">
        <v>29</v>
      </c>
      <c r="S1076" s="227" t="str">
        <f t="shared" si="82"/>
        <v>Campo</v>
      </c>
      <c r="T1076" s="227" t="s">
        <v>27</v>
      </c>
      <c r="U1076" s="237" t="str">
        <f t="shared" si="83"/>
        <v/>
      </c>
      <c r="V1076" s="230" t="str">
        <f t="shared" si="85"/>
        <v>&lt;campo posicao="2"&gt;
&lt;coluna&gt;COD_ITEM&lt;/coluna&gt;
&lt;descricao&gt;Código do item (campo 02 do Registro 0200)&lt;/descricao&gt;
&lt;tipo&gt;C&lt;/tipo&gt;
&lt;/campo&gt;</v>
      </c>
      <c r="W1076" s="227" t="str">
        <f t="shared" si="84"/>
        <v>&lt;campo posicao="2"&gt;
&lt;coluna&gt;COD_ITEM&lt;/coluna&gt;
&lt;descricao&gt;Código do item (campo 02 do Registro 0200)&lt;/descricao&gt;
&lt;tipo&gt;C&lt;/tipo&gt;
&lt;/campo&gt;</v>
      </c>
      <c r="AB1076" s="3" t="s">
        <v>6</v>
      </c>
    </row>
    <row r="1077" spans="1:28" ht="14.5" customHeight="1" x14ac:dyDescent="0.35">
      <c r="J1077" s="291" t="str">
        <f t="shared" si="86"/>
        <v>C425</v>
      </c>
      <c r="K1077" s="193">
        <v>3</v>
      </c>
      <c r="L1077" s="11" t="s">
        <v>804</v>
      </c>
      <c r="M1077" s="11" t="s">
        <v>1475</v>
      </c>
      <c r="N1077" s="193" t="s">
        <v>32</v>
      </c>
      <c r="O1077" s="193" t="s">
        <v>28</v>
      </c>
      <c r="P1077" s="193">
        <v>3</v>
      </c>
      <c r="Q1077" s="218"/>
      <c r="R1077" s="193" t="s">
        <v>29</v>
      </c>
      <c r="S1077" s="227" t="str">
        <f t="shared" si="82"/>
        <v>Campo</v>
      </c>
      <c r="T1077" s="227" t="s">
        <v>3606</v>
      </c>
      <c r="U1077" s="237" t="str">
        <f t="shared" si="83"/>
        <v/>
      </c>
      <c r="V1077" s="230" t="str">
        <f t="shared" si="85"/>
        <v>&lt;campo posicao="3"&gt;
&lt;coluna&gt;QTD&lt;/coluna&gt;
&lt;descricao&gt;Quantidade acumulada do item&lt;/descricao&gt;
&lt;tipo&gt;R&lt;/tipo&gt;
&lt;/campo&gt;</v>
      </c>
      <c r="W1077" s="227" t="str">
        <f t="shared" si="84"/>
        <v>&lt;campo posicao="3"&gt;
&lt;coluna&gt;QTD&lt;/coluna&gt;
&lt;descricao&gt;Quantidade acumulada do item&lt;/descricao&gt;
&lt;tipo&gt;R&lt;/tipo&gt;
&lt;/campo&gt;</v>
      </c>
      <c r="AB1077" s="3" t="s">
        <v>6</v>
      </c>
    </row>
    <row r="1078" spans="1:28" ht="14.5" customHeight="1" x14ac:dyDescent="0.35">
      <c r="J1078" s="291" t="str">
        <f t="shared" si="86"/>
        <v>C425</v>
      </c>
      <c r="K1078" s="193">
        <v>4</v>
      </c>
      <c r="L1078" s="11" t="s">
        <v>156</v>
      </c>
      <c r="M1078" s="11" t="s">
        <v>806</v>
      </c>
      <c r="N1078" s="193" t="s">
        <v>27</v>
      </c>
      <c r="O1078" s="193">
        <v>6</v>
      </c>
      <c r="P1078" s="193" t="s">
        <v>28</v>
      </c>
      <c r="Q1078" s="218"/>
      <c r="R1078" s="193" t="s">
        <v>29</v>
      </c>
      <c r="S1078" s="227" t="str">
        <f t="shared" si="82"/>
        <v>Campo</v>
      </c>
      <c r="T1078" s="227" t="s">
        <v>27</v>
      </c>
      <c r="U1078" s="237" t="str">
        <f t="shared" si="83"/>
        <v/>
      </c>
      <c r="V1078" s="230" t="str">
        <f t="shared" si="85"/>
        <v>&lt;campo posicao="4"&gt;
&lt;coluna&gt;UNID&lt;/coluna&gt;
&lt;descricao&gt;Unidade do item (Campo 02 do registro 0190)&lt;/descricao&gt;
&lt;tipo&gt;C&lt;/tipo&gt;
&lt;/campo&gt;</v>
      </c>
      <c r="W1078" s="227" t="str">
        <f t="shared" si="84"/>
        <v>&lt;campo posicao="4"&gt;
&lt;coluna&gt;UNID&lt;/coluna&gt;
&lt;descricao&gt;Unidade do item (Campo 02 do registro 0190)&lt;/descricao&gt;
&lt;tipo&gt;C&lt;/tipo&gt;
&lt;/campo&gt;</v>
      </c>
      <c r="AB1078" s="3" t="s">
        <v>6</v>
      </c>
    </row>
    <row r="1079" spans="1:28" ht="14.5" customHeight="1" x14ac:dyDescent="0.35">
      <c r="J1079" s="291" t="str">
        <f t="shared" si="86"/>
        <v>C425</v>
      </c>
      <c r="K1079" s="193">
        <v>5</v>
      </c>
      <c r="L1079" s="11" t="s">
        <v>807</v>
      </c>
      <c r="M1079" s="11" t="s">
        <v>1476</v>
      </c>
      <c r="N1079" s="193" t="s">
        <v>32</v>
      </c>
      <c r="O1079" s="193" t="s">
        <v>28</v>
      </c>
      <c r="P1079" s="193">
        <v>2</v>
      </c>
      <c r="Q1079" s="218"/>
      <c r="R1079" s="193" t="s">
        <v>29</v>
      </c>
      <c r="S1079" s="227" t="str">
        <f t="shared" si="82"/>
        <v>Campo</v>
      </c>
      <c r="T1079" s="227" t="s">
        <v>3606</v>
      </c>
      <c r="U1079" s="237" t="str">
        <f t="shared" si="83"/>
        <v/>
      </c>
      <c r="V1079" s="230" t="str">
        <f t="shared" si="85"/>
        <v>&lt;campo posicao="5"&gt;
&lt;coluna&gt;VL_ITEM&lt;/coluna&gt;
&lt;descricao&gt;Valor acumulado do item&lt;/descricao&gt;
&lt;tipo&gt;R&lt;/tipo&gt;
&lt;/campo&gt;</v>
      </c>
      <c r="W1079" s="227" t="str">
        <f t="shared" si="84"/>
        <v>&lt;campo posicao="5"&gt;
&lt;coluna&gt;VL_ITEM&lt;/coluna&gt;
&lt;descricao&gt;Valor acumulado do item&lt;/descricao&gt;
&lt;tipo&gt;R&lt;/tipo&gt;
&lt;/campo&gt;</v>
      </c>
      <c r="AB1079" s="3" t="s">
        <v>6</v>
      </c>
    </row>
    <row r="1080" spans="1:28" ht="14.5" customHeight="1" x14ac:dyDescent="0.35">
      <c r="J1080" s="291" t="str">
        <f t="shared" si="86"/>
        <v>C425</v>
      </c>
      <c r="K1080" s="193">
        <v>6</v>
      </c>
      <c r="L1080" s="11" t="s">
        <v>586</v>
      </c>
      <c r="M1080" s="11" t="s">
        <v>846</v>
      </c>
      <c r="N1080" s="193" t="s">
        <v>32</v>
      </c>
      <c r="O1080" s="193" t="s">
        <v>28</v>
      </c>
      <c r="P1080" s="193">
        <v>2</v>
      </c>
      <c r="Q1080" s="218"/>
      <c r="R1080" s="193" t="s">
        <v>48</v>
      </c>
      <c r="S1080" s="227" t="str">
        <f t="shared" si="82"/>
        <v>Campo</v>
      </c>
      <c r="T1080" s="227" t="s">
        <v>3606</v>
      </c>
      <c r="U1080" s="237" t="str">
        <f t="shared" si="83"/>
        <v/>
      </c>
      <c r="V1080" s="230" t="str">
        <f t="shared" si="85"/>
        <v>&lt;campo posicao="6"&gt;
&lt;coluna&gt;VL_PIS&lt;/coluna&gt;
&lt;descricao&gt;Valor do PIS&lt;/descricao&gt;
&lt;tipo&gt;R&lt;/tipo&gt;
&lt;/campo&gt;</v>
      </c>
      <c r="W1080" s="227" t="str">
        <f t="shared" si="84"/>
        <v>&lt;campo posicao="6"&gt;
&lt;coluna&gt;VL_PIS&lt;/coluna&gt;
&lt;descricao&gt;Valor do PIS&lt;/descricao&gt;
&lt;tipo&gt;R&lt;/tipo&gt;
&lt;/campo&gt;</v>
      </c>
      <c r="AB1080" s="3" t="s">
        <v>6</v>
      </c>
    </row>
    <row r="1081" spans="1:28" ht="14.5" customHeight="1" x14ac:dyDescent="0.35">
      <c r="J1081" s="291" t="str">
        <f t="shared" si="86"/>
        <v>C425</v>
      </c>
      <c r="K1081" s="193">
        <v>7</v>
      </c>
      <c r="L1081" s="11" t="s">
        <v>588</v>
      </c>
      <c r="M1081" s="11" t="s">
        <v>857</v>
      </c>
      <c r="N1081" s="193" t="s">
        <v>32</v>
      </c>
      <c r="O1081" s="193" t="s">
        <v>28</v>
      </c>
      <c r="P1081" s="193">
        <v>2</v>
      </c>
      <c r="Q1081" s="218"/>
      <c r="R1081" s="193" t="s">
        <v>48</v>
      </c>
      <c r="S1081" s="227" t="str">
        <f t="shared" si="82"/>
        <v>Campo</v>
      </c>
      <c r="T1081" s="227" t="s">
        <v>3606</v>
      </c>
      <c r="U1081" s="237" t="str">
        <f t="shared" si="83"/>
        <v/>
      </c>
      <c r="V1081" s="230" t="str">
        <f t="shared" si="85"/>
        <v>&lt;campo posicao="7"&gt;
&lt;coluna&gt;VL_COFINS&lt;/coluna&gt;
&lt;descricao&gt;Valor da COFINS&lt;/descricao&gt;
&lt;tipo&gt;R&lt;/tipo&gt;
&lt;/campo&gt;</v>
      </c>
      <c r="W1081" s="227" t="str">
        <f t="shared" si="84"/>
        <v>&lt;campo posicao="7"&gt;
&lt;coluna&gt;VL_COFINS&lt;/coluna&gt;
&lt;descricao&gt;Valor da COFINS&lt;/descricao&gt;
&lt;tipo&gt;R&lt;/tipo&gt;
&lt;/campo&gt;</v>
      </c>
      <c r="AB1081" s="3" t="s">
        <v>6</v>
      </c>
    </row>
    <row r="1082" spans="1:28" s="88" customFormat="1" ht="14.5" customHeight="1" collapsed="1" x14ac:dyDescent="0.35">
      <c r="A1082" s="85" t="s">
        <v>1471</v>
      </c>
      <c r="B1082" s="85"/>
      <c r="C1082" s="85"/>
      <c r="D1082" s="85"/>
      <c r="E1082" s="85"/>
      <c r="F1082" s="85"/>
      <c r="G1082" s="85"/>
      <c r="H1082" s="85" t="s">
        <v>1555</v>
      </c>
      <c r="I1082" s="85" t="s">
        <v>144</v>
      </c>
      <c r="J1082" s="291" t="str">
        <f t="shared" si="86"/>
        <v>C425</v>
      </c>
      <c r="K1082" s="86" t="s">
        <v>1556</v>
      </c>
      <c r="L1082" s="87"/>
      <c r="M1082" s="87"/>
      <c r="N1082" s="87"/>
      <c r="O1082" s="87"/>
      <c r="P1082" s="87"/>
      <c r="Q1082" s="87"/>
      <c r="R1082" s="87"/>
      <c r="S1082" s="227">
        <f t="shared" si="82"/>
        <v>7</v>
      </c>
      <c r="T1082" s="227"/>
      <c r="U1082" s="237" t="str">
        <f t="shared" si="83"/>
        <v>&lt;/registro&gt;
&lt;registro codigo="C430" perfil="B" nivel="7"&gt;</v>
      </c>
      <c r="V1082" s="230" t="str">
        <f t="shared" si="85"/>
        <v/>
      </c>
      <c r="W1082" s="227" t="str">
        <f t="shared" si="84"/>
        <v>&lt;/registro&gt;
&lt;registro codigo="C430" perfil="B" nivel="7"&gt;</v>
      </c>
      <c r="X1082" s="232"/>
      <c r="Y1082" s="232"/>
    </row>
    <row r="1083" spans="1:28" ht="14.5" customHeight="1" x14ac:dyDescent="0.35">
      <c r="J1083" s="291" t="str">
        <f t="shared" si="86"/>
        <v>C430</v>
      </c>
      <c r="K1083" s="194">
        <v>1</v>
      </c>
      <c r="L1083" s="91" t="s">
        <v>25</v>
      </c>
      <c r="M1083" s="91" t="s">
        <v>1557</v>
      </c>
      <c r="N1083" s="194" t="s">
        <v>27</v>
      </c>
      <c r="O1083" s="194">
        <v>4</v>
      </c>
      <c r="P1083" s="194" t="s">
        <v>28</v>
      </c>
      <c r="Q1083" s="240" t="s">
        <v>711</v>
      </c>
      <c r="R1083" s="194" t="s">
        <v>29</v>
      </c>
      <c r="S1083" s="227" t="str">
        <f t="shared" si="82"/>
        <v>Campo</v>
      </c>
      <c r="T1083" s="227" t="s">
        <v>27</v>
      </c>
      <c r="U1083" s="237" t="str">
        <f t="shared" si="83"/>
        <v/>
      </c>
      <c r="V1083" s="230" t="str">
        <f t="shared" si="85"/>
        <v>&lt;campo posicao="1"&gt;
&lt;coluna&gt;REG&lt;/coluna&gt;
&lt;descricao&gt;Texto fixo contendo "C430”&lt;/descricao&gt;
&lt;tipo&gt;C&lt;/tipo&gt;
&lt;/campo&gt;</v>
      </c>
      <c r="W1083" s="227" t="str">
        <f t="shared" si="84"/>
        <v>&lt;campo posicao="1"&gt;
&lt;coluna&gt;REG&lt;/coluna&gt;
&lt;descricao&gt;Texto fixo contendo "C430”&lt;/descricao&gt;
&lt;tipo&gt;C&lt;/tipo&gt;
&lt;/campo&gt;</v>
      </c>
      <c r="AB1083" s="3"/>
    </row>
    <row r="1084" spans="1:28" ht="14.5" customHeight="1" x14ac:dyDescent="0.35">
      <c r="J1084" s="291" t="str">
        <f t="shared" si="86"/>
        <v>C430</v>
      </c>
      <c r="K1084" s="194">
        <v>2</v>
      </c>
      <c r="L1084" s="91" t="s">
        <v>1486</v>
      </c>
      <c r="M1084" s="91" t="s">
        <v>1043</v>
      </c>
      <c r="N1084" s="194" t="s">
        <v>27</v>
      </c>
      <c r="O1084" s="194" t="s">
        <v>1044</v>
      </c>
      <c r="P1084" s="194" t="s">
        <v>28</v>
      </c>
      <c r="Q1084" s="241"/>
      <c r="R1084" s="194" t="s">
        <v>29</v>
      </c>
      <c r="S1084" s="227" t="str">
        <f t="shared" si="82"/>
        <v>Campo</v>
      </c>
      <c r="T1084" s="227" t="s">
        <v>27</v>
      </c>
      <c r="U1084" s="237" t="str">
        <f t="shared" si="83"/>
        <v/>
      </c>
      <c r="V1084" s="230" t="str">
        <f t="shared" si="85"/>
        <v>&lt;campo posicao="2"&gt;
&lt;coluna&gt;COD_MOT_REST_COMPL&lt;/coluna&gt;
&lt;descricao&gt;Código do motivo da restituição ou complementação conforme Tabela 5.7&lt;/descricao&gt;
&lt;tipo&gt;C&lt;/tipo&gt;
&lt;/campo&gt;</v>
      </c>
      <c r="W1084" s="227" t="str">
        <f t="shared" si="84"/>
        <v>&lt;campo posicao="2"&gt;
&lt;coluna&gt;COD_MOT_REST_COMPL&lt;/coluna&gt;
&lt;descricao&gt;Código do motivo da restituição ou complementação conforme Tabela 5.7&lt;/descricao&gt;
&lt;tipo&gt;C&lt;/tipo&gt;
&lt;/campo&gt;</v>
      </c>
      <c r="AB1084" s="3"/>
    </row>
    <row r="1085" spans="1:28" ht="14.5" customHeight="1" x14ac:dyDescent="0.35">
      <c r="J1085" s="291" t="str">
        <f t="shared" si="86"/>
        <v>C430</v>
      </c>
      <c r="K1085" s="194">
        <v>3</v>
      </c>
      <c r="L1085" s="91" t="s">
        <v>1023</v>
      </c>
      <c r="M1085" s="91" t="s">
        <v>805</v>
      </c>
      <c r="N1085" s="194" t="s">
        <v>32</v>
      </c>
      <c r="O1085" s="194" t="s">
        <v>28</v>
      </c>
      <c r="P1085" s="194">
        <v>6</v>
      </c>
      <c r="Q1085" s="241"/>
      <c r="R1085" s="194" t="s">
        <v>29</v>
      </c>
      <c r="S1085" s="227" t="str">
        <f t="shared" si="82"/>
        <v>Campo</v>
      </c>
      <c r="T1085" s="227" t="s">
        <v>3606</v>
      </c>
      <c r="U1085" s="237" t="str">
        <f t="shared" si="83"/>
        <v/>
      </c>
      <c r="V1085" s="230" t="str">
        <f t="shared" si="85"/>
        <v>&lt;campo posicao="3"&gt;
&lt;coluna&gt;QUANT_CONV&lt;/coluna&gt;
&lt;descricao&gt;Quantidade do item&lt;/descricao&gt;
&lt;tipo&gt;R&lt;/tipo&gt;
&lt;/campo&gt;</v>
      </c>
      <c r="W1085" s="227" t="str">
        <f t="shared" si="84"/>
        <v>&lt;campo posicao="3"&gt;
&lt;coluna&gt;QUANT_CONV&lt;/coluna&gt;
&lt;descricao&gt;Quantidade do item&lt;/descricao&gt;
&lt;tipo&gt;R&lt;/tipo&gt;
&lt;/campo&gt;</v>
      </c>
      <c r="AB1085" s="3"/>
    </row>
    <row r="1086" spans="1:28" ht="14.5" customHeight="1" x14ac:dyDescent="0.35">
      <c r="J1086" s="291" t="str">
        <f t="shared" si="86"/>
        <v>C430</v>
      </c>
      <c r="K1086" s="194">
        <v>4</v>
      </c>
      <c r="L1086" s="91" t="s">
        <v>156</v>
      </c>
      <c r="M1086" s="91" t="s">
        <v>1025</v>
      </c>
      <c r="N1086" s="194" t="s">
        <v>27</v>
      </c>
      <c r="O1086" s="194">
        <v>6</v>
      </c>
      <c r="P1086" s="194">
        <v>6</v>
      </c>
      <c r="Q1086" s="241"/>
      <c r="R1086" s="194" t="s">
        <v>29</v>
      </c>
      <c r="S1086" s="227" t="str">
        <f t="shared" si="82"/>
        <v>Campo</v>
      </c>
      <c r="T1086" s="227" t="s">
        <v>3606</v>
      </c>
      <c r="U1086" s="237" t="str">
        <f t="shared" si="83"/>
        <v/>
      </c>
      <c r="V1086" s="230" t="str">
        <f t="shared" si="85"/>
        <v>&lt;campo posicao="4"&gt;
&lt;coluna&gt;UNID&lt;/coluna&gt;
&lt;descricao&gt;Unidade adotada para informar o campo QUANT_CONV.&lt;/descricao&gt;
&lt;tipo&gt;R&lt;/tipo&gt;
&lt;/campo&gt;</v>
      </c>
      <c r="W1086" s="227" t="str">
        <f t="shared" si="84"/>
        <v>&lt;campo posicao="4"&gt;
&lt;coluna&gt;UNID&lt;/coluna&gt;
&lt;descricao&gt;Unidade adotada para informar o campo QUANT_CONV.&lt;/descricao&gt;
&lt;tipo&gt;R&lt;/tipo&gt;
&lt;/campo&gt;</v>
      </c>
      <c r="AB1086" s="3"/>
    </row>
    <row r="1087" spans="1:28" ht="14.5" customHeight="1" x14ac:dyDescent="0.35">
      <c r="J1087" s="291" t="str">
        <f t="shared" si="86"/>
        <v>C430</v>
      </c>
      <c r="K1087" s="194">
        <v>5</v>
      </c>
      <c r="L1087" s="91" t="s">
        <v>1026</v>
      </c>
      <c r="M1087" s="91" t="s">
        <v>1027</v>
      </c>
      <c r="N1087" s="194" t="s">
        <v>32</v>
      </c>
      <c r="O1087" s="194" t="s">
        <v>28</v>
      </c>
      <c r="P1087" s="194">
        <v>6</v>
      </c>
      <c r="Q1087" s="241"/>
      <c r="R1087" s="194" t="s">
        <v>29</v>
      </c>
      <c r="S1087" s="227" t="str">
        <f t="shared" si="82"/>
        <v>Campo</v>
      </c>
      <c r="T1087" s="227" t="s">
        <v>3606</v>
      </c>
      <c r="U1087" s="237" t="str">
        <f t="shared" si="83"/>
        <v/>
      </c>
      <c r="V1087" s="230" t="str">
        <f t="shared" si="85"/>
        <v>&lt;campo posicao="5"&gt;
&lt;coluna&gt;VL_UNIT_CONV&lt;/coluna&gt;
&lt;descricao&gt;Valor unitário da mercadoria, considerando a unidade utilizada para informar o campo “QUANT_CONV”.&lt;/descricao&gt;
&lt;tipo&gt;R&lt;/tipo&gt;
&lt;/campo&gt;</v>
      </c>
      <c r="W1087" s="227" t="str">
        <f t="shared" si="84"/>
        <v>&lt;campo posicao="5"&gt;
&lt;coluna&gt;VL_UNIT_CONV&lt;/coluna&gt;
&lt;descricao&gt;Valor unitário da mercadoria, considerando a unidade utilizada para informar o campo “QUANT_CONV”.&lt;/descricao&gt;
&lt;tipo&gt;R&lt;/tipo&gt;
&lt;/campo&gt;</v>
      </c>
      <c r="AB1087" s="3"/>
    </row>
    <row r="1088" spans="1:28" ht="14.5" customHeight="1" x14ac:dyDescent="0.35">
      <c r="J1088" s="291" t="str">
        <f t="shared" si="86"/>
        <v>C430</v>
      </c>
      <c r="K1088" s="194">
        <v>6</v>
      </c>
      <c r="L1088" s="91" t="s">
        <v>1487</v>
      </c>
      <c r="M1088" s="91" t="s">
        <v>1085</v>
      </c>
      <c r="N1088" s="194" t="s">
        <v>32</v>
      </c>
      <c r="O1088" s="194" t="s">
        <v>28</v>
      </c>
      <c r="P1088" s="194">
        <v>6</v>
      </c>
      <c r="Q1088" s="241"/>
      <c r="R1088" s="194" t="s">
        <v>48</v>
      </c>
      <c r="S1088" s="227" t="str">
        <f t="shared" si="82"/>
        <v>Campo</v>
      </c>
      <c r="T1088" s="227" t="s">
        <v>3606</v>
      </c>
      <c r="U1088" s="237" t="str">
        <f t="shared" si="83"/>
        <v/>
      </c>
      <c r="V1088" s="230" t="str">
        <f t="shared" si="85"/>
        <v>&lt;campo posicao="6"&gt;
&lt;coluna&gt;VL_UNIT_ICMS_NA_OPERACAO_CONV&lt;/coluna&gt;
&lt;descricao&gt;Valor unitário para o ICMS na operação, caso não houvesse a ST, considerando unidade utilizada para informar o campo “QUANT_CONV”, considerando redução da base de cálculo do ICMS ST na tributação, se houver.&lt;/descricao&gt;
&lt;tipo&gt;R&lt;/tipo&gt;
&lt;/campo&gt;</v>
      </c>
      <c r="W1088" s="227" t="str">
        <f t="shared" si="84"/>
        <v>&lt;campo posicao="6"&gt;
&lt;coluna&gt;VL_UNIT_ICMS_NA_OPERACAO_CONV&lt;/coluna&gt;
&lt;descricao&gt;Valor unitário para o ICMS na operação, caso não houvesse a ST, considerando unidade utilizada para informar o campo “QUANT_CONV”, considerando redução da base de cálculo do ICMS ST na tributação, se houver.&lt;/descricao&gt;
&lt;tipo&gt;R&lt;/tipo&gt;
&lt;/campo&gt;</v>
      </c>
      <c r="AB1088" s="3"/>
    </row>
    <row r="1089" spans="1:28" ht="14.5" customHeight="1" x14ac:dyDescent="0.35">
      <c r="J1089" s="291" t="str">
        <f t="shared" si="86"/>
        <v>C430</v>
      </c>
      <c r="K1089" s="194">
        <v>7</v>
      </c>
      <c r="L1089" s="91" t="s">
        <v>1028</v>
      </c>
      <c r="M1089" s="91" t="s">
        <v>1558</v>
      </c>
      <c r="N1089" s="194" t="s">
        <v>32</v>
      </c>
      <c r="O1089" s="194" t="s">
        <v>28</v>
      </c>
      <c r="P1089" s="194">
        <v>6</v>
      </c>
      <c r="Q1089" s="241"/>
      <c r="R1089" s="194" t="s">
        <v>48</v>
      </c>
      <c r="S1089" s="227" t="str">
        <f t="shared" si="82"/>
        <v>Campo</v>
      </c>
      <c r="T1089" s="227" t="s">
        <v>3606</v>
      </c>
      <c r="U1089" s="237" t="str">
        <f t="shared" si="83"/>
        <v/>
      </c>
      <c r="V1089" s="230" t="str">
        <f t="shared" si="85"/>
        <v>&lt;campo posicao="7"&gt;
&lt;coluna&gt;VL_UNIT_ICMS_OP_CONV&lt;/coluna&gt;
&lt;descricao&gt;Valor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item a1).&lt;/descricao&gt;
&lt;tipo&gt;R&lt;/tipo&gt;
&lt;/campo&gt;</v>
      </c>
      <c r="W1089" s="227" t="str">
        <f t="shared" si="84"/>
        <v>&lt;campo posicao="7"&gt;
&lt;coluna&gt;VL_UNIT_ICMS_OP_CONV&lt;/coluna&gt;
&lt;descricao&gt;Valor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item a1).&lt;/descricao&gt;
&lt;tipo&gt;R&lt;/tipo&gt;
&lt;/campo&gt;</v>
      </c>
      <c r="AB1089" s="3"/>
    </row>
    <row r="1090" spans="1:28" ht="14.5" customHeight="1" x14ac:dyDescent="0.35">
      <c r="J1090" s="291" t="str">
        <f t="shared" si="86"/>
        <v>C430</v>
      </c>
      <c r="K1090" s="194">
        <v>8</v>
      </c>
      <c r="L1090" s="91" t="s">
        <v>1087</v>
      </c>
      <c r="M1090" s="91" t="s">
        <v>1490</v>
      </c>
      <c r="N1090" s="194" t="s">
        <v>32</v>
      </c>
      <c r="O1090" s="194" t="s">
        <v>28</v>
      </c>
      <c r="P1090" s="194">
        <v>6</v>
      </c>
      <c r="Q1090" s="241"/>
      <c r="R1090" s="194" t="s">
        <v>48</v>
      </c>
      <c r="S1090" s="227" t="str">
        <f t="shared" ref="S1090:S1153" si="87">IF(B1090&lt;&gt;"",1,IF(C1090&lt;&gt;"",2,IF(D1090&lt;&gt;"",3,IF(E1090&lt;&gt;"",4,IF(F1090&lt;&gt;"",5,IF(G1090&lt;&gt;"",6,IF(H1090&lt;&gt;"",7,IF(ISNUMBER(K1090),"Campo",""))))))))</f>
        <v>Campo</v>
      </c>
      <c r="T1090" s="227" t="s">
        <v>3606</v>
      </c>
      <c r="U1090" s="237" t="str">
        <f t="shared" ref="U1090:U1153" si="88">IFERROR(IF(ISNUMBER(S1090),CONCATENATE("&lt;/registro&gt;
&lt;registro codigo=""",CONCATENATE(B1090,C1090,D1090,E1090,F1090,G1090,H1090),""" perfil=""",A1090,""" nivel=""",S1090,"""&gt;"),""),"")</f>
        <v/>
      </c>
      <c r="V1090" s="230" t="str">
        <f t="shared" si="85"/>
        <v>&lt;campo posicao="8"&gt;
&lt;coluna&gt;VL_UNIT_ICMS_OP_ESTOQUE_CONV&lt;/coluna&gt;
&lt;descricao&gt;Valor médio unitário do ICMS que o contribuinte teria se creditado referente à operação de entrada das mercadorias em estoque caso estivesse submetida ao regime comum de tributação, calculado conforme a legislação de cada UF, considerando a unidade utilizada para informar o campo “QUANT_CONV” &lt;/descricao&gt;
&lt;tipo&gt;R&lt;/tipo&gt;
&lt;/campo&gt;</v>
      </c>
      <c r="W1090" s="227" t="str">
        <f t="shared" ref="W1090:W1153" si="89">U1090&amp;V1090</f>
        <v>&lt;campo posicao="8"&gt;
&lt;coluna&gt;VL_UNIT_ICMS_OP_ESTOQUE_CONV&lt;/coluna&gt;
&lt;descricao&gt;Valor médio unitário do ICMS que o contribuinte teria se creditado referente à operação de entrada das mercadorias em estoque caso estivesse submetida ao regime comum de tributação, calculado conforme a legislação de cada UF, considerando a unidade utilizada para informar o campo “QUANT_CONV” &lt;/descricao&gt;
&lt;tipo&gt;R&lt;/tipo&gt;
&lt;/campo&gt;</v>
      </c>
      <c r="AB1090" s="3"/>
    </row>
    <row r="1091" spans="1:28" ht="14.5" customHeight="1" x14ac:dyDescent="0.35">
      <c r="J1091" s="291" t="str">
        <f t="shared" si="86"/>
        <v>C430</v>
      </c>
      <c r="K1091" s="194">
        <v>9</v>
      </c>
      <c r="L1091" s="91" t="s">
        <v>1089</v>
      </c>
      <c r="M1091" s="91" t="s">
        <v>1491</v>
      </c>
      <c r="N1091" s="194" t="s">
        <v>32</v>
      </c>
      <c r="O1091" s="194" t="s">
        <v>28</v>
      </c>
      <c r="P1091" s="194">
        <v>6</v>
      </c>
      <c r="Q1091" s="241"/>
      <c r="R1091" s="194" t="s">
        <v>48</v>
      </c>
      <c r="S1091" s="227" t="str">
        <f t="shared" si="87"/>
        <v>Campo</v>
      </c>
      <c r="T1091" s="227" t="s">
        <v>3606</v>
      </c>
      <c r="U1091" s="237" t="str">
        <f t="shared" si="88"/>
        <v/>
      </c>
      <c r="V1091" s="230" t="str">
        <f t="shared" si="85"/>
        <v>&lt;campo posicao="9"&gt;
&lt;coluna&gt;VL_UNIT_ICMS_ST_ESTOQUE_CONV&lt;/coluna&gt;
&lt;descricao&gt;Valor médio unitário do ICMS ST, incluindo FCP ST, das mercadorias em estoque, considerando unidade utilizada para informar o campo “QUANT_CONV”.&lt;/descricao&gt;
&lt;tipo&gt;R&lt;/tipo&gt;
&lt;/campo&gt;</v>
      </c>
      <c r="W1091" s="227" t="str">
        <f t="shared" si="89"/>
        <v>&lt;campo posicao="9"&gt;
&lt;coluna&gt;VL_UNIT_ICMS_ST_ESTOQUE_CONV&lt;/coluna&gt;
&lt;descricao&gt;Valor médio unitário do ICMS ST, incluindo FCP ST, das mercadorias em estoque, considerando unidade utilizada para informar o campo “QUANT_CONV”.&lt;/descricao&gt;
&lt;tipo&gt;R&lt;/tipo&gt;
&lt;/campo&gt;</v>
      </c>
      <c r="AB1091" s="3"/>
    </row>
    <row r="1092" spans="1:28" ht="14.5" customHeight="1" x14ac:dyDescent="0.35">
      <c r="J1092" s="291" t="str">
        <f t="shared" si="86"/>
        <v>C430</v>
      </c>
      <c r="K1092" s="194">
        <v>10</v>
      </c>
      <c r="L1092" s="91" t="s">
        <v>1492</v>
      </c>
      <c r="M1092" s="91" t="s">
        <v>1559</v>
      </c>
      <c r="N1092" s="194" t="s">
        <v>32</v>
      </c>
      <c r="O1092" s="194" t="s">
        <v>28</v>
      </c>
      <c r="P1092" s="194">
        <v>6</v>
      </c>
      <c r="Q1092" s="241"/>
      <c r="R1092" s="194" t="s">
        <v>48</v>
      </c>
      <c r="S1092" s="227" t="str">
        <f t="shared" si="87"/>
        <v>Campo</v>
      </c>
      <c r="T1092" s="227" t="s">
        <v>3606</v>
      </c>
      <c r="U1092" s="237" t="str">
        <f t="shared" si="88"/>
        <v/>
      </c>
      <c r="V1092" s="230" t="str">
        <f t="shared" ref="V1092:V1155" si="90">IF(S1092="Campo",CONCATENATE("&lt;campo posicao=""",K1092,"""&gt;
&lt;coluna&gt;",SUBSTITUTE(L1092," ",""),"&lt;/coluna&gt;
&lt;descricao&gt;",M1092,"&lt;/descricao&gt;
&lt;tipo&gt;",T1092,"&lt;/tipo&gt;
&lt;/campo&gt;"),"")</f>
        <v>&lt;campo posicao="10"&gt;
&lt;coluna&gt;VL_UNIT_FCP_ICMS_ST_ESTOQUE_CONV&lt;/coluna&gt;
&lt;descricao&gt;Valor médio unitário do FCP ST agregado ao ICMS das mercadorias em estoque, considerando unidade utilizada para informar
o campo “QUANT_CONV”.&lt;/descricao&gt;
&lt;tipo&gt;R&lt;/tipo&gt;
&lt;/campo&gt;</v>
      </c>
      <c r="W1092" s="227" t="str">
        <f t="shared" si="89"/>
        <v>&lt;campo posicao="10"&gt;
&lt;coluna&gt;VL_UNIT_FCP_ICMS_ST_ESTOQUE_CONV&lt;/coluna&gt;
&lt;descricao&gt;Valor médio unitário do FCP ST agregado ao ICMS das mercadorias em estoque, considerando unidade utilizada para informar
o campo “QUANT_CONV”.&lt;/descricao&gt;
&lt;tipo&gt;R&lt;/tipo&gt;
&lt;/campo&gt;</v>
      </c>
      <c r="AB1092" s="3"/>
    </row>
    <row r="1093" spans="1:28" ht="14.5" customHeight="1" x14ac:dyDescent="0.35">
      <c r="J1093" s="291" t="str">
        <f t="shared" ref="J1093:J1156" si="91">IF(L1093="REG",MID(M1093,IFERROR(SEARCH("“",M1093),SEARCH("""",M1093))+1,4),J1092)</f>
        <v>C430</v>
      </c>
      <c r="K1093" s="194">
        <v>11</v>
      </c>
      <c r="L1093" s="91" t="s">
        <v>1093</v>
      </c>
      <c r="M1093" s="91" t="s">
        <v>1094</v>
      </c>
      <c r="N1093" s="194" t="s">
        <v>32</v>
      </c>
      <c r="O1093" s="194" t="s">
        <v>28</v>
      </c>
      <c r="P1093" s="194">
        <v>6</v>
      </c>
      <c r="Q1093" s="241"/>
      <c r="R1093" s="194" t="s">
        <v>48</v>
      </c>
      <c r="S1093" s="227" t="str">
        <f t="shared" si="87"/>
        <v>Campo</v>
      </c>
      <c r="T1093" s="227" t="s">
        <v>3606</v>
      </c>
      <c r="U1093" s="237" t="str">
        <f t="shared" si="88"/>
        <v/>
      </c>
      <c r="V1093" s="230" t="str">
        <f t="shared" si="90"/>
        <v>&lt;campo posicao="11"&gt;
&lt;coluna&gt;VL_UNIT_ICMS_ST_CONV_REST&lt;/coluna&gt;
&lt;descricao&gt;Valor unitário do total do ICMS ST, incluindo FCP ST, a ser restituído/ressarcido, calculado conforme a legislação de cada UF, considerando a unidade utilizada para informar o campo “QUANT_CONV”.&lt;/descricao&gt;
&lt;tipo&gt;R&lt;/tipo&gt;
&lt;/campo&gt;</v>
      </c>
      <c r="W1093" s="227" t="str">
        <f t="shared" si="89"/>
        <v>&lt;campo posicao="11"&gt;
&lt;coluna&gt;VL_UNIT_ICMS_ST_CONV_REST&lt;/coluna&gt;
&lt;descricao&gt;Valor unitário do total do ICMS ST, incluindo FCP ST, a ser restituído/ressarcido, calculado conforme a legislação de cada UF, considerando a unidade utilizada para informar o campo “QUANT_CONV”.&lt;/descricao&gt;
&lt;tipo&gt;R&lt;/tipo&gt;
&lt;/campo&gt;</v>
      </c>
      <c r="AB1093" s="3"/>
    </row>
    <row r="1094" spans="1:28" ht="14.5" customHeight="1" x14ac:dyDescent="0.35">
      <c r="J1094" s="291" t="str">
        <f t="shared" si="91"/>
        <v>C430</v>
      </c>
      <c r="K1094" s="194">
        <v>12</v>
      </c>
      <c r="L1094" s="91" t="s">
        <v>1493</v>
      </c>
      <c r="M1094" s="91" t="s">
        <v>1074</v>
      </c>
      <c r="N1094" s="194" t="s">
        <v>32</v>
      </c>
      <c r="O1094" s="194" t="s">
        <v>28</v>
      </c>
      <c r="P1094" s="194">
        <v>6</v>
      </c>
      <c r="Q1094" s="241"/>
      <c r="R1094" s="194" t="s">
        <v>48</v>
      </c>
      <c r="S1094" s="227" t="str">
        <f t="shared" si="87"/>
        <v>Campo</v>
      </c>
      <c r="T1094" s="227" t="s">
        <v>3606</v>
      </c>
      <c r="U1094" s="237" t="str">
        <f t="shared" si="88"/>
        <v/>
      </c>
      <c r="V1094" s="230" t="str">
        <f t="shared" si="90"/>
        <v>&lt;campo posicao="12"&gt;
&lt;coluna&gt;VL_UNIT_FCP_ST_CONV_REST&lt;/coluna&gt;
&lt;descricao&gt;Valor unitário correspondente à parcela de ICMS FCP ST que compõe o campo “VL_UNIT_ICMS_ST_CONV_REST”, considerando a unidade utilizada para informar o campo “QUANT_CONV”.&lt;/descricao&gt;
&lt;tipo&gt;R&lt;/tipo&gt;
&lt;/campo&gt;</v>
      </c>
      <c r="W1094" s="227" t="str">
        <f t="shared" si="89"/>
        <v>&lt;campo posicao="12"&gt;
&lt;coluna&gt;VL_UNIT_FCP_ST_CONV_REST&lt;/coluna&gt;
&lt;descricao&gt;Valor unitário correspondente à parcela de ICMS FCP ST que compõe o campo “VL_UNIT_ICMS_ST_CONV_REST”, considerando a unidade utilizada para informar o campo “QUANT_CONV”.&lt;/descricao&gt;
&lt;tipo&gt;R&lt;/tipo&gt;
&lt;/campo&gt;</v>
      </c>
      <c r="AB1094" s="3"/>
    </row>
    <row r="1095" spans="1:28" ht="14.5" customHeight="1" x14ac:dyDescent="0.35">
      <c r="J1095" s="291" t="str">
        <f t="shared" si="91"/>
        <v>C430</v>
      </c>
      <c r="K1095" s="194">
        <v>13</v>
      </c>
      <c r="L1095" s="91" t="s">
        <v>1495</v>
      </c>
      <c r="M1095" s="91" t="s">
        <v>1097</v>
      </c>
      <c r="N1095" s="194" t="s">
        <v>32</v>
      </c>
      <c r="O1095" s="194" t="s">
        <v>28</v>
      </c>
      <c r="P1095" s="194">
        <v>6</v>
      </c>
      <c r="Q1095" s="241"/>
      <c r="R1095" s="194" t="s">
        <v>48</v>
      </c>
      <c r="S1095" s="227" t="str">
        <f t="shared" si="87"/>
        <v>Campo</v>
      </c>
      <c r="T1095" s="227" t="s">
        <v>3606</v>
      </c>
      <c r="U1095" s="237" t="str">
        <f t="shared" si="88"/>
        <v/>
      </c>
      <c r="V1095" s="230" t="str">
        <f t="shared" si="90"/>
        <v>&lt;campo posicao="13"&gt;
&lt;coluna&gt;VL_UNIT_ICMS_ST_CONV_COMPL&lt;/coluna&gt;
&lt;descricao&gt;Valor unitário do complemento do ICMS, incluindo FCP ST, considerando a unidade utilizada para informar o campo “QUANT_CONV”.&lt;/descricao&gt;
&lt;tipo&gt;R&lt;/tipo&gt;
&lt;/campo&gt;</v>
      </c>
      <c r="W1095" s="227" t="str">
        <f t="shared" si="89"/>
        <v>&lt;campo posicao="13"&gt;
&lt;coluna&gt;VL_UNIT_ICMS_ST_CONV_COMPL&lt;/coluna&gt;
&lt;descricao&gt;Valor unitário do complemento do ICMS, incluindo FCP ST, considerando a unidade utilizada para informar o campo “QUANT_CONV”.&lt;/descricao&gt;
&lt;tipo&gt;R&lt;/tipo&gt;
&lt;/campo&gt;</v>
      </c>
      <c r="AB1095" s="3"/>
    </row>
    <row r="1096" spans="1:28" ht="14.5" customHeight="1" x14ac:dyDescent="0.35">
      <c r="J1096" s="291" t="str">
        <f t="shared" si="91"/>
        <v>C430</v>
      </c>
      <c r="K1096" s="194">
        <v>14</v>
      </c>
      <c r="L1096" s="91" t="s">
        <v>1496</v>
      </c>
      <c r="M1096" s="91" t="s">
        <v>1078</v>
      </c>
      <c r="N1096" s="194" t="s">
        <v>32</v>
      </c>
      <c r="O1096" s="194" t="s">
        <v>28</v>
      </c>
      <c r="P1096" s="194">
        <v>6</v>
      </c>
      <c r="Q1096" s="241"/>
      <c r="R1096" s="194" t="s">
        <v>48</v>
      </c>
      <c r="S1096" s="227" t="str">
        <f t="shared" si="87"/>
        <v>Campo</v>
      </c>
      <c r="T1096" s="227" t="s">
        <v>3606</v>
      </c>
      <c r="U1096" s="237" t="str">
        <f t="shared" si="88"/>
        <v/>
      </c>
      <c r="V1096" s="230" t="str">
        <f t="shared" si="90"/>
        <v>&lt;campo posicao="14"&gt;
&lt;coluna&gt;VL_UNIT_FCP_ST_CONV_COMPL&lt;/coluna&gt;
&lt;descricao&gt;Valor unitário correspondente à parcela de ICMS FCP ST que compõe o campo “VL_UNIT_ICMS_ST_CONV_COMPL”, considerando unidade utilizada para informar o campo “QUANT_CONV”.&lt;/descricao&gt;
&lt;tipo&gt;R&lt;/tipo&gt;
&lt;/campo&gt;</v>
      </c>
      <c r="W1096" s="227" t="str">
        <f t="shared" si="89"/>
        <v>&lt;campo posicao="14"&gt;
&lt;coluna&gt;VL_UNIT_FCP_ST_CONV_COMPL&lt;/coluna&gt;
&lt;descricao&gt;Valor unitário correspondente à parcela de ICMS FCP ST que compõe o campo “VL_UNIT_ICMS_ST_CONV_COMPL”, considerando unidade utilizada para informar o campo “QUANT_CONV”.&lt;/descricao&gt;
&lt;tipo&gt;R&lt;/tipo&gt;
&lt;/campo&gt;</v>
      </c>
      <c r="AB1096" s="3"/>
    </row>
    <row r="1097" spans="1:28" ht="14.5" customHeight="1" x14ac:dyDescent="0.35">
      <c r="J1097" s="291" t="str">
        <f t="shared" si="91"/>
        <v>C430</v>
      </c>
      <c r="K1097" s="194">
        <v>15</v>
      </c>
      <c r="L1097" s="91" t="s">
        <v>813</v>
      </c>
      <c r="M1097" s="91" t="s">
        <v>1082</v>
      </c>
      <c r="N1097" s="193" t="s">
        <v>27</v>
      </c>
      <c r="O1097" s="194" t="s">
        <v>33</v>
      </c>
      <c r="P1097" s="194" t="s">
        <v>28</v>
      </c>
      <c r="Q1097" s="241"/>
      <c r="R1097" s="194" t="s">
        <v>29</v>
      </c>
      <c r="S1097" s="227" t="str">
        <f t="shared" si="87"/>
        <v>Campo</v>
      </c>
      <c r="T1097" s="227" t="s">
        <v>27</v>
      </c>
      <c r="U1097" s="237" t="str">
        <f t="shared" si="88"/>
        <v/>
      </c>
      <c r="V1097" s="230" t="str">
        <f t="shared" si="90"/>
        <v>&lt;campo posicao="15"&gt;
&lt;coluna&gt;CST_ICMS&lt;/coluna&gt;
&lt;descricao&gt;Código da Situação Tributária referente ao ICMS&lt;/descricao&gt;
&lt;tipo&gt;C&lt;/tipo&gt;
&lt;/campo&gt;</v>
      </c>
      <c r="W1097" s="227" t="str">
        <f t="shared" si="89"/>
        <v>&lt;campo posicao="15"&gt;
&lt;coluna&gt;CST_ICMS&lt;/coluna&gt;
&lt;descricao&gt;Código da Situação Tributária referente ao ICMS&lt;/descricao&gt;
&lt;tipo&gt;C&lt;/tipo&gt;
&lt;/campo&gt;</v>
      </c>
      <c r="AB1097" s="3"/>
    </row>
    <row r="1098" spans="1:28" ht="14.5" customHeight="1" x14ac:dyDescent="0.35">
      <c r="J1098" s="291" t="str">
        <f t="shared" si="91"/>
        <v>C430</v>
      </c>
      <c r="K1098" s="194">
        <v>16</v>
      </c>
      <c r="L1098" s="91" t="s">
        <v>815</v>
      </c>
      <c r="M1098" s="91" t="s">
        <v>816</v>
      </c>
      <c r="N1098" s="193" t="s">
        <v>27</v>
      </c>
      <c r="O1098" s="194" t="s">
        <v>235</v>
      </c>
      <c r="P1098" s="194" t="s">
        <v>28</v>
      </c>
      <c r="Q1098" s="242"/>
      <c r="R1098" s="194" t="s">
        <v>29</v>
      </c>
      <c r="S1098" s="227" t="str">
        <f t="shared" si="87"/>
        <v>Campo</v>
      </c>
      <c r="T1098" s="227" t="s">
        <v>27</v>
      </c>
      <c r="U1098" s="237" t="str">
        <f t="shared" si="88"/>
        <v/>
      </c>
      <c r="V1098" s="230" t="str">
        <f t="shared" si="90"/>
        <v>&lt;campo posicao="16"&gt;
&lt;coluna&gt;CFOP&lt;/coluna&gt;
&lt;descricao&gt;Código Fiscal de Operação e Prestação&lt;/descricao&gt;
&lt;tipo&gt;C&lt;/tipo&gt;
&lt;/campo&gt;</v>
      </c>
      <c r="W1098" s="227" t="str">
        <f t="shared" si="89"/>
        <v>&lt;campo posicao="16"&gt;
&lt;coluna&gt;CFOP&lt;/coluna&gt;
&lt;descricao&gt;Código Fiscal de Operação e Prestação&lt;/descricao&gt;
&lt;tipo&gt;C&lt;/tipo&gt;
&lt;/campo&gt;</v>
      </c>
      <c r="AB1098" s="3"/>
    </row>
    <row r="1099" spans="1:28" s="3" customFormat="1" ht="14.5" customHeight="1" collapsed="1" x14ac:dyDescent="0.35">
      <c r="A1099" s="209" t="s">
        <v>1497</v>
      </c>
      <c r="B1099" s="209"/>
      <c r="C1099" s="209"/>
      <c r="D1099" s="209"/>
      <c r="E1099" s="209"/>
      <c r="F1099" s="209" t="s">
        <v>1560</v>
      </c>
      <c r="G1099" s="209"/>
      <c r="H1099" s="209"/>
      <c r="I1099" s="209" t="s">
        <v>144</v>
      </c>
      <c r="J1099" s="291" t="str">
        <f t="shared" si="91"/>
        <v>C430</v>
      </c>
      <c r="K1099" s="2" t="s">
        <v>1561</v>
      </c>
      <c r="L1099" s="4"/>
      <c r="M1099" s="4"/>
      <c r="N1099" s="4"/>
      <c r="O1099" s="4"/>
      <c r="P1099" s="4"/>
      <c r="Q1099" s="4"/>
      <c r="R1099" s="4"/>
      <c r="S1099" s="227">
        <f t="shared" si="87"/>
        <v>5</v>
      </c>
      <c r="T1099" s="227"/>
      <c r="U1099" s="237" t="str">
        <f t="shared" si="88"/>
        <v>&lt;/registro&gt;
&lt;registro codigo="C460" perfil="A" nivel="5"&gt;</v>
      </c>
      <c r="V1099" s="230" t="str">
        <f t="shared" si="90"/>
        <v/>
      </c>
      <c r="W1099" s="227" t="str">
        <f t="shared" si="89"/>
        <v>&lt;/registro&gt;
&lt;registro codigo="C460" perfil="A" nivel="5"&gt;</v>
      </c>
      <c r="X1099" s="227"/>
      <c r="Y1099" s="227"/>
      <c r="AB1099" s="3" t="s">
        <v>6</v>
      </c>
    </row>
    <row r="1100" spans="1:28" ht="14.5" customHeight="1" x14ac:dyDescent="0.35">
      <c r="J1100" s="291" t="str">
        <f t="shared" si="91"/>
        <v>C460</v>
      </c>
      <c r="K1100" s="193">
        <v>1</v>
      </c>
      <c r="L1100" s="11" t="s">
        <v>25</v>
      </c>
      <c r="M1100" s="11" t="s">
        <v>1562</v>
      </c>
      <c r="N1100" s="193" t="s">
        <v>27</v>
      </c>
      <c r="O1100" s="193">
        <v>4</v>
      </c>
      <c r="P1100" s="193" t="s">
        <v>28</v>
      </c>
      <c r="Q1100" s="218" t="s">
        <v>711</v>
      </c>
      <c r="R1100" s="193" t="s">
        <v>29</v>
      </c>
      <c r="S1100" s="227" t="str">
        <f t="shared" si="87"/>
        <v>Campo</v>
      </c>
      <c r="T1100" s="227" t="s">
        <v>27</v>
      </c>
      <c r="U1100" s="237" t="str">
        <f t="shared" si="88"/>
        <v/>
      </c>
      <c r="V1100" s="230" t="str">
        <f t="shared" si="90"/>
        <v>&lt;campo posicao="1"&gt;
&lt;coluna&gt;REG&lt;/coluna&gt;
&lt;descricao&gt;Texto fixo contendo "C460"&lt;/descricao&gt;
&lt;tipo&gt;C&lt;/tipo&gt;
&lt;/campo&gt;</v>
      </c>
      <c r="W1100" s="227" t="str">
        <f t="shared" si="89"/>
        <v>&lt;campo posicao="1"&gt;
&lt;coluna&gt;REG&lt;/coluna&gt;
&lt;descricao&gt;Texto fixo contendo "C460"&lt;/descricao&gt;
&lt;tipo&gt;C&lt;/tipo&gt;
&lt;/campo&gt;</v>
      </c>
      <c r="AB1100" s="3" t="s">
        <v>6</v>
      </c>
    </row>
    <row r="1101" spans="1:28" ht="14.5" customHeight="1" x14ac:dyDescent="0.35">
      <c r="J1101" s="291" t="str">
        <f t="shared" si="91"/>
        <v>C460</v>
      </c>
      <c r="K1101" s="193">
        <v>2</v>
      </c>
      <c r="L1101" s="11" t="s">
        <v>344</v>
      </c>
      <c r="M1101" s="11" t="s">
        <v>534</v>
      </c>
      <c r="N1101" s="193" t="s">
        <v>27</v>
      </c>
      <c r="O1101" s="193" t="s">
        <v>54</v>
      </c>
      <c r="P1101" s="193" t="s">
        <v>28</v>
      </c>
      <c r="Q1101" s="218"/>
      <c r="R1101" s="193" t="s">
        <v>29</v>
      </c>
      <c r="S1101" s="227" t="str">
        <f t="shared" si="87"/>
        <v>Campo</v>
      </c>
      <c r="T1101" s="227" t="s">
        <v>27</v>
      </c>
      <c r="U1101" s="237" t="str">
        <f t="shared" si="88"/>
        <v/>
      </c>
      <c r="V1101" s="230" t="str">
        <f t="shared" si="90"/>
        <v>&lt;campo posicao="2"&gt;
&lt;coluna&gt;COD_MOD&lt;/coluna&gt;
&lt;descricao&gt;Código do modelo do documento fiscal, conforme a Tabela 4.1.1 &lt;/descricao&gt;
&lt;tipo&gt;C&lt;/tipo&gt;
&lt;/campo&gt;</v>
      </c>
      <c r="W1101" s="227" t="str">
        <f t="shared" si="89"/>
        <v>&lt;campo posicao="2"&gt;
&lt;coluna&gt;COD_MOD&lt;/coluna&gt;
&lt;descricao&gt;Código do modelo do documento fiscal, conforme a Tabela 4.1.1 &lt;/descricao&gt;
&lt;tipo&gt;C&lt;/tipo&gt;
&lt;/campo&gt;</v>
      </c>
      <c r="AB1101" s="3" t="s">
        <v>6</v>
      </c>
    </row>
    <row r="1102" spans="1:28" ht="14.5" customHeight="1" x14ac:dyDescent="0.35">
      <c r="J1102" s="291" t="str">
        <f t="shared" si="91"/>
        <v>C460</v>
      </c>
      <c r="K1102" s="193">
        <v>3</v>
      </c>
      <c r="L1102" s="11" t="s">
        <v>346</v>
      </c>
      <c r="M1102" s="11" t="s">
        <v>347</v>
      </c>
      <c r="N1102" s="193" t="s">
        <v>27</v>
      </c>
      <c r="O1102" s="193" t="s">
        <v>54</v>
      </c>
      <c r="P1102" s="193" t="s">
        <v>28</v>
      </c>
      <c r="Q1102" s="218"/>
      <c r="R1102" s="193" t="s">
        <v>29</v>
      </c>
      <c r="S1102" s="227" t="str">
        <f t="shared" si="87"/>
        <v>Campo</v>
      </c>
      <c r="T1102" s="227" t="s">
        <v>27</v>
      </c>
      <c r="U1102" s="237" t="str">
        <f t="shared" si="88"/>
        <v/>
      </c>
      <c r="V1102" s="230" t="str">
        <f t="shared" si="90"/>
        <v>&lt;campo posicao="3"&gt;
&lt;coluna&gt;COD_SIT&lt;/coluna&gt;
&lt;descricao&gt;Código da situação do documento fiscal, conforme a Tabela 4.1.2&lt;/descricao&gt;
&lt;tipo&gt;C&lt;/tipo&gt;
&lt;/campo&gt;</v>
      </c>
      <c r="W1102" s="227" t="str">
        <f t="shared" si="89"/>
        <v>&lt;campo posicao="3"&gt;
&lt;coluna&gt;COD_SIT&lt;/coluna&gt;
&lt;descricao&gt;Código da situação do documento fiscal, conforme a Tabela 4.1.2&lt;/descricao&gt;
&lt;tipo&gt;C&lt;/tipo&gt;
&lt;/campo&gt;</v>
      </c>
      <c r="AB1102" s="3" t="s">
        <v>6</v>
      </c>
    </row>
    <row r="1103" spans="1:28" ht="14.5" customHeight="1" x14ac:dyDescent="0.35">
      <c r="J1103" s="291" t="str">
        <f t="shared" si="91"/>
        <v>C460</v>
      </c>
      <c r="K1103" s="193">
        <v>4</v>
      </c>
      <c r="L1103" s="11" t="s">
        <v>351</v>
      </c>
      <c r="M1103" s="11" t="s">
        <v>1563</v>
      </c>
      <c r="N1103" s="193" t="s">
        <v>32</v>
      </c>
      <c r="O1103" s="193">
        <v>9</v>
      </c>
      <c r="P1103" s="193" t="s">
        <v>28</v>
      </c>
      <c r="Q1103" s="218"/>
      <c r="R1103" s="193" t="s">
        <v>29</v>
      </c>
      <c r="S1103" s="227" t="str">
        <f t="shared" si="87"/>
        <v>Campo</v>
      </c>
      <c r="T1103" s="227" t="s">
        <v>3607</v>
      </c>
      <c r="U1103" s="237" t="str">
        <f t="shared" si="88"/>
        <v/>
      </c>
      <c r="V1103" s="230" t="str">
        <f t="shared" si="90"/>
        <v>&lt;campo posicao="4"&gt;
&lt;coluna&gt;NUM_DOC&lt;/coluna&gt;
&lt;descricao&gt;Número do documento fiscal (COO)&lt;/descricao&gt;
&lt;tipo&gt;I&lt;/tipo&gt;
&lt;/campo&gt;</v>
      </c>
      <c r="W1103" s="227" t="str">
        <f t="shared" si="89"/>
        <v>&lt;campo posicao="4"&gt;
&lt;coluna&gt;NUM_DOC&lt;/coluna&gt;
&lt;descricao&gt;Número do documento fiscal (COO)&lt;/descricao&gt;
&lt;tipo&gt;I&lt;/tipo&gt;
&lt;/campo&gt;</v>
      </c>
      <c r="AB1103" s="3" t="s">
        <v>6</v>
      </c>
    </row>
    <row r="1104" spans="1:28" ht="14.5" customHeight="1" x14ac:dyDescent="0.35">
      <c r="J1104" s="291" t="str">
        <f t="shared" si="91"/>
        <v>C460</v>
      </c>
      <c r="K1104" s="193">
        <v>5</v>
      </c>
      <c r="L1104" s="11" t="s">
        <v>357</v>
      </c>
      <c r="M1104" s="11" t="s">
        <v>667</v>
      </c>
      <c r="N1104" s="193" t="s">
        <v>32</v>
      </c>
      <c r="O1104" s="193" t="s">
        <v>40</v>
      </c>
      <c r="P1104" s="193" t="s">
        <v>28</v>
      </c>
      <c r="Q1104" s="218"/>
      <c r="R1104" s="193" t="s">
        <v>29</v>
      </c>
      <c r="S1104" s="227" t="str">
        <f t="shared" si="87"/>
        <v>Campo</v>
      </c>
      <c r="T1104" s="227" t="s">
        <v>3605</v>
      </c>
      <c r="U1104" s="237" t="str">
        <f t="shared" si="88"/>
        <v/>
      </c>
      <c r="V1104" s="230" t="str">
        <f t="shared" si="90"/>
        <v>&lt;campo posicao="5"&gt;
&lt;coluna&gt;DT_DOC&lt;/coluna&gt;
&lt;descricao&gt;Data da emissão do documento fiscal&lt;/descricao&gt;
&lt;tipo&gt;D&lt;/tipo&gt;
&lt;/campo&gt;</v>
      </c>
      <c r="W1104" s="227" t="str">
        <f t="shared" si="89"/>
        <v>&lt;campo posicao="5"&gt;
&lt;coluna&gt;DT_DOC&lt;/coluna&gt;
&lt;descricao&gt;Data da emissão do documento fiscal&lt;/descricao&gt;
&lt;tipo&gt;D&lt;/tipo&gt;
&lt;/campo&gt;</v>
      </c>
      <c r="AB1104" s="3" t="s">
        <v>6</v>
      </c>
    </row>
    <row r="1105" spans="1:28" ht="14.5" customHeight="1" x14ac:dyDescent="0.35">
      <c r="J1105" s="291" t="str">
        <f t="shared" si="91"/>
        <v>C460</v>
      </c>
      <c r="K1105" s="193">
        <v>6</v>
      </c>
      <c r="L1105" s="11" t="s">
        <v>537</v>
      </c>
      <c r="M1105" s="11" t="s">
        <v>538</v>
      </c>
      <c r="N1105" s="193" t="s">
        <v>32</v>
      </c>
      <c r="O1105" s="193" t="s">
        <v>28</v>
      </c>
      <c r="P1105" s="193">
        <v>2</v>
      </c>
      <c r="Q1105" s="218"/>
      <c r="R1105" s="193" t="s">
        <v>29</v>
      </c>
      <c r="S1105" s="227" t="str">
        <f t="shared" si="87"/>
        <v>Campo</v>
      </c>
      <c r="T1105" s="227" t="s">
        <v>3606</v>
      </c>
      <c r="U1105" s="237" t="str">
        <f t="shared" si="88"/>
        <v/>
      </c>
      <c r="V1105" s="230" t="str">
        <f t="shared" si="90"/>
        <v>&lt;campo posicao="6"&gt;
&lt;coluna&gt;VL_DOC&lt;/coluna&gt;
&lt;descricao&gt;Valor total do documento fiscal&lt;/descricao&gt;
&lt;tipo&gt;R&lt;/tipo&gt;
&lt;/campo&gt;</v>
      </c>
      <c r="W1105" s="227" t="str">
        <f t="shared" si="89"/>
        <v>&lt;campo posicao="6"&gt;
&lt;coluna&gt;VL_DOC&lt;/coluna&gt;
&lt;descricao&gt;Valor total do documento fiscal&lt;/descricao&gt;
&lt;tipo&gt;R&lt;/tipo&gt;
&lt;/campo&gt;</v>
      </c>
      <c r="AB1105" s="3" t="s">
        <v>6</v>
      </c>
    </row>
    <row r="1106" spans="1:28" ht="14.5" customHeight="1" x14ac:dyDescent="0.35">
      <c r="J1106" s="291" t="str">
        <f t="shared" si="91"/>
        <v>C460</v>
      </c>
      <c r="K1106" s="193">
        <v>7</v>
      </c>
      <c r="L1106" s="11" t="s">
        <v>586</v>
      </c>
      <c r="M1106" s="11" t="s">
        <v>846</v>
      </c>
      <c r="N1106" s="193" t="s">
        <v>32</v>
      </c>
      <c r="O1106" s="193" t="s">
        <v>28</v>
      </c>
      <c r="P1106" s="193">
        <v>2</v>
      </c>
      <c r="Q1106" s="218"/>
      <c r="R1106" s="193" t="s">
        <v>48</v>
      </c>
      <c r="S1106" s="227" t="str">
        <f t="shared" si="87"/>
        <v>Campo</v>
      </c>
      <c r="T1106" s="227" t="s">
        <v>3606</v>
      </c>
      <c r="U1106" s="237" t="str">
        <f t="shared" si="88"/>
        <v/>
      </c>
      <c r="V1106" s="230" t="str">
        <f t="shared" si="90"/>
        <v>&lt;campo posicao="7"&gt;
&lt;coluna&gt;VL_PIS&lt;/coluna&gt;
&lt;descricao&gt;Valor do PIS&lt;/descricao&gt;
&lt;tipo&gt;R&lt;/tipo&gt;
&lt;/campo&gt;</v>
      </c>
      <c r="W1106" s="227" t="str">
        <f t="shared" si="89"/>
        <v>&lt;campo posicao="7"&gt;
&lt;coluna&gt;VL_PIS&lt;/coluna&gt;
&lt;descricao&gt;Valor do PIS&lt;/descricao&gt;
&lt;tipo&gt;R&lt;/tipo&gt;
&lt;/campo&gt;</v>
      </c>
      <c r="AB1106" s="3" t="s">
        <v>6</v>
      </c>
    </row>
    <row r="1107" spans="1:28" ht="14.5" customHeight="1" x14ac:dyDescent="0.35">
      <c r="J1107" s="291" t="str">
        <f t="shared" si="91"/>
        <v>C460</v>
      </c>
      <c r="K1107" s="193">
        <v>8</v>
      </c>
      <c r="L1107" s="11" t="s">
        <v>588</v>
      </c>
      <c r="M1107" s="11" t="s">
        <v>857</v>
      </c>
      <c r="N1107" s="193" t="s">
        <v>32</v>
      </c>
      <c r="O1107" s="193" t="s">
        <v>28</v>
      </c>
      <c r="P1107" s="193">
        <v>2</v>
      </c>
      <c r="Q1107" s="218"/>
      <c r="R1107" s="193" t="s">
        <v>48</v>
      </c>
      <c r="S1107" s="227" t="str">
        <f t="shared" si="87"/>
        <v>Campo</v>
      </c>
      <c r="T1107" s="227" t="s">
        <v>3606</v>
      </c>
      <c r="U1107" s="237" t="str">
        <f t="shared" si="88"/>
        <v/>
      </c>
      <c r="V1107" s="230" t="str">
        <f t="shared" si="90"/>
        <v>&lt;campo posicao="8"&gt;
&lt;coluna&gt;VL_COFINS&lt;/coluna&gt;
&lt;descricao&gt;Valor da COFINS&lt;/descricao&gt;
&lt;tipo&gt;R&lt;/tipo&gt;
&lt;/campo&gt;</v>
      </c>
      <c r="W1107" s="227" t="str">
        <f t="shared" si="89"/>
        <v>&lt;campo posicao="8"&gt;
&lt;coluna&gt;VL_COFINS&lt;/coluna&gt;
&lt;descricao&gt;Valor da COFINS&lt;/descricao&gt;
&lt;tipo&gt;R&lt;/tipo&gt;
&lt;/campo&gt;</v>
      </c>
      <c r="AB1107" s="3" t="s">
        <v>6</v>
      </c>
    </row>
    <row r="1108" spans="1:28" ht="14.5" customHeight="1" x14ac:dyDescent="0.35">
      <c r="J1108" s="291" t="str">
        <f t="shared" si="91"/>
        <v>C460</v>
      </c>
      <c r="K1108" s="193">
        <v>9</v>
      </c>
      <c r="L1108" s="11" t="s">
        <v>1564</v>
      </c>
      <c r="M1108" s="11" t="s">
        <v>1565</v>
      </c>
      <c r="N1108" s="193" t="s">
        <v>27</v>
      </c>
      <c r="O1108" s="193">
        <v>14</v>
      </c>
      <c r="P1108" s="193" t="s">
        <v>28</v>
      </c>
      <c r="Q1108" s="218"/>
      <c r="R1108" s="193" t="s">
        <v>48</v>
      </c>
      <c r="S1108" s="227" t="str">
        <f t="shared" si="87"/>
        <v>Campo</v>
      </c>
      <c r="T1108" s="227" t="s">
        <v>27</v>
      </c>
      <c r="U1108" s="237" t="str">
        <f t="shared" si="88"/>
        <v/>
      </c>
      <c r="V1108" s="230" t="str">
        <f t="shared" si="90"/>
        <v>&lt;campo posicao="9"&gt;
&lt;coluna&gt;CPF_CNPJ&lt;/coluna&gt;
&lt;descricao&gt;CPF ou CNPJ do adquirente&lt;/descricao&gt;
&lt;tipo&gt;C&lt;/tipo&gt;
&lt;/campo&gt;</v>
      </c>
      <c r="W1108" s="227" t="str">
        <f t="shared" si="89"/>
        <v>&lt;campo posicao="9"&gt;
&lt;coluna&gt;CPF_CNPJ&lt;/coluna&gt;
&lt;descricao&gt;CPF ou CNPJ do adquirente&lt;/descricao&gt;
&lt;tipo&gt;C&lt;/tipo&gt;
&lt;/campo&gt;</v>
      </c>
      <c r="AB1108" s="3" t="s">
        <v>6</v>
      </c>
    </row>
    <row r="1109" spans="1:28" ht="14.5" customHeight="1" x14ac:dyDescent="0.35">
      <c r="J1109" s="291" t="str">
        <f t="shared" si="91"/>
        <v>C460</v>
      </c>
      <c r="K1109" s="193">
        <v>10</v>
      </c>
      <c r="L1109" s="11" t="s">
        <v>1566</v>
      </c>
      <c r="M1109" s="11" t="s">
        <v>1567</v>
      </c>
      <c r="N1109" s="193" t="s">
        <v>27</v>
      </c>
      <c r="O1109" s="193">
        <v>60</v>
      </c>
      <c r="P1109" s="193" t="s">
        <v>28</v>
      </c>
      <c r="Q1109" s="218"/>
      <c r="R1109" s="193" t="s">
        <v>48</v>
      </c>
      <c r="S1109" s="227" t="str">
        <f t="shared" si="87"/>
        <v>Campo</v>
      </c>
      <c r="T1109" s="227" t="s">
        <v>27</v>
      </c>
      <c r="U1109" s="237" t="str">
        <f t="shared" si="88"/>
        <v/>
      </c>
      <c r="V1109" s="230" t="str">
        <f t="shared" si="90"/>
        <v>&lt;campo posicao="10"&gt;
&lt;coluna&gt;NOM_ADQ&lt;/coluna&gt;
&lt;descricao&gt;Nome do adquirente&lt;/descricao&gt;
&lt;tipo&gt;C&lt;/tipo&gt;
&lt;/campo&gt;</v>
      </c>
      <c r="W1109" s="227" t="str">
        <f t="shared" si="89"/>
        <v>&lt;campo posicao="10"&gt;
&lt;coluna&gt;NOM_ADQ&lt;/coluna&gt;
&lt;descricao&gt;Nome do adquirente&lt;/descricao&gt;
&lt;tipo&gt;C&lt;/tipo&gt;
&lt;/campo&gt;</v>
      </c>
      <c r="AB1109" s="3" t="s">
        <v>6</v>
      </c>
    </row>
    <row r="1110" spans="1:28" s="3" customFormat="1" ht="14.5" customHeight="1" collapsed="1" x14ac:dyDescent="0.35">
      <c r="A1110" s="209" t="s">
        <v>1497</v>
      </c>
      <c r="B1110" s="209"/>
      <c r="C1110" s="209"/>
      <c r="D1110" s="209"/>
      <c r="E1110" s="209"/>
      <c r="F1110" s="209"/>
      <c r="G1110" s="209" t="s">
        <v>1568</v>
      </c>
      <c r="H1110" s="209"/>
      <c r="I1110" s="209" t="s">
        <v>209</v>
      </c>
      <c r="J1110" s="291" t="str">
        <f t="shared" si="91"/>
        <v>C460</v>
      </c>
      <c r="K1110" s="2" t="s">
        <v>1569</v>
      </c>
      <c r="L1110" s="4"/>
      <c r="M1110" s="4"/>
      <c r="N1110" s="4"/>
      <c r="O1110" s="4"/>
      <c r="P1110" s="4"/>
      <c r="Q1110" s="4"/>
      <c r="R1110" s="4"/>
      <c r="S1110" s="227">
        <f t="shared" si="87"/>
        <v>6</v>
      </c>
      <c r="T1110" s="227"/>
      <c r="U1110" s="237" t="str">
        <f t="shared" si="88"/>
        <v>&lt;/registro&gt;
&lt;registro codigo="C465" perfil="A" nivel="6"&gt;</v>
      </c>
      <c r="V1110" s="230" t="str">
        <f t="shared" si="90"/>
        <v/>
      </c>
      <c r="W1110" s="227" t="str">
        <f t="shared" si="89"/>
        <v>&lt;/registro&gt;
&lt;registro codigo="C465" perfil="A" nivel="6"&gt;</v>
      </c>
      <c r="X1110" s="227"/>
      <c r="Y1110" s="227"/>
      <c r="AB1110" s="3" t="s">
        <v>6</v>
      </c>
    </row>
    <row r="1111" spans="1:28" ht="14.5" customHeight="1" x14ac:dyDescent="0.35">
      <c r="J1111" s="291" t="str">
        <f t="shared" si="91"/>
        <v>C465</v>
      </c>
      <c r="K1111" s="193">
        <v>1</v>
      </c>
      <c r="L1111" s="11" t="s">
        <v>25</v>
      </c>
      <c r="M1111" s="11" t="s">
        <v>1570</v>
      </c>
      <c r="N1111" s="193" t="s">
        <v>27</v>
      </c>
      <c r="O1111" s="193">
        <v>4</v>
      </c>
      <c r="P1111" s="193" t="s">
        <v>28</v>
      </c>
      <c r="Q1111" s="218" t="s">
        <v>711</v>
      </c>
      <c r="R1111" s="193" t="s">
        <v>29</v>
      </c>
      <c r="S1111" s="227" t="str">
        <f t="shared" si="87"/>
        <v>Campo</v>
      </c>
      <c r="T1111" s="227" t="s">
        <v>27</v>
      </c>
      <c r="U1111" s="237" t="str">
        <f t="shared" si="88"/>
        <v/>
      </c>
      <c r="V1111" s="230" t="str">
        <f t="shared" si="90"/>
        <v>&lt;campo posicao="1"&gt;
&lt;coluna&gt;REG&lt;/coluna&gt;
&lt;descricao&gt;Texto fixo contendo "C465"&lt;/descricao&gt;
&lt;tipo&gt;C&lt;/tipo&gt;
&lt;/campo&gt;</v>
      </c>
      <c r="W1111" s="227" t="str">
        <f t="shared" si="89"/>
        <v>&lt;campo posicao="1"&gt;
&lt;coluna&gt;REG&lt;/coluna&gt;
&lt;descricao&gt;Texto fixo contendo "C465"&lt;/descricao&gt;
&lt;tipo&gt;C&lt;/tipo&gt;
&lt;/campo&gt;</v>
      </c>
      <c r="AB1111" s="3" t="s">
        <v>6</v>
      </c>
    </row>
    <row r="1112" spans="1:28" ht="14.5" customHeight="1" x14ac:dyDescent="0.35">
      <c r="J1112" s="291" t="str">
        <f t="shared" si="91"/>
        <v>C465</v>
      </c>
      <c r="K1112" s="193">
        <v>2</v>
      </c>
      <c r="L1112" s="11" t="s">
        <v>704</v>
      </c>
      <c r="M1112" s="11" t="s">
        <v>705</v>
      </c>
      <c r="N1112" s="193" t="s">
        <v>27</v>
      </c>
      <c r="O1112" s="193">
        <v>44</v>
      </c>
      <c r="P1112" s="193" t="s">
        <v>28</v>
      </c>
      <c r="Q1112" s="218"/>
      <c r="R1112" s="193" t="s">
        <v>29</v>
      </c>
      <c r="S1112" s="227" t="str">
        <f t="shared" si="87"/>
        <v>Campo</v>
      </c>
      <c r="T1112" s="227" t="s">
        <v>27</v>
      </c>
      <c r="U1112" s="237" t="str">
        <f t="shared" si="88"/>
        <v/>
      </c>
      <c r="V1112" s="230" t="str">
        <f t="shared" si="90"/>
        <v>&lt;campo posicao="2"&gt;
&lt;coluna&gt;CHV_CFE&lt;/coluna&gt;
&lt;descricao&gt;Chave do Cupom Fiscal Eletrônico&lt;/descricao&gt;
&lt;tipo&gt;C&lt;/tipo&gt;
&lt;/campo&gt;</v>
      </c>
      <c r="W1112" s="227" t="str">
        <f t="shared" si="89"/>
        <v>&lt;campo posicao="2"&gt;
&lt;coluna&gt;CHV_CFE&lt;/coluna&gt;
&lt;descricao&gt;Chave do Cupom Fiscal Eletrônico&lt;/descricao&gt;
&lt;tipo&gt;C&lt;/tipo&gt;
&lt;/campo&gt;</v>
      </c>
      <c r="AB1112" s="3" t="s">
        <v>6</v>
      </c>
    </row>
    <row r="1113" spans="1:28" ht="14.5" customHeight="1" x14ac:dyDescent="0.35">
      <c r="J1113" s="291" t="str">
        <f t="shared" si="91"/>
        <v>C465</v>
      </c>
      <c r="K1113" s="193">
        <v>3</v>
      </c>
      <c r="L1113" s="11" t="s">
        <v>1571</v>
      </c>
      <c r="M1113" s="11" t="s">
        <v>1572</v>
      </c>
      <c r="N1113" s="193" t="s">
        <v>32</v>
      </c>
      <c r="O1113" s="193">
        <v>9</v>
      </c>
      <c r="P1113" s="193" t="s">
        <v>28</v>
      </c>
      <c r="Q1113" s="218"/>
      <c r="R1113" s="193" t="s">
        <v>29</v>
      </c>
      <c r="S1113" s="227" t="str">
        <f t="shared" si="87"/>
        <v>Campo</v>
      </c>
      <c r="T1113" s="227" t="s">
        <v>3607</v>
      </c>
      <c r="U1113" s="237" t="str">
        <f t="shared" si="88"/>
        <v/>
      </c>
      <c r="V1113" s="230" t="str">
        <f t="shared" si="90"/>
        <v>&lt;campo posicao="3"&gt;
&lt;coluna&gt;NUM_CCF&lt;/coluna&gt;
&lt;descricao&gt;Número do Contador de Cupom Fiscal&lt;/descricao&gt;
&lt;tipo&gt;I&lt;/tipo&gt;
&lt;/campo&gt;</v>
      </c>
      <c r="W1113" s="227" t="str">
        <f t="shared" si="89"/>
        <v>&lt;campo posicao="3"&gt;
&lt;coluna&gt;NUM_CCF&lt;/coluna&gt;
&lt;descricao&gt;Número do Contador de Cupom Fiscal&lt;/descricao&gt;
&lt;tipo&gt;I&lt;/tipo&gt;
&lt;/campo&gt;</v>
      </c>
      <c r="AB1113" s="3" t="s">
        <v>6</v>
      </c>
    </row>
    <row r="1114" spans="1:28" s="3" customFormat="1" ht="14.5" customHeight="1" collapsed="1" x14ac:dyDescent="0.35">
      <c r="A1114" s="209" t="s">
        <v>1497</v>
      </c>
      <c r="B1114" s="209"/>
      <c r="C1114" s="209"/>
      <c r="D1114" s="209"/>
      <c r="E1114" s="209"/>
      <c r="F1114" s="209"/>
      <c r="G1114" s="209" t="s">
        <v>1573</v>
      </c>
      <c r="H1114" s="209"/>
      <c r="I1114" s="209" t="s">
        <v>144</v>
      </c>
      <c r="J1114" s="291" t="str">
        <f t="shared" si="91"/>
        <v>C465</v>
      </c>
      <c r="K1114" s="2" t="s">
        <v>1574</v>
      </c>
      <c r="L1114" s="4"/>
      <c r="M1114" s="4"/>
      <c r="N1114" s="4"/>
      <c r="O1114" s="4"/>
      <c r="P1114" s="4"/>
      <c r="Q1114" s="4"/>
      <c r="R1114" s="4"/>
      <c r="S1114" s="227">
        <f t="shared" si="87"/>
        <v>6</v>
      </c>
      <c r="T1114" s="227"/>
      <c r="U1114" s="237" t="str">
        <f t="shared" si="88"/>
        <v>&lt;/registro&gt;
&lt;registro codigo="C470" perfil="A" nivel="6"&gt;</v>
      </c>
      <c r="V1114" s="230" t="str">
        <f t="shared" si="90"/>
        <v/>
      </c>
      <c r="W1114" s="227" t="str">
        <f t="shared" si="89"/>
        <v>&lt;/registro&gt;
&lt;registro codigo="C470" perfil="A" nivel="6"&gt;</v>
      </c>
      <c r="X1114" s="227"/>
      <c r="Y1114" s="227"/>
      <c r="AB1114" s="3" t="s">
        <v>6</v>
      </c>
    </row>
    <row r="1115" spans="1:28" ht="14.5" customHeight="1" x14ac:dyDescent="0.35">
      <c r="J1115" s="291" t="str">
        <f t="shared" si="91"/>
        <v>C470</v>
      </c>
      <c r="K1115" s="193">
        <v>1</v>
      </c>
      <c r="L1115" s="11" t="s">
        <v>25</v>
      </c>
      <c r="M1115" s="11" t="s">
        <v>1575</v>
      </c>
      <c r="N1115" s="193" t="s">
        <v>27</v>
      </c>
      <c r="O1115" s="193">
        <v>4</v>
      </c>
      <c r="P1115" s="193" t="s">
        <v>28</v>
      </c>
      <c r="Q1115" s="218" t="s">
        <v>711</v>
      </c>
      <c r="R1115" s="193" t="s">
        <v>29</v>
      </c>
      <c r="S1115" s="227" t="str">
        <f t="shared" si="87"/>
        <v>Campo</v>
      </c>
      <c r="T1115" s="227" t="s">
        <v>27</v>
      </c>
      <c r="U1115" s="237" t="str">
        <f t="shared" si="88"/>
        <v/>
      </c>
      <c r="V1115" s="230" t="str">
        <f t="shared" si="90"/>
        <v>&lt;campo posicao="1"&gt;
&lt;coluna&gt;REG&lt;/coluna&gt;
&lt;descricao&gt;Texto fixo contendo "C470"&lt;/descricao&gt;
&lt;tipo&gt;C&lt;/tipo&gt;
&lt;/campo&gt;</v>
      </c>
      <c r="W1115" s="227" t="str">
        <f t="shared" si="89"/>
        <v>&lt;campo posicao="1"&gt;
&lt;coluna&gt;REG&lt;/coluna&gt;
&lt;descricao&gt;Texto fixo contendo "C470"&lt;/descricao&gt;
&lt;tipo&gt;C&lt;/tipo&gt;
&lt;/campo&gt;</v>
      </c>
      <c r="AB1115" s="3" t="s">
        <v>6</v>
      </c>
    </row>
    <row r="1116" spans="1:28" ht="14.5" customHeight="1" x14ac:dyDescent="0.35">
      <c r="J1116" s="291" t="str">
        <f t="shared" si="91"/>
        <v>C470</v>
      </c>
      <c r="K1116" s="193">
        <v>2</v>
      </c>
      <c r="L1116" s="11" t="s">
        <v>163</v>
      </c>
      <c r="M1116" s="11" t="s">
        <v>801</v>
      </c>
      <c r="N1116" s="193" t="s">
        <v>27</v>
      </c>
      <c r="O1116" s="193">
        <v>60</v>
      </c>
      <c r="P1116" s="193" t="s">
        <v>28</v>
      </c>
      <c r="Q1116" s="218"/>
      <c r="R1116" s="193" t="s">
        <v>29</v>
      </c>
      <c r="S1116" s="227" t="str">
        <f t="shared" si="87"/>
        <v>Campo</v>
      </c>
      <c r="T1116" s="227" t="s">
        <v>27</v>
      </c>
      <c r="U1116" s="237" t="str">
        <f t="shared" si="88"/>
        <v/>
      </c>
      <c r="V1116" s="230" t="str">
        <f t="shared" si="90"/>
        <v>&lt;campo posicao="2"&gt;
&lt;coluna&gt;COD_ITEM&lt;/coluna&gt;
&lt;descricao&gt;Código do item (campo 02 do Registro 0200)&lt;/descricao&gt;
&lt;tipo&gt;C&lt;/tipo&gt;
&lt;/campo&gt;</v>
      </c>
      <c r="W1116" s="227" t="str">
        <f t="shared" si="89"/>
        <v>&lt;campo posicao="2"&gt;
&lt;coluna&gt;COD_ITEM&lt;/coluna&gt;
&lt;descricao&gt;Código do item (campo 02 do Registro 0200)&lt;/descricao&gt;
&lt;tipo&gt;C&lt;/tipo&gt;
&lt;/campo&gt;</v>
      </c>
      <c r="AB1116" s="3" t="s">
        <v>6</v>
      </c>
    </row>
    <row r="1117" spans="1:28" ht="14.5" customHeight="1" x14ac:dyDescent="0.35">
      <c r="J1117" s="291" t="str">
        <f t="shared" si="91"/>
        <v>C470</v>
      </c>
      <c r="K1117" s="193">
        <v>3</v>
      </c>
      <c r="L1117" s="11" t="s">
        <v>804</v>
      </c>
      <c r="M1117" s="11" t="s">
        <v>805</v>
      </c>
      <c r="N1117" s="193" t="s">
        <v>32</v>
      </c>
      <c r="O1117" s="193" t="s">
        <v>28</v>
      </c>
      <c r="P1117" s="193">
        <v>3</v>
      </c>
      <c r="Q1117" s="218"/>
      <c r="R1117" s="193" t="s">
        <v>29</v>
      </c>
      <c r="S1117" s="227" t="str">
        <f t="shared" si="87"/>
        <v>Campo</v>
      </c>
      <c r="T1117" s="227" t="s">
        <v>3606</v>
      </c>
      <c r="U1117" s="237" t="str">
        <f t="shared" si="88"/>
        <v/>
      </c>
      <c r="V1117" s="230" t="str">
        <f t="shared" si="90"/>
        <v>&lt;campo posicao="3"&gt;
&lt;coluna&gt;QTD&lt;/coluna&gt;
&lt;descricao&gt;Quantidade do item&lt;/descricao&gt;
&lt;tipo&gt;R&lt;/tipo&gt;
&lt;/campo&gt;</v>
      </c>
      <c r="W1117" s="227" t="str">
        <f t="shared" si="89"/>
        <v>&lt;campo posicao="3"&gt;
&lt;coluna&gt;QTD&lt;/coluna&gt;
&lt;descricao&gt;Quantidade do item&lt;/descricao&gt;
&lt;tipo&gt;R&lt;/tipo&gt;
&lt;/campo&gt;</v>
      </c>
      <c r="AB1117" s="3" t="s">
        <v>6</v>
      </c>
    </row>
    <row r="1118" spans="1:28" ht="14.5" customHeight="1" x14ac:dyDescent="0.35">
      <c r="J1118" s="291" t="str">
        <f t="shared" si="91"/>
        <v>C470</v>
      </c>
      <c r="K1118" s="193">
        <v>4</v>
      </c>
      <c r="L1118" s="11" t="s">
        <v>407</v>
      </c>
      <c r="M1118" s="11" t="s">
        <v>1576</v>
      </c>
      <c r="N1118" s="193" t="s">
        <v>32</v>
      </c>
      <c r="O1118" s="193" t="s">
        <v>28</v>
      </c>
      <c r="P1118" s="193">
        <v>3</v>
      </c>
      <c r="Q1118" s="218"/>
      <c r="R1118" s="193" t="s">
        <v>48</v>
      </c>
      <c r="S1118" s="227" t="str">
        <f t="shared" si="87"/>
        <v>Campo</v>
      </c>
      <c r="T1118" s="227" t="s">
        <v>3606</v>
      </c>
      <c r="U1118" s="237" t="str">
        <f t="shared" si="88"/>
        <v/>
      </c>
      <c r="V1118" s="230" t="str">
        <f t="shared" si="90"/>
        <v>&lt;campo posicao="4"&gt;
&lt;coluna&gt;QTD_CANC&lt;/coluna&gt;
&lt;descricao&gt;Quantidade cancelada, no caso de cancelamento parcial de item&lt;/descricao&gt;
&lt;tipo&gt;R&lt;/tipo&gt;
&lt;/campo&gt;</v>
      </c>
      <c r="W1118" s="227" t="str">
        <f t="shared" si="89"/>
        <v>&lt;campo posicao="4"&gt;
&lt;coluna&gt;QTD_CANC&lt;/coluna&gt;
&lt;descricao&gt;Quantidade cancelada, no caso de cancelamento parcial de item&lt;/descricao&gt;
&lt;tipo&gt;R&lt;/tipo&gt;
&lt;/campo&gt;</v>
      </c>
      <c r="AB1118" s="3" t="s">
        <v>6</v>
      </c>
    </row>
    <row r="1119" spans="1:28" ht="14.5" customHeight="1" x14ac:dyDescent="0.35">
      <c r="J1119" s="291" t="str">
        <f t="shared" si="91"/>
        <v>C470</v>
      </c>
      <c r="K1119" s="193">
        <v>5</v>
      </c>
      <c r="L1119" s="11" t="s">
        <v>156</v>
      </c>
      <c r="M1119" s="11" t="s">
        <v>806</v>
      </c>
      <c r="N1119" s="193" t="s">
        <v>27</v>
      </c>
      <c r="O1119" s="193">
        <v>6</v>
      </c>
      <c r="P1119" s="193" t="s">
        <v>28</v>
      </c>
      <c r="Q1119" s="218"/>
      <c r="R1119" s="193" t="s">
        <v>29</v>
      </c>
      <c r="S1119" s="227" t="str">
        <f t="shared" si="87"/>
        <v>Campo</v>
      </c>
      <c r="T1119" s="227" t="s">
        <v>27</v>
      </c>
      <c r="U1119" s="237" t="str">
        <f t="shared" si="88"/>
        <v/>
      </c>
      <c r="V1119" s="230" t="str">
        <f t="shared" si="90"/>
        <v>&lt;campo posicao="5"&gt;
&lt;coluna&gt;UNID&lt;/coluna&gt;
&lt;descricao&gt;Unidade do item (Campo 02 do registro 0190)&lt;/descricao&gt;
&lt;tipo&gt;C&lt;/tipo&gt;
&lt;/campo&gt;</v>
      </c>
      <c r="W1119" s="227" t="str">
        <f t="shared" si="89"/>
        <v>&lt;campo posicao="5"&gt;
&lt;coluna&gt;UNID&lt;/coluna&gt;
&lt;descricao&gt;Unidade do item (Campo 02 do registro 0190)&lt;/descricao&gt;
&lt;tipo&gt;C&lt;/tipo&gt;
&lt;/campo&gt;</v>
      </c>
      <c r="AB1119" s="3" t="s">
        <v>6</v>
      </c>
    </row>
    <row r="1120" spans="1:28" ht="14.5" customHeight="1" x14ac:dyDescent="0.35">
      <c r="J1120" s="291" t="str">
        <f t="shared" si="91"/>
        <v>C470</v>
      </c>
      <c r="K1120" s="193">
        <v>6</v>
      </c>
      <c r="L1120" s="11" t="s">
        <v>807</v>
      </c>
      <c r="M1120" s="11" t="s">
        <v>1510</v>
      </c>
      <c r="N1120" s="193" t="s">
        <v>32</v>
      </c>
      <c r="O1120" s="193" t="s">
        <v>28</v>
      </c>
      <c r="P1120" s="193">
        <v>2</v>
      </c>
      <c r="Q1120" s="218"/>
      <c r="R1120" s="193" t="s">
        <v>29</v>
      </c>
      <c r="S1120" s="227" t="str">
        <f t="shared" si="87"/>
        <v>Campo</v>
      </c>
      <c r="T1120" s="227" t="s">
        <v>3606</v>
      </c>
      <c r="U1120" s="237" t="str">
        <f t="shared" si="88"/>
        <v/>
      </c>
      <c r="V1120" s="230" t="str">
        <f t="shared" si="90"/>
        <v>&lt;campo posicao="6"&gt;
&lt;coluna&gt;VL_ITEM&lt;/coluna&gt;
&lt;descricao&gt;Valor total do item&lt;/descricao&gt;
&lt;tipo&gt;R&lt;/tipo&gt;
&lt;/campo&gt;</v>
      </c>
      <c r="W1120" s="227" t="str">
        <f t="shared" si="89"/>
        <v>&lt;campo posicao="6"&gt;
&lt;coluna&gt;VL_ITEM&lt;/coluna&gt;
&lt;descricao&gt;Valor total do item&lt;/descricao&gt;
&lt;tipo&gt;R&lt;/tipo&gt;
&lt;/campo&gt;</v>
      </c>
      <c r="AB1120" s="3" t="s">
        <v>6</v>
      </c>
    </row>
    <row r="1121" spans="1:28" ht="14.5" customHeight="1" x14ac:dyDescent="0.35">
      <c r="J1121" s="291" t="str">
        <f t="shared" si="91"/>
        <v>C470</v>
      </c>
      <c r="K1121" s="193">
        <v>7</v>
      </c>
      <c r="L1121" s="11" t="s">
        <v>813</v>
      </c>
      <c r="M1121" s="11" t="s">
        <v>1577</v>
      </c>
      <c r="N1121" s="193" t="s">
        <v>27</v>
      </c>
      <c r="O1121" s="193" t="s">
        <v>33</v>
      </c>
      <c r="P1121" s="193" t="s">
        <v>28</v>
      </c>
      <c r="Q1121" s="218"/>
      <c r="R1121" s="193" t="s">
        <v>29</v>
      </c>
      <c r="S1121" s="227" t="str">
        <f t="shared" si="87"/>
        <v>Campo</v>
      </c>
      <c r="T1121" s="227" t="s">
        <v>27</v>
      </c>
      <c r="U1121" s="237" t="str">
        <f t="shared" si="88"/>
        <v/>
      </c>
      <c r="V1121" s="230" t="str">
        <f t="shared" si="90"/>
        <v>&lt;campo posicao="7"&gt;
&lt;coluna&gt;CST_ICMS&lt;/coluna&gt;
&lt;descricao&gt;Código da Situação Tributária, conforme a Tabela indicada no item 4.3.1.&lt;/descricao&gt;
&lt;tipo&gt;C&lt;/tipo&gt;
&lt;/campo&gt;</v>
      </c>
      <c r="W1121" s="227" t="str">
        <f t="shared" si="89"/>
        <v>&lt;campo posicao="7"&gt;
&lt;coluna&gt;CST_ICMS&lt;/coluna&gt;
&lt;descricao&gt;Código da Situação Tributária, conforme a Tabela indicada no item 4.3.1.&lt;/descricao&gt;
&lt;tipo&gt;C&lt;/tipo&gt;
&lt;/campo&gt;</v>
      </c>
      <c r="AB1121" s="3" t="s">
        <v>6</v>
      </c>
    </row>
    <row r="1122" spans="1:28" ht="14.5" customHeight="1" x14ac:dyDescent="0.35">
      <c r="J1122" s="291" t="str">
        <f t="shared" si="91"/>
        <v>C470</v>
      </c>
      <c r="K1122" s="193">
        <v>8</v>
      </c>
      <c r="L1122" s="11" t="s">
        <v>815</v>
      </c>
      <c r="M1122" s="11" t="s">
        <v>816</v>
      </c>
      <c r="N1122" s="193" t="s">
        <v>27</v>
      </c>
      <c r="O1122" s="193" t="s">
        <v>235</v>
      </c>
      <c r="P1122" s="193" t="s">
        <v>28</v>
      </c>
      <c r="Q1122" s="218"/>
      <c r="R1122" s="193" t="s">
        <v>29</v>
      </c>
      <c r="S1122" s="227" t="str">
        <f t="shared" si="87"/>
        <v>Campo</v>
      </c>
      <c r="T1122" s="227" t="s">
        <v>27</v>
      </c>
      <c r="U1122" s="237" t="str">
        <f t="shared" si="88"/>
        <v/>
      </c>
      <c r="V1122" s="230" t="str">
        <f t="shared" si="90"/>
        <v>&lt;campo posicao="8"&gt;
&lt;coluna&gt;CFOP&lt;/coluna&gt;
&lt;descricao&gt;Código Fiscal de Operação e Prestação&lt;/descricao&gt;
&lt;tipo&gt;C&lt;/tipo&gt;
&lt;/campo&gt;</v>
      </c>
      <c r="W1122" s="227" t="str">
        <f t="shared" si="89"/>
        <v>&lt;campo posicao="8"&gt;
&lt;coluna&gt;CFOP&lt;/coluna&gt;
&lt;descricao&gt;Código Fiscal de Operação e Prestação&lt;/descricao&gt;
&lt;tipo&gt;C&lt;/tipo&gt;
&lt;/campo&gt;</v>
      </c>
      <c r="AB1122" s="3" t="s">
        <v>6</v>
      </c>
    </row>
    <row r="1123" spans="1:28" ht="14.5" customHeight="1" x14ac:dyDescent="0.35">
      <c r="J1123" s="291" t="str">
        <f t="shared" si="91"/>
        <v>C470</v>
      </c>
      <c r="K1123" s="193">
        <v>9</v>
      </c>
      <c r="L1123" s="11" t="s">
        <v>196</v>
      </c>
      <c r="M1123" s="11" t="s">
        <v>1578</v>
      </c>
      <c r="N1123" s="193" t="s">
        <v>32</v>
      </c>
      <c r="O1123" s="193">
        <v>6</v>
      </c>
      <c r="P1123" s="193">
        <v>2</v>
      </c>
      <c r="Q1123" s="218"/>
      <c r="R1123" s="193" t="s">
        <v>48</v>
      </c>
      <c r="S1123" s="227" t="str">
        <f t="shared" si="87"/>
        <v>Campo</v>
      </c>
      <c r="T1123" s="227" t="s">
        <v>3606</v>
      </c>
      <c r="U1123" s="237" t="str">
        <f t="shared" si="88"/>
        <v/>
      </c>
      <c r="V1123" s="230" t="str">
        <f t="shared" si="90"/>
        <v>&lt;campo posicao="9"&gt;
&lt;coluna&gt;ALIQ_ICMS&lt;/coluna&gt;
&lt;descricao&gt;Alíquota do ICMS – Carga tributária efetiva em percentual&lt;/descricao&gt;
&lt;tipo&gt;R&lt;/tipo&gt;
&lt;/campo&gt;</v>
      </c>
      <c r="W1123" s="227" t="str">
        <f t="shared" si="89"/>
        <v>&lt;campo posicao="9"&gt;
&lt;coluna&gt;ALIQ_ICMS&lt;/coluna&gt;
&lt;descricao&gt;Alíquota do ICMS – Carga tributária efetiva em percentual&lt;/descricao&gt;
&lt;tipo&gt;R&lt;/tipo&gt;
&lt;/campo&gt;</v>
      </c>
      <c r="AB1123" s="3" t="s">
        <v>6</v>
      </c>
    </row>
    <row r="1124" spans="1:28" ht="14.5" customHeight="1" x14ac:dyDescent="0.35">
      <c r="J1124" s="291" t="str">
        <f t="shared" si="91"/>
        <v>C470</v>
      </c>
      <c r="K1124" s="193">
        <v>10</v>
      </c>
      <c r="L1124" s="11" t="s">
        <v>586</v>
      </c>
      <c r="M1124" s="11" t="s">
        <v>846</v>
      </c>
      <c r="N1124" s="193" t="s">
        <v>32</v>
      </c>
      <c r="O1124" s="193" t="s">
        <v>28</v>
      </c>
      <c r="P1124" s="193">
        <v>2</v>
      </c>
      <c r="Q1124" s="218"/>
      <c r="R1124" s="193" t="s">
        <v>48</v>
      </c>
      <c r="S1124" s="227" t="str">
        <f t="shared" si="87"/>
        <v>Campo</v>
      </c>
      <c r="T1124" s="227" t="s">
        <v>3606</v>
      </c>
      <c r="U1124" s="237" t="str">
        <f t="shared" si="88"/>
        <v/>
      </c>
      <c r="V1124" s="230" t="str">
        <f t="shared" si="90"/>
        <v>&lt;campo posicao="10"&gt;
&lt;coluna&gt;VL_PIS&lt;/coluna&gt;
&lt;descricao&gt;Valor do PIS&lt;/descricao&gt;
&lt;tipo&gt;R&lt;/tipo&gt;
&lt;/campo&gt;</v>
      </c>
      <c r="W1124" s="227" t="str">
        <f t="shared" si="89"/>
        <v>&lt;campo posicao="10"&gt;
&lt;coluna&gt;VL_PIS&lt;/coluna&gt;
&lt;descricao&gt;Valor do PIS&lt;/descricao&gt;
&lt;tipo&gt;R&lt;/tipo&gt;
&lt;/campo&gt;</v>
      </c>
      <c r="AB1124" s="3" t="s">
        <v>6</v>
      </c>
    </row>
    <row r="1125" spans="1:28" ht="14.5" customHeight="1" x14ac:dyDescent="0.35">
      <c r="J1125" s="291" t="str">
        <f t="shared" si="91"/>
        <v>C470</v>
      </c>
      <c r="K1125" s="193">
        <v>11</v>
      </c>
      <c r="L1125" s="11" t="s">
        <v>588</v>
      </c>
      <c r="M1125" s="11" t="s">
        <v>857</v>
      </c>
      <c r="N1125" s="193" t="s">
        <v>32</v>
      </c>
      <c r="O1125" s="193" t="s">
        <v>28</v>
      </c>
      <c r="P1125" s="193">
        <v>2</v>
      </c>
      <c r="Q1125" s="218"/>
      <c r="R1125" s="193" t="s">
        <v>48</v>
      </c>
      <c r="S1125" s="227" t="str">
        <f t="shared" si="87"/>
        <v>Campo</v>
      </c>
      <c r="T1125" s="227" t="s">
        <v>3606</v>
      </c>
      <c r="U1125" s="237" t="str">
        <f t="shared" si="88"/>
        <v/>
      </c>
      <c r="V1125" s="230" t="str">
        <f t="shared" si="90"/>
        <v>&lt;campo posicao="11"&gt;
&lt;coluna&gt;VL_COFINS&lt;/coluna&gt;
&lt;descricao&gt;Valor da COFINS&lt;/descricao&gt;
&lt;tipo&gt;R&lt;/tipo&gt;
&lt;/campo&gt;</v>
      </c>
      <c r="W1125" s="227" t="str">
        <f t="shared" si="89"/>
        <v>&lt;campo posicao="11"&gt;
&lt;coluna&gt;VL_COFINS&lt;/coluna&gt;
&lt;descricao&gt;Valor da COFINS&lt;/descricao&gt;
&lt;tipo&gt;R&lt;/tipo&gt;
&lt;/campo&gt;</v>
      </c>
      <c r="AB1125" s="3" t="s">
        <v>6</v>
      </c>
    </row>
    <row r="1126" spans="1:28" s="88" customFormat="1" ht="14.5" customHeight="1" collapsed="1" x14ac:dyDescent="0.35">
      <c r="A1126" s="85" t="s">
        <v>1497</v>
      </c>
      <c r="B1126" s="85"/>
      <c r="C1126" s="85"/>
      <c r="D1126" s="85"/>
      <c r="E1126" s="85"/>
      <c r="F1126" s="85"/>
      <c r="G1126" s="85"/>
      <c r="H1126" s="85" t="s">
        <v>1579</v>
      </c>
      <c r="I1126" s="86" t="s">
        <v>209</v>
      </c>
      <c r="J1126" s="291" t="str">
        <f t="shared" si="91"/>
        <v>C470</v>
      </c>
      <c r="K1126" s="86" t="s">
        <v>1580</v>
      </c>
      <c r="L1126" s="87"/>
      <c r="M1126" s="87"/>
      <c r="N1126" s="87"/>
      <c r="O1126" s="87"/>
      <c r="P1126" s="87"/>
      <c r="Q1126" s="87"/>
      <c r="R1126" s="87"/>
      <c r="S1126" s="227">
        <f t="shared" si="87"/>
        <v>7</v>
      </c>
      <c r="T1126" s="227"/>
      <c r="U1126" s="237" t="str">
        <f t="shared" si="88"/>
        <v>&lt;/registro&gt;
&lt;registro codigo="C480" perfil="A" nivel="7"&gt;</v>
      </c>
      <c r="V1126" s="230" t="str">
        <f t="shared" si="90"/>
        <v/>
      </c>
      <c r="W1126" s="227" t="str">
        <f t="shared" si="89"/>
        <v>&lt;/registro&gt;
&lt;registro codigo="C480" perfil="A" nivel="7"&gt;</v>
      </c>
      <c r="X1126" s="232"/>
      <c r="Y1126" s="232"/>
    </row>
    <row r="1127" spans="1:28" s="93" customFormat="1" ht="14.5" customHeight="1" x14ac:dyDescent="0.35">
      <c r="A1127" s="89"/>
      <c r="B1127" s="89"/>
      <c r="C1127" s="89"/>
      <c r="D1127" s="89"/>
      <c r="E1127" s="89"/>
      <c r="F1127" s="89"/>
      <c r="G1127" s="89"/>
      <c r="H1127" s="89"/>
      <c r="I1127" s="89"/>
      <c r="J1127" s="291" t="str">
        <f t="shared" si="91"/>
        <v>C480</v>
      </c>
      <c r="K1127" s="194">
        <v>1</v>
      </c>
      <c r="L1127" s="91" t="s">
        <v>25</v>
      </c>
      <c r="M1127" s="91" t="s">
        <v>1581</v>
      </c>
      <c r="N1127" s="194" t="s">
        <v>27</v>
      </c>
      <c r="O1127" s="194">
        <v>4</v>
      </c>
      <c r="P1127" s="194" t="s">
        <v>28</v>
      </c>
      <c r="Q1127" s="240" t="s">
        <v>711</v>
      </c>
      <c r="R1127" s="194" t="s">
        <v>29</v>
      </c>
      <c r="S1127" s="227" t="str">
        <f t="shared" si="87"/>
        <v>Campo</v>
      </c>
      <c r="T1127" s="227" t="s">
        <v>27</v>
      </c>
      <c r="U1127" s="237" t="str">
        <f t="shared" si="88"/>
        <v/>
      </c>
      <c r="V1127" s="230" t="str">
        <f t="shared" si="90"/>
        <v>&lt;campo posicao="1"&gt;
&lt;coluna&gt;REG&lt;/coluna&gt;
&lt;descricao&gt;Texto fixo contendo "C480”&lt;/descricao&gt;
&lt;tipo&gt;C&lt;/tipo&gt;
&lt;/campo&gt;</v>
      </c>
      <c r="W1127" s="227" t="str">
        <f t="shared" si="89"/>
        <v>&lt;campo posicao="1"&gt;
&lt;coluna&gt;REG&lt;/coluna&gt;
&lt;descricao&gt;Texto fixo contendo "C480”&lt;/descricao&gt;
&lt;tipo&gt;C&lt;/tipo&gt;
&lt;/campo&gt;</v>
      </c>
      <c r="X1127" s="233"/>
      <c r="Y1127" s="233"/>
      <c r="AB1127" s="88"/>
    </row>
    <row r="1128" spans="1:28" s="93" customFormat="1" ht="14.5" customHeight="1" x14ac:dyDescent="0.35">
      <c r="A1128" s="89"/>
      <c r="B1128" s="89"/>
      <c r="C1128" s="89"/>
      <c r="D1128" s="89"/>
      <c r="E1128" s="89"/>
      <c r="F1128" s="89"/>
      <c r="G1128" s="89"/>
      <c r="H1128" s="89"/>
      <c r="I1128" s="89"/>
      <c r="J1128" s="291" t="str">
        <f t="shared" si="91"/>
        <v>C480</v>
      </c>
      <c r="K1128" s="194">
        <v>2</v>
      </c>
      <c r="L1128" s="91" t="s">
        <v>1486</v>
      </c>
      <c r="M1128" s="91" t="s">
        <v>1043</v>
      </c>
      <c r="N1128" s="194" t="s">
        <v>27</v>
      </c>
      <c r="O1128" s="194" t="s">
        <v>1044</v>
      </c>
      <c r="P1128" s="194" t="s">
        <v>28</v>
      </c>
      <c r="Q1128" s="241"/>
      <c r="R1128" s="194" t="s">
        <v>29</v>
      </c>
      <c r="S1128" s="227" t="str">
        <f t="shared" si="87"/>
        <v>Campo</v>
      </c>
      <c r="T1128" s="227" t="s">
        <v>27</v>
      </c>
      <c r="U1128" s="237" t="str">
        <f t="shared" si="88"/>
        <v/>
      </c>
      <c r="V1128" s="230" t="str">
        <f t="shared" si="90"/>
        <v>&lt;campo posicao="2"&gt;
&lt;coluna&gt;COD_MOT_REST_COMPL&lt;/coluna&gt;
&lt;descricao&gt;Código do motivo da restituição ou complementação conforme Tabela 5.7&lt;/descricao&gt;
&lt;tipo&gt;C&lt;/tipo&gt;
&lt;/campo&gt;</v>
      </c>
      <c r="W1128" s="227" t="str">
        <f t="shared" si="89"/>
        <v>&lt;campo posicao="2"&gt;
&lt;coluna&gt;COD_MOT_REST_COMPL&lt;/coluna&gt;
&lt;descricao&gt;Código do motivo da restituição ou complementação conforme Tabela 5.7&lt;/descricao&gt;
&lt;tipo&gt;C&lt;/tipo&gt;
&lt;/campo&gt;</v>
      </c>
      <c r="X1128" s="233"/>
      <c r="Y1128" s="233"/>
      <c r="AB1128" s="88"/>
    </row>
    <row r="1129" spans="1:28" s="93" customFormat="1" ht="14.5" customHeight="1" x14ac:dyDescent="0.35">
      <c r="A1129" s="89"/>
      <c r="B1129" s="89"/>
      <c r="C1129" s="89"/>
      <c r="D1129" s="89"/>
      <c r="E1129" s="89"/>
      <c r="F1129" s="89"/>
      <c r="G1129" s="89"/>
      <c r="H1129" s="89"/>
      <c r="I1129" s="89"/>
      <c r="J1129" s="291" t="str">
        <f t="shared" si="91"/>
        <v>C480</v>
      </c>
      <c r="K1129" s="194">
        <v>3</v>
      </c>
      <c r="L1129" s="91" t="s">
        <v>1023</v>
      </c>
      <c r="M1129" s="91" t="s">
        <v>805</v>
      </c>
      <c r="N1129" s="194" t="s">
        <v>32</v>
      </c>
      <c r="O1129" s="194" t="s">
        <v>28</v>
      </c>
      <c r="P1129" s="194">
        <v>6</v>
      </c>
      <c r="Q1129" s="241"/>
      <c r="R1129" s="194" t="s">
        <v>29</v>
      </c>
      <c r="S1129" s="227" t="str">
        <f t="shared" si="87"/>
        <v>Campo</v>
      </c>
      <c r="T1129" s="227" t="s">
        <v>3606</v>
      </c>
      <c r="U1129" s="237" t="str">
        <f t="shared" si="88"/>
        <v/>
      </c>
      <c r="V1129" s="230" t="str">
        <f t="shared" si="90"/>
        <v>&lt;campo posicao="3"&gt;
&lt;coluna&gt;QUANT_CONV&lt;/coluna&gt;
&lt;descricao&gt;Quantidade do item&lt;/descricao&gt;
&lt;tipo&gt;R&lt;/tipo&gt;
&lt;/campo&gt;</v>
      </c>
      <c r="W1129" s="227" t="str">
        <f t="shared" si="89"/>
        <v>&lt;campo posicao="3"&gt;
&lt;coluna&gt;QUANT_CONV&lt;/coluna&gt;
&lt;descricao&gt;Quantidade do item&lt;/descricao&gt;
&lt;tipo&gt;R&lt;/tipo&gt;
&lt;/campo&gt;</v>
      </c>
      <c r="X1129" s="233"/>
      <c r="Y1129" s="233"/>
      <c r="AB1129" s="88"/>
    </row>
    <row r="1130" spans="1:28" s="93" customFormat="1" ht="14.5" customHeight="1" x14ac:dyDescent="0.35">
      <c r="A1130" s="89"/>
      <c r="B1130" s="89"/>
      <c r="C1130" s="89"/>
      <c r="D1130" s="89"/>
      <c r="E1130" s="89"/>
      <c r="F1130" s="89"/>
      <c r="G1130" s="89"/>
      <c r="H1130" s="89"/>
      <c r="I1130" s="89"/>
      <c r="J1130" s="291" t="str">
        <f t="shared" si="91"/>
        <v>C480</v>
      </c>
      <c r="K1130" s="194">
        <v>4</v>
      </c>
      <c r="L1130" s="91" t="s">
        <v>156</v>
      </c>
      <c r="M1130" s="91" t="s">
        <v>1025</v>
      </c>
      <c r="N1130" s="194" t="s">
        <v>27</v>
      </c>
      <c r="O1130" s="194">
        <v>6</v>
      </c>
      <c r="P1130" s="194">
        <v>6</v>
      </c>
      <c r="Q1130" s="241"/>
      <c r="R1130" s="194" t="s">
        <v>29</v>
      </c>
      <c r="S1130" s="227" t="str">
        <f t="shared" si="87"/>
        <v>Campo</v>
      </c>
      <c r="T1130" s="227" t="s">
        <v>3606</v>
      </c>
      <c r="U1130" s="237" t="str">
        <f t="shared" si="88"/>
        <v/>
      </c>
      <c r="V1130" s="230" t="str">
        <f t="shared" si="90"/>
        <v>&lt;campo posicao="4"&gt;
&lt;coluna&gt;UNID&lt;/coluna&gt;
&lt;descricao&gt;Unidade adotada para informar o campo QUANT_CONV.&lt;/descricao&gt;
&lt;tipo&gt;R&lt;/tipo&gt;
&lt;/campo&gt;</v>
      </c>
      <c r="W1130" s="227" t="str">
        <f t="shared" si="89"/>
        <v>&lt;campo posicao="4"&gt;
&lt;coluna&gt;UNID&lt;/coluna&gt;
&lt;descricao&gt;Unidade adotada para informar o campo QUANT_CONV.&lt;/descricao&gt;
&lt;tipo&gt;R&lt;/tipo&gt;
&lt;/campo&gt;</v>
      </c>
      <c r="X1130" s="233"/>
      <c r="Y1130" s="233"/>
      <c r="AB1130" s="88"/>
    </row>
    <row r="1131" spans="1:28" s="93" customFormat="1" ht="14.5" customHeight="1" x14ac:dyDescent="0.35">
      <c r="A1131" s="89"/>
      <c r="B1131" s="89"/>
      <c r="C1131" s="89"/>
      <c r="D1131" s="89"/>
      <c r="E1131" s="89"/>
      <c r="F1131" s="89"/>
      <c r="G1131" s="89"/>
      <c r="H1131" s="89"/>
      <c r="I1131" s="89"/>
      <c r="J1131" s="291" t="str">
        <f t="shared" si="91"/>
        <v>C480</v>
      </c>
      <c r="K1131" s="194">
        <v>5</v>
      </c>
      <c r="L1131" s="91" t="s">
        <v>1026</v>
      </c>
      <c r="M1131" s="91" t="s">
        <v>1027</v>
      </c>
      <c r="N1131" s="194" t="s">
        <v>32</v>
      </c>
      <c r="O1131" s="194" t="s">
        <v>28</v>
      </c>
      <c r="P1131" s="194">
        <v>6</v>
      </c>
      <c r="Q1131" s="241"/>
      <c r="R1131" s="194" t="s">
        <v>29</v>
      </c>
      <c r="S1131" s="227" t="str">
        <f t="shared" si="87"/>
        <v>Campo</v>
      </c>
      <c r="T1131" s="227" t="s">
        <v>3606</v>
      </c>
      <c r="U1131" s="237" t="str">
        <f t="shared" si="88"/>
        <v/>
      </c>
      <c r="V1131" s="230" t="str">
        <f t="shared" si="90"/>
        <v>&lt;campo posicao="5"&gt;
&lt;coluna&gt;VL_UNIT_CONV&lt;/coluna&gt;
&lt;descricao&gt;Valor unitário da mercadoria, considerando a unidade utilizada para informar o campo “QUANT_CONV”.&lt;/descricao&gt;
&lt;tipo&gt;R&lt;/tipo&gt;
&lt;/campo&gt;</v>
      </c>
      <c r="W1131" s="227" t="str">
        <f t="shared" si="89"/>
        <v>&lt;campo posicao="5"&gt;
&lt;coluna&gt;VL_UNIT_CONV&lt;/coluna&gt;
&lt;descricao&gt;Valor unitário da mercadoria, considerando a unidade utilizada para informar o campo “QUANT_CONV”.&lt;/descricao&gt;
&lt;tipo&gt;R&lt;/tipo&gt;
&lt;/campo&gt;</v>
      </c>
      <c r="X1131" s="233"/>
      <c r="Y1131" s="233"/>
      <c r="AB1131" s="88"/>
    </row>
    <row r="1132" spans="1:28" s="93" customFormat="1" ht="14.5" customHeight="1" x14ac:dyDescent="0.35">
      <c r="A1132" s="89"/>
      <c r="B1132" s="89"/>
      <c r="C1132" s="89"/>
      <c r="D1132" s="89"/>
      <c r="E1132" s="89"/>
      <c r="F1132" s="89"/>
      <c r="G1132" s="89"/>
      <c r="H1132" s="89"/>
      <c r="I1132" s="89"/>
      <c r="J1132" s="291" t="str">
        <f t="shared" si="91"/>
        <v>C480</v>
      </c>
      <c r="K1132" s="194">
        <v>6</v>
      </c>
      <c r="L1132" s="91" t="s">
        <v>1487</v>
      </c>
      <c r="M1132" s="91" t="s">
        <v>1488</v>
      </c>
      <c r="N1132" s="194" t="s">
        <v>32</v>
      </c>
      <c r="O1132" s="194" t="s">
        <v>28</v>
      </c>
      <c r="P1132" s="194">
        <v>6</v>
      </c>
      <c r="Q1132" s="241"/>
      <c r="R1132" s="194" t="s">
        <v>48</v>
      </c>
      <c r="S1132" s="227" t="str">
        <f t="shared" si="87"/>
        <v>Campo</v>
      </c>
      <c r="T1132" s="227" t="s">
        <v>3606</v>
      </c>
      <c r="U1132" s="237" t="str">
        <f t="shared" si="88"/>
        <v/>
      </c>
      <c r="V1132" s="230" t="str">
        <f t="shared" si="90"/>
        <v>&lt;campo posicao="6"&gt;
&lt;coluna&gt;VL_UNIT_ICMS_NA_OPERACAO_CONV&lt;/coluna&gt;
&lt;descricao&gt;Valor unitário para o ICMS na operação, caso não houvesse a ST, considerando unidade utilizada para informar o campo “QUANT_CONV”, aplicando-se a mesma redução da base de cálculo do ICMS ST na tributação, se houver.&lt;/descricao&gt;
&lt;tipo&gt;R&lt;/tipo&gt;
&lt;/campo&gt;</v>
      </c>
      <c r="W1132" s="227" t="str">
        <f t="shared" si="89"/>
        <v>&lt;campo posicao="6"&gt;
&lt;coluna&gt;VL_UNIT_ICMS_NA_OPERACAO_CONV&lt;/coluna&gt;
&lt;descricao&gt;Valor unitário para o ICMS na operação, caso não houvesse a ST, considerando unidade utilizada para informar o campo “QUANT_CONV”, aplicando-se a mesma redução da base de cálculo do ICMS ST na tributação, se houver.&lt;/descricao&gt;
&lt;tipo&gt;R&lt;/tipo&gt;
&lt;/campo&gt;</v>
      </c>
      <c r="X1132" s="233"/>
      <c r="Y1132" s="233"/>
      <c r="AB1132" s="88"/>
    </row>
    <row r="1133" spans="1:28" s="93" customFormat="1" ht="14.5" customHeight="1" x14ac:dyDescent="0.35">
      <c r="A1133" s="89"/>
      <c r="B1133" s="89"/>
      <c r="C1133" s="89"/>
      <c r="D1133" s="89"/>
      <c r="E1133" s="89"/>
      <c r="F1133" s="89"/>
      <c r="G1133" s="89"/>
      <c r="H1133" s="89"/>
      <c r="I1133" s="89"/>
      <c r="J1133" s="291" t="str">
        <f t="shared" si="91"/>
        <v>C480</v>
      </c>
      <c r="K1133" s="194">
        <v>7</v>
      </c>
      <c r="L1133" s="91" t="s">
        <v>1028</v>
      </c>
      <c r="M1133" s="91" t="s">
        <v>1558</v>
      </c>
      <c r="N1133" s="194" t="s">
        <v>32</v>
      </c>
      <c r="O1133" s="194" t="s">
        <v>28</v>
      </c>
      <c r="P1133" s="194">
        <v>6</v>
      </c>
      <c r="Q1133" s="241"/>
      <c r="R1133" s="194" t="s">
        <v>48</v>
      </c>
      <c r="S1133" s="227" t="str">
        <f t="shared" si="87"/>
        <v>Campo</v>
      </c>
      <c r="T1133" s="227" t="s">
        <v>3606</v>
      </c>
      <c r="U1133" s="237" t="str">
        <f t="shared" si="88"/>
        <v/>
      </c>
      <c r="V1133" s="230" t="str">
        <f t="shared" si="90"/>
        <v>&lt;campo posicao="7"&gt;
&lt;coluna&gt;VL_UNIT_ICMS_OP_CONV&lt;/coluna&gt;
&lt;descricao&gt;Valor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item a1).&lt;/descricao&gt;
&lt;tipo&gt;R&lt;/tipo&gt;
&lt;/campo&gt;</v>
      </c>
      <c r="W1133" s="227" t="str">
        <f t="shared" si="89"/>
        <v>&lt;campo posicao="7"&gt;
&lt;coluna&gt;VL_UNIT_ICMS_OP_CONV&lt;/coluna&gt;
&lt;descricao&gt;Valor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item a1).&lt;/descricao&gt;
&lt;tipo&gt;R&lt;/tipo&gt;
&lt;/campo&gt;</v>
      </c>
      <c r="X1133" s="233"/>
      <c r="Y1133" s="233"/>
      <c r="AB1133" s="88"/>
    </row>
    <row r="1134" spans="1:28" s="93" customFormat="1" ht="14.5" customHeight="1" x14ac:dyDescent="0.35">
      <c r="A1134" s="89"/>
      <c r="B1134" s="89"/>
      <c r="C1134" s="89"/>
      <c r="D1134" s="89"/>
      <c r="E1134" s="89"/>
      <c r="F1134" s="89"/>
      <c r="G1134" s="89"/>
      <c r="H1134" s="89"/>
      <c r="I1134" s="89"/>
      <c r="J1134" s="291" t="str">
        <f t="shared" si="91"/>
        <v>C480</v>
      </c>
      <c r="K1134" s="194">
        <v>8</v>
      </c>
      <c r="L1134" s="91" t="s">
        <v>1087</v>
      </c>
      <c r="M1134" s="91" t="s">
        <v>1490</v>
      </c>
      <c r="N1134" s="194" t="s">
        <v>32</v>
      </c>
      <c r="O1134" s="194" t="s">
        <v>28</v>
      </c>
      <c r="P1134" s="194">
        <v>6</v>
      </c>
      <c r="Q1134" s="241"/>
      <c r="R1134" s="194" t="s">
        <v>48</v>
      </c>
      <c r="S1134" s="227" t="str">
        <f t="shared" si="87"/>
        <v>Campo</v>
      </c>
      <c r="T1134" s="227" t="s">
        <v>3606</v>
      </c>
      <c r="U1134" s="237" t="str">
        <f t="shared" si="88"/>
        <v/>
      </c>
      <c r="V1134" s="230" t="str">
        <f t="shared" si="90"/>
        <v>&lt;campo posicao="8"&gt;
&lt;coluna&gt;VL_UNIT_ICMS_OP_ESTOQUE_CONV&lt;/coluna&gt;
&lt;descricao&gt;Valor médio unitário do ICMS que o contribuinte teria se creditado referente à operação de entrada das mercadorias em estoque caso estivesse submetida ao regime comum de tributação, calculado conforme a legislação de cada UF, considerando a unidade utilizada para informar o campo “QUANT_CONV” &lt;/descricao&gt;
&lt;tipo&gt;R&lt;/tipo&gt;
&lt;/campo&gt;</v>
      </c>
      <c r="W1134" s="227" t="str">
        <f t="shared" si="89"/>
        <v>&lt;campo posicao="8"&gt;
&lt;coluna&gt;VL_UNIT_ICMS_OP_ESTOQUE_CONV&lt;/coluna&gt;
&lt;descricao&gt;Valor médio unitário do ICMS que o contribuinte teria se creditado referente à operação de entrada das mercadorias em estoque caso estivesse submetida ao regime comum de tributação, calculado conforme a legislação de cada UF, considerando a unidade utilizada para informar o campo “QUANT_CONV” &lt;/descricao&gt;
&lt;tipo&gt;R&lt;/tipo&gt;
&lt;/campo&gt;</v>
      </c>
      <c r="X1134" s="233"/>
      <c r="Y1134" s="233"/>
      <c r="AB1134" s="88"/>
    </row>
    <row r="1135" spans="1:28" s="93" customFormat="1" ht="14.5" customHeight="1" x14ac:dyDescent="0.35">
      <c r="A1135" s="89"/>
      <c r="B1135" s="89"/>
      <c r="C1135" s="89"/>
      <c r="D1135" s="89"/>
      <c r="E1135" s="89"/>
      <c r="F1135" s="89"/>
      <c r="G1135" s="89"/>
      <c r="H1135" s="89"/>
      <c r="I1135" s="89"/>
      <c r="J1135" s="291" t="str">
        <f t="shared" si="91"/>
        <v>C480</v>
      </c>
      <c r="K1135" s="194">
        <v>9</v>
      </c>
      <c r="L1135" s="91" t="s">
        <v>1089</v>
      </c>
      <c r="M1135" s="91" t="s">
        <v>1491</v>
      </c>
      <c r="N1135" s="194" t="s">
        <v>32</v>
      </c>
      <c r="O1135" s="194" t="s">
        <v>28</v>
      </c>
      <c r="P1135" s="194">
        <v>6</v>
      </c>
      <c r="Q1135" s="241"/>
      <c r="R1135" s="194" t="s">
        <v>48</v>
      </c>
      <c r="S1135" s="227" t="str">
        <f t="shared" si="87"/>
        <v>Campo</v>
      </c>
      <c r="T1135" s="227" t="s">
        <v>3606</v>
      </c>
      <c r="U1135" s="237" t="str">
        <f t="shared" si="88"/>
        <v/>
      </c>
      <c r="V1135" s="230" t="str">
        <f t="shared" si="90"/>
        <v>&lt;campo posicao="9"&gt;
&lt;coluna&gt;VL_UNIT_ICMS_ST_ESTOQUE_CONV&lt;/coluna&gt;
&lt;descricao&gt;Valor médio unitário do ICMS ST, incluindo FCP ST, das mercadorias em estoque, considerando unidade utilizada para informar o campo “QUANT_CONV”.&lt;/descricao&gt;
&lt;tipo&gt;R&lt;/tipo&gt;
&lt;/campo&gt;</v>
      </c>
      <c r="W1135" s="227" t="str">
        <f t="shared" si="89"/>
        <v>&lt;campo posicao="9"&gt;
&lt;coluna&gt;VL_UNIT_ICMS_ST_ESTOQUE_CONV&lt;/coluna&gt;
&lt;descricao&gt;Valor médio unitário do ICMS ST, incluindo FCP ST, das mercadorias em estoque, considerando unidade utilizada para informar o campo “QUANT_CONV”.&lt;/descricao&gt;
&lt;tipo&gt;R&lt;/tipo&gt;
&lt;/campo&gt;</v>
      </c>
      <c r="X1135" s="233"/>
      <c r="Y1135" s="233"/>
      <c r="AB1135" s="88"/>
    </row>
    <row r="1136" spans="1:28" s="93" customFormat="1" ht="14.5" customHeight="1" x14ac:dyDescent="0.35">
      <c r="A1136" s="89"/>
      <c r="B1136" s="89"/>
      <c r="C1136" s="89"/>
      <c r="D1136" s="89"/>
      <c r="E1136" s="89"/>
      <c r="F1136" s="89"/>
      <c r="G1136" s="89"/>
      <c r="H1136" s="89"/>
      <c r="I1136" s="89"/>
      <c r="J1136" s="291" t="str">
        <f t="shared" si="91"/>
        <v>C480</v>
      </c>
      <c r="K1136" s="194">
        <v>10</v>
      </c>
      <c r="L1136" s="91" t="s">
        <v>1492</v>
      </c>
      <c r="M1136" s="91" t="s">
        <v>1559</v>
      </c>
      <c r="N1136" s="194" t="s">
        <v>32</v>
      </c>
      <c r="O1136" s="194" t="s">
        <v>28</v>
      </c>
      <c r="P1136" s="194">
        <v>6</v>
      </c>
      <c r="Q1136" s="241"/>
      <c r="R1136" s="194" t="s">
        <v>48</v>
      </c>
      <c r="S1136" s="227" t="str">
        <f t="shared" si="87"/>
        <v>Campo</v>
      </c>
      <c r="T1136" s="227" t="s">
        <v>3606</v>
      </c>
      <c r="U1136" s="237" t="str">
        <f t="shared" si="88"/>
        <v/>
      </c>
      <c r="V1136" s="230" t="str">
        <f t="shared" si="90"/>
        <v>&lt;campo posicao="10"&gt;
&lt;coluna&gt;VL_UNIT_FCP_ICMS_ST_ESTOQUE_CONV&lt;/coluna&gt;
&lt;descricao&gt;Valor médio unitário do FCP ST agregado ao ICMS das mercadorias em estoque, considerando unidade utilizada para informar
o campo “QUANT_CONV”.&lt;/descricao&gt;
&lt;tipo&gt;R&lt;/tipo&gt;
&lt;/campo&gt;</v>
      </c>
      <c r="W1136" s="227" t="str">
        <f t="shared" si="89"/>
        <v>&lt;campo posicao="10"&gt;
&lt;coluna&gt;VL_UNIT_FCP_ICMS_ST_ESTOQUE_CONV&lt;/coluna&gt;
&lt;descricao&gt;Valor médio unitário do FCP ST agregado ao ICMS das mercadorias em estoque, considerando unidade utilizada para informar
o campo “QUANT_CONV”.&lt;/descricao&gt;
&lt;tipo&gt;R&lt;/tipo&gt;
&lt;/campo&gt;</v>
      </c>
      <c r="X1136" s="233"/>
      <c r="Y1136" s="233"/>
      <c r="AB1136" s="88"/>
    </row>
    <row r="1137" spans="1:28" s="93" customFormat="1" ht="14.5" customHeight="1" x14ac:dyDescent="0.35">
      <c r="A1137" s="89"/>
      <c r="B1137" s="89"/>
      <c r="C1137" s="89"/>
      <c r="D1137" s="89"/>
      <c r="E1137" s="89"/>
      <c r="F1137" s="89"/>
      <c r="G1137" s="89"/>
      <c r="H1137" s="89"/>
      <c r="I1137" s="89"/>
      <c r="J1137" s="291" t="str">
        <f t="shared" si="91"/>
        <v>C480</v>
      </c>
      <c r="K1137" s="194">
        <v>11</v>
      </c>
      <c r="L1137" s="91" t="s">
        <v>1093</v>
      </c>
      <c r="M1137" s="91" t="s">
        <v>1094</v>
      </c>
      <c r="N1137" s="194" t="s">
        <v>32</v>
      </c>
      <c r="O1137" s="194" t="s">
        <v>28</v>
      </c>
      <c r="P1137" s="194">
        <v>6</v>
      </c>
      <c r="Q1137" s="241"/>
      <c r="R1137" s="194" t="s">
        <v>48</v>
      </c>
      <c r="S1137" s="227" t="str">
        <f t="shared" si="87"/>
        <v>Campo</v>
      </c>
      <c r="T1137" s="227" t="s">
        <v>3606</v>
      </c>
      <c r="U1137" s="237" t="str">
        <f t="shared" si="88"/>
        <v/>
      </c>
      <c r="V1137" s="230" t="str">
        <f t="shared" si="90"/>
        <v>&lt;campo posicao="11"&gt;
&lt;coluna&gt;VL_UNIT_ICMS_ST_CONV_REST&lt;/coluna&gt;
&lt;descricao&gt;Valor unitário do total do ICMS ST, incluindo FCP ST, a ser restituído/ressarcido, calculado conforme a legislação de cada UF, considerando a unidade utilizada para informar o campo “QUANT_CONV”.&lt;/descricao&gt;
&lt;tipo&gt;R&lt;/tipo&gt;
&lt;/campo&gt;</v>
      </c>
      <c r="W1137" s="227" t="str">
        <f t="shared" si="89"/>
        <v>&lt;campo posicao="11"&gt;
&lt;coluna&gt;VL_UNIT_ICMS_ST_CONV_REST&lt;/coluna&gt;
&lt;descricao&gt;Valor unitário do total do ICMS ST, incluindo FCP ST, a ser restituído/ressarcido, calculado conforme a legislação de cada UF, considerando a unidade utilizada para informar o campo “QUANT_CONV”.&lt;/descricao&gt;
&lt;tipo&gt;R&lt;/tipo&gt;
&lt;/campo&gt;</v>
      </c>
      <c r="X1137" s="233"/>
      <c r="Y1137" s="233"/>
      <c r="AB1137" s="88"/>
    </row>
    <row r="1138" spans="1:28" s="93" customFormat="1" ht="14.5" customHeight="1" x14ac:dyDescent="0.35">
      <c r="A1138" s="89"/>
      <c r="B1138" s="89"/>
      <c r="C1138" s="89"/>
      <c r="D1138" s="89"/>
      <c r="E1138" s="89"/>
      <c r="F1138" s="89"/>
      <c r="G1138" s="89"/>
      <c r="H1138" s="89"/>
      <c r="I1138" s="89"/>
      <c r="J1138" s="291" t="str">
        <f t="shared" si="91"/>
        <v>C480</v>
      </c>
      <c r="K1138" s="194">
        <v>12</v>
      </c>
      <c r="L1138" s="91" t="s">
        <v>1493</v>
      </c>
      <c r="M1138" s="91" t="s">
        <v>1074</v>
      </c>
      <c r="N1138" s="194" t="s">
        <v>32</v>
      </c>
      <c r="O1138" s="194" t="s">
        <v>28</v>
      </c>
      <c r="P1138" s="194">
        <v>6</v>
      </c>
      <c r="Q1138" s="241"/>
      <c r="R1138" s="194" t="s">
        <v>48</v>
      </c>
      <c r="S1138" s="227" t="str">
        <f t="shared" si="87"/>
        <v>Campo</v>
      </c>
      <c r="T1138" s="227" t="s">
        <v>3606</v>
      </c>
      <c r="U1138" s="237" t="str">
        <f t="shared" si="88"/>
        <v/>
      </c>
      <c r="V1138" s="230" t="str">
        <f t="shared" si="90"/>
        <v>&lt;campo posicao="12"&gt;
&lt;coluna&gt;VL_UNIT_FCP_ST_CONV_REST&lt;/coluna&gt;
&lt;descricao&gt;Valor unitário correspondente à parcela de ICMS FCP ST que compõe o campo “VL_UNIT_ICMS_ST_CONV_REST”, considerando a unidade utilizada para informar o campo “QUANT_CONV”.&lt;/descricao&gt;
&lt;tipo&gt;R&lt;/tipo&gt;
&lt;/campo&gt;</v>
      </c>
      <c r="W1138" s="227" t="str">
        <f t="shared" si="89"/>
        <v>&lt;campo posicao="12"&gt;
&lt;coluna&gt;VL_UNIT_FCP_ST_CONV_REST&lt;/coluna&gt;
&lt;descricao&gt;Valor unitário correspondente à parcela de ICMS FCP ST que compõe o campo “VL_UNIT_ICMS_ST_CONV_REST”, considerando a unidade utilizada para informar o campo “QUANT_CONV”.&lt;/descricao&gt;
&lt;tipo&gt;R&lt;/tipo&gt;
&lt;/campo&gt;</v>
      </c>
      <c r="X1138" s="233"/>
      <c r="Y1138" s="233"/>
      <c r="AB1138" s="88"/>
    </row>
    <row r="1139" spans="1:28" s="93" customFormat="1" ht="14.5" customHeight="1" x14ac:dyDescent="0.35">
      <c r="A1139" s="89"/>
      <c r="B1139" s="89"/>
      <c r="C1139" s="89"/>
      <c r="D1139" s="89"/>
      <c r="E1139" s="89"/>
      <c r="F1139" s="89"/>
      <c r="G1139" s="89"/>
      <c r="H1139" s="89"/>
      <c r="I1139" s="89"/>
      <c r="J1139" s="291" t="str">
        <f t="shared" si="91"/>
        <v>C480</v>
      </c>
      <c r="K1139" s="194">
        <v>13</v>
      </c>
      <c r="L1139" s="91" t="s">
        <v>1495</v>
      </c>
      <c r="M1139" s="91" t="s">
        <v>1097</v>
      </c>
      <c r="N1139" s="194" t="s">
        <v>32</v>
      </c>
      <c r="O1139" s="194" t="s">
        <v>28</v>
      </c>
      <c r="P1139" s="194">
        <v>6</v>
      </c>
      <c r="Q1139" s="241"/>
      <c r="R1139" s="194" t="s">
        <v>48</v>
      </c>
      <c r="S1139" s="227" t="str">
        <f t="shared" si="87"/>
        <v>Campo</v>
      </c>
      <c r="T1139" s="227" t="s">
        <v>3606</v>
      </c>
      <c r="U1139" s="237" t="str">
        <f t="shared" si="88"/>
        <v/>
      </c>
      <c r="V1139" s="230" t="str">
        <f t="shared" si="90"/>
        <v>&lt;campo posicao="13"&gt;
&lt;coluna&gt;VL_UNIT_ICMS_ST_CONV_COMPL&lt;/coluna&gt;
&lt;descricao&gt;Valor unitário do complemento do ICMS, incluindo FCP ST, considerando a unidade utilizada para informar o campo “QUANT_CONV”.&lt;/descricao&gt;
&lt;tipo&gt;R&lt;/tipo&gt;
&lt;/campo&gt;</v>
      </c>
      <c r="W1139" s="227" t="str">
        <f t="shared" si="89"/>
        <v>&lt;campo posicao="13"&gt;
&lt;coluna&gt;VL_UNIT_ICMS_ST_CONV_COMPL&lt;/coluna&gt;
&lt;descricao&gt;Valor unitário do complemento do ICMS, incluindo FCP ST, considerando a unidade utilizada para informar o campo “QUANT_CONV”.&lt;/descricao&gt;
&lt;tipo&gt;R&lt;/tipo&gt;
&lt;/campo&gt;</v>
      </c>
      <c r="X1139" s="233"/>
      <c r="Y1139" s="233"/>
      <c r="AB1139" s="88"/>
    </row>
    <row r="1140" spans="1:28" s="93" customFormat="1" ht="14.5" customHeight="1" x14ac:dyDescent="0.35">
      <c r="A1140" s="89"/>
      <c r="B1140" s="89"/>
      <c r="C1140" s="89"/>
      <c r="D1140" s="89"/>
      <c r="E1140" s="89"/>
      <c r="F1140" s="89"/>
      <c r="G1140" s="89"/>
      <c r="H1140" s="89"/>
      <c r="I1140" s="89"/>
      <c r="J1140" s="291" t="str">
        <f t="shared" si="91"/>
        <v>C480</v>
      </c>
      <c r="K1140" s="194">
        <v>14</v>
      </c>
      <c r="L1140" s="91" t="s">
        <v>1496</v>
      </c>
      <c r="M1140" s="91" t="s">
        <v>1078</v>
      </c>
      <c r="N1140" s="194" t="s">
        <v>32</v>
      </c>
      <c r="O1140" s="194" t="s">
        <v>28</v>
      </c>
      <c r="P1140" s="194">
        <v>6</v>
      </c>
      <c r="Q1140" s="241"/>
      <c r="R1140" s="194" t="s">
        <v>48</v>
      </c>
      <c r="S1140" s="227" t="str">
        <f t="shared" si="87"/>
        <v>Campo</v>
      </c>
      <c r="T1140" s="227" t="s">
        <v>3606</v>
      </c>
      <c r="U1140" s="237" t="str">
        <f t="shared" si="88"/>
        <v/>
      </c>
      <c r="V1140" s="230" t="str">
        <f t="shared" si="90"/>
        <v>&lt;campo posicao="14"&gt;
&lt;coluna&gt;VL_UNIT_FCP_ST_CONV_COMPL&lt;/coluna&gt;
&lt;descricao&gt;Valor unitário correspondente à parcela de ICMS FCP ST que compõe o campo “VL_UNIT_ICMS_ST_CONV_COMPL”, considerando unidade utilizada para informar o campo “QUANT_CONV”.&lt;/descricao&gt;
&lt;tipo&gt;R&lt;/tipo&gt;
&lt;/campo&gt;</v>
      </c>
      <c r="W1140" s="227" t="str">
        <f t="shared" si="89"/>
        <v>&lt;campo posicao="14"&gt;
&lt;coluna&gt;VL_UNIT_FCP_ST_CONV_COMPL&lt;/coluna&gt;
&lt;descricao&gt;Valor unitário correspondente à parcela de ICMS FCP ST que compõe o campo “VL_UNIT_ICMS_ST_CONV_COMPL”, considerando unidade utilizada para informar o campo “QUANT_CONV”.&lt;/descricao&gt;
&lt;tipo&gt;R&lt;/tipo&gt;
&lt;/campo&gt;</v>
      </c>
      <c r="X1140" s="233"/>
      <c r="Y1140" s="233"/>
      <c r="AB1140" s="88"/>
    </row>
    <row r="1141" spans="1:28" s="93" customFormat="1" ht="14.5" customHeight="1" x14ac:dyDescent="0.35">
      <c r="A1141" s="89"/>
      <c r="B1141" s="89"/>
      <c r="C1141" s="89"/>
      <c r="D1141" s="89"/>
      <c r="E1141" s="89"/>
      <c r="F1141" s="89"/>
      <c r="G1141" s="89"/>
      <c r="H1141" s="89"/>
      <c r="I1141" s="89"/>
      <c r="J1141" s="291" t="str">
        <f t="shared" si="91"/>
        <v>C480</v>
      </c>
      <c r="K1141" s="194">
        <v>15</v>
      </c>
      <c r="L1141" s="91" t="s">
        <v>813</v>
      </c>
      <c r="M1141" s="91" t="s">
        <v>1082</v>
      </c>
      <c r="N1141" s="193" t="s">
        <v>27</v>
      </c>
      <c r="O1141" s="194" t="s">
        <v>33</v>
      </c>
      <c r="P1141" s="194" t="s">
        <v>28</v>
      </c>
      <c r="Q1141" s="241"/>
      <c r="R1141" s="194" t="s">
        <v>29</v>
      </c>
      <c r="S1141" s="227" t="str">
        <f t="shared" si="87"/>
        <v>Campo</v>
      </c>
      <c r="T1141" s="227" t="s">
        <v>27</v>
      </c>
      <c r="U1141" s="237" t="str">
        <f t="shared" si="88"/>
        <v/>
      </c>
      <c r="V1141" s="230" t="str">
        <f t="shared" si="90"/>
        <v>&lt;campo posicao="15"&gt;
&lt;coluna&gt;CST_ICMS&lt;/coluna&gt;
&lt;descricao&gt;Código da Situação Tributária referente ao ICMS&lt;/descricao&gt;
&lt;tipo&gt;C&lt;/tipo&gt;
&lt;/campo&gt;</v>
      </c>
      <c r="W1141" s="227" t="str">
        <f t="shared" si="89"/>
        <v>&lt;campo posicao="15"&gt;
&lt;coluna&gt;CST_ICMS&lt;/coluna&gt;
&lt;descricao&gt;Código da Situação Tributária referente ao ICMS&lt;/descricao&gt;
&lt;tipo&gt;C&lt;/tipo&gt;
&lt;/campo&gt;</v>
      </c>
      <c r="X1141" s="233"/>
      <c r="Y1141" s="233"/>
      <c r="AB1141" s="88"/>
    </row>
    <row r="1142" spans="1:28" s="93" customFormat="1" ht="14.5" customHeight="1" x14ac:dyDescent="0.35">
      <c r="A1142" s="89"/>
      <c r="B1142" s="89"/>
      <c r="C1142" s="89"/>
      <c r="D1142" s="89"/>
      <c r="E1142" s="89"/>
      <c r="F1142" s="89"/>
      <c r="G1142" s="89"/>
      <c r="H1142" s="89"/>
      <c r="I1142" s="89"/>
      <c r="J1142" s="291" t="str">
        <f t="shared" si="91"/>
        <v>C480</v>
      </c>
      <c r="K1142" s="194">
        <v>16</v>
      </c>
      <c r="L1142" s="91" t="s">
        <v>815</v>
      </c>
      <c r="M1142" s="91" t="s">
        <v>816</v>
      </c>
      <c r="N1142" s="193" t="s">
        <v>27</v>
      </c>
      <c r="O1142" s="194" t="s">
        <v>235</v>
      </c>
      <c r="P1142" s="194" t="s">
        <v>28</v>
      </c>
      <c r="Q1142" s="242"/>
      <c r="R1142" s="194" t="s">
        <v>29</v>
      </c>
      <c r="S1142" s="227" t="str">
        <f t="shared" si="87"/>
        <v>Campo</v>
      </c>
      <c r="T1142" s="227" t="s">
        <v>27</v>
      </c>
      <c r="U1142" s="237" t="str">
        <f t="shared" si="88"/>
        <v/>
      </c>
      <c r="V1142" s="230" t="str">
        <f t="shared" si="90"/>
        <v>&lt;campo posicao="16"&gt;
&lt;coluna&gt;CFOP&lt;/coluna&gt;
&lt;descricao&gt;Código Fiscal de Operação e Prestação&lt;/descricao&gt;
&lt;tipo&gt;C&lt;/tipo&gt;
&lt;/campo&gt;</v>
      </c>
      <c r="W1142" s="227" t="str">
        <f t="shared" si="89"/>
        <v>&lt;campo posicao="16"&gt;
&lt;coluna&gt;CFOP&lt;/coluna&gt;
&lt;descricao&gt;Código Fiscal de Operação e Prestação&lt;/descricao&gt;
&lt;tipo&gt;C&lt;/tipo&gt;
&lt;/campo&gt;</v>
      </c>
      <c r="X1142" s="233"/>
      <c r="Y1142" s="233"/>
      <c r="AB1142" s="88"/>
    </row>
    <row r="1143" spans="1:28" s="55" customFormat="1" ht="14.5" customHeight="1" collapsed="1" x14ac:dyDescent="0.35">
      <c r="A1143" s="53" t="s">
        <v>22</v>
      </c>
      <c r="B1143" s="53"/>
      <c r="C1143" s="53"/>
      <c r="D1143" s="53"/>
      <c r="E1143" s="53"/>
      <c r="F1143" s="53" t="s">
        <v>1582</v>
      </c>
      <c r="G1143" s="53"/>
      <c r="H1143" s="53"/>
      <c r="I1143" s="53" t="s">
        <v>144</v>
      </c>
      <c r="J1143" s="291" t="str">
        <f t="shared" si="91"/>
        <v>C480</v>
      </c>
      <c r="K1143" s="52" t="s">
        <v>1583</v>
      </c>
      <c r="L1143" s="54"/>
      <c r="M1143" s="54"/>
      <c r="N1143" s="54"/>
      <c r="O1143" s="54"/>
      <c r="P1143" s="54"/>
      <c r="Q1143" s="54"/>
      <c r="R1143" s="54"/>
      <c r="S1143" s="227">
        <f t="shared" si="87"/>
        <v>5</v>
      </c>
      <c r="T1143" s="227"/>
      <c r="U1143" s="237" t="str">
        <f t="shared" si="88"/>
        <v>&lt;/registro&gt;
&lt;registro codigo="C490" perfil="ABC" nivel="5"&gt;</v>
      </c>
      <c r="V1143" s="230" t="str">
        <f t="shared" si="90"/>
        <v/>
      </c>
      <c r="W1143" s="227" t="str">
        <f t="shared" si="89"/>
        <v>&lt;/registro&gt;
&lt;registro codigo="C490" perfil="ABC" nivel="5"&gt;</v>
      </c>
      <c r="X1143" s="234"/>
      <c r="Y1143" s="234"/>
      <c r="AB1143" s="55" t="s">
        <v>6</v>
      </c>
    </row>
    <row r="1144" spans="1:28" ht="14.5" customHeight="1" x14ac:dyDescent="0.35">
      <c r="J1144" s="291" t="str">
        <f t="shared" si="91"/>
        <v>C490</v>
      </c>
      <c r="K1144" s="193">
        <v>1</v>
      </c>
      <c r="L1144" s="11" t="s">
        <v>25</v>
      </c>
      <c r="M1144" s="11" t="s">
        <v>1584</v>
      </c>
      <c r="N1144" s="193" t="s">
        <v>27</v>
      </c>
      <c r="O1144" s="193">
        <v>4</v>
      </c>
      <c r="P1144" s="193" t="s">
        <v>28</v>
      </c>
      <c r="Q1144" s="218" t="s">
        <v>863</v>
      </c>
      <c r="R1144" s="193" t="s">
        <v>29</v>
      </c>
      <c r="S1144" s="227" t="str">
        <f t="shared" si="87"/>
        <v>Campo</v>
      </c>
      <c r="T1144" s="227" t="s">
        <v>27</v>
      </c>
      <c r="U1144" s="237" t="str">
        <f t="shared" si="88"/>
        <v/>
      </c>
      <c r="V1144" s="230" t="str">
        <f t="shared" si="90"/>
        <v>&lt;campo posicao="1"&gt;
&lt;coluna&gt;REG&lt;/coluna&gt;
&lt;descricao&gt;Texto fixo contendo "C490"&lt;/descricao&gt;
&lt;tipo&gt;C&lt;/tipo&gt;
&lt;/campo&gt;</v>
      </c>
      <c r="W1144" s="227" t="str">
        <f t="shared" si="89"/>
        <v>&lt;campo posicao="1"&gt;
&lt;coluna&gt;REG&lt;/coluna&gt;
&lt;descricao&gt;Texto fixo contendo "C490"&lt;/descricao&gt;
&lt;tipo&gt;C&lt;/tipo&gt;
&lt;/campo&gt;</v>
      </c>
      <c r="AB1144" s="3" t="s">
        <v>6</v>
      </c>
    </row>
    <row r="1145" spans="1:28" ht="14.5" customHeight="1" x14ac:dyDescent="0.35">
      <c r="J1145" s="291" t="str">
        <f t="shared" si="91"/>
        <v>C490</v>
      </c>
      <c r="K1145" s="193">
        <v>2</v>
      </c>
      <c r="L1145" s="11" t="s">
        <v>813</v>
      </c>
      <c r="M1145" s="11" t="s">
        <v>1133</v>
      </c>
      <c r="N1145" s="193" t="s">
        <v>27</v>
      </c>
      <c r="O1145" s="193" t="s">
        <v>33</v>
      </c>
      <c r="P1145" s="193" t="s">
        <v>28</v>
      </c>
      <c r="Q1145" s="218"/>
      <c r="R1145" s="193" t="s">
        <v>29</v>
      </c>
      <c r="S1145" s="227" t="str">
        <f t="shared" si="87"/>
        <v>Campo</v>
      </c>
      <c r="T1145" s="227" t="s">
        <v>27</v>
      </c>
      <c r="U1145" s="237" t="str">
        <f t="shared" si="88"/>
        <v/>
      </c>
      <c r="V1145" s="230" t="str">
        <f t="shared" si="90"/>
        <v>&lt;campo posicao="2"&gt;
&lt;coluna&gt;CST_ICMS&lt;/coluna&gt;
&lt;descricao&gt;Código da Situação Tributária, conforme a Tabela indicada no item 4.3.1&lt;/descricao&gt;
&lt;tipo&gt;C&lt;/tipo&gt;
&lt;/campo&gt;</v>
      </c>
      <c r="W1145" s="227" t="str">
        <f t="shared" si="89"/>
        <v>&lt;campo posicao="2"&gt;
&lt;coluna&gt;CST_ICMS&lt;/coluna&gt;
&lt;descricao&gt;Código da Situação Tributária, conforme a Tabela indicada no item 4.3.1&lt;/descricao&gt;
&lt;tipo&gt;C&lt;/tipo&gt;
&lt;/campo&gt;</v>
      </c>
      <c r="AB1145" s="3" t="s">
        <v>6</v>
      </c>
    </row>
    <row r="1146" spans="1:28" ht="14.5" customHeight="1" x14ac:dyDescent="0.35">
      <c r="J1146" s="291" t="str">
        <f t="shared" si="91"/>
        <v>C490</v>
      </c>
      <c r="K1146" s="193">
        <v>3</v>
      </c>
      <c r="L1146" s="11" t="s">
        <v>815</v>
      </c>
      <c r="M1146" s="11" t="s">
        <v>816</v>
      </c>
      <c r="N1146" s="193" t="s">
        <v>27</v>
      </c>
      <c r="O1146" s="193" t="s">
        <v>235</v>
      </c>
      <c r="P1146" s="193" t="s">
        <v>28</v>
      </c>
      <c r="Q1146" s="218"/>
      <c r="R1146" s="193" t="s">
        <v>29</v>
      </c>
      <c r="S1146" s="227" t="str">
        <f t="shared" si="87"/>
        <v>Campo</v>
      </c>
      <c r="T1146" s="227" t="s">
        <v>27</v>
      </c>
      <c r="U1146" s="237" t="str">
        <f t="shared" si="88"/>
        <v/>
      </c>
      <c r="V1146" s="230" t="str">
        <f t="shared" si="90"/>
        <v>&lt;campo posicao="3"&gt;
&lt;coluna&gt;CFOP&lt;/coluna&gt;
&lt;descricao&gt;Código Fiscal de Operação e Prestação&lt;/descricao&gt;
&lt;tipo&gt;C&lt;/tipo&gt;
&lt;/campo&gt;</v>
      </c>
      <c r="W1146" s="227" t="str">
        <f t="shared" si="89"/>
        <v>&lt;campo posicao="3"&gt;
&lt;coluna&gt;CFOP&lt;/coluna&gt;
&lt;descricao&gt;Código Fiscal de Operação e Prestação&lt;/descricao&gt;
&lt;tipo&gt;C&lt;/tipo&gt;
&lt;/campo&gt;</v>
      </c>
      <c r="AB1146" s="3" t="s">
        <v>6</v>
      </c>
    </row>
    <row r="1147" spans="1:28" ht="14.5" customHeight="1" x14ac:dyDescent="0.35">
      <c r="J1147" s="291" t="str">
        <f t="shared" si="91"/>
        <v>C490</v>
      </c>
      <c r="K1147" s="193">
        <v>4</v>
      </c>
      <c r="L1147" s="11" t="s">
        <v>196</v>
      </c>
      <c r="M1147" s="11" t="s">
        <v>818</v>
      </c>
      <c r="N1147" s="193" t="s">
        <v>32</v>
      </c>
      <c r="O1147" s="193">
        <v>6</v>
      </c>
      <c r="P1147" s="193">
        <v>2</v>
      </c>
      <c r="Q1147" s="218"/>
      <c r="R1147" s="193" t="s">
        <v>48</v>
      </c>
      <c r="S1147" s="227" t="str">
        <f t="shared" si="87"/>
        <v>Campo</v>
      </c>
      <c r="T1147" s="227" t="s">
        <v>3606</v>
      </c>
      <c r="U1147" s="237" t="str">
        <f t="shared" si="88"/>
        <v/>
      </c>
      <c r="V1147" s="230" t="str">
        <f t="shared" si="90"/>
        <v>&lt;campo posicao="4"&gt;
&lt;coluna&gt;ALIQ_ICMS&lt;/coluna&gt;
&lt;descricao&gt;Alíquota do ICMS&lt;/descricao&gt;
&lt;tipo&gt;R&lt;/tipo&gt;
&lt;/campo&gt;</v>
      </c>
      <c r="W1147" s="227" t="str">
        <f t="shared" si="89"/>
        <v>&lt;campo posicao="4"&gt;
&lt;coluna&gt;ALIQ_ICMS&lt;/coluna&gt;
&lt;descricao&gt;Alíquota do ICMS&lt;/descricao&gt;
&lt;tipo&gt;R&lt;/tipo&gt;
&lt;/campo&gt;</v>
      </c>
      <c r="AB1147" s="3" t="s">
        <v>6</v>
      </c>
    </row>
    <row r="1148" spans="1:28" ht="14.5" customHeight="1" x14ac:dyDescent="0.35">
      <c r="J1148" s="291" t="str">
        <f t="shared" si="91"/>
        <v>C490</v>
      </c>
      <c r="K1148" s="193">
        <v>5</v>
      </c>
      <c r="L1148" s="11" t="s">
        <v>1135</v>
      </c>
      <c r="M1148" s="11" t="s">
        <v>1585</v>
      </c>
      <c r="N1148" s="193" t="s">
        <v>32</v>
      </c>
      <c r="O1148" s="193" t="s">
        <v>28</v>
      </c>
      <c r="P1148" s="193">
        <v>2</v>
      </c>
      <c r="Q1148" s="218"/>
      <c r="R1148" s="193" t="s">
        <v>29</v>
      </c>
      <c r="S1148" s="227" t="str">
        <f t="shared" si="87"/>
        <v>Campo</v>
      </c>
      <c r="T1148" s="227" t="s">
        <v>3606</v>
      </c>
      <c r="U1148" s="237" t="str">
        <f t="shared" si="88"/>
        <v/>
      </c>
      <c r="V1148" s="230" t="str">
        <f t="shared" si="90"/>
        <v>&lt;campo posicao="5"&gt;
&lt;coluna&gt;VL_OPR&lt;/coluna&gt;
&lt;descricao&gt;Valor da operação correspondente à combinação de CST_ICMS, CFOP, e alíquota do ICMS, incluídas as despesas acessórias e acréscimos &lt;/descricao&gt;
&lt;tipo&gt;R&lt;/tipo&gt;
&lt;/campo&gt;</v>
      </c>
      <c r="W1148" s="227" t="str">
        <f t="shared" si="89"/>
        <v>&lt;campo posicao="5"&gt;
&lt;coluna&gt;VL_OPR&lt;/coluna&gt;
&lt;descricao&gt;Valor da operação correspondente à combinação de CST_ICMS, CFOP, e alíquota do ICMS, incluídas as despesas acessórias e acréscimos &lt;/descricao&gt;
&lt;tipo&gt;R&lt;/tipo&gt;
&lt;/campo&gt;</v>
      </c>
      <c r="AB1148" s="3" t="s">
        <v>6</v>
      </c>
    </row>
    <row r="1149" spans="1:28" ht="14.5" customHeight="1" x14ac:dyDescent="0.35">
      <c r="J1149" s="291" t="str">
        <f t="shared" si="91"/>
        <v>C490</v>
      </c>
      <c r="K1149" s="193">
        <v>6</v>
      </c>
      <c r="L1149" s="11" t="s">
        <v>576</v>
      </c>
      <c r="M1149" s="11" t="s">
        <v>1468</v>
      </c>
      <c r="N1149" s="193" t="s">
        <v>32</v>
      </c>
      <c r="O1149" s="193" t="s">
        <v>28</v>
      </c>
      <c r="P1149" s="193">
        <v>2</v>
      </c>
      <c r="Q1149" s="218"/>
      <c r="R1149" s="193" t="s">
        <v>29</v>
      </c>
      <c r="S1149" s="227" t="str">
        <f t="shared" si="87"/>
        <v>Campo</v>
      </c>
      <c r="T1149" s="227" t="s">
        <v>3606</v>
      </c>
      <c r="U1149" s="237" t="str">
        <f t="shared" si="88"/>
        <v/>
      </c>
      <c r="V1149" s="230" t="str">
        <f t="shared" si="90"/>
        <v>&lt;campo posicao="6"&gt;
&lt;coluna&gt;VL_BC_ICMS&lt;/coluna&gt;
&lt;descricao&gt;Valor acumulado da base de cálculo do ICMS, referente à combinação de CST_ICMS, CFOP, e alíquota do ICMS.&lt;/descricao&gt;
&lt;tipo&gt;R&lt;/tipo&gt;
&lt;/campo&gt;</v>
      </c>
      <c r="W1149" s="227" t="str">
        <f t="shared" si="89"/>
        <v>&lt;campo posicao="6"&gt;
&lt;coluna&gt;VL_BC_ICMS&lt;/coluna&gt;
&lt;descricao&gt;Valor acumulado da base de cálculo do ICMS, referente à combinação de CST_ICMS, CFOP, e alíquota do ICMS.&lt;/descricao&gt;
&lt;tipo&gt;R&lt;/tipo&gt;
&lt;/campo&gt;</v>
      </c>
      <c r="AB1149" s="3" t="s">
        <v>6</v>
      </c>
    </row>
    <row r="1150" spans="1:28" ht="14.5" customHeight="1" x14ac:dyDescent="0.35">
      <c r="J1150" s="291" t="str">
        <f t="shared" si="91"/>
        <v>C490</v>
      </c>
      <c r="K1150" s="193">
        <v>7</v>
      </c>
      <c r="L1150" s="11" t="s">
        <v>578</v>
      </c>
      <c r="M1150" s="11" t="s">
        <v>1469</v>
      </c>
      <c r="N1150" s="193" t="s">
        <v>32</v>
      </c>
      <c r="O1150" s="193" t="s">
        <v>28</v>
      </c>
      <c r="P1150" s="193">
        <v>2</v>
      </c>
      <c r="Q1150" s="218"/>
      <c r="R1150" s="193" t="s">
        <v>29</v>
      </c>
      <c r="S1150" s="227" t="str">
        <f t="shared" si="87"/>
        <v>Campo</v>
      </c>
      <c r="T1150" s="227" t="s">
        <v>3606</v>
      </c>
      <c r="U1150" s="237" t="str">
        <f t="shared" si="88"/>
        <v/>
      </c>
      <c r="V1150" s="230" t="str">
        <f t="shared" si="90"/>
        <v>&lt;campo posicao="7"&gt;
&lt;coluna&gt;VL_ICMS&lt;/coluna&gt;
&lt;descricao&gt;Valor acumulado do ICMS, referente à combinação de CST_ICMS, CFOP e alíquota do ICMS.&lt;/descricao&gt;
&lt;tipo&gt;R&lt;/tipo&gt;
&lt;/campo&gt;</v>
      </c>
      <c r="W1150" s="227" t="str">
        <f t="shared" si="89"/>
        <v>&lt;campo posicao="7"&gt;
&lt;coluna&gt;VL_ICMS&lt;/coluna&gt;
&lt;descricao&gt;Valor acumulado do ICMS, referente à combinação de CST_ICMS, CFOP e alíquota do ICMS.&lt;/descricao&gt;
&lt;tipo&gt;R&lt;/tipo&gt;
&lt;/campo&gt;</v>
      </c>
      <c r="AB1150" s="3" t="s">
        <v>6</v>
      </c>
    </row>
    <row r="1151" spans="1:28" ht="14.5" customHeight="1" x14ac:dyDescent="0.35">
      <c r="J1151" s="291" t="str">
        <f t="shared" si="91"/>
        <v>C490</v>
      </c>
      <c r="K1151" s="193">
        <v>8</v>
      </c>
      <c r="L1151" s="11" t="s">
        <v>276</v>
      </c>
      <c r="M1151" s="11" t="s">
        <v>381</v>
      </c>
      <c r="N1151" s="193" t="s">
        <v>27</v>
      </c>
      <c r="O1151" s="193">
        <v>6</v>
      </c>
      <c r="P1151" s="193" t="s">
        <v>28</v>
      </c>
      <c r="Q1151" s="218"/>
      <c r="R1151" s="193" t="s">
        <v>48</v>
      </c>
      <c r="S1151" s="227" t="str">
        <f t="shared" si="87"/>
        <v>Campo</v>
      </c>
      <c r="T1151" s="227" t="s">
        <v>27</v>
      </c>
      <c r="U1151" s="237" t="str">
        <f t="shared" si="88"/>
        <v/>
      </c>
      <c r="V1151" s="230" t="str">
        <f t="shared" si="90"/>
        <v>&lt;campo posicao="8"&gt;
&lt;coluna&gt;COD_OBS&lt;/coluna&gt;
&lt;descricao&gt;Código da observação do lançamento fiscal (campo 02 do Registro 0460)&lt;/descricao&gt;
&lt;tipo&gt;C&lt;/tipo&gt;
&lt;/campo&gt;</v>
      </c>
      <c r="W1151" s="227" t="str">
        <f t="shared" si="89"/>
        <v>&lt;campo posicao="8"&gt;
&lt;coluna&gt;COD_OBS&lt;/coluna&gt;
&lt;descricao&gt;Código da observação do lançamento fiscal (campo 02 do Registro 0460)&lt;/descricao&gt;
&lt;tipo&gt;C&lt;/tipo&gt;
&lt;/campo&gt;</v>
      </c>
      <c r="AB1151" s="3" t="s">
        <v>6</v>
      </c>
    </row>
    <row r="1152" spans="1:28" s="3" customFormat="1" ht="14.5" customHeight="1" collapsed="1" x14ac:dyDescent="0.35">
      <c r="A1152" s="209" t="s">
        <v>115</v>
      </c>
      <c r="B1152" s="209"/>
      <c r="C1152" s="209"/>
      <c r="D1152" s="209" t="s">
        <v>1586</v>
      </c>
      <c r="E1152" s="209"/>
      <c r="F1152" s="209"/>
      <c r="G1152" s="209"/>
      <c r="H1152" s="209"/>
      <c r="I1152" s="209" t="s">
        <v>108</v>
      </c>
      <c r="J1152" s="291" t="str">
        <f t="shared" si="91"/>
        <v>C490</v>
      </c>
      <c r="K1152" s="2" t="s">
        <v>1587</v>
      </c>
      <c r="L1152" s="4"/>
      <c r="M1152" s="4"/>
      <c r="N1152" s="4"/>
      <c r="O1152" s="4"/>
      <c r="P1152" s="4"/>
      <c r="Q1152" s="4"/>
      <c r="R1152" s="4"/>
      <c r="S1152" s="227">
        <f t="shared" si="87"/>
        <v>3</v>
      </c>
      <c r="T1152" s="227"/>
      <c r="U1152" s="237" t="str">
        <f t="shared" si="88"/>
        <v>&lt;/registro&gt;
&lt;registro codigo="C495" perfil="AB" nivel="3"&gt;</v>
      </c>
      <c r="V1152" s="230" t="str">
        <f t="shared" si="90"/>
        <v/>
      </c>
      <c r="W1152" s="227" t="str">
        <f t="shared" si="89"/>
        <v>&lt;/registro&gt;
&lt;registro codigo="C495" perfil="AB" nivel="3"&gt;</v>
      </c>
      <c r="X1152" s="227"/>
      <c r="Y1152" s="227"/>
      <c r="AB1152" s="3" t="s">
        <v>6</v>
      </c>
    </row>
    <row r="1153" spans="1:28" ht="14.5" customHeight="1" x14ac:dyDescent="0.35">
      <c r="J1153" s="291" t="str">
        <f t="shared" si="91"/>
        <v>C495</v>
      </c>
      <c r="K1153" s="193">
        <v>1</v>
      </c>
      <c r="L1153" s="11" t="s">
        <v>25</v>
      </c>
      <c r="M1153" s="11" t="s">
        <v>1588</v>
      </c>
      <c r="N1153" s="193" t="s">
        <v>27</v>
      </c>
      <c r="O1153" s="193">
        <v>4</v>
      </c>
      <c r="P1153" s="193" t="s">
        <v>28</v>
      </c>
      <c r="Q1153" s="218" t="s">
        <v>711</v>
      </c>
      <c r="R1153" s="193" t="s">
        <v>29</v>
      </c>
      <c r="S1153" s="227" t="str">
        <f t="shared" si="87"/>
        <v>Campo</v>
      </c>
      <c r="T1153" s="227" t="s">
        <v>27</v>
      </c>
      <c r="U1153" s="237" t="str">
        <f t="shared" si="88"/>
        <v/>
      </c>
      <c r="V1153" s="230" t="str">
        <f t="shared" si="90"/>
        <v>&lt;campo posicao="1"&gt;
&lt;coluna&gt;REG&lt;/coluna&gt;
&lt;descricao&gt;Texto fixo contendo "C495"&lt;/descricao&gt;
&lt;tipo&gt;C&lt;/tipo&gt;
&lt;/campo&gt;</v>
      </c>
      <c r="W1153" s="227" t="str">
        <f t="shared" si="89"/>
        <v>&lt;campo posicao="1"&gt;
&lt;coluna&gt;REG&lt;/coluna&gt;
&lt;descricao&gt;Texto fixo contendo "C495"&lt;/descricao&gt;
&lt;tipo&gt;C&lt;/tipo&gt;
&lt;/campo&gt;</v>
      </c>
      <c r="AB1153" s="3" t="s">
        <v>6</v>
      </c>
    </row>
    <row r="1154" spans="1:28" ht="14.5" customHeight="1" x14ac:dyDescent="0.35">
      <c r="J1154" s="291" t="str">
        <f t="shared" si="91"/>
        <v>C495</v>
      </c>
      <c r="K1154" s="193">
        <v>2</v>
      </c>
      <c r="L1154" s="11" t="s">
        <v>196</v>
      </c>
      <c r="M1154" s="11" t="s">
        <v>818</v>
      </c>
      <c r="N1154" s="193" t="s">
        <v>32</v>
      </c>
      <c r="O1154" s="193">
        <v>6</v>
      </c>
      <c r="P1154" s="193">
        <v>2</v>
      </c>
      <c r="Q1154" s="218"/>
      <c r="R1154" s="193" t="s">
        <v>48</v>
      </c>
      <c r="S1154" s="227" t="str">
        <f t="shared" ref="S1154:S1217" si="92">IF(B1154&lt;&gt;"",1,IF(C1154&lt;&gt;"",2,IF(D1154&lt;&gt;"",3,IF(E1154&lt;&gt;"",4,IF(F1154&lt;&gt;"",5,IF(G1154&lt;&gt;"",6,IF(H1154&lt;&gt;"",7,IF(ISNUMBER(K1154),"Campo",""))))))))</f>
        <v>Campo</v>
      </c>
      <c r="T1154" s="227" t="s">
        <v>3606</v>
      </c>
      <c r="U1154" s="237" t="str">
        <f t="shared" ref="U1154:U1217" si="93">IFERROR(IF(ISNUMBER(S1154),CONCATENATE("&lt;/registro&gt;
&lt;registro codigo=""",CONCATENATE(B1154,C1154,D1154,E1154,F1154,G1154,H1154),""" perfil=""",A1154,""" nivel=""",S1154,"""&gt;"),""),"")</f>
        <v/>
      </c>
      <c r="V1154" s="230" t="str">
        <f t="shared" si="90"/>
        <v>&lt;campo posicao="2"&gt;
&lt;coluna&gt;ALIQ_ICMS&lt;/coluna&gt;
&lt;descricao&gt;Alíquota do ICMS&lt;/descricao&gt;
&lt;tipo&gt;R&lt;/tipo&gt;
&lt;/campo&gt;</v>
      </c>
      <c r="W1154" s="227" t="str">
        <f t="shared" ref="W1154:W1217" si="94">U1154&amp;V1154</f>
        <v>&lt;campo posicao="2"&gt;
&lt;coluna&gt;ALIQ_ICMS&lt;/coluna&gt;
&lt;descricao&gt;Alíquota do ICMS&lt;/descricao&gt;
&lt;tipo&gt;R&lt;/tipo&gt;
&lt;/campo&gt;</v>
      </c>
      <c r="AB1154" s="3" t="s">
        <v>6</v>
      </c>
    </row>
    <row r="1155" spans="1:28" ht="14.5" customHeight="1" x14ac:dyDescent="0.35">
      <c r="J1155" s="291" t="str">
        <f t="shared" si="91"/>
        <v>C495</v>
      </c>
      <c r="K1155" s="193">
        <v>3</v>
      </c>
      <c r="L1155" s="11" t="s">
        <v>163</v>
      </c>
      <c r="M1155" s="11" t="s">
        <v>801</v>
      </c>
      <c r="N1155" s="193" t="s">
        <v>27</v>
      </c>
      <c r="O1155" s="193">
        <v>60</v>
      </c>
      <c r="P1155" s="193" t="s">
        <v>28</v>
      </c>
      <c r="Q1155" s="218"/>
      <c r="R1155" s="193" t="s">
        <v>29</v>
      </c>
      <c r="S1155" s="227" t="str">
        <f t="shared" si="92"/>
        <v>Campo</v>
      </c>
      <c r="T1155" s="227" t="s">
        <v>27</v>
      </c>
      <c r="U1155" s="237" t="str">
        <f t="shared" si="93"/>
        <v/>
      </c>
      <c r="V1155" s="230" t="str">
        <f t="shared" si="90"/>
        <v>&lt;campo posicao="3"&gt;
&lt;coluna&gt;COD_ITEM&lt;/coluna&gt;
&lt;descricao&gt;Código do item (campo 02 do Registro 0200)&lt;/descricao&gt;
&lt;tipo&gt;C&lt;/tipo&gt;
&lt;/campo&gt;</v>
      </c>
      <c r="W1155" s="227" t="str">
        <f t="shared" si="94"/>
        <v>&lt;campo posicao="3"&gt;
&lt;coluna&gt;COD_ITEM&lt;/coluna&gt;
&lt;descricao&gt;Código do item (campo 02 do Registro 0200)&lt;/descricao&gt;
&lt;tipo&gt;C&lt;/tipo&gt;
&lt;/campo&gt;</v>
      </c>
      <c r="AB1155" s="3" t="s">
        <v>6</v>
      </c>
    </row>
    <row r="1156" spans="1:28" ht="14.5" customHeight="1" x14ac:dyDescent="0.35">
      <c r="J1156" s="291" t="str">
        <f t="shared" si="91"/>
        <v>C495</v>
      </c>
      <c r="K1156" s="193">
        <v>4</v>
      </c>
      <c r="L1156" s="11" t="s">
        <v>804</v>
      </c>
      <c r="M1156" s="11" t="s">
        <v>1475</v>
      </c>
      <c r="N1156" s="193" t="s">
        <v>32</v>
      </c>
      <c r="O1156" s="193" t="s">
        <v>28</v>
      </c>
      <c r="P1156" s="193">
        <v>3</v>
      </c>
      <c r="Q1156" s="218"/>
      <c r="R1156" s="193" t="s">
        <v>29</v>
      </c>
      <c r="S1156" s="227" t="str">
        <f t="shared" si="92"/>
        <v>Campo</v>
      </c>
      <c r="T1156" s="227" t="s">
        <v>3606</v>
      </c>
      <c r="U1156" s="237" t="str">
        <f t="shared" si="93"/>
        <v/>
      </c>
      <c r="V1156" s="230" t="str">
        <f t="shared" ref="V1156:V1219" si="95">IF(S1156="Campo",CONCATENATE("&lt;campo posicao=""",K1156,"""&gt;
&lt;coluna&gt;",SUBSTITUTE(L1156," ",""),"&lt;/coluna&gt;
&lt;descricao&gt;",M1156,"&lt;/descricao&gt;
&lt;tipo&gt;",T1156,"&lt;/tipo&gt;
&lt;/campo&gt;"),"")</f>
        <v>&lt;campo posicao="4"&gt;
&lt;coluna&gt;QTD&lt;/coluna&gt;
&lt;descricao&gt;Quantidade acumulada do item&lt;/descricao&gt;
&lt;tipo&gt;R&lt;/tipo&gt;
&lt;/campo&gt;</v>
      </c>
      <c r="W1156" s="227" t="str">
        <f t="shared" si="94"/>
        <v>&lt;campo posicao="4"&gt;
&lt;coluna&gt;QTD&lt;/coluna&gt;
&lt;descricao&gt;Quantidade acumulada do item&lt;/descricao&gt;
&lt;tipo&gt;R&lt;/tipo&gt;
&lt;/campo&gt;</v>
      </c>
      <c r="AB1156" s="3" t="s">
        <v>6</v>
      </c>
    </row>
    <row r="1157" spans="1:28" ht="14.5" customHeight="1" x14ac:dyDescent="0.35">
      <c r="J1157" s="291" t="str">
        <f t="shared" ref="J1157:J1220" si="96">IF(L1157="REG",MID(M1157,IFERROR(SEARCH("“",M1157),SEARCH("""",M1157))+1,4),J1156)</f>
        <v>C495</v>
      </c>
      <c r="K1157" s="193">
        <v>5</v>
      </c>
      <c r="L1157" s="11" t="s">
        <v>407</v>
      </c>
      <c r="M1157" s="11" t="s">
        <v>1589</v>
      </c>
      <c r="N1157" s="193" t="s">
        <v>32</v>
      </c>
      <c r="O1157" s="193" t="s">
        <v>28</v>
      </c>
      <c r="P1157" s="193">
        <v>3</v>
      </c>
      <c r="Q1157" s="218"/>
      <c r="R1157" s="193" t="s">
        <v>48</v>
      </c>
      <c r="S1157" s="227" t="str">
        <f t="shared" si="92"/>
        <v>Campo</v>
      </c>
      <c r="T1157" s="227" t="s">
        <v>3606</v>
      </c>
      <c r="U1157" s="237" t="str">
        <f t="shared" si="93"/>
        <v/>
      </c>
      <c r="V1157" s="230" t="str">
        <f t="shared" si="95"/>
        <v>&lt;campo posicao="5"&gt;
&lt;coluna&gt;QTD_CANC&lt;/coluna&gt;
&lt;descricao&gt;Quantidade cancelada acumulada, no caso de cancelamento parcial de item&lt;/descricao&gt;
&lt;tipo&gt;R&lt;/tipo&gt;
&lt;/campo&gt;</v>
      </c>
      <c r="W1157" s="227" t="str">
        <f t="shared" si="94"/>
        <v>&lt;campo posicao="5"&gt;
&lt;coluna&gt;QTD_CANC&lt;/coluna&gt;
&lt;descricao&gt;Quantidade cancelada acumulada, no caso de cancelamento parcial de item&lt;/descricao&gt;
&lt;tipo&gt;R&lt;/tipo&gt;
&lt;/campo&gt;</v>
      </c>
      <c r="AB1157" s="3" t="s">
        <v>6</v>
      </c>
    </row>
    <row r="1158" spans="1:28" ht="14.5" customHeight="1" x14ac:dyDescent="0.35">
      <c r="J1158" s="291" t="str">
        <f t="shared" si="96"/>
        <v>C495</v>
      </c>
      <c r="K1158" s="193">
        <v>6</v>
      </c>
      <c r="L1158" s="11" t="s">
        <v>156</v>
      </c>
      <c r="M1158" s="11" t="s">
        <v>1590</v>
      </c>
      <c r="N1158" s="193" t="s">
        <v>27</v>
      </c>
      <c r="O1158" s="193">
        <v>6</v>
      </c>
      <c r="P1158" s="193" t="s">
        <v>28</v>
      </c>
      <c r="Q1158" s="218"/>
      <c r="R1158" s="193" t="s">
        <v>29</v>
      </c>
      <c r="S1158" s="227" t="str">
        <f t="shared" si="92"/>
        <v>Campo</v>
      </c>
      <c r="T1158" s="227" t="s">
        <v>27</v>
      </c>
      <c r="U1158" s="237" t="str">
        <f t="shared" si="93"/>
        <v/>
      </c>
      <c r="V1158" s="230" t="str">
        <f t="shared" si="95"/>
        <v>&lt;campo posicao="6"&gt;
&lt;coluna&gt;UNID&lt;/coluna&gt;
&lt;descricao&gt;Unidade do item  (Campo 02 do registro 0190)&lt;/descricao&gt;
&lt;tipo&gt;C&lt;/tipo&gt;
&lt;/campo&gt;</v>
      </c>
      <c r="W1158" s="227" t="str">
        <f t="shared" si="94"/>
        <v>&lt;campo posicao="6"&gt;
&lt;coluna&gt;UNID&lt;/coluna&gt;
&lt;descricao&gt;Unidade do item  (Campo 02 do registro 0190)&lt;/descricao&gt;
&lt;tipo&gt;C&lt;/tipo&gt;
&lt;/campo&gt;</v>
      </c>
      <c r="AB1158" s="3" t="s">
        <v>6</v>
      </c>
    </row>
    <row r="1159" spans="1:28" ht="14.5" customHeight="1" x14ac:dyDescent="0.35">
      <c r="J1159" s="291" t="str">
        <f t="shared" si="96"/>
        <v>C495</v>
      </c>
      <c r="K1159" s="193">
        <v>7</v>
      </c>
      <c r="L1159" s="11" t="s">
        <v>807</v>
      </c>
      <c r="M1159" s="11" t="s">
        <v>1476</v>
      </c>
      <c r="N1159" s="193" t="s">
        <v>32</v>
      </c>
      <c r="O1159" s="193" t="s">
        <v>28</v>
      </c>
      <c r="P1159" s="193">
        <v>2</v>
      </c>
      <c r="Q1159" s="218"/>
      <c r="R1159" s="193" t="s">
        <v>29</v>
      </c>
      <c r="S1159" s="227" t="str">
        <f t="shared" si="92"/>
        <v>Campo</v>
      </c>
      <c r="T1159" s="227" t="s">
        <v>3606</v>
      </c>
      <c r="U1159" s="237" t="str">
        <f t="shared" si="93"/>
        <v/>
      </c>
      <c r="V1159" s="230" t="str">
        <f t="shared" si="95"/>
        <v>&lt;campo posicao="7"&gt;
&lt;coluna&gt;VL_ITEM&lt;/coluna&gt;
&lt;descricao&gt;Valor acumulado do item&lt;/descricao&gt;
&lt;tipo&gt;R&lt;/tipo&gt;
&lt;/campo&gt;</v>
      </c>
      <c r="W1159" s="227" t="str">
        <f t="shared" si="94"/>
        <v>&lt;campo posicao="7"&gt;
&lt;coluna&gt;VL_ITEM&lt;/coluna&gt;
&lt;descricao&gt;Valor acumulado do item&lt;/descricao&gt;
&lt;tipo&gt;R&lt;/tipo&gt;
&lt;/campo&gt;</v>
      </c>
      <c r="AB1159" s="3" t="s">
        <v>6</v>
      </c>
    </row>
    <row r="1160" spans="1:28" ht="14.5" customHeight="1" x14ac:dyDescent="0.35">
      <c r="J1160" s="291" t="str">
        <f t="shared" si="96"/>
        <v>C495</v>
      </c>
      <c r="K1160" s="193">
        <v>8</v>
      </c>
      <c r="L1160" s="11" t="s">
        <v>546</v>
      </c>
      <c r="M1160" s="11" t="s">
        <v>1591</v>
      </c>
      <c r="N1160" s="193" t="s">
        <v>32</v>
      </c>
      <c r="O1160" s="193" t="s">
        <v>28</v>
      </c>
      <c r="P1160" s="193">
        <v>2</v>
      </c>
      <c r="Q1160" s="218"/>
      <c r="R1160" s="193" t="s">
        <v>48</v>
      </c>
      <c r="S1160" s="227" t="str">
        <f t="shared" si="92"/>
        <v>Campo</v>
      </c>
      <c r="T1160" s="227" t="s">
        <v>3606</v>
      </c>
      <c r="U1160" s="237" t="str">
        <f t="shared" si="93"/>
        <v/>
      </c>
      <c r="V1160" s="230" t="str">
        <f t="shared" si="95"/>
        <v>&lt;campo posicao="8"&gt;
&lt;coluna&gt;VL_DESC&lt;/coluna&gt;
&lt;descricao&gt;Valor acumulado dos descontos&lt;/descricao&gt;
&lt;tipo&gt;R&lt;/tipo&gt;
&lt;/campo&gt;</v>
      </c>
      <c r="W1160" s="227" t="str">
        <f t="shared" si="94"/>
        <v>&lt;campo posicao="8"&gt;
&lt;coluna&gt;VL_DESC&lt;/coluna&gt;
&lt;descricao&gt;Valor acumulado dos descontos&lt;/descricao&gt;
&lt;tipo&gt;R&lt;/tipo&gt;
&lt;/campo&gt;</v>
      </c>
      <c r="AB1160" s="3" t="s">
        <v>6</v>
      </c>
    </row>
    <row r="1161" spans="1:28" ht="14.5" customHeight="1" x14ac:dyDescent="0.35">
      <c r="J1161" s="291" t="str">
        <f t="shared" si="96"/>
        <v>C495</v>
      </c>
      <c r="K1161" s="193">
        <v>9</v>
      </c>
      <c r="L1161" s="11" t="s">
        <v>1592</v>
      </c>
      <c r="M1161" s="11" t="s">
        <v>1593</v>
      </c>
      <c r="N1161" s="193" t="s">
        <v>32</v>
      </c>
      <c r="O1161" s="193" t="s">
        <v>28</v>
      </c>
      <c r="P1161" s="193">
        <v>2</v>
      </c>
      <c r="Q1161" s="218"/>
      <c r="R1161" s="193" t="s">
        <v>48</v>
      </c>
      <c r="S1161" s="227" t="str">
        <f t="shared" si="92"/>
        <v>Campo</v>
      </c>
      <c r="T1161" s="227" t="s">
        <v>3606</v>
      </c>
      <c r="U1161" s="237" t="str">
        <f t="shared" si="93"/>
        <v/>
      </c>
      <c r="V1161" s="230" t="str">
        <f t="shared" si="95"/>
        <v>&lt;campo posicao="9"&gt;
&lt;coluna&gt;VL_CANC&lt;/coluna&gt;
&lt;descricao&gt;Valor acumulado dos cancelamentos&lt;/descricao&gt;
&lt;tipo&gt;R&lt;/tipo&gt;
&lt;/campo&gt;</v>
      </c>
      <c r="W1161" s="227" t="str">
        <f t="shared" si="94"/>
        <v>&lt;campo posicao="9"&gt;
&lt;coluna&gt;VL_CANC&lt;/coluna&gt;
&lt;descricao&gt;Valor acumulado dos cancelamentos&lt;/descricao&gt;
&lt;tipo&gt;R&lt;/tipo&gt;
&lt;/campo&gt;</v>
      </c>
      <c r="AB1161" s="3" t="s">
        <v>6</v>
      </c>
    </row>
    <row r="1162" spans="1:28" ht="14.5" customHeight="1" x14ac:dyDescent="0.35">
      <c r="J1162" s="291" t="str">
        <f t="shared" si="96"/>
        <v>C495</v>
      </c>
      <c r="K1162" s="193">
        <v>10</v>
      </c>
      <c r="L1162" s="11" t="s">
        <v>1594</v>
      </c>
      <c r="M1162" s="11" t="s">
        <v>1595</v>
      </c>
      <c r="N1162" s="193" t="s">
        <v>32</v>
      </c>
      <c r="O1162" s="193" t="s">
        <v>28</v>
      </c>
      <c r="P1162" s="193">
        <v>2</v>
      </c>
      <c r="Q1162" s="218"/>
      <c r="R1162" s="193" t="s">
        <v>48</v>
      </c>
      <c r="S1162" s="227" t="str">
        <f t="shared" si="92"/>
        <v>Campo</v>
      </c>
      <c r="T1162" s="227" t="s">
        <v>3606</v>
      </c>
      <c r="U1162" s="237" t="str">
        <f t="shared" si="93"/>
        <v/>
      </c>
      <c r="V1162" s="230" t="str">
        <f t="shared" si="95"/>
        <v>&lt;campo posicao="10"&gt;
&lt;coluna&gt;VL_ACMO&lt;/coluna&gt;
&lt;descricao&gt;Valor acumulado dos acréscimos&lt;/descricao&gt;
&lt;tipo&gt;R&lt;/tipo&gt;
&lt;/campo&gt;</v>
      </c>
      <c r="W1162" s="227" t="str">
        <f t="shared" si="94"/>
        <v>&lt;campo posicao="10"&gt;
&lt;coluna&gt;VL_ACMO&lt;/coluna&gt;
&lt;descricao&gt;Valor acumulado dos acréscimos&lt;/descricao&gt;
&lt;tipo&gt;R&lt;/tipo&gt;
&lt;/campo&gt;</v>
      </c>
      <c r="AB1162" s="3" t="s">
        <v>6</v>
      </c>
    </row>
    <row r="1163" spans="1:28" ht="14.5" customHeight="1" x14ac:dyDescent="0.35">
      <c r="J1163" s="291" t="str">
        <f t="shared" si="96"/>
        <v>C495</v>
      </c>
      <c r="K1163" s="193">
        <v>11</v>
      </c>
      <c r="L1163" s="11" t="s">
        <v>576</v>
      </c>
      <c r="M1163" s="11" t="s">
        <v>1478</v>
      </c>
      <c r="N1163" s="193" t="s">
        <v>32</v>
      </c>
      <c r="O1163" s="193" t="s">
        <v>28</v>
      </c>
      <c r="P1163" s="193">
        <v>2</v>
      </c>
      <c r="Q1163" s="218"/>
      <c r="R1163" s="193" t="s">
        <v>48</v>
      </c>
      <c r="S1163" s="227" t="str">
        <f t="shared" si="92"/>
        <v>Campo</v>
      </c>
      <c r="T1163" s="227" t="s">
        <v>3606</v>
      </c>
      <c r="U1163" s="237" t="str">
        <f t="shared" si="93"/>
        <v/>
      </c>
      <c r="V1163" s="230" t="str">
        <f t="shared" si="95"/>
        <v>&lt;campo posicao="11"&gt;
&lt;coluna&gt;VL_BC_ICMS&lt;/coluna&gt;
&lt;descricao&gt;Valor acumulado da base de cálculo do ICMS&lt;/descricao&gt;
&lt;tipo&gt;R&lt;/tipo&gt;
&lt;/campo&gt;</v>
      </c>
      <c r="W1163" s="227" t="str">
        <f t="shared" si="94"/>
        <v>&lt;campo posicao="11"&gt;
&lt;coluna&gt;VL_BC_ICMS&lt;/coluna&gt;
&lt;descricao&gt;Valor acumulado da base de cálculo do ICMS&lt;/descricao&gt;
&lt;tipo&gt;R&lt;/tipo&gt;
&lt;/campo&gt;</v>
      </c>
      <c r="AB1163" s="3" t="s">
        <v>6</v>
      </c>
    </row>
    <row r="1164" spans="1:28" ht="14.5" customHeight="1" x14ac:dyDescent="0.35">
      <c r="J1164" s="291" t="str">
        <f t="shared" si="96"/>
        <v>C495</v>
      </c>
      <c r="K1164" s="193">
        <v>12</v>
      </c>
      <c r="L1164" s="11" t="s">
        <v>578</v>
      </c>
      <c r="M1164" s="11" t="s">
        <v>1596</v>
      </c>
      <c r="N1164" s="193" t="s">
        <v>32</v>
      </c>
      <c r="O1164" s="193" t="s">
        <v>28</v>
      </c>
      <c r="P1164" s="193">
        <v>2</v>
      </c>
      <c r="Q1164" s="218"/>
      <c r="R1164" s="193" t="s">
        <v>48</v>
      </c>
      <c r="S1164" s="227" t="str">
        <f t="shared" si="92"/>
        <v>Campo</v>
      </c>
      <c r="T1164" s="227" t="s">
        <v>3606</v>
      </c>
      <c r="U1164" s="237" t="str">
        <f t="shared" si="93"/>
        <v/>
      </c>
      <c r="V1164" s="230" t="str">
        <f t="shared" si="95"/>
        <v>&lt;campo posicao="12"&gt;
&lt;coluna&gt;VL_ICMS&lt;/coluna&gt;
&lt;descricao&gt;Valor acumulado do ICMS&lt;/descricao&gt;
&lt;tipo&gt;R&lt;/tipo&gt;
&lt;/campo&gt;</v>
      </c>
      <c r="W1164" s="227" t="str">
        <f t="shared" si="94"/>
        <v>&lt;campo posicao="12"&gt;
&lt;coluna&gt;VL_ICMS&lt;/coluna&gt;
&lt;descricao&gt;Valor acumulado do ICMS&lt;/descricao&gt;
&lt;tipo&gt;R&lt;/tipo&gt;
&lt;/campo&gt;</v>
      </c>
      <c r="AB1164" s="3" t="s">
        <v>6</v>
      </c>
    </row>
    <row r="1165" spans="1:28" ht="14.5" customHeight="1" x14ac:dyDescent="0.35">
      <c r="J1165" s="291" t="str">
        <f t="shared" si="96"/>
        <v>C495</v>
      </c>
      <c r="K1165" s="193">
        <v>13</v>
      </c>
      <c r="L1165" s="11" t="s">
        <v>1597</v>
      </c>
      <c r="M1165" s="11" t="s">
        <v>1598</v>
      </c>
      <c r="N1165" s="193" t="s">
        <v>32</v>
      </c>
      <c r="O1165" s="193" t="s">
        <v>28</v>
      </c>
      <c r="P1165" s="193">
        <v>2</v>
      </c>
      <c r="Q1165" s="218"/>
      <c r="R1165" s="193" t="s">
        <v>48</v>
      </c>
      <c r="S1165" s="227" t="str">
        <f t="shared" si="92"/>
        <v>Campo</v>
      </c>
      <c r="T1165" s="227" t="s">
        <v>3606</v>
      </c>
      <c r="U1165" s="237" t="str">
        <f t="shared" si="93"/>
        <v/>
      </c>
      <c r="V1165" s="230" t="str">
        <f t="shared" si="95"/>
        <v>&lt;campo posicao="13"&gt;
&lt;coluna&gt;VL_ISEN&lt;/coluna&gt;
&lt;descricao&gt;Valor das saídas isentas do ICMS&lt;/descricao&gt;
&lt;tipo&gt;R&lt;/tipo&gt;
&lt;/campo&gt;</v>
      </c>
      <c r="W1165" s="227" t="str">
        <f t="shared" si="94"/>
        <v>&lt;campo posicao="13"&gt;
&lt;coluna&gt;VL_ISEN&lt;/coluna&gt;
&lt;descricao&gt;Valor das saídas isentas do ICMS&lt;/descricao&gt;
&lt;tipo&gt;R&lt;/tipo&gt;
&lt;/campo&gt;</v>
      </c>
      <c r="AB1165" s="3" t="s">
        <v>6</v>
      </c>
    </row>
    <row r="1166" spans="1:28" ht="14.5" customHeight="1" x14ac:dyDescent="0.35">
      <c r="J1166" s="291" t="str">
        <f t="shared" si="96"/>
        <v>C495</v>
      </c>
      <c r="K1166" s="193">
        <v>14</v>
      </c>
      <c r="L1166" s="11" t="s">
        <v>1599</v>
      </c>
      <c r="M1166" s="11" t="s">
        <v>1600</v>
      </c>
      <c r="N1166" s="193" t="s">
        <v>32</v>
      </c>
      <c r="O1166" s="193" t="s">
        <v>28</v>
      </c>
      <c r="P1166" s="193">
        <v>2</v>
      </c>
      <c r="Q1166" s="218"/>
      <c r="R1166" s="193" t="s">
        <v>48</v>
      </c>
      <c r="S1166" s="227" t="str">
        <f t="shared" si="92"/>
        <v>Campo</v>
      </c>
      <c r="T1166" s="227" t="s">
        <v>3606</v>
      </c>
      <c r="U1166" s="237" t="str">
        <f t="shared" si="93"/>
        <v/>
      </c>
      <c r="V1166" s="230" t="str">
        <f t="shared" si="95"/>
        <v>&lt;campo posicao="14"&gt;
&lt;coluna&gt;VL_NT&lt;/coluna&gt;
&lt;descricao&gt;Valor das saídas sob não-incidência ou não-tributadas pelo ICMS&lt;/descricao&gt;
&lt;tipo&gt;R&lt;/tipo&gt;
&lt;/campo&gt;</v>
      </c>
      <c r="W1166" s="227" t="str">
        <f t="shared" si="94"/>
        <v>&lt;campo posicao="14"&gt;
&lt;coluna&gt;VL_NT&lt;/coluna&gt;
&lt;descricao&gt;Valor das saídas sob não-incidência ou não-tributadas pelo ICMS&lt;/descricao&gt;
&lt;tipo&gt;R&lt;/tipo&gt;
&lt;/campo&gt;</v>
      </c>
      <c r="AB1166" s="3" t="s">
        <v>6</v>
      </c>
    </row>
    <row r="1167" spans="1:28" ht="14.5" customHeight="1" x14ac:dyDescent="0.35">
      <c r="J1167" s="291" t="str">
        <f t="shared" si="96"/>
        <v>C495</v>
      </c>
      <c r="K1167" s="193">
        <v>15</v>
      </c>
      <c r="L1167" s="11" t="s">
        <v>582</v>
      </c>
      <c r="M1167" s="11" t="s">
        <v>1601</v>
      </c>
      <c r="N1167" s="193" t="s">
        <v>32</v>
      </c>
      <c r="O1167" s="193" t="s">
        <v>28</v>
      </c>
      <c r="P1167" s="193">
        <v>2</v>
      </c>
      <c r="Q1167" s="218"/>
      <c r="R1167" s="193" t="s">
        <v>48</v>
      </c>
      <c r="S1167" s="227" t="str">
        <f t="shared" si="92"/>
        <v>Campo</v>
      </c>
      <c r="T1167" s="227" t="s">
        <v>3606</v>
      </c>
      <c r="U1167" s="237" t="str">
        <f t="shared" si="93"/>
        <v/>
      </c>
      <c r="V1167" s="230" t="str">
        <f t="shared" si="95"/>
        <v>&lt;campo posicao="15"&gt;
&lt;coluna&gt;VL_ICMS_ST&lt;/coluna&gt;
&lt;descricao&gt;Valor das saídas de mercadorias adquiridas com substituição tributária do ICMS&lt;/descricao&gt;
&lt;tipo&gt;R&lt;/tipo&gt;
&lt;/campo&gt;</v>
      </c>
      <c r="W1167" s="227" t="str">
        <f t="shared" si="94"/>
        <v>&lt;campo posicao="15"&gt;
&lt;coluna&gt;VL_ICMS_ST&lt;/coluna&gt;
&lt;descricao&gt;Valor das saídas de mercadorias adquiridas com substituição tributária do ICMS&lt;/descricao&gt;
&lt;tipo&gt;R&lt;/tipo&gt;
&lt;/campo&gt;</v>
      </c>
      <c r="AB1167" s="3" t="s">
        <v>6</v>
      </c>
    </row>
    <row r="1168" spans="1:28" s="3" customFormat="1" ht="14.5" customHeight="1" collapsed="1" x14ac:dyDescent="0.35">
      <c r="A1168" s="209" t="s">
        <v>22</v>
      </c>
      <c r="B1168" s="209"/>
      <c r="C1168" s="209"/>
      <c r="D1168" s="209" t="s">
        <v>1602</v>
      </c>
      <c r="E1168" s="209"/>
      <c r="F1168" s="209"/>
      <c r="G1168" s="209"/>
      <c r="H1168" s="209"/>
      <c r="I1168" s="209" t="s">
        <v>108</v>
      </c>
      <c r="J1168" s="291" t="str">
        <f t="shared" si="96"/>
        <v>C495</v>
      </c>
      <c r="K1168" s="2" t="s">
        <v>1603</v>
      </c>
      <c r="L1168" s="4"/>
      <c r="M1168" s="4"/>
      <c r="N1168" s="4"/>
      <c r="O1168" s="4"/>
      <c r="P1168" s="4"/>
      <c r="Q1168" s="4"/>
      <c r="R1168" s="4"/>
      <c r="S1168" s="227">
        <f t="shared" si="92"/>
        <v>3</v>
      </c>
      <c r="T1168" s="227"/>
      <c r="U1168" s="237" t="str">
        <f t="shared" si="93"/>
        <v>&lt;/registro&gt;
&lt;registro codigo="C500" perfil="ABC" nivel="3"&gt;</v>
      </c>
      <c r="V1168" s="230" t="str">
        <f t="shared" si="95"/>
        <v/>
      </c>
      <c r="W1168" s="227" t="str">
        <f t="shared" si="94"/>
        <v>&lt;/registro&gt;
&lt;registro codigo="C500" perfil="ABC" nivel="3"&gt;</v>
      </c>
      <c r="X1168" s="227"/>
      <c r="Y1168" s="227"/>
      <c r="AB1168" s="3" t="s">
        <v>6</v>
      </c>
    </row>
    <row r="1169" spans="10:28" ht="14.5" customHeight="1" x14ac:dyDescent="0.35">
      <c r="J1169" s="291" t="str">
        <f t="shared" si="96"/>
        <v>C500</v>
      </c>
      <c r="K1169" s="193">
        <v>1</v>
      </c>
      <c r="L1169" s="11" t="s">
        <v>25</v>
      </c>
      <c r="M1169" s="11" t="s">
        <v>1604</v>
      </c>
      <c r="N1169" s="193" t="s">
        <v>27</v>
      </c>
      <c r="O1169" s="193">
        <v>4</v>
      </c>
      <c r="P1169" s="193" t="s">
        <v>28</v>
      </c>
      <c r="Q1169" s="193" t="s">
        <v>29</v>
      </c>
      <c r="R1169" s="193" t="s">
        <v>29</v>
      </c>
      <c r="S1169" s="227" t="str">
        <f t="shared" si="92"/>
        <v>Campo</v>
      </c>
      <c r="T1169" s="227" t="s">
        <v>27</v>
      </c>
      <c r="U1169" s="237" t="str">
        <f t="shared" si="93"/>
        <v/>
      </c>
      <c r="V1169" s="230" t="str">
        <f t="shared" si="95"/>
        <v>&lt;campo posicao="1"&gt;
&lt;coluna&gt;REG&lt;/coluna&gt;
&lt;descricao&gt;Texto fixo contendo "C500"&lt;/descricao&gt;
&lt;tipo&gt;C&lt;/tipo&gt;
&lt;/campo&gt;</v>
      </c>
      <c r="W1169" s="227" t="str">
        <f t="shared" si="94"/>
        <v>&lt;campo posicao="1"&gt;
&lt;coluna&gt;REG&lt;/coluna&gt;
&lt;descricao&gt;Texto fixo contendo "C500"&lt;/descricao&gt;
&lt;tipo&gt;C&lt;/tipo&gt;
&lt;/campo&gt;</v>
      </c>
      <c r="AB1169" s="3" t="s">
        <v>6</v>
      </c>
    </row>
    <row r="1170" spans="10:28" ht="14.5" customHeight="1" x14ac:dyDescent="0.35">
      <c r="J1170" s="291" t="str">
        <f t="shared" si="96"/>
        <v>C500</v>
      </c>
      <c r="K1170" s="218">
        <v>2</v>
      </c>
      <c r="L1170" s="218" t="s">
        <v>332</v>
      </c>
      <c r="M1170" s="11" t="s">
        <v>333</v>
      </c>
      <c r="N1170" s="218" t="s">
        <v>27</v>
      </c>
      <c r="O1170" s="218" t="s">
        <v>240</v>
      </c>
      <c r="P1170" s="218" t="s">
        <v>28</v>
      </c>
      <c r="Q1170" s="218" t="s">
        <v>29</v>
      </c>
      <c r="R1170" s="193" t="s">
        <v>29</v>
      </c>
      <c r="S1170" s="227" t="str">
        <f t="shared" si="92"/>
        <v>Campo</v>
      </c>
      <c r="T1170" s="227" t="s">
        <v>27</v>
      </c>
      <c r="U1170" s="237" t="str">
        <f t="shared" si="93"/>
        <v/>
      </c>
      <c r="V1170" s="230" t="str">
        <f t="shared" si="95"/>
        <v>&lt;campo posicao="2"&gt;
&lt;coluna&gt;IND_OPER&lt;/coluna&gt;
&lt;descricao&gt;Indicador do tipo de operação:&lt;/descricao&gt;
&lt;tipo&gt;C&lt;/tipo&gt;
&lt;/campo&gt;</v>
      </c>
      <c r="W1170" s="227" t="str">
        <f t="shared" si="94"/>
        <v>&lt;campo posicao="2"&gt;
&lt;coluna&gt;IND_OPER&lt;/coluna&gt;
&lt;descricao&gt;Indicador do tipo de operação:&lt;/descricao&gt;
&lt;tipo&gt;C&lt;/tipo&gt;
&lt;/campo&gt;</v>
      </c>
      <c r="AB1170" s="3" t="s">
        <v>6</v>
      </c>
    </row>
    <row r="1171" spans="10:28" ht="14.5" customHeight="1" x14ac:dyDescent="0.35">
      <c r="J1171" s="291" t="str">
        <f t="shared" si="96"/>
        <v>C500</v>
      </c>
      <c r="K1171" s="218"/>
      <c r="L1171" s="218"/>
      <c r="M1171" s="11" t="s">
        <v>530</v>
      </c>
      <c r="N1171" s="218"/>
      <c r="O1171" s="218"/>
      <c r="P1171" s="218"/>
      <c r="Q1171" s="218"/>
      <c r="R1171" s="193"/>
      <c r="S1171" s="227" t="str">
        <f t="shared" si="92"/>
        <v/>
      </c>
      <c r="T1171" s="227"/>
      <c r="U1171" s="237" t="str">
        <f t="shared" si="93"/>
        <v/>
      </c>
      <c r="V1171" s="230" t="str">
        <f t="shared" si="95"/>
        <v/>
      </c>
      <c r="W1171" s="227" t="str">
        <f t="shared" si="94"/>
        <v/>
      </c>
      <c r="AB1171" s="3" t="s">
        <v>6</v>
      </c>
    </row>
    <row r="1172" spans="10:28" ht="14.5" customHeight="1" x14ac:dyDescent="0.35">
      <c r="J1172" s="291" t="str">
        <f t="shared" si="96"/>
        <v>C500</v>
      </c>
      <c r="K1172" s="218"/>
      <c r="L1172" s="218"/>
      <c r="M1172" s="11" t="s">
        <v>531</v>
      </c>
      <c r="N1172" s="218"/>
      <c r="O1172" s="218"/>
      <c r="P1172" s="218"/>
      <c r="Q1172" s="218"/>
      <c r="R1172" s="193"/>
      <c r="S1172" s="227" t="str">
        <f t="shared" si="92"/>
        <v/>
      </c>
      <c r="T1172" s="227"/>
      <c r="U1172" s="237" t="str">
        <f t="shared" si="93"/>
        <v/>
      </c>
      <c r="V1172" s="230" t="str">
        <f t="shared" si="95"/>
        <v/>
      </c>
      <c r="W1172" s="227" t="str">
        <f t="shared" si="94"/>
        <v/>
      </c>
      <c r="AB1172" s="3" t="s">
        <v>6</v>
      </c>
    </row>
    <row r="1173" spans="10:28" ht="14.5" customHeight="1" x14ac:dyDescent="0.35">
      <c r="J1173" s="291" t="str">
        <f t="shared" si="96"/>
        <v>C500</v>
      </c>
      <c r="K1173" s="218">
        <v>3</v>
      </c>
      <c r="L1173" s="218" t="s">
        <v>336</v>
      </c>
      <c r="M1173" s="11" t="s">
        <v>337</v>
      </c>
      <c r="N1173" s="218" t="s">
        <v>27</v>
      </c>
      <c r="O1173" s="218" t="s">
        <v>240</v>
      </c>
      <c r="P1173" s="218" t="s">
        <v>28</v>
      </c>
      <c r="Q1173" s="218" t="s">
        <v>29</v>
      </c>
      <c r="R1173" s="193" t="s">
        <v>29</v>
      </c>
      <c r="S1173" s="227" t="str">
        <f t="shared" si="92"/>
        <v>Campo</v>
      </c>
      <c r="T1173" s="227" t="s">
        <v>27</v>
      </c>
      <c r="U1173" s="237" t="str">
        <f t="shared" si="93"/>
        <v/>
      </c>
      <c r="V1173" s="230" t="str">
        <f t="shared" si="95"/>
        <v>&lt;campo posicao="3"&gt;
&lt;coluna&gt;IND_EMIT&lt;/coluna&gt;
&lt;descricao&gt;Indicador do emitente do documento fiscal:&lt;/descricao&gt;
&lt;tipo&gt;C&lt;/tipo&gt;
&lt;/campo&gt;</v>
      </c>
      <c r="W1173" s="227" t="str">
        <f t="shared" si="94"/>
        <v>&lt;campo posicao="3"&gt;
&lt;coluna&gt;IND_EMIT&lt;/coluna&gt;
&lt;descricao&gt;Indicador do emitente do documento fiscal:&lt;/descricao&gt;
&lt;tipo&gt;C&lt;/tipo&gt;
&lt;/campo&gt;</v>
      </c>
      <c r="AB1173" s="3" t="s">
        <v>6</v>
      </c>
    </row>
    <row r="1174" spans="10:28" ht="14.5" customHeight="1" x14ac:dyDescent="0.35">
      <c r="J1174" s="291" t="str">
        <f t="shared" si="96"/>
        <v>C500</v>
      </c>
      <c r="K1174" s="218"/>
      <c r="L1174" s="218"/>
      <c r="M1174" s="11" t="s">
        <v>338</v>
      </c>
      <c r="N1174" s="218"/>
      <c r="O1174" s="218"/>
      <c r="P1174" s="218"/>
      <c r="Q1174" s="218"/>
      <c r="R1174" s="193"/>
      <c r="S1174" s="227" t="str">
        <f t="shared" si="92"/>
        <v/>
      </c>
      <c r="T1174" s="227"/>
      <c r="U1174" s="237" t="str">
        <f t="shared" si="93"/>
        <v/>
      </c>
      <c r="V1174" s="230" t="str">
        <f t="shared" si="95"/>
        <v/>
      </c>
      <c r="W1174" s="227" t="str">
        <f t="shared" si="94"/>
        <v/>
      </c>
      <c r="AB1174" s="3" t="s">
        <v>6</v>
      </c>
    </row>
    <row r="1175" spans="10:28" ht="14.5" customHeight="1" x14ac:dyDescent="0.35">
      <c r="J1175" s="291" t="str">
        <f t="shared" si="96"/>
        <v>C500</v>
      </c>
      <c r="K1175" s="218"/>
      <c r="L1175" s="218"/>
      <c r="M1175" s="11" t="s">
        <v>339</v>
      </c>
      <c r="N1175" s="218"/>
      <c r="O1175" s="218"/>
      <c r="P1175" s="218"/>
      <c r="Q1175" s="218"/>
      <c r="R1175" s="193"/>
      <c r="S1175" s="227" t="str">
        <f t="shared" si="92"/>
        <v/>
      </c>
      <c r="T1175" s="227"/>
      <c r="U1175" s="237" t="str">
        <f t="shared" si="93"/>
        <v/>
      </c>
      <c r="V1175" s="230" t="str">
        <f t="shared" si="95"/>
        <v/>
      </c>
      <c r="W1175" s="227" t="str">
        <f t="shared" si="94"/>
        <v/>
      </c>
      <c r="AB1175" s="3" t="s">
        <v>6</v>
      </c>
    </row>
    <row r="1176" spans="10:28" ht="14.5" customHeight="1" x14ac:dyDescent="0.35">
      <c r="J1176" s="291" t="str">
        <f t="shared" si="96"/>
        <v>C500</v>
      </c>
      <c r="K1176" s="218">
        <v>4</v>
      </c>
      <c r="L1176" s="218" t="s">
        <v>129</v>
      </c>
      <c r="M1176" s="11" t="s">
        <v>340</v>
      </c>
      <c r="N1176" s="218" t="s">
        <v>27</v>
      </c>
      <c r="O1176" s="218">
        <v>60</v>
      </c>
      <c r="P1176" s="218" t="s">
        <v>28</v>
      </c>
      <c r="Q1176" s="218" t="s">
        <v>29</v>
      </c>
      <c r="R1176" s="193" t="s">
        <v>29</v>
      </c>
      <c r="S1176" s="227" t="str">
        <f t="shared" si="92"/>
        <v>Campo</v>
      </c>
      <c r="T1176" s="227" t="s">
        <v>27</v>
      </c>
      <c r="U1176" s="237" t="str">
        <f t="shared" si="93"/>
        <v/>
      </c>
      <c r="V1176" s="230" t="str">
        <f t="shared" si="95"/>
        <v>&lt;campo posicao="4"&gt;
&lt;coluna&gt;COD_PART&lt;/coluna&gt;
&lt;descricao&gt;Código do participante (campo 02 do Registro 0150):&lt;/descricao&gt;
&lt;tipo&gt;C&lt;/tipo&gt;
&lt;/campo&gt;</v>
      </c>
      <c r="W1176" s="227" t="str">
        <f t="shared" si="94"/>
        <v>&lt;campo posicao="4"&gt;
&lt;coluna&gt;COD_PART&lt;/coluna&gt;
&lt;descricao&gt;Código do participante (campo 02 do Registro 0150):&lt;/descricao&gt;
&lt;tipo&gt;C&lt;/tipo&gt;
&lt;/campo&gt;</v>
      </c>
      <c r="AB1176" s="3" t="s">
        <v>6</v>
      </c>
    </row>
    <row r="1177" spans="10:28" ht="14.5" customHeight="1" x14ac:dyDescent="0.35">
      <c r="J1177" s="291" t="str">
        <f t="shared" si="96"/>
        <v>C500</v>
      </c>
      <c r="K1177" s="218"/>
      <c r="L1177" s="218"/>
      <c r="M1177" s="11" t="s">
        <v>1605</v>
      </c>
      <c r="N1177" s="218"/>
      <c r="O1177" s="218"/>
      <c r="P1177" s="218"/>
      <c r="Q1177" s="218"/>
      <c r="R1177" s="193"/>
      <c r="S1177" s="227" t="str">
        <f t="shared" si="92"/>
        <v/>
      </c>
      <c r="T1177" s="227"/>
      <c r="U1177" s="237" t="str">
        <f t="shared" si="93"/>
        <v/>
      </c>
      <c r="V1177" s="230" t="str">
        <f t="shared" si="95"/>
        <v/>
      </c>
      <c r="W1177" s="227" t="str">
        <f t="shared" si="94"/>
        <v/>
      </c>
      <c r="AB1177" s="3" t="s">
        <v>6</v>
      </c>
    </row>
    <row r="1178" spans="10:28" ht="14.5" customHeight="1" x14ac:dyDescent="0.35">
      <c r="J1178" s="291" t="str">
        <f t="shared" si="96"/>
        <v>C500</v>
      </c>
      <c r="K1178" s="218"/>
      <c r="L1178" s="218"/>
      <c r="M1178" s="11" t="s">
        <v>1606</v>
      </c>
      <c r="N1178" s="218"/>
      <c r="O1178" s="218"/>
      <c r="P1178" s="218"/>
      <c r="Q1178" s="218"/>
      <c r="R1178" s="193"/>
      <c r="S1178" s="227" t="str">
        <f t="shared" si="92"/>
        <v/>
      </c>
      <c r="T1178" s="227"/>
      <c r="U1178" s="237" t="str">
        <f t="shared" si="93"/>
        <v/>
      </c>
      <c r="V1178" s="230" t="str">
        <f t="shared" si="95"/>
        <v/>
      </c>
      <c r="W1178" s="227" t="str">
        <f t="shared" si="94"/>
        <v/>
      </c>
      <c r="AB1178" s="3" t="s">
        <v>6</v>
      </c>
    </row>
    <row r="1179" spans="10:28" ht="14.5" customHeight="1" x14ac:dyDescent="0.35">
      <c r="J1179" s="291" t="str">
        <f t="shared" si="96"/>
        <v>C500</v>
      </c>
      <c r="K1179" s="193">
        <v>5</v>
      </c>
      <c r="L1179" s="11" t="s">
        <v>344</v>
      </c>
      <c r="M1179" s="11" t="s">
        <v>534</v>
      </c>
      <c r="N1179" s="193" t="s">
        <v>27</v>
      </c>
      <c r="O1179" s="193" t="s">
        <v>54</v>
      </c>
      <c r="P1179" s="193" t="s">
        <v>28</v>
      </c>
      <c r="Q1179" s="193" t="s">
        <v>29</v>
      </c>
      <c r="R1179" s="193" t="s">
        <v>29</v>
      </c>
      <c r="S1179" s="227" t="str">
        <f t="shared" si="92"/>
        <v>Campo</v>
      </c>
      <c r="T1179" s="227" t="s">
        <v>27</v>
      </c>
      <c r="U1179" s="237" t="str">
        <f t="shared" si="93"/>
        <v/>
      </c>
      <c r="V1179" s="230" t="str">
        <f t="shared" si="95"/>
        <v>&lt;campo posicao="5"&gt;
&lt;coluna&gt;COD_MOD&lt;/coluna&gt;
&lt;descricao&gt;Código do modelo do documento fiscal, conforme a Tabela 4.1.1 &lt;/descricao&gt;
&lt;tipo&gt;C&lt;/tipo&gt;
&lt;/campo&gt;</v>
      </c>
      <c r="W1179" s="227" t="str">
        <f t="shared" si="94"/>
        <v>&lt;campo posicao="5"&gt;
&lt;coluna&gt;COD_MOD&lt;/coluna&gt;
&lt;descricao&gt;Código do modelo do documento fiscal, conforme a Tabela 4.1.1 &lt;/descricao&gt;
&lt;tipo&gt;C&lt;/tipo&gt;
&lt;/campo&gt;</v>
      </c>
      <c r="AB1179" s="3" t="s">
        <v>6</v>
      </c>
    </row>
    <row r="1180" spans="10:28" ht="14.5" customHeight="1" x14ac:dyDescent="0.35">
      <c r="J1180" s="291" t="str">
        <f t="shared" si="96"/>
        <v>C500</v>
      </c>
      <c r="K1180" s="193">
        <v>6</v>
      </c>
      <c r="L1180" s="11" t="s">
        <v>346</v>
      </c>
      <c r="M1180" s="11" t="s">
        <v>1607</v>
      </c>
      <c r="N1180" s="193" t="s">
        <v>27</v>
      </c>
      <c r="O1180" s="193" t="s">
        <v>54</v>
      </c>
      <c r="P1180" s="193" t="s">
        <v>28</v>
      </c>
      <c r="Q1180" s="193" t="s">
        <v>29</v>
      </c>
      <c r="R1180" s="193" t="s">
        <v>29</v>
      </c>
      <c r="S1180" s="227" t="str">
        <f t="shared" si="92"/>
        <v>Campo</v>
      </c>
      <c r="T1180" s="227" t="s">
        <v>27</v>
      </c>
      <c r="U1180" s="237" t="str">
        <f t="shared" si="93"/>
        <v/>
      </c>
      <c r="V1180" s="230" t="str">
        <f t="shared" si="95"/>
        <v>&lt;campo posicao="6"&gt;
&lt;coluna&gt;COD_SIT&lt;/coluna&gt;
&lt;descricao&gt;Código da situação do documento fiscal, conforme a Tabela 4.1.2 &lt;/descricao&gt;
&lt;tipo&gt;C&lt;/tipo&gt;
&lt;/campo&gt;</v>
      </c>
      <c r="W1180" s="227" t="str">
        <f t="shared" si="94"/>
        <v>&lt;campo posicao="6"&gt;
&lt;coluna&gt;COD_SIT&lt;/coluna&gt;
&lt;descricao&gt;Código da situação do documento fiscal, conforme a Tabela 4.1.2 &lt;/descricao&gt;
&lt;tipo&gt;C&lt;/tipo&gt;
&lt;/campo&gt;</v>
      </c>
      <c r="AB1180" s="3" t="s">
        <v>6</v>
      </c>
    </row>
    <row r="1181" spans="10:28" ht="14.5" customHeight="1" x14ac:dyDescent="0.35">
      <c r="J1181" s="291" t="str">
        <f t="shared" si="96"/>
        <v>C500</v>
      </c>
      <c r="K1181" s="193">
        <v>7</v>
      </c>
      <c r="L1181" s="11" t="s">
        <v>348</v>
      </c>
      <c r="M1181" s="11" t="s">
        <v>349</v>
      </c>
      <c r="N1181" s="193" t="s">
        <v>27</v>
      </c>
      <c r="O1181" s="193">
        <v>4</v>
      </c>
      <c r="P1181" s="193" t="s">
        <v>28</v>
      </c>
      <c r="Q1181" s="193" t="s">
        <v>48</v>
      </c>
      <c r="R1181" s="193" t="s">
        <v>48</v>
      </c>
      <c r="S1181" s="227" t="str">
        <f t="shared" si="92"/>
        <v>Campo</v>
      </c>
      <c r="T1181" s="227" t="s">
        <v>27</v>
      </c>
      <c r="U1181" s="237" t="str">
        <f t="shared" si="93"/>
        <v/>
      </c>
      <c r="V1181" s="230" t="str">
        <f t="shared" si="95"/>
        <v>&lt;campo posicao="7"&gt;
&lt;coluna&gt;SER&lt;/coluna&gt;
&lt;descricao&gt;Série do documento fiscal&lt;/descricao&gt;
&lt;tipo&gt;C&lt;/tipo&gt;
&lt;/campo&gt;</v>
      </c>
      <c r="W1181" s="227" t="str">
        <f t="shared" si="94"/>
        <v>&lt;campo posicao="7"&gt;
&lt;coluna&gt;SER&lt;/coluna&gt;
&lt;descricao&gt;Série do documento fiscal&lt;/descricao&gt;
&lt;tipo&gt;C&lt;/tipo&gt;
&lt;/campo&gt;</v>
      </c>
      <c r="AB1181" s="3" t="s">
        <v>6</v>
      </c>
    </row>
    <row r="1182" spans="10:28" ht="14.5" customHeight="1" x14ac:dyDescent="0.35">
      <c r="J1182" s="291" t="str">
        <f t="shared" si="96"/>
        <v>C500</v>
      </c>
      <c r="K1182" s="193">
        <v>8</v>
      </c>
      <c r="L1182" s="11" t="s">
        <v>654</v>
      </c>
      <c r="M1182" s="11" t="s">
        <v>655</v>
      </c>
      <c r="N1182" s="193" t="s">
        <v>32</v>
      </c>
      <c r="O1182" s="193">
        <v>3</v>
      </c>
      <c r="P1182" s="193" t="s">
        <v>28</v>
      </c>
      <c r="Q1182" s="193" t="s">
        <v>48</v>
      </c>
      <c r="R1182" s="193" t="s">
        <v>48</v>
      </c>
      <c r="S1182" s="227" t="str">
        <f t="shared" si="92"/>
        <v>Campo</v>
      </c>
      <c r="T1182" s="227" t="s">
        <v>3607</v>
      </c>
      <c r="U1182" s="237" t="str">
        <f t="shared" si="93"/>
        <v/>
      </c>
      <c r="V1182" s="230" t="str">
        <f t="shared" si="95"/>
        <v>&lt;campo posicao="8"&gt;
&lt;coluna&gt;SUB&lt;/coluna&gt;
&lt;descricao&gt;Subsérie do documento fiscal&lt;/descricao&gt;
&lt;tipo&gt;I&lt;/tipo&gt;
&lt;/campo&gt;</v>
      </c>
      <c r="W1182" s="227" t="str">
        <f t="shared" si="94"/>
        <v>&lt;campo posicao="8"&gt;
&lt;coluna&gt;SUB&lt;/coluna&gt;
&lt;descricao&gt;Subsérie do documento fiscal&lt;/descricao&gt;
&lt;tipo&gt;I&lt;/tipo&gt;
&lt;/campo&gt;</v>
      </c>
      <c r="AB1182" s="3" t="s">
        <v>6</v>
      </c>
    </row>
    <row r="1183" spans="10:28" ht="14.5" customHeight="1" x14ac:dyDescent="0.35">
      <c r="J1183" s="291" t="str">
        <f t="shared" si="96"/>
        <v>C500</v>
      </c>
      <c r="K1183" s="218">
        <v>9</v>
      </c>
      <c r="L1183" s="218" t="s">
        <v>1608</v>
      </c>
      <c r="M1183" s="11" t="s">
        <v>1609</v>
      </c>
      <c r="N1183" s="218" t="s">
        <v>27</v>
      </c>
      <c r="O1183" s="218" t="s">
        <v>54</v>
      </c>
      <c r="P1183" s="218" t="s">
        <v>28</v>
      </c>
      <c r="Q1183" s="218" t="s">
        <v>48</v>
      </c>
      <c r="R1183" s="193" t="s">
        <v>29</v>
      </c>
      <c r="S1183" s="227" t="str">
        <f t="shared" si="92"/>
        <v>Campo</v>
      </c>
      <c r="T1183" s="227" t="s">
        <v>27</v>
      </c>
      <c r="U1183" s="237" t="str">
        <f t="shared" si="93"/>
        <v/>
      </c>
      <c r="V1183" s="230" t="str">
        <f t="shared" si="95"/>
        <v>&lt;campo posicao="9"&gt;
&lt;coluna&gt;COD_CONS&lt;/coluna&gt;
&lt;descricao&gt;- Código de classe de consumo de energia elétrica ou gás:&lt;/descricao&gt;
&lt;tipo&gt;C&lt;/tipo&gt;
&lt;/campo&gt;</v>
      </c>
      <c r="W1183" s="227" t="str">
        <f t="shared" si="94"/>
        <v>&lt;campo posicao="9"&gt;
&lt;coluna&gt;COD_CONS&lt;/coluna&gt;
&lt;descricao&gt;- Código de classe de consumo de energia elétrica ou gás:&lt;/descricao&gt;
&lt;tipo&gt;C&lt;/tipo&gt;
&lt;/campo&gt;</v>
      </c>
      <c r="AB1183" s="3" t="s">
        <v>6</v>
      </c>
    </row>
    <row r="1184" spans="10:28" ht="14.5" customHeight="1" x14ac:dyDescent="0.35">
      <c r="J1184" s="291" t="str">
        <f t="shared" si="96"/>
        <v>C500</v>
      </c>
      <c r="K1184" s="218"/>
      <c r="L1184" s="218"/>
      <c r="M1184" s="11" t="s">
        <v>1610</v>
      </c>
      <c r="N1184" s="218"/>
      <c r="O1184" s="218"/>
      <c r="P1184" s="218"/>
      <c r="Q1184" s="218"/>
      <c r="R1184" s="193"/>
      <c r="S1184" s="227" t="str">
        <f t="shared" si="92"/>
        <v/>
      </c>
      <c r="T1184" s="227"/>
      <c r="U1184" s="237" t="str">
        <f t="shared" si="93"/>
        <v/>
      </c>
      <c r="V1184" s="230" t="str">
        <f t="shared" si="95"/>
        <v/>
      </c>
      <c r="W1184" s="227" t="str">
        <f t="shared" si="94"/>
        <v/>
      </c>
      <c r="AB1184" s="3" t="s">
        <v>6</v>
      </c>
    </row>
    <row r="1185" spans="10:28" ht="14.5" customHeight="1" x14ac:dyDescent="0.35">
      <c r="J1185" s="291" t="str">
        <f t="shared" si="96"/>
        <v>C500</v>
      </c>
      <c r="K1185" s="218"/>
      <c r="L1185" s="218"/>
      <c r="M1185" s="11" t="s">
        <v>1611</v>
      </c>
      <c r="N1185" s="218"/>
      <c r="O1185" s="218"/>
      <c r="P1185" s="218"/>
      <c r="Q1185" s="218"/>
      <c r="R1185" s="193"/>
      <c r="S1185" s="227" t="str">
        <f t="shared" si="92"/>
        <v/>
      </c>
      <c r="T1185" s="227"/>
      <c r="U1185" s="237" t="str">
        <f t="shared" si="93"/>
        <v/>
      </c>
      <c r="V1185" s="230" t="str">
        <f t="shared" si="95"/>
        <v/>
      </c>
      <c r="W1185" s="227" t="str">
        <f t="shared" si="94"/>
        <v/>
      </c>
      <c r="AB1185" s="3" t="s">
        <v>6</v>
      </c>
    </row>
    <row r="1186" spans="10:28" ht="14.5" customHeight="1" x14ac:dyDescent="0.35">
      <c r="J1186" s="291" t="str">
        <f t="shared" si="96"/>
        <v>C500</v>
      </c>
      <c r="K1186" s="218"/>
      <c r="L1186" s="218"/>
      <c r="M1186" s="11" t="s">
        <v>1612</v>
      </c>
      <c r="N1186" s="218"/>
      <c r="O1186" s="218"/>
      <c r="P1186" s="218"/>
      <c r="Q1186" s="218"/>
      <c r="R1186" s="193"/>
      <c r="S1186" s="227" t="str">
        <f t="shared" si="92"/>
        <v/>
      </c>
      <c r="T1186" s="227"/>
      <c r="U1186" s="237" t="str">
        <f t="shared" si="93"/>
        <v/>
      </c>
      <c r="V1186" s="230" t="str">
        <f t="shared" si="95"/>
        <v/>
      </c>
      <c r="W1186" s="227" t="str">
        <f t="shared" si="94"/>
        <v/>
      </c>
      <c r="AB1186" s="3" t="s">
        <v>6</v>
      </c>
    </row>
    <row r="1187" spans="10:28" ht="14.5" customHeight="1" x14ac:dyDescent="0.35">
      <c r="J1187" s="291" t="str">
        <f t="shared" si="96"/>
        <v>C500</v>
      </c>
      <c r="K1187" s="218"/>
      <c r="L1187" s="218"/>
      <c r="M1187" s="11" t="s">
        <v>1613</v>
      </c>
      <c r="N1187" s="218"/>
      <c r="O1187" s="218"/>
      <c r="P1187" s="218"/>
      <c r="Q1187" s="218"/>
      <c r="R1187" s="193"/>
      <c r="S1187" s="227" t="str">
        <f t="shared" si="92"/>
        <v/>
      </c>
      <c r="T1187" s="227"/>
      <c r="U1187" s="237" t="str">
        <f t="shared" si="93"/>
        <v/>
      </c>
      <c r="V1187" s="230" t="str">
        <f t="shared" si="95"/>
        <v/>
      </c>
      <c r="W1187" s="227" t="str">
        <f t="shared" si="94"/>
        <v/>
      </c>
      <c r="AB1187" s="3" t="s">
        <v>6</v>
      </c>
    </row>
    <row r="1188" spans="10:28" ht="14.5" customHeight="1" x14ac:dyDescent="0.35">
      <c r="J1188" s="291" t="str">
        <f t="shared" si="96"/>
        <v>C500</v>
      </c>
      <c r="K1188" s="218"/>
      <c r="L1188" s="218"/>
      <c r="M1188" s="11" t="s">
        <v>1614</v>
      </c>
      <c r="N1188" s="218"/>
      <c r="O1188" s="218"/>
      <c r="P1188" s="218"/>
      <c r="Q1188" s="218"/>
      <c r="R1188" s="193"/>
      <c r="S1188" s="227" t="str">
        <f t="shared" si="92"/>
        <v/>
      </c>
      <c r="T1188" s="227"/>
      <c r="U1188" s="237" t="str">
        <f t="shared" si="93"/>
        <v/>
      </c>
      <c r="V1188" s="230" t="str">
        <f t="shared" si="95"/>
        <v/>
      </c>
      <c r="W1188" s="227" t="str">
        <f t="shared" si="94"/>
        <v/>
      </c>
      <c r="AB1188" s="3" t="s">
        <v>6</v>
      </c>
    </row>
    <row r="1189" spans="10:28" ht="14.5" customHeight="1" x14ac:dyDescent="0.35">
      <c r="J1189" s="291" t="str">
        <f t="shared" si="96"/>
        <v>C500</v>
      </c>
      <c r="K1189" s="218"/>
      <c r="L1189" s="218"/>
      <c r="M1189" s="11" t="s">
        <v>1615</v>
      </c>
      <c r="N1189" s="218"/>
      <c r="O1189" s="218"/>
      <c r="P1189" s="218"/>
      <c r="Q1189" s="218"/>
      <c r="R1189" s="193"/>
      <c r="S1189" s="227" t="str">
        <f t="shared" si="92"/>
        <v/>
      </c>
      <c r="T1189" s="227"/>
      <c r="U1189" s="237" t="str">
        <f t="shared" si="93"/>
        <v/>
      </c>
      <c r="V1189" s="230" t="str">
        <f t="shared" si="95"/>
        <v/>
      </c>
      <c r="W1189" s="227" t="str">
        <f t="shared" si="94"/>
        <v/>
      </c>
      <c r="AB1189" s="3" t="s">
        <v>6</v>
      </c>
    </row>
    <row r="1190" spans="10:28" ht="14.5" customHeight="1" x14ac:dyDescent="0.35">
      <c r="J1190" s="291" t="str">
        <f t="shared" si="96"/>
        <v>C500</v>
      </c>
      <c r="K1190" s="218"/>
      <c r="L1190" s="218"/>
      <c r="M1190" s="11" t="s">
        <v>1616</v>
      </c>
      <c r="N1190" s="218"/>
      <c r="O1190" s="218"/>
      <c r="P1190" s="218"/>
      <c r="Q1190" s="218"/>
      <c r="R1190" s="193"/>
      <c r="S1190" s="227" t="str">
        <f t="shared" si="92"/>
        <v/>
      </c>
      <c r="T1190" s="227"/>
      <c r="U1190" s="237" t="str">
        <f t="shared" si="93"/>
        <v/>
      </c>
      <c r="V1190" s="230" t="str">
        <f t="shared" si="95"/>
        <v/>
      </c>
      <c r="W1190" s="227" t="str">
        <f t="shared" si="94"/>
        <v/>
      </c>
      <c r="AB1190" s="3" t="s">
        <v>6</v>
      </c>
    </row>
    <row r="1191" spans="10:28" ht="14.5" customHeight="1" x14ac:dyDescent="0.35">
      <c r="J1191" s="291" t="str">
        <f t="shared" si="96"/>
        <v>C500</v>
      </c>
      <c r="K1191" s="218"/>
      <c r="L1191" s="218"/>
      <c r="M1191" s="11" t="s">
        <v>1617</v>
      </c>
      <c r="N1191" s="218"/>
      <c r="O1191" s="218"/>
      <c r="P1191" s="218"/>
      <c r="Q1191" s="218"/>
      <c r="R1191" s="193"/>
      <c r="S1191" s="227" t="str">
        <f t="shared" si="92"/>
        <v/>
      </c>
      <c r="T1191" s="227"/>
      <c r="U1191" s="237" t="str">
        <f t="shared" si="93"/>
        <v/>
      </c>
      <c r="V1191" s="230" t="str">
        <f t="shared" si="95"/>
        <v/>
      </c>
      <c r="W1191" s="227" t="str">
        <f t="shared" si="94"/>
        <v/>
      </c>
      <c r="AB1191" s="3" t="s">
        <v>6</v>
      </c>
    </row>
    <row r="1192" spans="10:28" ht="14.5" customHeight="1" x14ac:dyDescent="0.35">
      <c r="J1192" s="291" t="str">
        <f t="shared" si="96"/>
        <v>C500</v>
      </c>
      <c r="K1192" s="218"/>
      <c r="L1192" s="218"/>
      <c r="M1192" s="11" t="s">
        <v>1618</v>
      </c>
      <c r="N1192" s="218"/>
      <c r="O1192" s="218"/>
      <c r="P1192" s="218"/>
      <c r="Q1192" s="218"/>
      <c r="R1192" s="193"/>
      <c r="S1192" s="227" t="str">
        <f t="shared" si="92"/>
        <v/>
      </c>
      <c r="T1192" s="227"/>
      <c r="U1192" s="237" t="str">
        <f t="shared" si="93"/>
        <v/>
      </c>
      <c r="V1192" s="230" t="str">
        <f t="shared" si="95"/>
        <v/>
      </c>
      <c r="W1192" s="227" t="str">
        <f t="shared" si="94"/>
        <v/>
      </c>
      <c r="AB1192" s="3" t="s">
        <v>6</v>
      </c>
    </row>
    <row r="1193" spans="10:28" ht="14.5" customHeight="1" x14ac:dyDescent="0.35">
      <c r="J1193" s="291" t="str">
        <f t="shared" si="96"/>
        <v>C500</v>
      </c>
      <c r="K1193" s="193">
        <v>10</v>
      </c>
      <c r="L1193" s="11" t="s">
        <v>351</v>
      </c>
      <c r="M1193" s="11" t="s">
        <v>352</v>
      </c>
      <c r="N1193" s="193" t="s">
        <v>32</v>
      </c>
      <c r="O1193" s="193">
        <v>9</v>
      </c>
      <c r="P1193" s="193" t="s">
        <v>28</v>
      </c>
      <c r="Q1193" s="193" t="s">
        <v>29</v>
      </c>
      <c r="R1193" s="193" t="s">
        <v>29</v>
      </c>
      <c r="S1193" s="227" t="str">
        <f t="shared" si="92"/>
        <v>Campo</v>
      </c>
      <c r="T1193" s="227" t="s">
        <v>3607</v>
      </c>
      <c r="U1193" s="237" t="str">
        <f t="shared" si="93"/>
        <v/>
      </c>
      <c r="V1193" s="230" t="str">
        <f t="shared" si="95"/>
        <v>&lt;campo posicao="10"&gt;
&lt;coluna&gt;NUM_DOC&lt;/coluna&gt;
&lt;descricao&gt;Número do documento fiscal&lt;/descricao&gt;
&lt;tipo&gt;I&lt;/tipo&gt;
&lt;/campo&gt;</v>
      </c>
      <c r="W1193" s="227" t="str">
        <f t="shared" si="94"/>
        <v>&lt;campo posicao="10"&gt;
&lt;coluna&gt;NUM_DOC&lt;/coluna&gt;
&lt;descricao&gt;Número do documento fiscal&lt;/descricao&gt;
&lt;tipo&gt;I&lt;/tipo&gt;
&lt;/campo&gt;</v>
      </c>
      <c r="AB1193" s="3" t="s">
        <v>6</v>
      </c>
    </row>
    <row r="1194" spans="10:28" ht="14.5" customHeight="1" x14ac:dyDescent="0.35">
      <c r="J1194" s="291" t="str">
        <f t="shared" si="96"/>
        <v>C500</v>
      </c>
      <c r="K1194" s="193">
        <v>11</v>
      </c>
      <c r="L1194" s="11" t="s">
        <v>357</v>
      </c>
      <c r="M1194" s="11" t="s">
        <v>667</v>
      </c>
      <c r="N1194" s="193" t="s">
        <v>32</v>
      </c>
      <c r="O1194" s="193" t="s">
        <v>40</v>
      </c>
      <c r="P1194" s="193" t="s">
        <v>28</v>
      </c>
      <c r="Q1194" s="193" t="s">
        <v>29</v>
      </c>
      <c r="R1194" s="193" t="s">
        <v>29</v>
      </c>
      <c r="S1194" s="227" t="str">
        <f t="shared" si="92"/>
        <v>Campo</v>
      </c>
      <c r="T1194" s="227" t="s">
        <v>3605</v>
      </c>
      <c r="U1194" s="237" t="str">
        <f t="shared" si="93"/>
        <v/>
      </c>
      <c r="V1194" s="230" t="str">
        <f t="shared" si="95"/>
        <v>&lt;campo posicao="11"&gt;
&lt;coluna&gt;DT_DOC&lt;/coluna&gt;
&lt;descricao&gt;Data da emissão do documento fiscal&lt;/descricao&gt;
&lt;tipo&gt;D&lt;/tipo&gt;
&lt;/campo&gt;</v>
      </c>
      <c r="W1194" s="227" t="str">
        <f t="shared" si="94"/>
        <v>&lt;campo posicao="11"&gt;
&lt;coluna&gt;DT_DOC&lt;/coluna&gt;
&lt;descricao&gt;Data da emissão do documento fiscal&lt;/descricao&gt;
&lt;tipo&gt;D&lt;/tipo&gt;
&lt;/campo&gt;</v>
      </c>
      <c r="AB1194" s="3" t="s">
        <v>6</v>
      </c>
    </row>
    <row r="1195" spans="10:28" ht="14.5" customHeight="1" x14ac:dyDescent="0.35">
      <c r="J1195" s="291" t="str">
        <f t="shared" si="96"/>
        <v>C500</v>
      </c>
      <c r="K1195" s="193">
        <v>12</v>
      </c>
      <c r="L1195" s="11" t="s">
        <v>535</v>
      </c>
      <c r="M1195" s="11" t="s">
        <v>536</v>
      </c>
      <c r="N1195" s="193" t="s">
        <v>32</v>
      </c>
      <c r="O1195" s="193" t="s">
        <v>40</v>
      </c>
      <c r="P1195" s="193" t="s">
        <v>28</v>
      </c>
      <c r="Q1195" s="193" t="s">
        <v>29</v>
      </c>
      <c r="R1195" s="193" t="s">
        <v>29</v>
      </c>
      <c r="S1195" s="227" t="str">
        <f t="shared" si="92"/>
        <v>Campo</v>
      </c>
      <c r="T1195" s="227" t="s">
        <v>3605</v>
      </c>
      <c r="U1195" s="237" t="str">
        <f t="shared" si="93"/>
        <v/>
      </c>
      <c r="V1195" s="230" t="str">
        <f t="shared" si="95"/>
        <v>&lt;campo posicao="12"&gt;
&lt;coluna&gt;DT_E_S&lt;/coluna&gt;
&lt;descricao&gt;Data da entrada ou da saída&lt;/descricao&gt;
&lt;tipo&gt;D&lt;/tipo&gt;
&lt;/campo&gt;</v>
      </c>
      <c r="W1195" s="227" t="str">
        <f t="shared" si="94"/>
        <v>&lt;campo posicao="12"&gt;
&lt;coluna&gt;DT_E_S&lt;/coluna&gt;
&lt;descricao&gt;Data da entrada ou da saída&lt;/descricao&gt;
&lt;tipo&gt;D&lt;/tipo&gt;
&lt;/campo&gt;</v>
      </c>
      <c r="AB1195" s="3" t="s">
        <v>6</v>
      </c>
    </row>
    <row r="1196" spans="10:28" ht="14.5" customHeight="1" x14ac:dyDescent="0.35">
      <c r="J1196" s="291" t="str">
        <f t="shared" si="96"/>
        <v>C500</v>
      </c>
      <c r="K1196" s="193">
        <v>13</v>
      </c>
      <c r="L1196" s="11" t="s">
        <v>537</v>
      </c>
      <c r="M1196" s="11" t="s">
        <v>538</v>
      </c>
      <c r="N1196" s="193" t="s">
        <v>32</v>
      </c>
      <c r="O1196" s="193" t="s">
        <v>28</v>
      </c>
      <c r="P1196" s="193">
        <v>2</v>
      </c>
      <c r="Q1196" s="193" t="s">
        <v>29</v>
      </c>
      <c r="R1196" s="193" t="s">
        <v>29</v>
      </c>
      <c r="S1196" s="227" t="str">
        <f t="shared" si="92"/>
        <v>Campo</v>
      </c>
      <c r="T1196" s="227" t="s">
        <v>3606</v>
      </c>
      <c r="U1196" s="237" t="str">
        <f t="shared" si="93"/>
        <v/>
      </c>
      <c r="V1196" s="230" t="str">
        <f t="shared" si="95"/>
        <v>&lt;campo posicao="13"&gt;
&lt;coluna&gt;VL_DOC&lt;/coluna&gt;
&lt;descricao&gt;Valor total do documento fiscal&lt;/descricao&gt;
&lt;tipo&gt;R&lt;/tipo&gt;
&lt;/campo&gt;</v>
      </c>
      <c r="W1196" s="227" t="str">
        <f t="shared" si="94"/>
        <v>&lt;campo posicao="13"&gt;
&lt;coluna&gt;VL_DOC&lt;/coluna&gt;
&lt;descricao&gt;Valor total do documento fiscal&lt;/descricao&gt;
&lt;tipo&gt;R&lt;/tipo&gt;
&lt;/campo&gt;</v>
      </c>
      <c r="AB1196" s="3" t="s">
        <v>6</v>
      </c>
    </row>
    <row r="1197" spans="10:28" ht="14.5" customHeight="1" x14ac:dyDescent="0.35">
      <c r="J1197" s="291" t="str">
        <f t="shared" si="96"/>
        <v>C500</v>
      </c>
      <c r="K1197" s="193">
        <v>14</v>
      </c>
      <c r="L1197" s="11" t="s">
        <v>546</v>
      </c>
      <c r="M1197" s="11" t="s">
        <v>547</v>
      </c>
      <c r="N1197" s="193" t="s">
        <v>32</v>
      </c>
      <c r="O1197" s="193" t="s">
        <v>28</v>
      </c>
      <c r="P1197" s="193">
        <v>2</v>
      </c>
      <c r="Q1197" s="193" t="s">
        <v>48</v>
      </c>
      <c r="R1197" s="193" t="s">
        <v>48</v>
      </c>
      <c r="S1197" s="227" t="str">
        <f t="shared" si="92"/>
        <v>Campo</v>
      </c>
      <c r="T1197" s="227" t="s">
        <v>3606</v>
      </c>
      <c r="U1197" s="237" t="str">
        <f t="shared" si="93"/>
        <v/>
      </c>
      <c r="V1197" s="230" t="str">
        <f t="shared" si="95"/>
        <v>&lt;campo posicao="14"&gt;
&lt;coluna&gt;VL_DESC&lt;/coluna&gt;
&lt;descricao&gt;Valor total do desconto&lt;/descricao&gt;
&lt;tipo&gt;R&lt;/tipo&gt;
&lt;/campo&gt;</v>
      </c>
      <c r="W1197" s="227" t="str">
        <f t="shared" si="94"/>
        <v>&lt;campo posicao="14"&gt;
&lt;coluna&gt;VL_DESC&lt;/coluna&gt;
&lt;descricao&gt;Valor total do desconto&lt;/descricao&gt;
&lt;tipo&gt;R&lt;/tipo&gt;
&lt;/campo&gt;</v>
      </c>
      <c r="AB1197" s="3" t="s">
        <v>6</v>
      </c>
    </row>
    <row r="1198" spans="10:28" ht="14.5" customHeight="1" x14ac:dyDescent="0.35">
      <c r="J1198" s="291" t="str">
        <f t="shared" si="96"/>
        <v>C500</v>
      </c>
      <c r="K1198" s="193">
        <v>15</v>
      </c>
      <c r="L1198" s="11" t="s">
        <v>1619</v>
      </c>
      <c r="M1198" s="11" t="s">
        <v>1620</v>
      </c>
      <c r="N1198" s="193" t="s">
        <v>32</v>
      </c>
      <c r="O1198" s="193" t="s">
        <v>28</v>
      </c>
      <c r="P1198" s="193">
        <v>2</v>
      </c>
      <c r="Q1198" s="193" t="s">
        <v>29</v>
      </c>
      <c r="R1198" s="193" t="s">
        <v>29</v>
      </c>
      <c r="S1198" s="227" t="str">
        <f t="shared" si="92"/>
        <v>Campo</v>
      </c>
      <c r="T1198" s="227" t="s">
        <v>3606</v>
      </c>
      <c r="U1198" s="237" t="str">
        <f t="shared" si="93"/>
        <v/>
      </c>
      <c r="V1198" s="230" t="str">
        <f t="shared" si="95"/>
        <v>&lt;campo posicao="15"&gt;
&lt;coluna&gt;VL_FORN&lt;/coluna&gt;
&lt;descricao&gt;Valor total fornecido/consumido&lt;/descricao&gt;
&lt;tipo&gt;R&lt;/tipo&gt;
&lt;/campo&gt;</v>
      </c>
      <c r="W1198" s="227" t="str">
        <f t="shared" si="94"/>
        <v>&lt;campo posicao="15"&gt;
&lt;coluna&gt;VL_FORN&lt;/coluna&gt;
&lt;descricao&gt;Valor total fornecido/consumido&lt;/descricao&gt;
&lt;tipo&gt;R&lt;/tipo&gt;
&lt;/campo&gt;</v>
      </c>
      <c r="AB1198" s="3" t="s">
        <v>6</v>
      </c>
    </row>
    <row r="1199" spans="10:28" ht="14.5" customHeight="1" x14ac:dyDescent="0.35">
      <c r="J1199" s="291" t="str">
        <f t="shared" si="96"/>
        <v>C500</v>
      </c>
      <c r="K1199" s="193">
        <v>16</v>
      </c>
      <c r="L1199" s="11" t="s">
        <v>727</v>
      </c>
      <c r="M1199" s="11" t="s">
        <v>1621</v>
      </c>
      <c r="N1199" s="193" t="s">
        <v>32</v>
      </c>
      <c r="O1199" s="193" t="s">
        <v>28</v>
      </c>
      <c r="P1199" s="193">
        <v>2</v>
      </c>
      <c r="Q1199" s="193" t="s">
        <v>48</v>
      </c>
      <c r="R1199" s="193" t="s">
        <v>48</v>
      </c>
      <c r="S1199" s="227" t="str">
        <f t="shared" si="92"/>
        <v>Campo</v>
      </c>
      <c r="T1199" s="227" t="s">
        <v>3606</v>
      </c>
      <c r="U1199" s="237" t="str">
        <f t="shared" si="93"/>
        <v/>
      </c>
      <c r="V1199" s="230" t="str">
        <f t="shared" si="95"/>
        <v>&lt;campo posicao="16"&gt;
&lt;coluna&gt;VL_SERV_NT&lt;/coluna&gt;
&lt;descricao&gt;Valor total dos serviços não-tributados pelo ICMS&lt;/descricao&gt;
&lt;tipo&gt;R&lt;/tipo&gt;
&lt;/campo&gt;</v>
      </c>
      <c r="W1199" s="227" t="str">
        <f t="shared" si="94"/>
        <v>&lt;campo posicao="16"&gt;
&lt;coluna&gt;VL_SERV_NT&lt;/coluna&gt;
&lt;descricao&gt;Valor total dos serviços não-tributados pelo ICMS&lt;/descricao&gt;
&lt;tipo&gt;R&lt;/tipo&gt;
&lt;/campo&gt;</v>
      </c>
      <c r="AB1199" s="3" t="s">
        <v>6</v>
      </c>
    </row>
    <row r="1200" spans="10:28" ht="14.5" customHeight="1" x14ac:dyDescent="0.35">
      <c r="J1200" s="291" t="str">
        <f t="shared" si="96"/>
        <v>C500</v>
      </c>
      <c r="K1200" s="193">
        <v>17</v>
      </c>
      <c r="L1200" s="11" t="s">
        <v>1622</v>
      </c>
      <c r="M1200" s="11" t="s">
        <v>1623</v>
      </c>
      <c r="N1200" s="193" t="s">
        <v>32</v>
      </c>
      <c r="O1200" s="193" t="s">
        <v>28</v>
      </c>
      <c r="P1200" s="193">
        <v>2</v>
      </c>
      <c r="Q1200" s="193" t="s">
        <v>48</v>
      </c>
      <c r="R1200" s="193" t="s">
        <v>48</v>
      </c>
      <c r="S1200" s="227" t="str">
        <f t="shared" si="92"/>
        <v>Campo</v>
      </c>
      <c r="T1200" s="227" t="s">
        <v>3606</v>
      </c>
      <c r="U1200" s="237" t="str">
        <f t="shared" si="93"/>
        <v/>
      </c>
      <c r="V1200" s="230" t="str">
        <f t="shared" si="95"/>
        <v>&lt;campo posicao="17"&gt;
&lt;coluna&gt;VL_TERC&lt;/coluna&gt;
&lt;descricao&gt;Valor total cobrado em nome de terceiros&lt;/descricao&gt;
&lt;tipo&gt;R&lt;/tipo&gt;
&lt;/campo&gt;</v>
      </c>
      <c r="W1200" s="227" t="str">
        <f t="shared" si="94"/>
        <v>&lt;campo posicao="17"&gt;
&lt;coluna&gt;VL_TERC&lt;/coluna&gt;
&lt;descricao&gt;Valor total cobrado em nome de terceiros&lt;/descricao&gt;
&lt;tipo&gt;R&lt;/tipo&gt;
&lt;/campo&gt;</v>
      </c>
      <c r="AB1200" s="3" t="s">
        <v>6</v>
      </c>
    </row>
    <row r="1201" spans="10:28" ht="14.5" customHeight="1" x14ac:dyDescent="0.35">
      <c r="J1201" s="291" t="str">
        <f t="shared" si="96"/>
        <v>C500</v>
      </c>
      <c r="K1201" s="193">
        <v>18</v>
      </c>
      <c r="L1201" s="11" t="s">
        <v>640</v>
      </c>
      <c r="M1201" s="11" t="s">
        <v>1624</v>
      </c>
      <c r="N1201" s="193" t="s">
        <v>32</v>
      </c>
      <c r="O1201" s="193" t="s">
        <v>28</v>
      </c>
      <c r="P1201" s="193">
        <v>2</v>
      </c>
      <c r="Q1201" s="193" t="s">
        <v>48</v>
      </c>
      <c r="R1201" s="193" t="s">
        <v>48</v>
      </c>
      <c r="S1201" s="227" t="str">
        <f t="shared" si="92"/>
        <v>Campo</v>
      </c>
      <c r="T1201" s="227" t="s">
        <v>3606</v>
      </c>
      <c r="U1201" s="237" t="str">
        <f t="shared" si="93"/>
        <v/>
      </c>
      <c r="V1201" s="230" t="str">
        <f t="shared" si="95"/>
        <v>&lt;campo posicao="18"&gt;
&lt;coluna&gt;VL_DA&lt;/coluna&gt;
&lt;descricao&gt;Valor total de despesas acessórias indicadas no documento fiscal&lt;/descricao&gt;
&lt;tipo&gt;R&lt;/tipo&gt;
&lt;/campo&gt;</v>
      </c>
      <c r="W1201" s="227" t="str">
        <f t="shared" si="94"/>
        <v>&lt;campo posicao="18"&gt;
&lt;coluna&gt;VL_DA&lt;/coluna&gt;
&lt;descricao&gt;Valor total de despesas acessórias indicadas no documento fiscal&lt;/descricao&gt;
&lt;tipo&gt;R&lt;/tipo&gt;
&lt;/campo&gt;</v>
      </c>
      <c r="AB1201" s="3" t="s">
        <v>6</v>
      </c>
    </row>
    <row r="1202" spans="10:28" ht="14.5" customHeight="1" x14ac:dyDescent="0.35">
      <c r="J1202" s="291" t="str">
        <f t="shared" si="96"/>
        <v>C500</v>
      </c>
      <c r="K1202" s="193">
        <v>19</v>
      </c>
      <c r="L1202" s="11" t="s">
        <v>576</v>
      </c>
      <c r="M1202" s="11" t="s">
        <v>1478</v>
      </c>
      <c r="N1202" s="193" t="s">
        <v>32</v>
      </c>
      <c r="O1202" s="193" t="s">
        <v>28</v>
      </c>
      <c r="P1202" s="193">
        <v>2</v>
      </c>
      <c r="Q1202" s="193" t="s">
        <v>48</v>
      </c>
      <c r="R1202" s="193" t="s">
        <v>48</v>
      </c>
      <c r="S1202" s="227" t="str">
        <f t="shared" si="92"/>
        <v>Campo</v>
      </c>
      <c r="T1202" s="227" t="s">
        <v>3606</v>
      </c>
      <c r="U1202" s="237" t="str">
        <f t="shared" si="93"/>
        <v/>
      </c>
      <c r="V1202" s="230" t="str">
        <f t="shared" si="95"/>
        <v>&lt;campo posicao="19"&gt;
&lt;coluna&gt;VL_BC_ICMS&lt;/coluna&gt;
&lt;descricao&gt;Valor acumulado da base de cálculo do ICMS&lt;/descricao&gt;
&lt;tipo&gt;R&lt;/tipo&gt;
&lt;/campo&gt;</v>
      </c>
      <c r="W1202" s="227" t="str">
        <f t="shared" si="94"/>
        <v>&lt;campo posicao="19"&gt;
&lt;coluna&gt;VL_BC_ICMS&lt;/coluna&gt;
&lt;descricao&gt;Valor acumulado da base de cálculo do ICMS&lt;/descricao&gt;
&lt;tipo&gt;R&lt;/tipo&gt;
&lt;/campo&gt;</v>
      </c>
      <c r="AB1202" s="3" t="s">
        <v>6</v>
      </c>
    </row>
    <row r="1203" spans="10:28" ht="14.5" customHeight="1" x14ac:dyDescent="0.35">
      <c r="J1203" s="291" t="str">
        <f t="shared" si="96"/>
        <v>C500</v>
      </c>
      <c r="K1203" s="193">
        <v>20</v>
      </c>
      <c r="L1203" s="11" t="s">
        <v>578</v>
      </c>
      <c r="M1203" s="11" t="s">
        <v>1596</v>
      </c>
      <c r="N1203" s="193" t="s">
        <v>32</v>
      </c>
      <c r="O1203" s="193" t="s">
        <v>28</v>
      </c>
      <c r="P1203" s="193">
        <v>2</v>
      </c>
      <c r="Q1203" s="193" t="s">
        <v>48</v>
      </c>
      <c r="R1203" s="193" t="s">
        <v>48</v>
      </c>
      <c r="S1203" s="227" t="str">
        <f t="shared" si="92"/>
        <v>Campo</v>
      </c>
      <c r="T1203" s="227" t="s">
        <v>3606</v>
      </c>
      <c r="U1203" s="237" t="str">
        <f t="shared" si="93"/>
        <v/>
      </c>
      <c r="V1203" s="230" t="str">
        <f t="shared" si="95"/>
        <v>&lt;campo posicao="20"&gt;
&lt;coluna&gt;VL_ICMS&lt;/coluna&gt;
&lt;descricao&gt;Valor acumulado do ICMS&lt;/descricao&gt;
&lt;tipo&gt;R&lt;/tipo&gt;
&lt;/campo&gt;</v>
      </c>
      <c r="W1203" s="227" t="str">
        <f t="shared" si="94"/>
        <v>&lt;campo posicao="20"&gt;
&lt;coluna&gt;VL_ICMS&lt;/coluna&gt;
&lt;descricao&gt;Valor acumulado do ICMS&lt;/descricao&gt;
&lt;tipo&gt;R&lt;/tipo&gt;
&lt;/campo&gt;</v>
      </c>
      <c r="AB1203" s="3" t="s">
        <v>6</v>
      </c>
    </row>
    <row r="1204" spans="10:28" ht="14.5" customHeight="1" x14ac:dyDescent="0.35">
      <c r="J1204" s="291" t="str">
        <f t="shared" si="96"/>
        <v>C500</v>
      </c>
      <c r="K1204" s="193">
        <v>21</v>
      </c>
      <c r="L1204" s="11" t="s">
        <v>580</v>
      </c>
      <c r="M1204" s="11" t="s">
        <v>1625</v>
      </c>
      <c r="N1204" s="193" t="s">
        <v>32</v>
      </c>
      <c r="O1204" s="193" t="s">
        <v>28</v>
      </c>
      <c r="P1204" s="193">
        <v>2</v>
      </c>
      <c r="Q1204" s="193" t="s">
        <v>48</v>
      </c>
      <c r="R1204" s="193" t="s">
        <v>48</v>
      </c>
      <c r="S1204" s="227" t="str">
        <f t="shared" si="92"/>
        <v>Campo</v>
      </c>
      <c r="T1204" s="227" t="s">
        <v>3606</v>
      </c>
      <c r="U1204" s="237" t="str">
        <f t="shared" si="93"/>
        <v/>
      </c>
      <c r="V1204" s="230" t="str">
        <f t="shared" si="95"/>
        <v>&lt;campo posicao="21"&gt;
&lt;coluna&gt;VL_BC_ICMS_ST&lt;/coluna&gt;
&lt;descricao&gt;Valor acumulado da base de cálculo do ICMS substituição tributária&lt;/descricao&gt;
&lt;tipo&gt;R&lt;/tipo&gt;
&lt;/campo&gt;</v>
      </c>
      <c r="W1204" s="227" t="str">
        <f t="shared" si="94"/>
        <v>&lt;campo posicao="21"&gt;
&lt;coluna&gt;VL_BC_ICMS_ST&lt;/coluna&gt;
&lt;descricao&gt;Valor acumulado da base de cálculo do ICMS substituição tributária&lt;/descricao&gt;
&lt;tipo&gt;R&lt;/tipo&gt;
&lt;/campo&gt;</v>
      </c>
      <c r="AB1204" s="3" t="s">
        <v>6</v>
      </c>
    </row>
    <row r="1205" spans="10:28" ht="14.5" customHeight="1" x14ac:dyDescent="0.35">
      <c r="J1205" s="291" t="str">
        <f t="shared" si="96"/>
        <v>C500</v>
      </c>
      <c r="K1205" s="193">
        <v>22</v>
      </c>
      <c r="L1205" s="11" t="s">
        <v>582</v>
      </c>
      <c r="M1205" s="11" t="s">
        <v>1626</v>
      </c>
      <c r="N1205" s="193" t="s">
        <v>32</v>
      </c>
      <c r="O1205" s="193" t="s">
        <v>28</v>
      </c>
      <c r="P1205" s="193">
        <v>2</v>
      </c>
      <c r="Q1205" s="193" t="s">
        <v>48</v>
      </c>
      <c r="R1205" s="193" t="s">
        <v>48</v>
      </c>
      <c r="S1205" s="227" t="str">
        <f t="shared" si="92"/>
        <v>Campo</v>
      </c>
      <c r="T1205" s="227" t="s">
        <v>3606</v>
      </c>
      <c r="U1205" s="237" t="str">
        <f t="shared" si="93"/>
        <v/>
      </c>
      <c r="V1205" s="230" t="str">
        <f t="shared" si="95"/>
        <v>&lt;campo posicao="22"&gt;
&lt;coluna&gt;VL_ICMS_ST&lt;/coluna&gt;
&lt;descricao&gt;Valor acumulado do ICMS retido por substituição tributária&lt;/descricao&gt;
&lt;tipo&gt;R&lt;/tipo&gt;
&lt;/campo&gt;</v>
      </c>
      <c r="W1205" s="227" t="str">
        <f t="shared" si="94"/>
        <v>&lt;campo posicao="22"&gt;
&lt;coluna&gt;VL_ICMS_ST&lt;/coluna&gt;
&lt;descricao&gt;Valor acumulado do ICMS retido por substituição tributária&lt;/descricao&gt;
&lt;tipo&gt;R&lt;/tipo&gt;
&lt;/campo&gt;</v>
      </c>
      <c r="AB1205" s="3" t="s">
        <v>6</v>
      </c>
    </row>
    <row r="1206" spans="10:28" ht="14.5" customHeight="1" x14ac:dyDescent="0.35">
      <c r="J1206" s="291" t="str">
        <f t="shared" si="96"/>
        <v>C500</v>
      </c>
      <c r="K1206" s="193">
        <v>23</v>
      </c>
      <c r="L1206" s="11" t="s">
        <v>269</v>
      </c>
      <c r="M1206" s="11" t="s">
        <v>616</v>
      </c>
      <c r="N1206" s="193" t="s">
        <v>27</v>
      </c>
      <c r="O1206" s="193">
        <v>6</v>
      </c>
      <c r="P1206" s="193" t="s">
        <v>28</v>
      </c>
      <c r="Q1206" s="193" t="s">
        <v>48</v>
      </c>
      <c r="R1206" s="193" t="s">
        <v>48</v>
      </c>
      <c r="S1206" s="227" t="str">
        <f t="shared" si="92"/>
        <v>Campo</v>
      </c>
      <c r="T1206" s="227" t="s">
        <v>27</v>
      </c>
      <c r="U1206" s="237" t="str">
        <f t="shared" si="93"/>
        <v/>
      </c>
      <c r="V1206" s="230" t="str">
        <f t="shared" si="95"/>
        <v>&lt;campo posicao="23"&gt;
&lt;coluna&gt;COD_INF&lt;/coluna&gt;
&lt;descricao&gt;Código da informação complementar do documento fiscal (campo 02 do Registro 0450)&lt;/descricao&gt;
&lt;tipo&gt;C&lt;/tipo&gt;
&lt;/campo&gt;</v>
      </c>
      <c r="W1206" s="227" t="str">
        <f t="shared" si="94"/>
        <v>&lt;campo posicao="23"&gt;
&lt;coluna&gt;COD_INF&lt;/coluna&gt;
&lt;descricao&gt;Código da informação complementar do documento fiscal (campo 02 do Registro 0450)&lt;/descricao&gt;
&lt;tipo&gt;C&lt;/tipo&gt;
&lt;/campo&gt;</v>
      </c>
      <c r="AB1206" s="3" t="s">
        <v>6</v>
      </c>
    </row>
    <row r="1207" spans="10:28" ht="14.5" customHeight="1" x14ac:dyDescent="0.35">
      <c r="J1207" s="291" t="str">
        <f t="shared" si="96"/>
        <v>C500</v>
      </c>
      <c r="K1207" s="193">
        <v>24</v>
      </c>
      <c r="L1207" s="11" t="s">
        <v>586</v>
      </c>
      <c r="M1207" s="11" t="s">
        <v>846</v>
      </c>
      <c r="N1207" s="193" t="s">
        <v>32</v>
      </c>
      <c r="O1207" s="193" t="s">
        <v>28</v>
      </c>
      <c r="P1207" s="193">
        <v>2</v>
      </c>
      <c r="Q1207" s="193" t="s">
        <v>48</v>
      </c>
      <c r="R1207" s="193" t="s">
        <v>48</v>
      </c>
      <c r="S1207" s="227" t="str">
        <f t="shared" si="92"/>
        <v>Campo</v>
      </c>
      <c r="T1207" s="227" t="s">
        <v>3606</v>
      </c>
      <c r="U1207" s="237" t="str">
        <f t="shared" si="93"/>
        <v/>
      </c>
      <c r="V1207" s="230" t="str">
        <f t="shared" si="95"/>
        <v>&lt;campo posicao="24"&gt;
&lt;coluna&gt;VL_PIS&lt;/coluna&gt;
&lt;descricao&gt;Valor do PIS&lt;/descricao&gt;
&lt;tipo&gt;R&lt;/tipo&gt;
&lt;/campo&gt;</v>
      </c>
      <c r="W1207" s="227" t="str">
        <f t="shared" si="94"/>
        <v>&lt;campo posicao="24"&gt;
&lt;coluna&gt;VL_PIS&lt;/coluna&gt;
&lt;descricao&gt;Valor do PIS&lt;/descricao&gt;
&lt;tipo&gt;R&lt;/tipo&gt;
&lt;/campo&gt;</v>
      </c>
      <c r="AB1207" s="3" t="s">
        <v>6</v>
      </c>
    </row>
    <row r="1208" spans="10:28" ht="14.5" customHeight="1" x14ac:dyDescent="0.35">
      <c r="J1208" s="291" t="str">
        <f t="shared" si="96"/>
        <v>C500</v>
      </c>
      <c r="K1208" s="193">
        <v>25</v>
      </c>
      <c r="L1208" s="11" t="s">
        <v>588</v>
      </c>
      <c r="M1208" s="11" t="s">
        <v>857</v>
      </c>
      <c r="N1208" s="193" t="s">
        <v>32</v>
      </c>
      <c r="O1208" s="193" t="s">
        <v>28</v>
      </c>
      <c r="P1208" s="193">
        <v>2</v>
      </c>
      <c r="Q1208" s="193" t="s">
        <v>48</v>
      </c>
      <c r="R1208" s="193" t="s">
        <v>48</v>
      </c>
      <c r="S1208" s="227" t="str">
        <f t="shared" si="92"/>
        <v>Campo</v>
      </c>
      <c r="T1208" s="227" t="s">
        <v>3606</v>
      </c>
      <c r="U1208" s="237" t="str">
        <f t="shared" si="93"/>
        <v/>
      </c>
      <c r="V1208" s="230" t="str">
        <f t="shared" si="95"/>
        <v>&lt;campo posicao="25"&gt;
&lt;coluna&gt;VL_COFINS&lt;/coluna&gt;
&lt;descricao&gt;Valor da COFINS&lt;/descricao&gt;
&lt;tipo&gt;R&lt;/tipo&gt;
&lt;/campo&gt;</v>
      </c>
      <c r="W1208" s="227" t="str">
        <f t="shared" si="94"/>
        <v>&lt;campo posicao="25"&gt;
&lt;coluna&gt;VL_COFINS&lt;/coluna&gt;
&lt;descricao&gt;Valor da COFINS&lt;/descricao&gt;
&lt;tipo&gt;R&lt;/tipo&gt;
&lt;/campo&gt;</v>
      </c>
      <c r="AB1208" s="3" t="s">
        <v>6</v>
      </c>
    </row>
    <row r="1209" spans="10:28" ht="14.5" customHeight="1" x14ac:dyDescent="0.35">
      <c r="J1209" s="291" t="str">
        <f t="shared" si="96"/>
        <v>C500</v>
      </c>
      <c r="K1209" s="218">
        <v>26</v>
      </c>
      <c r="L1209" s="218" t="s">
        <v>1627</v>
      </c>
      <c r="M1209" s="11" t="s">
        <v>1628</v>
      </c>
      <c r="N1209" s="193" t="s">
        <v>27</v>
      </c>
      <c r="O1209" s="218" t="s">
        <v>240</v>
      </c>
      <c r="P1209" s="218" t="s">
        <v>28</v>
      </c>
      <c r="Q1209" s="218" t="s">
        <v>48</v>
      </c>
      <c r="R1209" s="193" t="s">
        <v>48</v>
      </c>
      <c r="S1209" s="227" t="str">
        <f t="shared" si="92"/>
        <v>Campo</v>
      </c>
      <c r="T1209" s="227" t="s">
        <v>27</v>
      </c>
      <c r="U1209" s="237" t="str">
        <f t="shared" si="93"/>
        <v/>
      </c>
      <c r="V1209" s="230" t="str">
        <f t="shared" si="95"/>
        <v>&lt;campo posicao="26"&gt;
&lt;coluna&gt;TP_LIGACAO&lt;/coluna&gt;
&lt;descricao&gt;Código de tipo de Ligação &lt;/descricao&gt;
&lt;tipo&gt;C&lt;/tipo&gt;
&lt;/campo&gt;</v>
      </c>
      <c r="W1209" s="227" t="str">
        <f t="shared" si="94"/>
        <v>&lt;campo posicao="26"&gt;
&lt;coluna&gt;TP_LIGACAO&lt;/coluna&gt;
&lt;descricao&gt;Código de tipo de Ligação &lt;/descricao&gt;
&lt;tipo&gt;C&lt;/tipo&gt;
&lt;/campo&gt;</v>
      </c>
      <c r="AB1209" s="3" t="s">
        <v>6</v>
      </c>
    </row>
    <row r="1210" spans="10:28" ht="14.5" customHeight="1" x14ac:dyDescent="0.35">
      <c r="J1210" s="291" t="str">
        <f t="shared" si="96"/>
        <v>C500</v>
      </c>
      <c r="K1210" s="218"/>
      <c r="L1210" s="218"/>
      <c r="M1210" s="11" t="s">
        <v>1629</v>
      </c>
      <c r="N1210" s="218"/>
      <c r="O1210" s="218"/>
      <c r="P1210" s="218"/>
      <c r="Q1210" s="218"/>
      <c r="R1210" s="193"/>
      <c r="S1210" s="227" t="str">
        <f t="shared" si="92"/>
        <v/>
      </c>
      <c r="T1210" s="227"/>
      <c r="U1210" s="237" t="str">
        <f t="shared" si="93"/>
        <v/>
      </c>
      <c r="V1210" s="230" t="str">
        <f t="shared" si="95"/>
        <v/>
      </c>
      <c r="W1210" s="227" t="str">
        <f t="shared" si="94"/>
        <v/>
      </c>
      <c r="AB1210" s="3" t="s">
        <v>6</v>
      </c>
    </row>
    <row r="1211" spans="10:28" ht="14.5" customHeight="1" x14ac:dyDescent="0.35">
      <c r="J1211" s="291" t="str">
        <f t="shared" si="96"/>
        <v>C500</v>
      </c>
      <c r="K1211" s="218"/>
      <c r="L1211" s="218"/>
      <c r="M1211" s="11" t="s">
        <v>1630</v>
      </c>
      <c r="N1211" s="218"/>
      <c r="O1211" s="218"/>
      <c r="P1211" s="218"/>
      <c r="Q1211" s="218"/>
      <c r="R1211" s="193"/>
      <c r="S1211" s="227" t="str">
        <f t="shared" si="92"/>
        <v/>
      </c>
      <c r="T1211" s="227"/>
      <c r="U1211" s="237" t="str">
        <f t="shared" si="93"/>
        <v/>
      </c>
      <c r="V1211" s="230" t="str">
        <f t="shared" si="95"/>
        <v/>
      </c>
      <c r="W1211" s="227" t="str">
        <f t="shared" si="94"/>
        <v/>
      </c>
      <c r="AB1211" s="3" t="s">
        <v>6</v>
      </c>
    </row>
    <row r="1212" spans="10:28" ht="14.5" customHeight="1" x14ac:dyDescent="0.35">
      <c r="J1212" s="291" t="str">
        <f t="shared" si="96"/>
        <v>C500</v>
      </c>
      <c r="K1212" s="218"/>
      <c r="L1212" s="218"/>
      <c r="M1212" s="11" t="s">
        <v>1631</v>
      </c>
      <c r="N1212" s="218"/>
      <c r="O1212" s="218"/>
      <c r="P1212" s="218"/>
      <c r="Q1212" s="218"/>
      <c r="R1212" s="193"/>
      <c r="S1212" s="227" t="str">
        <f t="shared" si="92"/>
        <v/>
      </c>
      <c r="T1212" s="227"/>
      <c r="U1212" s="237" t="str">
        <f t="shared" si="93"/>
        <v/>
      </c>
      <c r="V1212" s="230" t="str">
        <f t="shared" si="95"/>
        <v/>
      </c>
      <c r="W1212" s="227" t="str">
        <f t="shared" si="94"/>
        <v/>
      </c>
      <c r="AB1212" s="3" t="s">
        <v>6</v>
      </c>
    </row>
    <row r="1213" spans="10:28" ht="14.5" customHeight="1" x14ac:dyDescent="0.35">
      <c r="J1213" s="291" t="str">
        <f t="shared" si="96"/>
        <v>C500</v>
      </c>
      <c r="K1213" s="218">
        <v>27</v>
      </c>
      <c r="L1213" s="218" t="s">
        <v>1632</v>
      </c>
      <c r="M1213" s="11" t="s">
        <v>1633</v>
      </c>
      <c r="N1213" s="218" t="s">
        <v>27</v>
      </c>
      <c r="O1213" s="218" t="s">
        <v>54</v>
      </c>
      <c r="P1213" s="218" t="s">
        <v>28</v>
      </c>
      <c r="Q1213" s="218" t="s">
        <v>48</v>
      </c>
      <c r="R1213" s="193" t="s">
        <v>48</v>
      </c>
      <c r="S1213" s="227" t="str">
        <f t="shared" si="92"/>
        <v>Campo</v>
      </c>
      <c r="T1213" s="227" t="s">
        <v>27</v>
      </c>
      <c r="U1213" s="237" t="str">
        <f t="shared" si="93"/>
        <v/>
      </c>
      <c r="V1213" s="230" t="str">
        <f t="shared" si="95"/>
        <v>&lt;campo posicao="27"&gt;
&lt;coluna&gt;COD_GRUPO_TENSAO&lt;/coluna&gt;
&lt;descricao&gt;Código de grupo de tensão: &lt;/descricao&gt;
&lt;tipo&gt;C&lt;/tipo&gt;
&lt;/campo&gt;</v>
      </c>
      <c r="W1213" s="227" t="str">
        <f t="shared" si="94"/>
        <v>&lt;campo posicao="27"&gt;
&lt;coluna&gt;COD_GRUPO_TENSAO&lt;/coluna&gt;
&lt;descricao&gt;Código de grupo de tensão: &lt;/descricao&gt;
&lt;tipo&gt;C&lt;/tipo&gt;
&lt;/campo&gt;</v>
      </c>
      <c r="AB1213" s="3" t="s">
        <v>6</v>
      </c>
    </row>
    <row r="1214" spans="10:28" ht="14.5" customHeight="1" x14ac:dyDescent="0.35">
      <c r="J1214" s="291" t="str">
        <f t="shared" si="96"/>
        <v>C500</v>
      </c>
      <c r="K1214" s="218"/>
      <c r="L1214" s="218"/>
      <c r="M1214" s="11" t="s">
        <v>1634</v>
      </c>
      <c r="N1214" s="218"/>
      <c r="O1214" s="218"/>
      <c r="P1214" s="218"/>
      <c r="Q1214" s="218"/>
      <c r="R1214" s="193"/>
      <c r="S1214" s="227" t="str">
        <f t="shared" si="92"/>
        <v/>
      </c>
      <c r="T1214" s="227"/>
      <c r="U1214" s="237" t="str">
        <f t="shared" si="93"/>
        <v/>
      </c>
      <c r="V1214" s="230" t="str">
        <f t="shared" si="95"/>
        <v/>
      </c>
      <c r="W1214" s="227" t="str">
        <f t="shared" si="94"/>
        <v/>
      </c>
      <c r="AB1214" s="3" t="s">
        <v>6</v>
      </c>
    </row>
    <row r="1215" spans="10:28" ht="14.5" customHeight="1" x14ac:dyDescent="0.35">
      <c r="J1215" s="291" t="str">
        <f t="shared" si="96"/>
        <v>C500</v>
      </c>
      <c r="K1215" s="218"/>
      <c r="L1215" s="218"/>
      <c r="M1215" s="11" t="s">
        <v>1635</v>
      </c>
      <c r="N1215" s="218"/>
      <c r="O1215" s="218"/>
      <c r="P1215" s="218"/>
      <c r="Q1215" s="218"/>
      <c r="R1215" s="193"/>
      <c r="S1215" s="227" t="str">
        <f t="shared" si="92"/>
        <v/>
      </c>
      <c r="T1215" s="227"/>
      <c r="U1215" s="237" t="str">
        <f t="shared" si="93"/>
        <v/>
      </c>
      <c r="V1215" s="230" t="str">
        <f t="shared" si="95"/>
        <v/>
      </c>
      <c r="W1215" s="227" t="str">
        <f t="shared" si="94"/>
        <v/>
      </c>
      <c r="AB1215" s="3" t="s">
        <v>6</v>
      </c>
    </row>
    <row r="1216" spans="10:28" ht="14.5" customHeight="1" x14ac:dyDescent="0.35">
      <c r="J1216" s="291" t="str">
        <f t="shared" si="96"/>
        <v>C500</v>
      </c>
      <c r="K1216" s="218"/>
      <c r="L1216" s="218"/>
      <c r="M1216" s="11" t="s">
        <v>1636</v>
      </c>
      <c r="N1216" s="218"/>
      <c r="O1216" s="218"/>
      <c r="P1216" s="218"/>
      <c r="Q1216" s="218"/>
      <c r="R1216" s="193"/>
      <c r="S1216" s="227" t="str">
        <f t="shared" si="92"/>
        <v/>
      </c>
      <c r="T1216" s="227"/>
      <c r="U1216" s="237" t="str">
        <f t="shared" si="93"/>
        <v/>
      </c>
      <c r="V1216" s="230" t="str">
        <f t="shared" si="95"/>
        <v/>
      </c>
      <c r="W1216" s="227" t="str">
        <f t="shared" si="94"/>
        <v/>
      </c>
      <c r="AB1216" s="3" t="s">
        <v>6</v>
      </c>
    </row>
    <row r="1217" spans="10:28" ht="14.5" customHeight="1" x14ac:dyDescent="0.35">
      <c r="J1217" s="291" t="str">
        <f t="shared" si="96"/>
        <v>C500</v>
      </c>
      <c r="K1217" s="218"/>
      <c r="L1217" s="218"/>
      <c r="M1217" s="11" t="s">
        <v>1637</v>
      </c>
      <c r="N1217" s="218"/>
      <c r="O1217" s="218"/>
      <c r="P1217" s="218"/>
      <c r="Q1217" s="218"/>
      <c r="R1217" s="193"/>
      <c r="S1217" s="227" t="str">
        <f t="shared" si="92"/>
        <v/>
      </c>
      <c r="T1217" s="227"/>
      <c r="U1217" s="237" t="str">
        <f t="shared" si="93"/>
        <v/>
      </c>
      <c r="V1217" s="230" t="str">
        <f t="shared" si="95"/>
        <v/>
      </c>
      <c r="W1217" s="227" t="str">
        <f t="shared" si="94"/>
        <v/>
      </c>
      <c r="AB1217" s="3" t="s">
        <v>6</v>
      </c>
    </row>
    <row r="1218" spans="10:28" ht="14.5" customHeight="1" x14ac:dyDescent="0.35">
      <c r="J1218" s="291" t="str">
        <f t="shared" si="96"/>
        <v>C500</v>
      </c>
      <c r="K1218" s="218"/>
      <c r="L1218" s="218"/>
      <c r="M1218" s="11" t="s">
        <v>1638</v>
      </c>
      <c r="N1218" s="218"/>
      <c r="O1218" s="218"/>
      <c r="P1218" s="218"/>
      <c r="Q1218" s="218"/>
      <c r="R1218" s="193"/>
      <c r="S1218" s="227" t="str">
        <f t="shared" ref="S1218:S1281" si="97">IF(B1218&lt;&gt;"",1,IF(C1218&lt;&gt;"",2,IF(D1218&lt;&gt;"",3,IF(E1218&lt;&gt;"",4,IF(F1218&lt;&gt;"",5,IF(G1218&lt;&gt;"",6,IF(H1218&lt;&gt;"",7,IF(ISNUMBER(K1218),"Campo",""))))))))</f>
        <v/>
      </c>
      <c r="T1218" s="227"/>
      <c r="U1218" s="237" t="str">
        <f t="shared" ref="U1218:U1281" si="98">IFERROR(IF(ISNUMBER(S1218),CONCATENATE("&lt;/registro&gt;
&lt;registro codigo=""",CONCATENATE(B1218,C1218,D1218,E1218,F1218,G1218,H1218),""" perfil=""",A1218,""" nivel=""",S1218,"""&gt;"),""),"")</f>
        <v/>
      </c>
      <c r="V1218" s="230" t="str">
        <f t="shared" si="95"/>
        <v/>
      </c>
      <c r="W1218" s="227" t="str">
        <f t="shared" ref="W1218:W1281" si="99">U1218&amp;V1218</f>
        <v/>
      </c>
      <c r="AB1218" s="3" t="s">
        <v>6</v>
      </c>
    </row>
    <row r="1219" spans="10:28" ht="14.5" customHeight="1" x14ac:dyDescent="0.35">
      <c r="J1219" s="291" t="str">
        <f t="shared" si="96"/>
        <v>C500</v>
      </c>
      <c r="K1219" s="218"/>
      <c r="L1219" s="218"/>
      <c r="M1219" s="11" t="s">
        <v>1639</v>
      </c>
      <c r="N1219" s="218"/>
      <c r="O1219" s="218"/>
      <c r="P1219" s="218"/>
      <c r="Q1219" s="218"/>
      <c r="R1219" s="193"/>
      <c r="S1219" s="227" t="str">
        <f t="shared" si="97"/>
        <v/>
      </c>
      <c r="T1219" s="227"/>
      <c r="U1219" s="237" t="str">
        <f t="shared" si="98"/>
        <v/>
      </c>
      <c r="V1219" s="230" t="str">
        <f t="shared" si="95"/>
        <v/>
      </c>
      <c r="W1219" s="227" t="str">
        <f t="shared" si="99"/>
        <v/>
      </c>
      <c r="AB1219" s="3" t="s">
        <v>6</v>
      </c>
    </row>
    <row r="1220" spans="10:28" ht="14.5" customHeight="1" x14ac:dyDescent="0.35">
      <c r="J1220" s="291" t="str">
        <f t="shared" si="96"/>
        <v>C500</v>
      </c>
      <c r="K1220" s="218"/>
      <c r="L1220" s="218"/>
      <c r="M1220" s="11" t="s">
        <v>1640</v>
      </c>
      <c r="N1220" s="218"/>
      <c r="O1220" s="218"/>
      <c r="P1220" s="218"/>
      <c r="Q1220" s="218"/>
      <c r="R1220" s="193"/>
      <c r="S1220" s="227" t="str">
        <f t="shared" si="97"/>
        <v/>
      </c>
      <c r="T1220" s="227"/>
      <c r="U1220" s="237" t="str">
        <f t="shared" si="98"/>
        <v/>
      </c>
      <c r="V1220" s="230" t="str">
        <f t="shared" ref="V1220:V1283" si="100">IF(S1220="Campo",CONCATENATE("&lt;campo posicao=""",K1220,"""&gt;
&lt;coluna&gt;",SUBSTITUTE(L1220," ",""),"&lt;/coluna&gt;
&lt;descricao&gt;",M1220,"&lt;/descricao&gt;
&lt;tipo&gt;",T1220,"&lt;/tipo&gt;
&lt;/campo&gt;"),"")</f>
        <v/>
      </c>
      <c r="W1220" s="227" t="str">
        <f t="shared" si="99"/>
        <v/>
      </c>
      <c r="AB1220" s="3" t="s">
        <v>6</v>
      </c>
    </row>
    <row r="1221" spans="10:28" ht="14.5" customHeight="1" x14ac:dyDescent="0.35">
      <c r="J1221" s="291" t="str">
        <f t="shared" ref="J1221:J1284" si="101">IF(L1221="REG",MID(M1221,IFERROR(SEARCH("“",M1221),SEARCH("""",M1221))+1,4),J1220)</f>
        <v>C500</v>
      </c>
      <c r="K1221" s="218"/>
      <c r="L1221" s="218"/>
      <c r="M1221" s="11" t="s">
        <v>1641</v>
      </c>
      <c r="N1221" s="218"/>
      <c r="O1221" s="218"/>
      <c r="P1221" s="218"/>
      <c r="Q1221" s="218"/>
      <c r="R1221" s="193"/>
      <c r="S1221" s="227" t="str">
        <f t="shared" si="97"/>
        <v/>
      </c>
      <c r="T1221" s="227"/>
      <c r="U1221" s="237" t="str">
        <f t="shared" si="98"/>
        <v/>
      </c>
      <c r="V1221" s="230" t="str">
        <f t="shared" si="100"/>
        <v/>
      </c>
      <c r="W1221" s="227" t="str">
        <f t="shared" si="99"/>
        <v/>
      </c>
      <c r="AB1221" s="3" t="s">
        <v>6</v>
      </c>
    </row>
    <row r="1222" spans="10:28" ht="14.5" customHeight="1" x14ac:dyDescent="0.35">
      <c r="J1222" s="291" t="str">
        <f t="shared" si="101"/>
        <v>C500</v>
      </c>
      <c r="K1222" s="218"/>
      <c r="L1222" s="218"/>
      <c r="M1222" s="11" t="s">
        <v>1642</v>
      </c>
      <c r="N1222" s="218"/>
      <c r="O1222" s="218"/>
      <c r="P1222" s="218"/>
      <c r="Q1222" s="218"/>
      <c r="R1222" s="193"/>
      <c r="S1222" s="227" t="str">
        <f t="shared" si="97"/>
        <v/>
      </c>
      <c r="T1222" s="227"/>
      <c r="U1222" s="237" t="str">
        <f t="shared" si="98"/>
        <v/>
      </c>
      <c r="V1222" s="230" t="str">
        <f t="shared" si="100"/>
        <v/>
      </c>
      <c r="W1222" s="227" t="str">
        <f t="shared" si="99"/>
        <v/>
      </c>
      <c r="AB1222" s="3" t="s">
        <v>6</v>
      </c>
    </row>
    <row r="1223" spans="10:28" ht="14.5" customHeight="1" x14ac:dyDescent="0.35">
      <c r="J1223" s="291" t="str">
        <f t="shared" si="101"/>
        <v>C500</v>
      </c>
      <c r="K1223" s="218"/>
      <c r="L1223" s="218"/>
      <c r="M1223" s="11" t="s">
        <v>1643</v>
      </c>
      <c r="N1223" s="218"/>
      <c r="O1223" s="218"/>
      <c r="P1223" s="218"/>
      <c r="Q1223" s="218"/>
      <c r="R1223" s="193"/>
      <c r="S1223" s="227" t="str">
        <f t="shared" si="97"/>
        <v/>
      </c>
      <c r="T1223" s="227"/>
      <c r="U1223" s="237" t="str">
        <f t="shared" si="98"/>
        <v/>
      </c>
      <c r="V1223" s="230" t="str">
        <f t="shared" si="100"/>
        <v/>
      </c>
      <c r="W1223" s="227" t="str">
        <f t="shared" si="99"/>
        <v/>
      </c>
      <c r="AB1223" s="3" t="s">
        <v>6</v>
      </c>
    </row>
    <row r="1224" spans="10:28" ht="14.5" customHeight="1" x14ac:dyDescent="0.35">
      <c r="J1224" s="291" t="str">
        <f t="shared" si="101"/>
        <v>C500</v>
      </c>
      <c r="K1224" s="218"/>
      <c r="L1224" s="218"/>
      <c r="M1224" s="11" t="s">
        <v>1644</v>
      </c>
      <c r="N1224" s="218"/>
      <c r="O1224" s="218"/>
      <c r="P1224" s="218"/>
      <c r="Q1224" s="218"/>
      <c r="R1224" s="193"/>
      <c r="S1224" s="227" t="str">
        <f t="shared" si="97"/>
        <v/>
      </c>
      <c r="T1224" s="227"/>
      <c r="U1224" s="237" t="str">
        <f t="shared" si="98"/>
        <v/>
      </c>
      <c r="V1224" s="230" t="str">
        <f t="shared" si="100"/>
        <v/>
      </c>
      <c r="W1224" s="227" t="str">
        <f t="shared" si="99"/>
        <v/>
      </c>
      <c r="AB1224" s="3" t="s">
        <v>6</v>
      </c>
    </row>
    <row r="1225" spans="10:28" ht="14.5" customHeight="1" x14ac:dyDescent="0.35">
      <c r="J1225" s="291" t="str">
        <f t="shared" si="101"/>
        <v>C500</v>
      </c>
      <c r="K1225" s="218"/>
      <c r="L1225" s="218"/>
      <c r="M1225" s="11" t="s">
        <v>1645</v>
      </c>
      <c r="N1225" s="218"/>
      <c r="O1225" s="218"/>
      <c r="P1225" s="218"/>
      <c r="Q1225" s="218"/>
      <c r="R1225" s="193"/>
      <c r="S1225" s="227" t="str">
        <f t="shared" si="97"/>
        <v/>
      </c>
      <c r="T1225" s="227"/>
      <c r="U1225" s="237" t="str">
        <f t="shared" si="98"/>
        <v/>
      </c>
      <c r="V1225" s="230" t="str">
        <f t="shared" si="100"/>
        <v/>
      </c>
      <c r="W1225" s="227" t="str">
        <f t="shared" si="99"/>
        <v/>
      </c>
      <c r="AB1225" s="3" t="s">
        <v>6</v>
      </c>
    </row>
    <row r="1226" spans="10:28" ht="14.5" customHeight="1" x14ac:dyDescent="0.35">
      <c r="J1226" s="291" t="str">
        <f t="shared" si="101"/>
        <v>C500</v>
      </c>
      <c r="K1226" s="218"/>
      <c r="L1226" s="218"/>
      <c r="M1226" s="11" t="s">
        <v>1646</v>
      </c>
      <c r="N1226" s="218"/>
      <c r="O1226" s="218"/>
      <c r="P1226" s="218"/>
      <c r="Q1226" s="218"/>
      <c r="R1226" s="193"/>
      <c r="S1226" s="227" t="str">
        <f t="shared" si="97"/>
        <v/>
      </c>
      <c r="T1226" s="227"/>
      <c r="U1226" s="237" t="str">
        <f t="shared" si="98"/>
        <v/>
      </c>
      <c r="V1226" s="230" t="str">
        <f t="shared" si="100"/>
        <v/>
      </c>
      <c r="W1226" s="227" t="str">
        <f t="shared" si="99"/>
        <v/>
      </c>
      <c r="AB1226" s="3" t="s">
        <v>6</v>
      </c>
    </row>
    <row r="1227" spans="10:28" ht="14.5" customHeight="1" x14ac:dyDescent="0.35">
      <c r="J1227" s="291" t="str">
        <f t="shared" si="101"/>
        <v>C500</v>
      </c>
      <c r="K1227" s="218"/>
      <c r="L1227" s="218"/>
      <c r="M1227" s="11" t="s">
        <v>1647</v>
      </c>
      <c r="N1227" s="218"/>
      <c r="O1227" s="218"/>
      <c r="P1227" s="218"/>
      <c r="Q1227" s="218"/>
      <c r="R1227" s="193"/>
      <c r="S1227" s="227" t="str">
        <f t="shared" si="97"/>
        <v/>
      </c>
      <c r="T1227" s="227"/>
      <c r="U1227" s="237" t="str">
        <f t="shared" si="98"/>
        <v/>
      </c>
      <c r="V1227" s="230" t="str">
        <f t="shared" si="100"/>
        <v/>
      </c>
      <c r="W1227" s="227" t="str">
        <f t="shared" si="99"/>
        <v/>
      </c>
      <c r="AB1227" s="3" t="s">
        <v>6</v>
      </c>
    </row>
    <row r="1228" spans="10:28" ht="14.5" customHeight="1" x14ac:dyDescent="0.35">
      <c r="J1228" s="291" t="str">
        <f t="shared" si="101"/>
        <v>C500</v>
      </c>
      <c r="K1228" s="193">
        <v>28</v>
      </c>
      <c r="L1228" s="197" t="s">
        <v>657</v>
      </c>
      <c r="M1228" s="11" t="s">
        <v>1648</v>
      </c>
      <c r="N1228" s="193" t="s">
        <v>27</v>
      </c>
      <c r="O1228" s="193" t="s">
        <v>356</v>
      </c>
      <c r="P1228" s="193" t="s">
        <v>28</v>
      </c>
      <c r="Q1228" s="193" t="s">
        <v>48</v>
      </c>
      <c r="R1228" s="193" t="s">
        <v>48</v>
      </c>
      <c r="S1228" s="227" t="str">
        <f t="shared" si="97"/>
        <v>Campo</v>
      </c>
      <c r="T1228" s="227" t="s">
        <v>27</v>
      </c>
      <c r="U1228" s="237" t="str">
        <f t="shared" si="98"/>
        <v/>
      </c>
      <c r="V1228" s="230" t="str">
        <f t="shared" si="100"/>
        <v>&lt;campo posicao="28"&gt;
&lt;coluna&gt;CHV_DOCe&lt;/coluna&gt;
&lt;descricao&gt;Chave da Nota Fiscal de Energia Elétrica Eletrônica&lt;/descricao&gt;
&lt;tipo&gt;C&lt;/tipo&gt;
&lt;/campo&gt;</v>
      </c>
      <c r="W1228" s="227" t="str">
        <f t="shared" si="99"/>
        <v>&lt;campo posicao="28"&gt;
&lt;coluna&gt;CHV_DOCe&lt;/coluna&gt;
&lt;descricao&gt;Chave da Nota Fiscal de Energia Elétrica Eletrônica&lt;/descricao&gt;
&lt;tipo&gt;C&lt;/tipo&gt;
&lt;/campo&gt;</v>
      </c>
      <c r="AB1228" s="3"/>
    </row>
    <row r="1229" spans="10:28" ht="14.5" customHeight="1" x14ac:dyDescent="0.35">
      <c r="J1229" s="291" t="str">
        <f t="shared" si="101"/>
        <v>C500</v>
      </c>
      <c r="K1229" s="218">
        <v>29</v>
      </c>
      <c r="L1229" s="218" t="s">
        <v>1649</v>
      </c>
      <c r="M1229" s="11" t="s">
        <v>1650</v>
      </c>
      <c r="N1229" s="218" t="s">
        <v>32</v>
      </c>
      <c r="O1229" s="218" t="s">
        <v>240</v>
      </c>
      <c r="P1229" s="218" t="s">
        <v>28</v>
      </c>
      <c r="Q1229" s="218" t="s">
        <v>48</v>
      </c>
      <c r="R1229" s="193" t="s">
        <v>48</v>
      </c>
      <c r="S1229" s="227" t="str">
        <f t="shared" si="97"/>
        <v>Campo</v>
      </c>
      <c r="T1229" s="227" t="s">
        <v>3607</v>
      </c>
      <c r="U1229" s="237" t="str">
        <f t="shared" si="98"/>
        <v/>
      </c>
      <c r="V1229" s="230" t="str">
        <f t="shared" si="100"/>
        <v>&lt;campo posicao="29"&gt;
&lt;coluna&gt;FIN_DOCe&lt;/coluna&gt;
&lt;descricao&gt;Finalidade da emissão do documento eletrônico:&lt;/descricao&gt;
&lt;tipo&gt;I&lt;/tipo&gt;
&lt;/campo&gt;</v>
      </c>
      <c r="W1229" s="227" t="str">
        <f t="shared" si="99"/>
        <v>&lt;campo posicao="29"&gt;
&lt;coluna&gt;FIN_DOCe&lt;/coluna&gt;
&lt;descricao&gt;Finalidade da emissão do documento eletrônico:&lt;/descricao&gt;
&lt;tipo&gt;I&lt;/tipo&gt;
&lt;/campo&gt;</v>
      </c>
      <c r="AB1229" s="3" t="s">
        <v>6</v>
      </c>
    </row>
    <row r="1230" spans="10:28" ht="14.5" customHeight="1" x14ac:dyDescent="0.35">
      <c r="J1230" s="291" t="str">
        <f t="shared" si="101"/>
        <v>C500</v>
      </c>
      <c r="K1230" s="218"/>
      <c r="L1230" s="218"/>
      <c r="M1230" s="11" t="s">
        <v>1651</v>
      </c>
      <c r="N1230" s="218"/>
      <c r="O1230" s="218"/>
      <c r="P1230" s="218"/>
      <c r="Q1230" s="218"/>
      <c r="R1230" s="193"/>
      <c r="S1230" s="227" t="str">
        <f t="shared" si="97"/>
        <v/>
      </c>
      <c r="T1230" s="227"/>
      <c r="U1230" s="237" t="str">
        <f t="shared" si="98"/>
        <v/>
      </c>
      <c r="V1230" s="230" t="str">
        <f t="shared" si="100"/>
        <v/>
      </c>
      <c r="W1230" s="227" t="str">
        <f t="shared" si="99"/>
        <v/>
      </c>
      <c r="AB1230" s="3" t="s">
        <v>6</v>
      </c>
    </row>
    <row r="1231" spans="10:28" ht="14.5" customHeight="1" x14ac:dyDescent="0.35">
      <c r="J1231" s="291" t="str">
        <f t="shared" si="101"/>
        <v>C500</v>
      </c>
      <c r="K1231" s="218"/>
      <c r="L1231" s="218"/>
      <c r="M1231" s="11" t="s">
        <v>1652</v>
      </c>
      <c r="N1231" s="218"/>
      <c r="O1231" s="218"/>
      <c r="P1231" s="218"/>
      <c r="Q1231" s="218"/>
      <c r="R1231" s="193"/>
      <c r="S1231" s="227" t="str">
        <f t="shared" si="97"/>
        <v/>
      </c>
      <c r="T1231" s="227"/>
      <c r="U1231" s="237" t="str">
        <f t="shared" si="98"/>
        <v/>
      </c>
      <c r="V1231" s="230" t="str">
        <f t="shared" si="100"/>
        <v/>
      </c>
      <c r="W1231" s="227" t="str">
        <f t="shared" si="99"/>
        <v/>
      </c>
      <c r="AB1231" s="3" t="s">
        <v>6</v>
      </c>
    </row>
    <row r="1232" spans="10:28" ht="14.5" customHeight="1" x14ac:dyDescent="0.35">
      <c r="J1232" s="291" t="str">
        <f t="shared" si="101"/>
        <v>C500</v>
      </c>
      <c r="K1232" s="218"/>
      <c r="L1232" s="218"/>
      <c r="M1232" s="11" t="s">
        <v>1653</v>
      </c>
      <c r="N1232" s="218"/>
      <c r="O1232" s="218"/>
      <c r="P1232" s="218"/>
      <c r="Q1232" s="218"/>
      <c r="R1232" s="193"/>
      <c r="S1232" s="227" t="str">
        <f t="shared" si="97"/>
        <v/>
      </c>
      <c r="T1232" s="227"/>
      <c r="U1232" s="237" t="str">
        <f t="shared" si="98"/>
        <v/>
      </c>
      <c r="V1232" s="230" t="str">
        <f t="shared" si="100"/>
        <v/>
      </c>
      <c r="W1232" s="227" t="str">
        <f t="shared" si="99"/>
        <v/>
      </c>
      <c r="AB1232" s="3" t="s">
        <v>6</v>
      </c>
    </row>
    <row r="1233" spans="1:28" ht="14.5" customHeight="1" x14ac:dyDescent="0.35">
      <c r="J1233" s="291" t="str">
        <f t="shared" si="101"/>
        <v>C500</v>
      </c>
      <c r="K1233" s="193">
        <v>30</v>
      </c>
      <c r="L1233" s="197" t="s">
        <v>1654</v>
      </c>
      <c r="M1233" s="11" t="s">
        <v>1655</v>
      </c>
      <c r="N1233" s="193" t="s">
        <v>27</v>
      </c>
      <c r="O1233" s="193" t="s">
        <v>356</v>
      </c>
      <c r="P1233" s="193" t="s">
        <v>28</v>
      </c>
      <c r="Q1233" s="193" t="s">
        <v>48</v>
      </c>
      <c r="R1233" s="193" t="s">
        <v>48</v>
      </c>
      <c r="S1233" s="227" t="str">
        <f t="shared" si="97"/>
        <v>Campo</v>
      </c>
      <c r="T1233" s="227" t="s">
        <v>27</v>
      </c>
      <c r="U1233" s="237" t="str">
        <f t="shared" si="98"/>
        <v/>
      </c>
      <c r="V1233" s="230" t="str">
        <f t="shared" si="100"/>
        <v>&lt;campo posicao="30"&gt;
&lt;coluna&gt;CHV_DOCe_REF&lt;/coluna&gt;
&lt;descricao&gt;Chave da nota referenciada.&lt;/descricao&gt;
&lt;tipo&gt;C&lt;/tipo&gt;
&lt;/campo&gt;</v>
      </c>
      <c r="W1233" s="227" t="str">
        <f t="shared" si="99"/>
        <v>&lt;campo posicao="30"&gt;
&lt;coluna&gt;CHV_DOCe_REF&lt;/coluna&gt;
&lt;descricao&gt;Chave da nota referenciada.&lt;/descricao&gt;
&lt;tipo&gt;C&lt;/tipo&gt;
&lt;/campo&gt;</v>
      </c>
      <c r="AB1233" s="3"/>
    </row>
    <row r="1234" spans="1:28" ht="14.5" customHeight="1" x14ac:dyDescent="0.35">
      <c r="J1234" s="291" t="str">
        <f t="shared" si="101"/>
        <v>C500</v>
      </c>
      <c r="K1234" s="218">
        <v>31</v>
      </c>
      <c r="L1234" s="218" t="s">
        <v>1656</v>
      </c>
      <c r="M1234" s="11" t="s">
        <v>1657</v>
      </c>
      <c r="N1234" s="218" t="s">
        <v>32</v>
      </c>
      <c r="O1234" s="218" t="s">
        <v>240</v>
      </c>
      <c r="P1234" s="218" t="s">
        <v>28</v>
      </c>
      <c r="Q1234" s="218" t="s">
        <v>288</v>
      </c>
      <c r="R1234" s="193" t="s">
        <v>29</v>
      </c>
      <c r="S1234" s="227" t="str">
        <f t="shared" si="97"/>
        <v>Campo</v>
      </c>
      <c r="T1234" s="227" t="s">
        <v>3607</v>
      </c>
      <c r="U1234" s="237" t="str">
        <f t="shared" si="98"/>
        <v/>
      </c>
      <c r="V1234" s="230" t="str">
        <f t="shared" si="100"/>
        <v>&lt;campo posicao="31"&gt;
&lt;coluna&gt;IND_DEST&lt;/coluna&gt;
&lt;descricao&gt;Indicador do Destinatário/Acessante:&lt;/descricao&gt;
&lt;tipo&gt;I&lt;/tipo&gt;
&lt;/campo&gt;</v>
      </c>
      <c r="W1234" s="227" t="str">
        <f t="shared" si="99"/>
        <v>&lt;campo posicao="31"&gt;
&lt;coluna&gt;IND_DEST&lt;/coluna&gt;
&lt;descricao&gt;Indicador do Destinatário/Acessante:&lt;/descricao&gt;
&lt;tipo&gt;I&lt;/tipo&gt;
&lt;/campo&gt;</v>
      </c>
      <c r="AB1234" s="3" t="s">
        <v>6</v>
      </c>
    </row>
    <row r="1235" spans="1:28" ht="14.5" customHeight="1" x14ac:dyDescent="0.35">
      <c r="J1235" s="291" t="str">
        <f t="shared" si="101"/>
        <v>C500</v>
      </c>
      <c r="K1235" s="218"/>
      <c r="L1235" s="218"/>
      <c r="M1235" s="11" t="s">
        <v>1658</v>
      </c>
      <c r="N1235" s="218"/>
      <c r="O1235" s="218"/>
      <c r="P1235" s="218"/>
      <c r="Q1235" s="218"/>
      <c r="R1235" s="193"/>
      <c r="S1235" s="227" t="str">
        <f t="shared" si="97"/>
        <v/>
      </c>
      <c r="T1235" s="227"/>
      <c r="U1235" s="237" t="str">
        <f t="shared" si="98"/>
        <v/>
      </c>
      <c r="V1235" s="230" t="str">
        <f t="shared" si="100"/>
        <v/>
      </c>
      <c r="W1235" s="227" t="str">
        <f t="shared" si="99"/>
        <v/>
      </c>
      <c r="AB1235" s="3" t="s">
        <v>6</v>
      </c>
    </row>
    <row r="1236" spans="1:28" ht="14.5" customHeight="1" x14ac:dyDescent="0.35">
      <c r="J1236" s="291" t="str">
        <f t="shared" si="101"/>
        <v>C500</v>
      </c>
      <c r="K1236" s="218"/>
      <c r="L1236" s="218"/>
      <c r="M1236" s="11" t="s">
        <v>1659</v>
      </c>
      <c r="N1236" s="218"/>
      <c r="O1236" s="218"/>
      <c r="P1236" s="218"/>
      <c r="Q1236" s="218"/>
      <c r="R1236" s="193"/>
      <c r="S1236" s="227" t="str">
        <f t="shared" si="97"/>
        <v/>
      </c>
      <c r="T1236" s="227"/>
      <c r="U1236" s="237" t="str">
        <f t="shared" si="98"/>
        <v/>
      </c>
      <c r="V1236" s="230" t="str">
        <f t="shared" si="100"/>
        <v/>
      </c>
      <c r="W1236" s="227" t="str">
        <f t="shared" si="99"/>
        <v/>
      </c>
      <c r="AB1236" s="3" t="s">
        <v>6</v>
      </c>
    </row>
    <row r="1237" spans="1:28" ht="14.5" customHeight="1" x14ac:dyDescent="0.35">
      <c r="J1237" s="291" t="str">
        <f t="shared" si="101"/>
        <v>C500</v>
      </c>
      <c r="K1237" s="218"/>
      <c r="L1237" s="218"/>
      <c r="M1237" s="11" t="s">
        <v>1660</v>
      </c>
      <c r="N1237" s="218"/>
      <c r="O1237" s="218"/>
      <c r="P1237" s="218"/>
      <c r="Q1237" s="218"/>
      <c r="R1237" s="193"/>
      <c r="S1237" s="227" t="str">
        <f t="shared" si="97"/>
        <v/>
      </c>
      <c r="T1237" s="227"/>
      <c r="U1237" s="237" t="str">
        <f t="shared" si="98"/>
        <v/>
      </c>
      <c r="V1237" s="230" t="str">
        <f t="shared" si="100"/>
        <v/>
      </c>
      <c r="W1237" s="227" t="str">
        <f t="shared" si="99"/>
        <v/>
      </c>
      <c r="AB1237" s="3" t="s">
        <v>6</v>
      </c>
    </row>
    <row r="1238" spans="1:28" ht="14.5" customHeight="1" x14ac:dyDescent="0.35">
      <c r="J1238" s="291" t="str">
        <f t="shared" si="101"/>
        <v>C500</v>
      </c>
      <c r="K1238" s="210">
        <v>32</v>
      </c>
      <c r="L1238" s="212" t="s">
        <v>1661</v>
      </c>
      <c r="M1238" s="27" t="s">
        <v>1662</v>
      </c>
      <c r="N1238" s="193" t="s">
        <v>27</v>
      </c>
      <c r="O1238" s="193" t="s">
        <v>59</v>
      </c>
      <c r="P1238" s="193" t="s">
        <v>28</v>
      </c>
      <c r="Q1238" s="193" t="s">
        <v>288</v>
      </c>
      <c r="R1238" s="193" t="s">
        <v>29</v>
      </c>
      <c r="S1238" s="227" t="str">
        <f t="shared" si="97"/>
        <v>Campo</v>
      </c>
      <c r="T1238" s="227" t="s">
        <v>27</v>
      </c>
      <c r="U1238" s="237" t="str">
        <f t="shared" si="98"/>
        <v/>
      </c>
      <c r="V1238" s="230" t="str">
        <f t="shared" si="100"/>
        <v>&lt;campo posicao="32"&gt;
&lt;coluna&gt;COD_MUN_DEST&lt;/coluna&gt;
&lt;descricao&gt;Código do município do destinatário conforme a tabela do IBGE&lt;/descricao&gt;
&lt;tipo&gt;C&lt;/tipo&gt;
&lt;/campo&gt;</v>
      </c>
      <c r="W1238" s="227" t="str">
        <f t="shared" si="99"/>
        <v>&lt;campo posicao="32"&gt;
&lt;coluna&gt;COD_MUN_DEST&lt;/coluna&gt;
&lt;descricao&gt;Código do município do destinatário conforme a tabela do IBGE&lt;/descricao&gt;
&lt;tipo&gt;C&lt;/tipo&gt;
&lt;/campo&gt;</v>
      </c>
      <c r="AB1238" s="3"/>
    </row>
    <row r="1239" spans="1:28" ht="14.5" customHeight="1" x14ac:dyDescent="0.35">
      <c r="J1239" s="291" t="str">
        <f t="shared" si="101"/>
        <v>C500</v>
      </c>
      <c r="K1239" s="172">
        <v>33</v>
      </c>
      <c r="L1239" s="212" t="s">
        <v>246</v>
      </c>
      <c r="M1239" s="27" t="s">
        <v>858</v>
      </c>
      <c r="N1239" s="173" t="s">
        <v>27</v>
      </c>
      <c r="O1239" s="210" t="s">
        <v>28</v>
      </c>
      <c r="P1239" s="210" t="s">
        <v>28</v>
      </c>
      <c r="Q1239" s="210" t="s">
        <v>48</v>
      </c>
      <c r="R1239" s="210" t="s">
        <v>48</v>
      </c>
      <c r="S1239" s="227" t="str">
        <f t="shared" si="97"/>
        <v>Campo</v>
      </c>
      <c r="T1239" s="227" t="s">
        <v>27</v>
      </c>
      <c r="U1239" s="237" t="str">
        <f t="shared" si="98"/>
        <v/>
      </c>
      <c r="V1239" s="230" t="str">
        <f t="shared" si="100"/>
        <v>&lt;campo posicao="33"&gt;
&lt;coluna&gt;COD_CTA&lt;/coluna&gt;
&lt;descricao&gt;Código da conta analítica contábil debitada/creditada&lt;/descricao&gt;
&lt;tipo&gt;C&lt;/tipo&gt;
&lt;/campo&gt;</v>
      </c>
      <c r="W1239" s="227" t="str">
        <f t="shared" si="99"/>
        <v>&lt;campo posicao="33"&gt;
&lt;coluna&gt;COD_CTA&lt;/coluna&gt;
&lt;descricao&gt;Código da conta analítica contábil debitada/creditada&lt;/descricao&gt;
&lt;tipo&gt;C&lt;/tipo&gt;
&lt;/campo&gt;</v>
      </c>
      <c r="AB1239" s="3"/>
    </row>
    <row r="1240" spans="1:28" ht="14.5" customHeight="1" x14ac:dyDescent="0.35">
      <c r="J1240" s="291" t="str">
        <f t="shared" si="101"/>
        <v>C500</v>
      </c>
      <c r="K1240" s="174">
        <v>34</v>
      </c>
      <c r="L1240" s="198" t="s">
        <v>1663</v>
      </c>
      <c r="M1240" s="118" t="s">
        <v>1664</v>
      </c>
      <c r="N1240" s="193" t="s">
        <v>27</v>
      </c>
      <c r="O1240" s="174" t="s">
        <v>54</v>
      </c>
      <c r="P1240" s="174" t="s">
        <v>28</v>
      </c>
      <c r="Q1240" s="188" t="s">
        <v>48</v>
      </c>
      <c r="R1240" s="188" t="s">
        <v>48</v>
      </c>
      <c r="S1240" s="227" t="str">
        <f t="shared" si="97"/>
        <v>Campo</v>
      </c>
      <c r="T1240" s="227" t="s">
        <v>27</v>
      </c>
      <c r="U1240" s="237" t="str">
        <f t="shared" si="98"/>
        <v/>
      </c>
      <c r="V1240" s="230" t="str">
        <f t="shared" si="100"/>
        <v>&lt;campo posicao="34"&gt;
&lt;coluna&gt;COD_MOD_DOC_REF&lt;/coluna&gt;
&lt;descricao&gt;Código do modelo do documento fiscal referenciado, conforme a Tabela 4.1.1&lt;/descricao&gt;
&lt;tipo&gt;C&lt;/tipo&gt;
&lt;/campo&gt;</v>
      </c>
      <c r="W1240" s="227" t="str">
        <f t="shared" si="99"/>
        <v>&lt;campo posicao="34"&gt;
&lt;coluna&gt;COD_MOD_DOC_REF&lt;/coluna&gt;
&lt;descricao&gt;Código do modelo do documento fiscal referenciado, conforme a Tabela 4.1.1&lt;/descricao&gt;
&lt;tipo&gt;C&lt;/tipo&gt;
&lt;/campo&gt;</v>
      </c>
      <c r="AB1240" s="3"/>
    </row>
    <row r="1241" spans="1:28" ht="14.5" customHeight="1" x14ac:dyDescent="0.35">
      <c r="J1241" s="291" t="str">
        <f t="shared" si="101"/>
        <v>C500</v>
      </c>
      <c r="K1241" s="174">
        <v>35</v>
      </c>
      <c r="L1241" s="198" t="s">
        <v>1665</v>
      </c>
      <c r="M1241" s="118" t="s">
        <v>1666</v>
      </c>
      <c r="N1241" s="175" t="s">
        <v>27</v>
      </c>
      <c r="O1241" s="174">
        <v>32</v>
      </c>
      <c r="P1241" s="174" t="s">
        <v>28</v>
      </c>
      <c r="Q1241" s="188" t="s">
        <v>48</v>
      </c>
      <c r="R1241" s="188" t="s">
        <v>48</v>
      </c>
      <c r="S1241" s="227" t="str">
        <f t="shared" si="97"/>
        <v>Campo</v>
      </c>
      <c r="T1241" s="227" t="s">
        <v>27</v>
      </c>
      <c r="U1241" s="237" t="str">
        <f t="shared" si="98"/>
        <v/>
      </c>
      <c r="V1241" s="230" t="str">
        <f t="shared" si="100"/>
        <v>&lt;campo posicao="35"&gt;
&lt;coluna&gt;HASH_DOC_REF&lt;/coluna&gt;
&lt;descricao&gt;Código de autenticação digital do registro (Convênio 115/2003).&lt;/descricao&gt;
&lt;tipo&gt;C&lt;/tipo&gt;
&lt;/campo&gt;</v>
      </c>
      <c r="W1241" s="227" t="str">
        <f t="shared" si="99"/>
        <v>&lt;campo posicao="35"&gt;
&lt;coluna&gt;HASH_DOC_REF&lt;/coluna&gt;
&lt;descricao&gt;Código de autenticação digital do registro (Convênio 115/2003).&lt;/descricao&gt;
&lt;tipo&gt;C&lt;/tipo&gt;
&lt;/campo&gt;</v>
      </c>
      <c r="AB1241" s="3"/>
    </row>
    <row r="1242" spans="1:28" ht="14.5" customHeight="1" x14ac:dyDescent="0.35">
      <c r="J1242" s="291" t="str">
        <f t="shared" si="101"/>
        <v>C500</v>
      </c>
      <c r="K1242" s="174">
        <v>36</v>
      </c>
      <c r="L1242" s="198" t="s">
        <v>1667</v>
      </c>
      <c r="M1242" s="118" t="s">
        <v>1668</v>
      </c>
      <c r="N1242" s="175" t="s">
        <v>27</v>
      </c>
      <c r="O1242" s="174">
        <v>4</v>
      </c>
      <c r="P1242" s="174" t="s">
        <v>28</v>
      </c>
      <c r="Q1242" s="188" t="s">
        <v>48</v>
      </c>
      <c r="R1242" s="188" t="s">
        <v>48</v>
      </c>
      <c r="S1242" s="227" t="str">
        <f t="shared" si="97"/>
        <v>Campo</v>
      </c>
      <c r="T1242" s="227" t="s">
        <v>27</v>
      </c>
      <c r="U1242" s="237" t="str">
        <f t="shared" si="98"/>
        <v/>
      </c>
      <c r="V1242" s="230" t="str">
        <f t="shared" si="100"/>
        <v>&lt;campo posicao="36"&gt;
&lt;coluna&gt;SER_DOC_REF&lt;/coluna&gt;
&lt;descricao&gt;Série do documento fiscal referenciado. &lt;/descricao&gt;
&lt;tipo&gt;C&lt;/tipo&gt;
&lt;/campo&gt;</v>
      </c>
      <c r="W1242" s="227" t="str">
        <f t="shared" si="99"/>
        <v>&lt;campo posicao="36"&gt;
&lt;coluna&gt;SER_DOC_REF&lt;/coluna&gt;
&lt;descricao&gt;Série do documento fiscal referenciado. &lt;/descricao&gt;
&lt;tipo&gt;C&lt;/tipo&gt;
&lt;/campo&gt;</v>
      </c>
      <c r="AB1242" s="3"/>
    </row>
    <row r="1243" spans="1:28" ht="14.5" customHeight="1" x14ac:dyDescent="0.35">
      <c r="J1243" s="291" t="str">
        <f t="shared" si="101"/>
        <v>C500</v>
      </c>
      <c r="K1243" s="174">
        <v>37</v>
      </c>
      <c r="L1243" s="198" t="s">
        <v>1669</v>
      </c>
      <c r="M1243" s="198" t="s">
        <v>1670</v>
      </c>
      <c r="N1243" s="175" t="s">
        <v>32</v>
      </c>
      <c r="O1243" s="174">
        <v>9</v>
      </c>
      <c r="P1243" s="174" t="s">
        <v>28</v>
      </c>
      <c r="Q1243" s="188" t="s">
        <v>48</v>
      </c>
      <c r="R1243" s="188" t="s">
        <v>48</v>
      </c>
      <c r="S1243" s="227" t="str">
        <f t="shared" si="97"/>
        <v>Campo</v>
      </c>
      <c r="T1243" s="227" t="s">
        <v>3607</v>
      </c>
      <c r="U1243" s="237" t="str">
        <f t="shared" si="98"/>
        <v/>
      </c>
      <c r="V1243" s="230" t="str">
        <f t="shared" si="100"/>
        <v>&lt;campo posicao="37"&gt;
&lt;coluna&gt;NUM_DOC_REF&lt;/coluna&gt;
&lt;descricao&gt;Número do documento fiscal
referenciado. &lt;/descricao&gt;
&lt;tipo&gt;I&lt;/tipo&gt;
&lt;/campo&gt;</v>
      </c>
      <c r="W1243" s="227" t="str">
        <f t="shared" si="99"/>
        <v>&lt;campo posicao="37"&gt;
&lt;coluna&gt;NUM_DOC_REF&lt;/coluna&gt;
&lt;descricao&gt;Número do documento fiscal
referenciado. &lt;/descricao&gt;
&lt;tipo&gt;I&lt;/tipo&gt;
&lt;/campo&gt;</v>
      </c>
      <c r="AB1243" s="3"/>
    </row>
    <row r="1244" spans="1:28" ht="14.5" customHeight="1" x14ac:dyDescent="0.35">
      <c r="J1244" s="291" t="str">
        <f t="shared" si="101"/>
        <v>C500</v>
      </c>
      <c r="K1244" s="174">
        <v>38</v>
      </c>
      <c r="L1244" s="198" t="s">
        <v>1671</v>
      </c>
      <c r="M1244" s="198" t="s">
        <v>1672</v>
      </c>
      <c r="N1244" s="175" t="s">
        <v>32</v>
      </c>
      <c r="O1244" s="174" t="s">
        <v>790</v>
      </c>
      <c r="P1244" s="174" t="s">
        <v>28</v>
      </c>
      <c r="Q1244" s="188" t="s">
        <v>48</v>
      </c>
      <c r="R1244" s="188" t="s">
        <v>48</v>
      </c>
      <c r="S1244" s="227" t="str">
        <f t="shared" si="97"/>
        <v>Campo</v>
      </c>
      <c r="T1244" s="227" t="s">
        <v>3607</v>
      </c>
      <c r="U1244" s="237" t="str">
        <f t="shared" si="98"/>
        <v/>
      </c>
      <c r="V1244" s="230" t="str">
        <f t="shared" si="100"/>
        <v>&lt;campo posicao="38"&gt;
&lt;coluna&gt;MES_DOC_REF&lt;/coluna&gt;
&lt;descricao&gt;Mês e ano da emissão do documento
fiscal referenciado.&lt;/descricao&gt;
&lt;tipo&gt;I&lt;/tipo&gt;
&lt;/campo&gt;</v>
      </c>
      <c r="W1244" s="227" t="str">
        <f t="shared" si="99"/>
        <v>&lt;campo posicao="38"&gt;
&lt;coluna&gt;MES_DOC_REF&lt;/coluna&gt;
&lt;descricao&gt;Mês e ano da emissão do documento
fiscal referenciado.&lt;/descricao&gt;
&lt;tipo&gt;I&lt;/tipo&gt;
&lt;/campo&gt;</v>
      </c>
      <c r="AB1244" s="3"/>
    </row>
    <row r="1245" spans="1:28" ht="14.5" customHeight="1" x14ac:dyDescent="0.35">
      <c r="J1245" s="291" t="str">
        <f t="shared" si="101"/>
        <v>C500</v>
      </c>
      <c r="K1245" s="174">
        <v>39</v>
      </c>
      <c r="L1245" s="198" t="s">
        <v>1673</v>
      </c>
      <c r="M1245" s="118" t="s">
        <v>1674</v>
      </c>
      <c r="N1245" s="175" t="s">
        <v>32</v>
      </c>
      <c r="O1245" s="174" t="s">
        <v>28</v>
      </c>
      <c r="P1245" s="174">
        <v>2</v>
      </c>
      <c r="Q1245" s="188" t="s">
        <v>48</v>
      </c>
      <c r="R1245" s="188" t="s">
        <v>48</v>
      </c>
      <c r="S1245" s="227" t="str">
        <f t="shared" si="97"/>
        <v>Campo</v>
      </c>
      <c r="T1245" s="227" t="s">
        <v>3606</v>
      </c>
      <c r="U1245" s="237" t="str">
        <f t="shared" si="98"/>
        <v/>
      </c>
      <c r="V1245" s="230" t="str">
        <f t="shared" si="100"/>
        <v>&lt;campo posicao="39"&gt;
&lt;coluna&gt;ENER_INJET&lt;/coluna&gt;
&lt;descricao&gt;Energia injetada&lt;/descricao&gt;
&lt;tipo&gt;R&lt;/tipo&gt;
&lt;/campo&gt;</v>
      </c>
      <c r="W1245" s="227" t="str">
        <f t="shared" si="99"/>
        <v>&lt;campo posicao="39"&gt;
&lt;coluna&gt;ENER_INJET&lt;/coluna&gt;
&lt;descricao&gt;Energia injetada&lt;/descricao&gt;
&lt;tipo&gt;R&lt;/tipo&gt;
&lt;/campo&gt;</v>
      </c>
      <c r="AB1245" s="3"/>
    </row>
    <row r="1246" spans="1:28" ht="14.5" customHeight="1" x14ac:dyDescent="0.35">
      <c r="J1246" s="291" t="str">
        <f t="shared" si="101"/>
        <v>C500</v>
      </c>
      <c r="K1246" s="176">
        <v>40</v>
      </c>
      <c r="L1246" s="178" t="s">
        <v>1675</v>
      </c>
      <c r="M1246" s="177" t="s">
        <v>1676</v>
      </c>
      <c r="N1246" s="175" t="s">
        <v>32</v>
      </c>
      <c r="O1246" s="174" t="s">
        <v>28</v>
      </c>
      <c r="P1246" s="174">
        <v>2</v>
      </c>
      <c r="Q1246" s="188" t="s">
        <v>48</v>
      </c>
      <c r="R1246" s="188" t="s">
        <v>48</v>
      </c>
      <c r="S1246" s="227" t="str">
        <f t="shared" si="97"/>
        <v>Campo</v>
      </c>
      <c r="T1246" s="227" t="s">
        <v>3606</v>
      </c>
      <c r="U1246" s="237" t="str">
        <f t="shared" si="98"/>
        <v/>
      </c>
      <c r="V1246" s="230" t="str">
        <f t="shared" si="100"/>
        <v>&lt;campo posicao="40"&gt;
&lt;coluna&gt;OUTRAS_DED&lt;/coluna&gt;
&lt;descricao&gt;Outras deduções&lt;/descricao&gt;
&lt;tipo&gt;R&lt;/tipo&gt;
&lt;/campo&gt;</v>
      </c>
      <c r="W1246" s="227" t="str">
        <f t="shared" si="99"/>
        <v>&lt;campo posicao="40"&gt;
&lt;coluna&gt;OUTRAS_DED&lt;/coluna&gt;
&lt;descricao&gt;Outras deduções&lt;/descricao&gt;
&lt;tipo&gt;R&lt;/tipo&gt;
&lt;/campo&gt;</v>
      </c>
      <c r="AB1246" s="3"/>
    </row>
    <row r="1247" spans="1:28" s="3" customFormat="1" ht="14.5" customHeight="1" collapsed="1" x14ac:dyDescent="0.35">
      <c r="A1247" s="209" t="s">
        <v>1497</v>
      </c>
      <c r="B1247" s="209"/>
      <c r="C1247" s="209"/>
      <c r="D1247" s="209"/>
      <c r="E1247" s="209" t="s">
        <v>1677</v>
      </c>
      <c r="F1247" s="209"/>
      <c r="G1247" s="209"/>
      <c r="H1247" s="209"/>
      <c r="I1247" s="209" t="s">
        <v>144</v>
      </c>
      <c r="J1247" s="291" t="str">
        <f t="shared" si="101"/>
        <v>C500</v>
      </c>
      <c r="K1247" s="2" t="s">
        <v>1678</v>
      </c>
      <c r="L1247" s="4"/>
      <c r="M1247" s="4"/>
      <c r="N1247" s="4"/>
      <c r="O1247" s="4"/>
      <c r="P1247" s="4"/>
      <c r="Q1247" s="4"/>
      <c r="R1247" s="4"/>
      <c r="S1247" s="227">
        <f t="shared" si="97"/>
        <v>4</v>
      </c>
      <c r="T1247" s="227"/>
      <c r="U1247" s="237" t="str">
        <f t="shared" si="98"/>
        <v>&lt;/registro&gt;
&lt;registro codigo="C510" perfil="A" nivel="4"&gt;</v>
      </c>
      <c r="V1247" s="230" t="str">
        <f t="shared" si="100"/>
        <v/>
      </c>
      <c r="W1247" s="227" t="str">
        <f t="shared" si="99"/>
        <v>&lt;/registro&gt;
&lt;registro codigo="C510" perfil="A" nivel="4"&gt;</v>
      </c>
      <c r="X1247" s="227"/>
      <c r="Y1247" s="227"/>
      <c r="AB1247" s="3" t="s">
        <v>6</v>
      </c>
    </row>
    <row r="1248" spans="1:28" ht="14.5" customHeight="1" x14ac:dyDescent="0.35">
      <c r="J1248" s="291" t="str">
        <f t="shared" si="101"/>
        <v>C510</v>
      </c>
      <c r="K1248" s="193">
        <v>1</v>
      </c>
      <c r="L1248" s="11" t="s">
        <v>25</v>
      </c>
      <c r="M1248" s="11" t="s">
        <v>1679</v>
      </c>
      <c r="N1248" s="193" t="s">
        <v>27</v>
      </c>
      <c r="O1248" s="193">
        <v>4</v>
      </c>
      <c r="P1248" s="193" t="s">
        <v>28</v>
      </c>
      <c r="Q1248" s="218" t="s">
        <v>711</v>
      </c>
      <c r="R1248" s="193" t="s">
        <v>29</v>
      </c>
      <c r="S1248" s="227" t="str">
        <f t="shared" si="97"/>
        <v>Campo</v>
      </c>
      <c r="T1248" s="227" t="s">
        <v>27</v>
      </c>
      <c r="U1248" s="237" t="str">
        <f t="shared" si="98"/>
        <v/>
      </c>
      <c r="V1248" s="230" t="str">
        <f t="shared" si="100"/>
        <v>&lt;campo posicao="1"&gt;
&lt;coluna&gt;REG&lt;/coluna&gt;
&lt;descricao&gt;Texto fixo contendo "C510"&lt;/descricao&gt;
&lt;tipo&gt;C&lt;/tipo&gt;
&lt;/campo&gt;</v>
      </c>
      <c r="W1248" s="227" t="str">
        <f t="shared" si="99"/>
        <v>&lt;campo posicao="1"&gt;
&lt;coluna&gt;REG&lt;/coluna&gt;
&lt;descricao&gt;Texto fixo contendo "C510"&lt;/descricao&gt;
&lt;tipo&gt;C&lt;/tipo&gt;
&lt;/campo&gt;</v>
      </c>
      <c r="AB1248" s="3" t="s">
        <v>6</v>
      </c>
    </row>
    <row r="1249" spans="10:28" ht="14.5" customHeight="1" x14ac:dyDescent="0.35">
      <c r="J1249" s="291" t="str">
        <f t="shared" si="101"/>
        <v>C510</v>
      </c>
      <c r="K1249" s="193">
        <v>2</v>
      </c>
      <c r="L1249" s="11" t="s">
        <v>799</v>
      </c>
      <c r="M1249" s="11" t="s">
        <v>800</v>
      </c>
      <c r="N1249" s="193" t="s">
        <v>32</v>
      </c>
      <c r="O1249" s="193">
        <v>3</v>
      </c>
      <c r="P1249" s="193" t="s">
        <v>28</v>
      </c>
      <c r="Q1249" s="218"/>
      <c r="R1249" s="193" t="s">
        <v>29</v>
      </c>
      <c r="S1249" s="227" t="str">
        <f t="shared" si="97"/>
        <v>Campo</v>
      </c>
      <c r="T1249" s="227" t="s">
        <v>3607</v>
      </c>
      <c r="U1249" s="237" t="str">
        <f t="shared" si="98"/>
        <v/>
      </c>
      <c r="V1249" s="230" t="str">
        <f t="shared" si="100"/>
        <v>&lt;campo posicao="2"&gt;
&lt;coluna&gt;NUM_ITEM&lt;/coluna&gt;
&lt;descricao&gt;Número sequencial do item no documento fiscal&lt;/descricao&gt;
&lt;tipo&gt;I&lt;/tipo&gt;
&lt;/campo&gt;</v>
      </c>
      <c r="W1249" s="227" t="str">
        <f t="shared" si="99"/>
        <v>&lt;campo posicao="2"&gt;
&lt;coluna&gt;NUM_ITEM&lt;/coluna&gt;
&lt;descricao&gt;Número sequencial do item no documento fiscal&lt;/descricao&gt;
&lt;tipo&gt;I&lt;/tipo&gt;
&lt;/campo&gt;</v>
      </c>
      <c r="AB1249" s="3" t="s">
        <v>6</v>
      </c>
    </row>
    <row r="1250" spans="10:28" ht="14.5" customHeight="1" x14ac:dyDescent="0.35">
      <c r="J1250" s="291" t="str">
        <f t="shared" si="101"/>
        <v>C510</v>
      </c>
      <c r="K1250" s="193">
        <v>3</v>
      </c>
      <c r="L1250" s="11" t="s">
        <v>163</v>
      </c>
      <c r="M1250" s="11" t="s">
        <v>801</v>
      </c>
      <c r="N1250" s="193" t="s">
        <v>27</v>
      </c>
      <c r="O1250" s="193">
        <v>60</v>
      </c>
      <c r="P1250" s="193" t="s">
        <v>28</v>
      </c>
      <c r="Q1250" s="218"/>
      <c r="R1250" s="193" t="s">
        <v>29</v>
      </c>
      <c r="S1250" s="227" t="str">
        <f t="shared" si="97"/>
        <v>Campo</v>
      </c>
      <c r="T1250" s="227" t="s">
        <v>27</v>
      </c>
      <c r="U1250" s="237" t="str">
        <f t="shared" si="98"/>
        <v/>
      </c>
      <c r="V1250" s="230" t="str">
        <f t="shared" si="100"/>
        <v>&lt;campo posicao="3"&gt;
&lt;coluna&gt;COD_ITEM&lt;/coluna&gt;
&lt;descricao&gt;Código do item (campo 02 do Registro 0200)&lt;/descricao&gt;
&lt;tipo&gt;C&lt;/tipo&gt;
&lt;/campo&gt;</v>
      </c>
      <c r="W1250" s="227" t="str">
        <f t="shared" si="99"/>
        <v>&lt;campo posicao="3"&gt;
&lt;coluna&gt;COD_ITEM&lt;/coluna&gt;
&lt;descricao&gt;Código do item (campo 02 do Registro 0200)&lt;/descricao&gt;
&lt;tipo&gt;C&lt;/tipo&gt;
&lt;/campo&gt;</v>
      </c>
      <c r="AB1250" s="3" t="s">
        <v>6</v>
      </c>
    </row>
    <row r="1251" spans="10:28" ht="14.5" customHeight="1" x14ac:dyDescent="0.35">
      <c r="J1251" s="291" t="str">
        <f t="shared" si="101"/>
        <v>C510</v>
      </c>
      <c r="K1251" s="193">
        <v>4</v>
      </c>
      <c r="L1251" s="11" t="s">
        <v>1680</v>
      </c>
      <c r="M1251" s="11" t="s">
        <v>1681</v>
      </c>
      <c r="N1251" s="193" t="s">
        <v>27</v>
      </c>
      <c r="O1251" s="193" t="s">
        <v>235</v>
      </c>
      <c r="P1251" s="193" t="s">
        <v>28</v>
      </c>
      <c r="Q1251" s="218"/>
      <c r="R1251" s="193" t="s">
        <v>48</v>
      </c>
      <c r="S1251" s="227" t="str">
        <f t="shared" si="97"/>
        <v>Campo</v>
      </c>
      <c r="T1251" s="227" t="s">
        <v>27</v>
      </c>
      <c r="U1251" s="237" t="str">
        <f t="shared" si="98"/>
        <v/>
      </c>
      <c r="V1251" s="230" t="str">
        <f t="shared" si="100"/>
        <v>&lt;campo posicao="4"&gt;
&lt;coluna&gt;COD_CLASS&lt;/coluna&gt;
&lt;descricao&gt;Código de classificação do item de energia elétrica, conforme a Tabela 4.4.1&lt;/descricao&gt;
&lt;tipo&gt;C&lt;/tipo&gt;
&lt;/campo&gt;</v>
      </c>
      <c r="W1251" s="227" t="str">
        <f t="shared" si="99"/>
        <v>&lt;campo posicao="4"&gt;
&lt;coluna&gt;COD_CLASS&lt;/coluna&gt;
&lt;descricao&gt;Código de classificação do item de energia elétrica, conforme a Tabela 4.4.1&lt;/descricao&gt;
&lt;tipo&gt;C&lt;/tipo&gt;
&lt;/campo&gt;</v>
      </c>
      <c r="AB1251" s="3" t="s">
        <v>6</v>
      </c>
    </row>
    <row r="1252" spans="10:28" ht="14.5" customHeight="1" x14ac:dyDescent="0.35">
      <c r="J1252" s="291" t="str">
        <f t="shared" si="101"/>
        <v>C510</v>
      </c>
      <c r="K1252" s="193">
        <v>5</v>
      </c>
      <c r="L1252" s="11" t="s">
        <v>804</v>
      </c>
      <c r="M1252" s="11" t="s">
        <v>805</v>
      </c>
      <c r="N1252" s="193" t="s">
        <v>32</v>
      </c>
      <c r="O1252" s="193" t="s">
        <v>28</v>
      </c>
      <c r="P1252" s="193">
        <v>3</v>
      </c>
      <c r="Q1252" s="218"/>
      <c r="R1252" s="193" t="s">
        <v>48</v>
      </c>
      <c r="S1252" s="227" t="str">
        <f t="shared" si="97"/>
        <v>Campo</v>
      </c>
      <c r="T1252" s="227" t="s">
        <v>3606</v>
      </c>
      <c r="U1252" s="237" t="str">
        <f t="shared" si="98"/>
        <v/>
      </c>
      <c r="V1252" s="230" t="str">
        <f t="shared" si="100"/>
        <v>&lt;campo posicao="5"&gt;
&lt;coluna&gt;QTD&lt;/coluna&gt;
&lt;descricao&gt;Quantidade do item&lt;/descricao&gt;
&lt;tipo&gt;R&lt;/tipo&gt;
&lt;/campo&gt;</v>
      </c>
      <c r="W1252" s="227" t="str">
        <f t="shared" si="99"/>
        <v>&lt;campo posicao="5"&gt;
&lt;coluna&gt;QTD&lt;/coluna&gt;
&lt;descricao&gt;Quantidade do item&lt;/descricao&gt;
&lt;tipo&gt;R&lt;/tipo&gt;
&lt;/campo&gt;</v>
      </c>
      <c r="AB1252" s="3" t="s">
        <v>6</v>
      </c>
    </row>
    <row r="1253" spans="10:28" ht="14.5" customHeight="1" x14ac:dyDescent="0.35">
      <c r="J1253" s="291" t="str">
        <f t="shared" si="101"/>
        <v>C510</v>
      </c>
      <c r="K1253" s="193">
        <v>6</v>
      </c>
      <c r="L1253" s="11" t="s">
        <v>156</v>
      </c>
      <c r="M1253" s="11" t="s">
        <v>806</v>
      </c>
      <c r="N1253" s="193" t="s">
        <v>27</v>
      </c>
      <c r="O1253" s="193">
        <v>6</v>
      </c>
      <c r="P1253" s="193" t="s">
        <v>28</v>
      </c>
      <c r="Q1253" s="218"/>
      <c r="R1253" s="193" t="s">
        <v>48</v>
      </c>
      <c r="S1253" s="227" t="str">
        <f t="shared" si="97"/>
        <v>Campo</v>
      </c>
      <c r="T1253" s="227" t="s">
        <v>27</v>
      </c>
      <c r="U1253" s="237" t="str">
        <f t="shared" si="98"/>
        <v/>
      </c>
      <c r="V1253" s="230" t="str">
        <f t="shared" si="100"/>
        <v>&lt;campo posicao="6"&gt;
&lt;coluna&gt;UNID&lt;/coluna&gt;
&lt;descricao&gt;Unidade do item (Campo 02 do registro 0190)&lt;/descricao&gt;
&lt;tipo&gt;C&lt;/tipo&gt;
&lt;/campo&gt;</v>
      </c>
      <c r="W1253" s="227" t="str">
        <f t="shared" si="99"/>
        <v>&lt;campo posicao="6"&gt;
&lt;coluna&gt;UNID&lt;/coluna&gt;
&lt;descricao&gt;Unidade do item (Campo 02 do registro 0190)&lt;/descricao&gt;
&lt;tipo&gt;C&lt;/tipo&gt;
&lt;/campo&gt;</v>
      </c>
      <c r="AB1253" s="3" t="s">
        <v>6</v>
      </c>
    </row>
    <row r="1254" spans="10:28" ht="14.5" customHeight="1" x14ac:dyDescent="0.35">
      <c r="J1254" s="291" t="str">
        <f t="shared" si="101"/>
        <v>C510</v>
      </c>
      <c r="K1254" s="193">
        <v>7</v>
      </c>
      <c r="L1254" s="11" t="s">
        <v>807</v>
      </c>
      <c r="M1254" s="11" t="s">
        <v>1682</v>
      </c>
      <c r="N1254" s="193" t="s">
        <v>32</v>
      </c>
      <c r="O1254" s="193" t="s">
        <v>28</v>
      </c>
      <c r="P1254" s="193">
        <v>2</v>
      </c>
      <c r="Q1254" s="218"/>
      <c r="R1254" s="193" t="s">
        <v>29</v>
      </c>
      <c r="S1254" s="227" t="str">
        <f t="shared" si="97"/>
        <v>Campo</v>
      </c>
      <c r="T1254" s="227" t="s">
        <v>3606</v>
      </c>
      <c r="U1254" s="237" t="str">
        <f t="shared" si="98"/>
        <v/>
      </c>
      <c r="V1254" s="230" t="str">
        <f t="shared" si="100"/>
        <v>&lt;campo posicao="7"&gt;
&lt;coluna&gt;VL_ITEM&lt;/coluna&gt;
&lt;descricao&gt;Valor do item&lt;/descricao&gt;
&lt;tipo&gt;R&lt;/tipo&gt;
&lt;/campo&gt;</v>
      </c>
      <c r="W1254" s="227" t="str">
        <f t="shared" si="99"/>
        <v>&lt;campo posicao="7"&gt;
&lt;coluna&gt;VL_ITEM&lt;/coluna&gt;
&lt;descricao&gt;Valor do item&lt;/descricao&gt;
&lt;tipo&gt;R&lt;/tipo&gt;
&lt;/campo&gt;</v>
      </c>
      <c r="AB1254" s="3" t="s">
        <v>6</v>
      </c>
    </row>
    <row r="1255" spans="10:28" ht="14.5" customHeight="1" x14ac:dyDescent="0.35">
      <c r="J1255" s="291" t="str">
        <f t="shared" si="101"/>
        <v>C510</v>
      </c>
      <c r="K1255" s="193">
        <v>8</v>
      </c>
      <c r="L1255" s="11" t="s">
        <v>546</v>
      </c>
      <c r="M1255" s="11" t="s">
        <v>547</v>
      </c>
      <c r="N1255" s="193" t="s">
        <v>32</v>
      </c>
      <c r="O1255" s="193" t="s">
        <v>28</v>
      </c>
      <c r="P1255" s="193">
        <v>2</v>
      </c>
      <c r="Q1255" s="218"/>
      <c r="R1255" s="193" t="s">
        <v>48</v>
      </c>
      <c r="S1255" s="227" t="str">
        <f t="shared" si="97"/>
        <v>Campo</v>
      </c>
      <c r="T1255" s="227" t="s">
        <v>3606</v>
      </c>
      <c r="U1255" s="237" t="str">
        <f t="shared" si="98"/>
        <v/>
      </c>
      <c r="V1255" s="230" t="str">
        <f t="shared" si="100"/>
        <v>&lt;campo posicao="8"&gt;
&lt;coluna&gt;VL_DESC&lt;/coluna&gt;
&lt;descricao&gt;Valor total do desconto&lt;/descricao&gt;
&lt;tipo&gt;R&lt;/tipo&gt;
&lt;/campo&gt;</v>
      </c>
      <c r="W1255" s="227" t="str">
        <f t="shared" si="99"/>
        <v>&lt;campo posicao="8"&gt;
&lt;coluna&gt;VL_DESC&lt;/coluna&gt;
&lt;descricao&gt;Valor total do desconto&lt;/descricao&gt;
&lt;tipo&gt;R&lt;/tipo&gt;
&lt;/campo&gt;</v>
      </c>
      <c r="AB1255" s="3" t="s">
        <v>6</v>
      </c>
    </row>
    <row r="1256" spans="10:28" ht="14.5" customHeight="1" x14ac:dyDescent="0.35">
      <c r="J1256" s="291" t="str">
        <f t="shared" si="101"/>
        <v>C510</v>
      </c>
      <c r="K1256" s="193">
        <v>9</v>
      </c>
      <c r="L1256" s="11" t="s">
        <v>813</v>
      </c>
      <c r="M1256" s="11" t="s">
        <v>1133</v>
      </c>
      <c r="N1256" s="193" t="s">
        <v>27</v>
      </c>
      <c r="O1256" s="193" t="s">
        <v>33</v>
      </c>
      <c r="P1256" s="193" t="s">
        <v>28</v>
      </c>
      <c r="Q1256" s="218"/>
      <c r="R1256" s="193" t="s">
        <v>29</v>
      </c>
      <c r="S1256" s="227" t="str">
        <f t="shared" si="97"/>
        <v>Campo</v>
      </c>
      <c r="T1256" s="227" t="s">
        <v>27</v>
      </c>
      <c r="U1256" s="237" t="str">
        <f t="shared" si="98"/>
        <v/>
      </c>
      <c r="V1256" s="230" t="str">
        <f t="shared" si="100"/>
        <v>&lt;campo posicao="9"&gt;
&lt;coluna&gt;CST_ICMS&lt;/coluna&gt;
&lt;descricao&gt;Código da Situação Tributária, conforme a Tabela indicada no item 4.3.1&lt;/descricao&gt;
&lt;tipo&gt;C&lt;/tipo&gt;
&lt;/campo&gt;</v>
      </c>
      <c r="W1256" s="227" t="str">
        <f t="shared" si="99"/>
        <v>&lt;campo posicao="9"&gt;
&lt;coluna&gt;CST_ICMS&lt;/coluna&gt;
&lt;descricao&gt;Código da Situação Tributária, conforme a Tabela indicada no item 4.3.1&lt;/descricao&gt;
&lt;tipo&gt;C&lt;/tipo&gt;
&lt;/campo&gt;</v>
      </c>
      <c r="AB1256" s="3" t="s">
        <v>6</v>
      </c>
    </row>
    <row r="1257" spans="10:28" ht="14.5" customHeight="1" x14ac:dyDescent="0.35">
      <c r="J1257" s="291" t="str">
        <f t="shared" si="101"/>
        <v>C510</v>
      </c>
      <c r="K1257" s="193">
        <v>10</v>
      </c>
      <c r="L1257" s="11" t="s">
        <v>815</v>
      </c>
      <c r="M1257" s="11" t="s">
        <v>816</v>
      </c>
      <c r="N1257" s="193" t="s">
        <v>27</v>
      </c>
      <c r="O1257" s="193" t="s">
        <v>235</v>
      </c>
      <c r="P1257" s="193" t="s">
        <v>28</v>
      </c>
      <c r="Q1257" s="218"/>
      <c r="R1257" s="193" t="s">
        <v>29</v>
      </c>
      <c r="S1257" s="227" t="str">
        <f t="shared" si="97"/>
        <v>Campo</v>
      </c>
      <c r="T1257" s="227" t="s">
        <v>27</v>
      </c>
      <c r="U1257" s="237" t="str">
        <f t="shared" si="98"/>
        <v/>
      </c>
      <c r="V1257" s="230" t="str">
        <f t="shared" si="100"/>
        <v>&lt;campo posicao="10"&gt;
&lt;coluna&gt;CFOP&lt;/coluna&gt;
&lt;descricao&gt;Código Fiscal de Operação e Prestação&lt;/descricao&gt;
&lt;tipo&gt;C&lt;/tipo&gt;
&lt;/campo&gt;</v>
      </c>
      <c r="W1257" s="227" t="str">
        <f t="shared" si="99"/>
        <v>&lt;campo posicao="10"&gt;
&lt;coluna&gt;CFOP&lt;/coluna&gt;
&lt;descricao&gt;Código Fiscal de Operação e Prestação&lt;/descricao&gt;
&lt;tipo&gt;C&lt;/tipo&gt;
&lt;/campo&gt;</v>
      </c>
      <c r="AB1257" s="3" t="s">
        <v>6</v>
      </c>
    </row>
    <row r="1258" spans="10:28" ht="14.5" customHeight="1" x14ac:dyDescent="0.35">
      <c r="J1258" s="291" t="str">
        <f t="shared" si="101"/>
        <v>C510</v>
      </c>
      <c r="K1258" s="193">
        <v>11</v>
      </c>
      <c r="L1258" s="11" t="s">
        <v>576</v>
      </c>
      <c r="M1258" s="11" t="s">
        <v>577</v>
      </c>
      <c r="N1258" s="193" t="s">
        <v>32</v>
      </c>
      <c r="O1258" s="193" t="s">
        <v>28</v>
      </c>
      <c r="P1258" s="193">
        <v>2</v>
      </c>
      <c r="Q1258" s="218"/>
      <c r="R1258" s="193" t="s">
        <v>48</v>
      </c>
      <c r="S1258" s="227" t="str">
        <f t="shared" si="97"/>
        <v>Campo</v>
      </c>
      <c r="T1258" s="227" t="s">
        <v>3606</v>
      </c>
      <c r="U1258" s="237" t="str">
        <f t="shared" si="98"/>
        <v/>
      </c>
      <c r="V1258" s="230" t="str">
        <f t="shared" si="100"/>
        <v>&lt;campo posicao="11"&gt;
&lt;coluna&gt;VL_BC_ICMS&lt;/coluna&gt;
&lt;descricao&gt;Valor da base de cálculo do ICMS&lt;/descricao&gt;
&lt;tipo&gt;R&lt;/tipo&gt;
&lt;/campo&gt;</v>
      </c>
      <c r="W1258" s="227" t="str">
        <f t="shared" si="99"/>
        <v>&lt;campo posicao="11"&gt;
&lt;coluna&gt;VL_BC_ICMS&lt;/coluna&gt;
&lt;descricao&gt;Valor da base de cálculo do ICMS&lt;/descricao&gt;
&lt;tipo&gt;R&lt;/tipo&gt;
&lt;/campo&gt;</v>
      </c>
      <c r="AB1258" s="3" t="s">
        <v>6</v>
      </c>
    </row>
    <row r="1259" spans="10:28" ht="14.5" customHeight="1" x14ac:dyDescent="0.35">
      <c r="J1259" s="291" t="str">
        <f t="shared" si="101"/>
        <v>C510</v>
      </c>
      <c r="K1259" s="193">
        <v>12</v>
      </c>
      <c r="L1259" s="11" t="s">
        <v>196</v>
      </c>
      <c r="M1259" s="11" t="s">
        <v>818</v>
      </c>
      <c r="N1259" s="193" t="s">
        <v>32</v>
      </c>
      <c r="O1259" s="193">
        <v>6</v>
      </c>
      <c r="P1259" s="193">
        <v>2</v>
      </c>
      <c r="Q1259" s="218"/>
      <c r="R1259" s="193" t="s">
        <v>48</v>
      </c>
      <c r="S1259" s="227" t="str">
        <f t="shared" si="97"/>
        <v>Campo</v>
      </c>
      <c r="T1259" s="227" t="s">
        <v>3606</v>
      </c>
      <c r="U1259" s="237" t="str">
        <f t="shared" si="98"/>
        <v/>
      </c>
      <c r="V1259" s="230" t="str">
        <f t="shared" si="100"/>
        <v>&lt;campo posicao="12"&gt;
&lt;coluna&gt;ALIQ_ICMS&lt;/coluna&gt;
&lt;descricao&gt;Alíquota do ICMS&lt;/descricao&gt;
&lt;tipo&gt;R&lt;/tipo&gt;
&lt;/campo&gt;</v>
      </c>
      <c r="W1259" s="227" t="str">
        <f t="shared" si="99"/>
        <v>&lt;campo posicao="12"&gt;
&lt;coluna&gt;ALIQ_ICMS&lt;/coluna&gt;
&lt;descricao&gt;Alíquota do ICMS&lt;/descricao&gt;
&lt;tipo&gt;R&lt;/tipo&gt;
&lt;/campo&gt;</v>
      </c>
      <c r="AB1259" s="3" t="s">
        <v>6</v>
      </c>
    </row>
    <row r="1260" spans="10:28" ht="14.5" customHeight="1" x14ac:dyDescent="0.35">
      <c r="J1260" s="291" t="str">
        <f t="shared" si="101"/>
        <v>C510</v>
      </c>
      <c r="K1260" s="193">
        <v>13</v>
      </c>
      <c r="L1260" s="11" t="s">
        <v>578</v>
      </c>
      <c r="M1260" s="11" t="s">
        <v>819</v>
      </c>
      <c r="N1260" s="193" t="s">
        <v>32</v>
      </c>
      <c r="O1260" s="193" t="s">
        <v>28</v>
      </c>
      <c r="P1260" s="193">
        <v>2</v>
      </c>
      <c r="Q1260" s="218"/>
      <c r="R1260" s="193" t="s">
        <v>48</v>
      </c>
      <c r="S1260" s="227" t="str">
        <f t="shared" si="97"/>
        <v>Campo</v>
      </c>
      <c r="T1260" s="227" t="s">
        <v>3606</v>
      </c>
      <c r="U1260" s="237" t="str">
        <f t="shared" si="98"/>
        <v/>
      </c>
      <c r="V1260" s="230" t="str">
        <f t="shared" si="100"/>
        <v>&lt;campo posicao="13"&gt;
&lt;coluna&gt;VL_ICMS&lt;/coluna&gt;
&lt;descricao&gt;Valor do ICMS creditado/debitado&lt;/descricao&gt;
&lt;tipo&gt;R&lt;/tipo&gt;
&lt;/campo&gt;</v>
      </c>
      <c r="W1260" s="227" t="str">
        <f t="shared" si="99"/>
        <v>&lt;campo posicao="13"&gt;
&lt;coluna&gt;VL_ICMS&lt;/coluna&gt;
&lt;descricao&gt;Valor do ICMS creditado/debitado&lt;/descricao&gt;
&lt;tipo&gt;R&lt;/tipo&gt;
&lt;/campo&gt;</v>
      </c>
      <c r="AB1260" s="3" t="s">
        <v>6</v>
      </c>
    </row>
    <row r="1261" spans="10:28" ht="14.5" customHeight="1" x14ac:dyDescent="0.35">
      <c r="J1261" s="291" t="str">
        <f t="shared" si="101"/>
        <v>C510</v>
      </c>
      <c r="K1261" s="193">
        <v>14</v>
      </c>
      <c r="L1261" s="11" t="s">
        <v>580</v>
      </c>
      <c r="M1261" s="11" t="s">
        <v>820</v>
      </c>
      <c r="N1261" s="193" t="s">
        <v>32</v>
      </c>
      <c r="O1261" s="193" t="s">
        <v>28</v>
      </c>
      <c r="P1261" s="193">
        <v>2</v>
      </c>
      <c r="Q1261" s="218"/>
      <c r="R1261" s="193" t="s">
        <v>48</v>
      </c>
      <c r="S1261" s="227" t="str">
        <f t="shared" si="97"/>
        <v>Campo</v>
      </c>
      <c r="T1261" s="227" t="s">
        <v>3606</v>
      </c>
      <c r="U1261" s="237" t="str">
        <f t="shared" si="98"/>
        <v/>
      </c>
      <c r="V1261" s="230" t="str">
        <f t="shared" si="100"/>
        <v>&lt;campo posicao="14"&gt;
&lt;coluna&gt;VL_BC_ICMS_ST&lt;/coluna&gt;
&lt;descricao&gt;Valor da base de cálculo referente à substituição tributária&lt;/descricao&gt;
&lt;tipo&gt;R&lt;/tipo&gt;
&lt;/campo&gt;</v>
      </c>
      <c r="W1261" s="227" t="str">
        <f t="shared" si="99"/>
        <v>&lt;campo posicao="14"&gt;
&lt;coluna&gt;VL_BC_ICMS_ST&lt;/coluna&gt;
&lt;descricao&gt;Valor da base de cálculo referente à substituição tributária&lt;/descricao&gt;
&lt;tipo&gt;R&lt;/tipo&gt;
&lt;/campo&gt;</v>
      </c>
      <c r="AB1261" s="3" t="s">
        <v>6</v>
      </c>
    </row>
    <row r="1262" spans="10:28" ht="14.5" customHeight="1" x14ac:dyDescent="0.35">
      <c r="J1262" s="291" t="str">
        <f t="shared" si="101"/>
        <v>C510</v>
      </c>
      <c r="K1262" s="193">
        <v>15</v>
      </c>
      <c r="L1262" s="11" t="s">
        <v>821</v>
      </c>
      <c r="M1262" s="11" t="s">
        <v>822</v>
      </c>
      <c r="N1262" s="193" t="s">
        <v>32</v>
      </c>
      <c r="O1262" s="193">
        <v>6</v>
      </c>
      <c r="P1262" s="193">
        <v>2</v>
      </c>
      <c r="Q1262" s="218"/>
      <c r="R1262" s="193" t="s">
        <v>48</v>
      </c>
      <c r="S1262" s="227" t="str">
        <f t="shared" si="97"/>
        <v>Campo</v>
      </c>
      <c r="T1262" s="227" t="s">
        <v>3606</v>
      </c>
      <c r="U1262" s="237" t="str">
        <f t="shared" si="98"/>
        <v/>
      </c>
      <c r="V1262" s="230" t="str">
        <f t="shared" si="100"/>
        <v>&lt;campo posicao="15"&gt;
&lt;coluna&gt;ALIQ_ST&lt;/coluna&gt;
&lt;descricao&gt;Alíquota do ICMS da substituição tributária na unidade da federação de destino&lt;/descricao&gt;
&lt;tipo&gt;R&lt;/tipo&gt;
&lt;/campo&gt;</v>
      </c>
      <c r="W1262" s="227" t="str">
        <f t="shared" si="99"/>
        <v>&lt;campo posicao="15"&gt;
&lt;coluna&gt;ALIQ_ST&lt;/coluna&gt;
&lt;descricao&gt;Alíquota do ICMS da substituição tributária na unidade da federação de destino&lt;/descricao&gt;
&lt;tipo&gt;R&lt;/tipo&gt;
&lt;/campo&gt;</v>
      </c>
      <c r="AB1262" s="3" t="s">
        <v>6</v>
      </c>
    </row>
    <row r="1263" spans="10:28" ht="14.5" customHeight="1" x14ac:dyDescent="0.35">
      <c r="J1263" s="291" t="str">
        <f t="shared" si="101"/>
        <v>C510</v>
      </c>
      <c r="K1263" s="193">
        <v>16</v>
      </c>
      <c r="L1263" s="11" t="s">
        <v>582</v>
      </c>
      <c r="M1263" s="11" t="s">
        <v>823</v>
      </c>
      <c r="N1263" s="193" t="s">
        <v>32</v>
      </c>
      <c r="O1263" s="193" t="s">
        <v>28</v>
      </c>
      <c r="P1263" s="193">
        <v>2</v>
      </c>
      <c r="Q1263" s="218"/>
      <c r="R1263" s="193" t="s">
        <v>48</v>
      </c>
      <c r="S1263" s="227" t="str">
        <f t="shared" si="97"/>
        <v>Campo</v>
      </c>
      <c r="T1263" s="227" t="s">
        <v>3606</v>
      </c>
      <c r="U1263" s="237" t="str">
        <f t="shared" si="98"/>
        <v/>
      </c>
      <c r="V1263" s="230" t="str">
        <f t="shared" si="100"/>
        <v>&lt;campo posicao="16"&gt;
&lt;coluna&gt;VL_ICMS_ST&lt;/coluna&gt;
&lt;descricao&gt;Valor do ICMS referente à substituição tributária&lt;/descricao&gt;
&lt;tipo&gt;R&lt;/tipo&gt;
&lt;/campo&gt;</v>
      </c>
      <c r="W1263" s="227" t="str">
        <f t="shared" si="99"/>
        <v>&lt;campo posicao="16"&gt;
&lt;coluna&gt;VL_ICMS_ST&lt;/coluna&gt;
&lt;descricao&gt;Valor do ICMS referente à substituição tributária&lt;/descricao&gt;
&lt;tipo&gt;R&lt;/tipo&gt;
&lt;/campo&gt;</v>
      </c>
      <c r="AB1263" s="3" t="s">
        <v>6</v>
      </c>
    </row>
    <row r="1264" spans="10:28" ht="14.5" customHeight="1" x14ac:dyDescent="0.35">
      <c r="J1264" s="291" t="str">
        <f t="shared" si="101"/>
        <v>C510</v>
      </c>
      <c r="K1264" s="218">
        <v>17</v>
      </c>
      <c r="L1264" s="218" t="s">
        <v>1683</v>
      </c>
      <c r="M1264" s="11" t="s">
        <v>1684</v>
      </c>
      <c r="N1264" s="218" t="s">
        <v>27</v>
      </c>
      <c r="O1264" s="218" t="s">
        <v>240</v>
      </c>
      <c r="P1264" s="218" t="s">
        <v>28</v>
      </c>
      <c r="Q1264" s="218"/>
      <c r="R1264" s="193" t="s">
        <v>29</v>
      </c>
      <c r="S1264" s="227" t="str">
        <f t="shared" si="97"/>
        <v>Campo</v>
      </c>
      <c r="T1264" s="227" t="s">
        <v>27</v>
      </c>
      <c r="U1264" s="237" t="str">
        <f t="shared" si="98"/>
        <v/>
      </c>
      <c r="V1264" s="230" t="str">
        <f t="shared" si="100"/>
        <v>&lt;campo posicao="17"&gt;
&lt;coluna&gt;IND_REC&lt;/coluna&gt;
&lt;descricao&gt;Indicador do tipo de receita:&lt;/descricao&gt;
&lt;tipo&gt;C&lt;/tipo&gt;
&lt;/campo&gt;</v>
      </c>
      <c r="W1264" s="227" t="str">
        <f t="shared" si="99"/>
        <v>&lt;campo posicao="17"&gt;
&lt;coluna&gt;IND_REC&lt;/coluna&gt;
&lt;descricao&gt;Indicador do tipo de receita:&lt;/descricao&gt;
&lt;tipo&gt;C&lt;/tipo&gt;
&lt;/campo&gt;</v>
      </c>
      <c r="AB1264" s="3" t="s">
        <v>6</v>
      </c>
    </row>
    <row r="1265" spans="1:28" ht="14.5" customHeight="1" x14ac:dyDescent="0.35">
      <c r="J1265" s="291" t="str">
        <f t="shared" si="101"/>
        <v>C510</v>
      </c>
      <c r="K1265" s="218"/>
      <c r="L1265" s="218"/>
      <c r="M1265" s="11" t="s">
        <v>1685</v>
      </c>
      <c r="N1265" s="218"/>
      <c r="O1265" s="218"/>
      <c r="P1265" s="218"/>
      <c r="Q1265" s="218"/>
      <c r="R1265" s="193"/>
      <c r="S1265" s="227" t="str">
        <f t="shared" si="97"/>
        <v/>
      </c>
      <c r="T1265" s="227"/>
      <c r="U1265" s="237" t="str">
        <f t="shared" si="98"/>
        <v/>
      </c>
      <c r="V1265" s="230" t="str">
        <f t="shared" si="100"/>
        <v/>
      </c>
      <c r="W1265" s="227" t="str">
        <f t="shared" si="99"/>
        <v/>
      </c>
      <c r="AB1265" s="3" t="s">
        <v>6</v>
      </c>
    </row>
    <row r="1266" spans="1:28" ht="14.5" customHeight="1" x14ac:dyDescent="0.35">
      <c r="J1266" s="291" t="str">
        <f t="shared" si="101"/>
        <v>C510</v>
      </c>
      <c r="K1266" s="218"/>
      <c r="L1266" s="218"/>
      <c r="M1266" s="11" t="s">
        <v>1686</v>
      </c>
      <c r="N1266" s="218"/>
      <c r="O1266" s="218"/>
      <c r="P1266" s="218"/>
      <c r="Q1266" s="218"/>
      <c r="R1266" s="193"/>
      <c r="S1266" s="227" t="str">
        <f t="shared" si="97"/>
        <v/>
      </c>
      <c r="T1266" s="227"/>
      <c r="U1266" s="237" t="str">
        <f t="shared" si="98"/>
        <v/>
      </c>
      <c r="V1266" s="230" t="str">
        <f t="shared" si="100"/>
        <v/>
      </c>
      <c r="W1266" s="227" t="str">
        <f t="shared" si="99"/>
        <v/>
      </c>
      <c r="AB1266" s="3" t="s">
        <v>6</v>
      </c>
    </row>
    <row r="1267" spans="1:28" ht="14.5" customHeight="1" x14ac:dyDescent="0.35">
      <c r="J1267" s="291" t="str">
        <f t="shared" si="101"/>
        <v>C510</v>
      </c>
      <c r="K1267" s="193">
        <v>18</v>
      </c>
      <c r="L1267" s="11" t="s">
        <v>129</v>
      </c>
      <c r="M1267" s="11" t="s">
        <v>1687</v>
      </c>
      <c r="N1267" s="193" t="s">
        <v>27</v>
      </c>
      <c r="O1267" s="193" t="s">
        <v>1688</v>
      </c>
      <c r="P1267" s="193"/>
      <c r="Q1267" s="218"/>
      <c r="R1267" s="193" t="s">
        <v>48</v>
      </c>
      <c r="S1267" s="227" t="str">
        <f t="shared" si="97"/>
        <v>Campo</v>
      </c>
      <c r="T1267" s="227" t="s">
        <v>27</v>
      </c>
      <c r="U1267" s="237" t="str">
        <f t="shared" si="98"/>
        <v/>
      </c>
      <c r="V1267" s="230" t="str">
        <f t="shared" si="100"/>
        <v>&lt;campo posicao="18"&gt;
&lt;coluna&gt;COD_PART&lt;/coluna&gt;
&lt;descricao&gt;Código do participante receptor da receita, terceiro da operação (campo 02 do Registro 0150)&lt;/descricao&gt;
&lt;tipo&gt;C&lt;/tipo&gt;
&lt;/campo&gt;</v>
      </c>
      <c r="W1267" s="227" t="str">
        <f t="shared" si="99"/>
        <v>&lt;campo posicao="18"&gt;
&lt;coluna&gt;COD_PART&lt;/coluna&gt;
&lt;descricao&gt;Código do participante receptor da receita, terceiro da operação (campo 02 do Registro 0150)&lt;/descricao&gt;
&lt;tipo&gt;C&lt;/tipo&gt;
&lt;/campo&gt;</v>
      </c>
      <c r="AB1267" s="3" t="s">
        <v>6</v>
      </c>
    </row>
    <row r="1268" spans="1:28" ht="14.5" customHeight="1" x14ac:dyDescent="0.35">
      <c r="J1268" s="291" t="str">
        <f t="shared" si="101"/>
        <v>C510</v>
      </c>
      <c r="K1268" s="193">
        <v>19</v>
      </c>
      <c r="L1268" s="11" t="s">
        <v>586</v>
      </c>
      <c r="M1268" s="11" t="s">
        <v>846</v>
      </c>
      <c r="N1268" s="193" t="s">
        <v>32</v>
      </c>
      <c r="O1268" s="193" t="s">
        <v>28</v>
      </c>
      <c r="P1268" s="193">
        <v>2</v>
      </c>
      <c r="Q1268" s="218"/>
      <c r="R1268" s="193" t="s">
        <v>48</v>
      </c>
      <c r="S1268" s="227" t="str">
        <f t="shared" si="97"/>
        <v>Campo</v>
      </c>
      <c r="T1268" s="227" t="s">
        <v>3606</v>
      </c>
      <c r="U1268" s="237" t="str">
        <f t="shared" si="98"/>
        <v/>
      </c>
      <c r="V1268" s="230" t="str">
        <f t="shared" si="100"/>
        <v>&lt;campo posicao="19"&gt;
&lt;coluna&gt;VL_PIS&lt;/coluna&gt;
&lt;descricao&gt;Valor do PIS&lt;/descricao&gt;
&lt;tipo&gt;R&lt;/tipo&gt;
&lt;/campo&gt;</v>
      </c>
      <c r="W1268" s="227" t="str">
        <f t="shared" si="99"/>
        <v>&lt;campo posicao="19"&gt;
&lt;coluna&gt;VL_PIS&lt;/coluna&gt;
&lt;descricao&gt;Valor do PIS&lt;/descricao&gt;
&lt;tipo&gt;R&lt;/tipo&gt;
&lt;/campo&gt;</v>
      </c>
      <c r="AB1268" s="3" t="s">
        <v>6</v>
      </c>
    </row>
    <row r="1269" spans="1:28" ht="14.5" customHeight="1" x14ac:dyDescent="0.35">
      <c r="J1269" s="291" t="str">
        <f t="shared" si="101"/>
        <v>C510</v>
      </c>
      <c r="K1269" s="193">
        <v>20</v>
      </c>
      <c r="L1269" s="11" t="s">
        <v>588</v>
      </c>
      <c r="M1269" s="11" t="s">
        <v>857</v>
      </c>
      <c r="N1269" s="193" t="s">
        <v>32</v>
      </c>
      <c r="O1269" s="193" t="s">
        <v>28</v>
      </c>
      <c r="P1269" s="193">
        <v>2</v>
      </c>
      <c r="Q1269" s="218"/>
      <c r="R1269" s="193" t="s">
        <v>48</v>
      </c>
      <c r="S1269" s="227" t="str">
        <f t="shared" si="97"/>
        <v>Campo</v>
      </c>
      <c r="T1269" s="227" t="s">
        <v>3606</v>
      </c>
      <c r="U1269" s="237" t="str">
        <f t="shared" si="98"/>
        <v/>
      </c>
      <c r="V1269" s="230" t="str">
        <f t="shared" si="100"/>
        <v>&lt;campo posicao="20"&gt;
&lt;coluna&gt;VL_COFINS&lt;/coluna&gt;
&lt;descricao&gt;Valor da COFINS&lt;/descricao&gt;
&lt;tipo&gt;R&lt;/tipo&gt;
&lt;/campo&gt;</v>
      </c>
      <c r="W1269" s="227" t="str">
        <f t="shared" si="99"/>
        <v>&lt;campo posicao="20"&gt;
&lt;coluna&gt;VL_COFINS&lt;/coluna&gt;
&lt;descricao&gt;Valor da COFINS&lt;/descricao&gt;
&lt;tipo&gt;R&lt;/tipo&gt;
&lt;/campo&gt;</v>
      </c>
      <c r="AB1269" s="3" t="s">
        <v>6</v>
      </c>
    </row>
    <row r="1270" spans="1:28" ht="14.5" customHeight="1" x14ac:dyDescent="0.35">
      <c r="J1270" s="291" t="str">
        <f t="shared" si="101"/>
        <v>C510</v>
      </c>
      <c r="K1270" s="193">
        <v>21</v>
      </c>
      <c r="L1270" s="11" t="s">
        <v>246</v>
      </c>
      <c r="M1270" s="11" t="s">
        <v>858</v>
      </c>
      <c r="N1270" s="193" t="s">
        <v>27</v>
      </c>
      <c r="O1270" s="193" t="s">
        <v>28</v>
      </c>
      <c r="P1270" s="193" t="s">
        <v>28</v>
      </c>
      <c r="Q1270" s="218"/>
      <c r="R1270" s="193" t="s">
        <v>48</v>
      </c>
      <c r="S1270" s="227" t="str">
        <f t="shared" si="97"/>
        <v>Campo</v>
      </c>
      <c r="T1270" s="227" t="s">
        <v>27</v>
      </c>
      <c r="U1270" s="237" t="str">
        <f t="shared" si="98"/>
        <v/>
      </c>
      <c r="V1270" s="230" t="str">
        <f t="shared" si="100"/>
        <v>&lt;campo posicao="21"&gt;
&lt;coluna&gt;COD_CTA&lt;/coluna&gt;
&lt;descricao&gt;Código da conta analítica contábil debitada/creditada&lt;/descricao&gt;
&lt;tipo&gt;C&lt;/tipo&gt;
&lt;/campo&gt;</v>
      </c>
      <c r="W1270" s="227" t="str">
        <f t="shared" si="99"/>
        <v>&lt;campo posicao="21"&gt;
&lt;coluna&gt;COD_CTA&lt;/coluna&gt;
&lt;descricao&gt;Código da conta analítica contábil debitada/creditada&lt;/descricao&gt;
&lt;tipo&gt;C&lt;/tipo&gt;
&lt;/campo&gt;</v>
      </c>
      <c r="AB1270" s="3" t="s">
        <v>6</v>
      </c>
    </row>
    <row r="1271" spans="1:28" s="59" customFormat="1" ht="14.5" customHeight="1" collapsed="1" x14ac:dyDescent="0.35">
      <c r="A1271" s="56" t="s">
        <v>22</v>
      </c>
      <c r="B1271" s="56"/>
      <c r="C1271" s="56"/>
      <c r="D1271" s="56"/>
      <c r="E1271" s="56" t="s">
        <v>1689</v>
      </c>
      <c r="F1271" s="56"/>
      <c r="G1271" s="56"/>
      <c r="H1271" s="56"/>
      <c r="I1271" s="56" t="s">
        <v>144</v>
      </c>
      <c r="J1271" s="291" t="str">
        <f t="shared" si="101"/>
        <v>C510</v>
      </c>
      <c r="K1271" s="57" t="s">
        <v>1690</v>
      </c>
      <c r="L1271" s="58"/>
      <c r="M1271" s="58"/>
      <c r="N1271" s="58"/>
      <c r="O1271" s="58"/>
      <c r="P1271" s="58"/>
      <c r="Q1271" s="58"/>
      <c r="R1271" s="58"/>
      <c r="S1271" s="227">
        <f t="shared" si="97"/>
        <v>4</v>
      </c>
      <c r="T1271" s="227"/>
      <c r="U1271" s="237" t="str">
        <f t="shared" si="98"/>
        <v>&lt;/registro&gt;
&lt;registro codigo="C590" perfil="ABC" nivel="4"&gt;</v>
      </c>
      <c r="V1271" s="230" t="str">
        <f t="shared" si="100"/>
        <v/>
      </c>
      <c r="W1271" s="227" t="str">
        <f t="shared" si="99"/>
        <v>&lt;/registro&gt;
&lt;registro codigo="C590" perfil="ABC" nivel="4"&gt;</v>
      </c>
      <c r="X1271" s="235"/>
      <c r="Y1271" s="235"/>
      <c r="AB1271" s="59" t="s">
        <v>6</v>
      </c>
    </row>
    <row r="1272" spans="1:28" ht="14.5" customHeight="1" x14ac:dyDescent="0.35">
      <c r="J1272" s="291" t="str">
        <f t="shared" si="101"/>
        <v>C590</v>
      </c>
      <c r="K1272" s="193">
        <v>1</v>
      </c>
      <c r="L1272" s="11" t="s">
        <v>25</v>
      </c>
      <c r="M1272" s="11" t="s">
        <v>1691</v>
      </c>
      <c r="N1272" s="193" t="s">
        <v>27</v>
      </c>
      <c r="O1272" s="193">
        <v>4</v>
      </c>
      <c r="P1272" s="193" t="s">
        <v>28</v>
      </c>
      <c r="Q1272" s="193" t="s">
        <v>29</v>
      </c>
      <c r="R1272" s="193" t="s">
        <v>29</v>
      </c>
      <c r="S1272" s="227" t="str">
        <f t="shared" si="97"/>
        <v>Campo</v>
      </c>
      <c r="T1272" s="227" t="s">
        <v>27</v>
      </c>
      <c r="U1272" s="237" t="str">
        <f t="shared" si="98"/>
        <v/>
      </c>
      <c r="V1272" s="230" t="str">
        <f t="shared" si="100"/>
        <v>&lt;campo posicao="1"&gt;
&lt;coluna&gt;REG&lt;/coluna&gt;
&lt;descricao&gt;Texto fixo contendo "C590"&lt;/descricao&gt;
&lt;tipo&gt;C&lt;/tipo&gt;
&lt;/campo&gt;</v>
      </c>
      <c r="W1272" s="227" t="str">
        <f t="shared" si="99"/>
        <v>&lt;campo posicao="1"&gt;
&lt;coluna&gt;REG&lt;/coluna&gt;
&lt;descricao&gt;Texto fixo contendo "C590"&lt;/descricao&gt;
&lt;tipo&gt;C&lt;/tipo&gt;
&lt;/campo&gt;</v>
      </c>
      <c r="AB1272" s="3" t="s">
        <v>6</v>
      </c>
    </row>
    <row r="1273" spans="1:28" ht="14.5" customHeight="1" x14ac:dyDescent="0.35">
      <c r="J1273" s="291" t="str">
        <f t="shared" si="101"/>
        <v>C590</v>
      </c>
      <c r="K1273" s="193">
        <v>2</v>
      </c>
      <c r="L1273" s="11" t="s">
        <v>813</v>
      </c>
      <c r="M1273" s="11" t="s">
        <v>1577</v>
      </c>
      <c r="N1273" s="193" t="s">
        <v>27</v>
      </c>
      <c r="O1273" s="193" t="s">
        <v>33</v>
      </c>
      <c r="P1273" s="193" t="s">
        <v>28</v>
      </c>
      <c r="Q1273" s="193" t="s">
        <v>29</v>
      </c>
      <c r="R1273" s="193" t="s">
        <v>29</v>
      </c>
      <c r="S1273" s="227" t="str">
        <f t="shared" si="97"/>
        <v>Campo</v>
      </c>
      <c r="T1273" s="227" t="s">
        <v>27</v>
      </c>
      <c r="U1273" s="237" t="str">
        <f t="shared" si="98"/>
        <v/>
      </c>
      <c r="V1273" s="230" t="str">
        <f t="shared" si="100"/>
        <v>&lt;campo posicao="2"&gt;
&lt;coluna&gt;CST_ICMS&lt;/coluna&gt;
&lt;descricao&gt;Código da Situação Tributária, conforme a Tabela indicada no item 4.3.1.&lt;/descricao&gt;
&lt;tipo&gt;C&lt;/tipo&gt;
&lt;/campo&gt;</v>
      </c>
      <c r="W1273" s="227" t="str">
        <f t="shared" si="99"/>
        <v>&lt;campo posicao="2"&gt;
&lt;coluna&gt;CST_ICMS&lt;/coluna&gt;
&lt;descricao&gt;Código da Situação Tributária, conforme a Tabela indicada no item 4.3.1.&lt;/descricao&gt;
&lt;tipo&gt;C&lt;/tipo&gt;
&lt;/campo&gt;</v>
      </c>
      <c r="AB1273" s="3" t="s">
        <v>6</v>
      </c>
    </row>
    <row r="1274" spans="1:28" ht="14.5" customHeight="1" x14ac:dyDescent="0.35">
      <c r="J1274" s="291" t="str">
        <f t="shared" si="101"/>
        <v>C590</v>
      </c>
      <c r="K1274" s="193">
        <v>3</v>
      </c>
      <c r="L1274" s="11" t="s">
        <v>815</v>
      </c>
      <c r="M1274" s="11" t="s">
        <v>1134</v>
      </c>
      <c r="N1274" s="193" t="s">
        <v>27</v>
      </c>
      <c r="O1274" s="193" t="s">
        <v>235</v>
      </c>
      <c r="P1274" s="193" t="s">
        <v>28</v>
      </c>
      <c r="Q1274" s="193" t="s">
        <v>29</v>
      </c>
      <c r="R1274" s="193" t="s">
        <v>29</v>
      </c>
      <c r="S1274" s="227" t="str">
        <f t="shared" si="97"/>
        <v>Campo</v>
      </c>
      <c r="T1274" s="227" t="s">
        <v>27</v>
      </c>
      <c r="U1274" s="237" t="str">
        <f t="shared" si="98"/>
        <v/>
      </c>
      <c r="V1274" s="230" t="str">
        <f t="shared" si="100"/>
        <v>&lt;campo posicao="3"&gt;
&lt;coluna&gt;CFOP&lt;/coluna&gt;
&lt;descricao&gt;Código Fiscal de Operação e Prestação do agrupamento de itens&lt;/descricao&gt;
&lt;tipo&gt;C&lt;/tipo&gt;
&lt;/campo&gt;</v>
      </c>
      <c r="W1274" s="227" t="str">
        <f t="shared" si="99"/>
        <v>&lt;campo posicao="3"&gt;
&lt;coluna&gt;CFOP&lt;/coluna&gt;
&lt;descricao&gt;Código Fiscal de Operação e Prestação do agrupamento de itens&lt;/descricao&gt;
&lt;tipo&gt;C&lt;/tipo&gt;
&lt;/campo&gt;</v>
      </c>
      <c r="AB1274" s="3" t="s">
        <v>6</v>
      </c>
    </row>
    <row r="1275" spans="1:28" ht="14.5" customHeight="1" x14ac:dyDescent="0.35">
      <c r="J1275" s="291" t="str">
        <f t="shared" si="101"/>
        <v>C590</v>
      </c>
      <c r="K1275" s="193">
        <v>4</v>
      </c>
      <c r="L1275" s="11" t="s">
        <v>196</v>
      </c>
      <c r="M1275" s="11" t="s">
        <v>818</v>
      </c>
      <c r="N1275" s="193" t="s">
        <v>32</v>
      </c>
      <c r="O1275" s="193">
        <v>6</v>
      </c>
      <c r="P1275" s="193">
        <v>2</v>
      </c>
      <c r="Q1275" s="193" t="s">
        <v>48</v>
      </c>
      <c r="R1275" s="193" t="s">
        <v>48</v>
      </c>
      <c r="S1275" s="227" t="str">
        <f t="shared" si="97"/>
        <v>Campo</v>
      </c>
      <c r="T1275" s="227" t="s">
        <v>3606</v>
      </c>
      <c r="U1275" s="237" t="str">
        <f t="shared" si="98"/>
        <v/>
      </c>
      <c r="V1275" s="230" t="str">
        <f t="shared" si="100"/>
        <v>&lt;campo posicao="4"&gt;
&lt;coluna&gt;ALIQ_ICMS&lt;/coluna&gt;
&lt;descricao&gt;Alíquota do ICMS&lt;/descricao&gt;
&lt;tipo&gt;R&lt;/tipo&gt;
&lt;/campo&gt;</v>
      </c>
      <c r="W1275" s="227" t="str">
        <f t="shared" si="99"/>
        <v>&lt;campo posicao="4"&gt;
&lt;coluna&gt;ALIQ_ICMS&lt;/coluna&gt;
&lt;descricao&gt;Alíquota do ICMS&lt;/descricao&gt;
&lt;tipo&gt;R&lt;/tipo&gt;
&lt;/campo&gt;</v>
      </c>
      <c r="AB1275" s="3" t="s">
        <v>6</v>
      </c>
    </row>
    <row r="1276" spans="1:28" ht="14.5" customHeight="1" x14ac:dyDescent="0.35">
      <c r="J1276" s="291" t="str">
        <f t="shared" si="101"/>
        <v>C590</v>
      </c>
      <c r="K1276" s="193">
        <v>5</v>
      </c>
      <c r="L1276" s="11" t="s">
        <v>1692</v>
      </c>
      <c r="M1276" s="11" t="s">
        <v>1693</v>
      </c>
      <c r="N1276" s="193" t="s">
        <v>32</v>
      </c>
      <c r="O1276" s="193" t="s">
        <v>28</v>
      </c>
      <c r="P1276" s="193">
        <v>2</v>
      </c>
      <c r="Q1276" s="193" t="s">
        <v>29</v>
      </c>
      <c r="R1276" s="193" t="s">
        <v>29</v>
      </c>
      <c r="S1276" s="227" t="str">
        <f t="shared" si="97"/>
        <v>Campo</v>
      </c>
      <c r="T1276" s="227" t="s">
        <v>3606</v>
      </c>
      <c r="U1276" s="237" t="str">
        <f t="shared" si="98"/>
        <v/>
      </c>
      <c r="V1276" s="230" t="str">
        <f t="shared" si="100"/>
        <v>&lt;campo posicao="5"&gt;
&lt;coluna&gt;VL_OPR&lt;/coluna&gt;
&lt;descricao&gt;Valor da operação correspondente à combinação de CST_ICMS, CFOP, e alíquota do ICMS.&lt;/descricao&gt;
&lt;tipo&gt;R&lt;/tipo&gt;
&lt;/campo&gt;</v>
      </c>
      <c r="W1276" s="227" t="str">
        <f t="shared" si="99"/>
        <v>&lt;campo posicao="5"&gt;
&lt;coluna&gt;VL_OPR&lt;/coluna&gt;
&lt;descricao&gt;Valor da operação correspondente à combinação de CST_ICMS, CFOP, e alíquota do ICMS.&lt;/descricao&gt;
&lt;tipo&gt;R&lt;/tipo&gt;
&lt;/campo&gt;</v>
      </c>
      <c r="AB1276" s="3" t="s">
        <v>6</v>
      </c>
    </row>
    <row r="1277" spans="1:28" ht="14.5" customHeight="1" x14ac:dyDescent="0.35">
      <c r="J1277" s="291" t="str">
        <f t="shared" si="101"/>
        <v>C590</v>
      </c>
      <c r="K1277" s="193">
        <v>6</v>
      </c>
      <c r="L1277" s="11" t="s">
        <v>576</v>
      </c>
      <c r="M1277" s="11" t="s">
        <v>1137</v>
      </c>
      <c r="N1277" s="193" t="s">
        <v>32</v>
      </c>
      <c r="O1277" s="193" t="s">
        <v>28</v>
      </c>
      <c r="P1277" s="193">
        <v>2</v>
      </c>
      <c r="Q1277" s="193" t="s">
        <v>48</v>
      </c>
      <c r="R1277" s="193" t="s">
        <v>29</v>
      </c>
      <c r="S1277" s="227" t="str">
        <f t="shared" si="97"/>
        <v>Campo</v>
      </c>
      <c r="T1277" s="227" t="s">
        <v>3606</v>
      </c>
      <c r="U1277" s="237" t="str">
        <f t="shared" si="98"/>
        <v/>
      </c>
      <c r="V1277" s="230" t="str">
        <f t="shared" si="100"/>
        <v>&lt;campo posicao="6"&gt;
&lt;coluna&gt;VL_BC_ICMS&lt;/coluna&gt;
&lt;descricao&gt;Parcela correspondente ao "Valor da base de cálculo do ICMS" referente à combinação de CST_ICMS, CFOP e alíquota do ICMS.&lt;/descricao&gt;
&lt;tipo&gt;R&lt;/tipo&gt;
&lt;/campo&gt;</v>
      </c>
      <c r="W1277" s="227" t="str">
        <f t="shared" si="99"/>
        <v>&lt;campo posicao="6"&gt;
&lt;coluna&gt;VL_BC_ICMS&lt;/coluna&gt;
&lt;descricao&gt;Parcela correspondente ao "Valor da base de cálculo do ICMS" referente à combinação de CST_ICMS, CFOP e alíquota do ICMS.&lt;/descricao&gt;
&lt;tipo&gt;R&lt;/tipo&gt;
&lt;/campo&gt;</v>
      </c>
      <c r="AB1277" s="3" t="s">
        <v>6</v>
      </c>
    </row>
    <row r="1278" spans="1:28" ht="14.5" customHeight="1" x14ac:dyDescent="0.35">
      <c r="J1278" s="291" t="str">
        <f t="shared" si="101"/>
        <v>C590</v>
      </c>
      <c r="K1278" s="193">
        <v>7</v>
      </c>
      <c r="L1278" s="11" t="s">
        <v>578</v>
      </c>
      <c r="M1278" s="11" t="s">
        <v>1694</v>
      </c>
      <c r="N1278" s="193" t="s">
        <v>32</v>
      </c>
      <c r="O1278" s="193" t="s">
        <v>28</v>
      </c>
      <c r="P1278" s="193">
        <v>2</v>
      </c>
      <c r="Q1278" s="193" t="s">
        <v>48</v>
      </c>
      <c r="R1278" s="193" t="s">
        <v>29</v>
      </c>
      <c r="S1278" s="227" t="str">
        <f t="shared" si="97"/>
        <v>Campo</v>
      </c>
      <c r="T1278" s="227" t="s">
        <v>3606</v>
      </c>
      <c r="U1278" s="237" t="str">
        <f t="shared" si="98"/>
        <v/>
      </c>
      <c r="V1278" s="230" t="str">
        <f t="shared" si="100"/>
        <v>&lt;campo posicao="7"&gt;
&lt;coluna&gt;VL_ICMS&lt;/coluna&gt;
&lt;descricao&gt;Parcela correspondente ao "Valor do ICMS" referente à combinação de CST_ICMS, CFOP e alíquota do ICMS.&lt;/descricao&gt;
&lt;tipo&gt;R&lt;/tipo&gt;
&lt;/campo&gt;</v>
      </c>
      <c r="W1278" s="227" t="str">
        <f t="shared" si="99"/>
        <v>&lt;campo posicao="7"&gt;
&lt;coluna&gt;VL_ICMS&lt;/coluna&gt;
&lt;descricao&gt;Parcela correspondente ao "Valor do ICMS" referente à combinação de CST_ICMS, CFOP e alíquota do ICMS.&lt;/descricao&gt;
&lt;tipo&gt;R&lt;/tipo&gt;
&lt;/campo&gt;</v>
      </c>
      <c r="AB1278" s="3" t="s">
        <v>6</v>
      </c>
    </row>
    <row r="1279" spans="1:28" ht="14.5" customHeight="1" x14ac:dyDescent="0.35">
      <c r="J1279" s="291" t="str">
        <f t="shared" si="101"/>
        <v>C590</v>
      </c>
      <c r="K1279" s="193">
        <v>8</v>
      </c>
      <c r="L1279" s="11" t="s">
        <v>580</v>
      </c>
      <c r="M1279" s="11" t="s">
        <v>1139</v>
      </c>
      <c r="N1279" s="193" t="s">
        <v>32</v>
      </c>
      <c r="O1279" s="193" t="s">
        <v>28</v>
      </c>
      <c r="P1279" s="193">
        <v>2</v>
      </c>
      <c r="Q1279" s="193" t="s">
        <v>48</v>
      </c>
      <c r="R1279" s="193" t="s">
        <v>29</v>
      </c>
      <c r="S1279" s="227" t="str">
        <f t="shared" si="97"/>
        <v>Campo</v>
      </c>
      <c r="T1279" s="227" t="s">
        <v>3606</v>
      </c>
      <c r="U1279" s="237" t="str">
        <f t="shared" si="98"/>
        <v/>
      </c>
      <c r="V1279" s="230" t="str">
        <f t="shared" si="100"/>
        <v>&lt;campo posicao="8"&gt;
&lt;coluna&gt;VL_BC_ICMS_ST&lt;/coluna&gt;
&lt;descricao&gt;Parcela correspondente ao "Valor da base de cálculo do ICMS" da substituição tributária referente à combinação de CST_ICMS, CFOP e alíquota do ICMS.&lt;/descricao&gt;
&lt;tipo&gt;R&lt;/tipo&gt;
&lt;/campo&gt;</v>
      </c>
      <c r="W1279" s="227" t="str">
        <f t="shared" si="99"/>
        <v>&lt;campo posicao="8"&gt;
&lt;coluna&gt;VL_BC_ICMS_ST&lt;/coluna&gt;
&lt;descricao&gt;Parcela correspondente ao "Valor da base de cálculo do ICMS" da substituição tributária referente à combinação de CST_ICMS, CFOP e alíquota do ICMS.&lt;/descricao&gt;
&lt;tipo&gt;R&lt;/tipo&gt;
&lt;/campo&gt;</v>
      </c>
      <c r="AB1279" s="3" t="s">
        <v>6</v>
      </c>
    </row>
    <row r="1280" spans="1:28" ht="14.5" customHeight="1" x14ac:dyDescent="0.35">
      <c r="J1280" s="291" t="str">
        <f t="shared" si="101"/>
        <v>C590</v>
      </c>
      <c r="K1280" s="193">
        <v>9</v>
      </c>
      <c r="L1280" s="11" t="s">
        <v>582</v>
      </c>
      <c r="M1280" s="11" t="s">
        <v>1695</v>
      </c>
      <c r="N1280" s="193" t="s">
        <v>32</v>
      </c>
      <c r="O1280" s="193" t="s">
        <v>28</v>
      </c>
      <c r="P1280" s="193">
        <v>2</v>
      </c>
      <c r="Q1280" s="193" t="s">
        <v>48</v>
      </c>
      <c r="R1280" s="193" t="s">
        <v>29</v>
      </c>
      <c r="S1280" s="227" t="str">
        <f t="shared" si="97"/>
        <v>Campo</v>
      </c>
      <c r="T1280" s="227" t="s">
        <v>3606</v>
      </c>
      <c r="U1280" s="237" t="str">
        <f t="shared" si="98"/>
        <v/>
      </c>
      <c r="V1280" s="230" t="str">
        <f t="shared" si="100"/>
        <v>&lt;campo posicao="9"&gt;
&lt;coluna&gt;VL_ICMS_ST&lt;/coluna&gt;
&lt;descricao&gt;Parcela correspondente ao valor creditado/debitado do ICMS da substituição tributária, referente à combinação de CST_ICMS,  CFOP, e alíquota do ICMS.&lt;/descricao&gt;
&lt;tipo&gt;R&lt;/tipo&gt;
&lt;/campo&gt;</v>
      </c>
      <c r="W1280" s="227" t="str">
        <f t="shared" si="99"/>
        <v>&lt;campo posicao="9"&gt;
&lt;coluna&gt;VL_ICMS_ST&lt;/coluna&gt;
&lt;descricao&gt;Parcela correspondente ao valor creditado/debitado do ICMS da substituição tributária, referente à combinação de CST_ICMS,  CFOP, e alíquota do ICMS.&lt;/descricao&gt;
&lt;tipo&gt;R&lt;/tipo&gt;
&lt;/campo&gt;</v>
      </c>
      <c r="AB1280" s="3" t="s">
        <v>6</v>
      </c>
    </row>
    <row r="1281" spans="1:28" ht="14.5" customHeight="1" x14ac:dyDescent="0.35">
      <c r="J1281" s="291" t="str">
        <f t="shared" si="101"/>
        <v>C590</v>
      </c>
      <c r="K1281" s="193">
        <v>10</v>
      </c>
      <c r="L1281" s="11" t="s">
        <v>1141</v>
      </c>
      <c r="M1281" s="11" t="s">
        <v>1142</v>
      </c>
      <c r="N1281" s="193" t="s">
        <v>32</v>
      </c>
      <c r="O1281" s="193" t="s">
        <v>28</v>
      </c>
      <c r="P1281" s="193">
        <v>2</v>
      </c>
      <c r="Q1281" s="193" t="s">
        <v>48</v>
      </c>
      <c r="R1281" s="193" t="s">
        <v>29</v>
      </c>
      <c r="S1281" s="227" t="str">
        <f t="shared" si="97"/>
        <v>Campo</v>
      </c>
      <c r="T1281" s="227" t="s">
        <v>3606</v>
      </c>
      <c r="U1281" s="237" t="str">
        <f t="shared" si="98"/>
        <v/>
      </c>
      <c r="V1281" s="230" t="str">
        <f t="shared" si="100"/>
        <v>&lt;campo posicao="10"&gt;
&lt;coluna&gt;VL_RED_BC&lt;/coluna&gt;
&lt;descricao&gt;Valor não tributado em função da redução da base de cálculo do ICMS, referente à combinação de CST_ICMS, CFOP e alíquota do ICMS.&lt;/descricao&gt;
&lt;tipo&gt;R&lt;/tipo&gt;
&lt;/campo&gt;</v>
      </c>
      <c r="W1281" s="227" t="str">
        <f t="shared" si="99"/>
        <v>&lt;campo posicao="10"&gt;
&lt;coluna&gt;VL_RED_BC&lt;/coluna&gt;
&lt;descricao&gt;Valor não tributado em função da redução da base de cálculo do ICMS, referente à combinação de CST_ICMS, CFOP e alíquota do ICMS.&lt;/descricao&gt;
&lt;tipo&gt;R&lt;/tipo&gt;
&lt;/campo&gt;</v>
      </c>
      <c r="AB1281" s="3" t="s">
        <v>6</v>
      </c>
    </row>
    <row r="1282" spans="1:28" ht="14.5" customHeight="1" x14ac:dyDescent="0.35">
      <c r="J1282" s="291" t="str">
        <f t="shared" si="101"/>
        <v>C590</v>
      </c>
      <c r="K1282" s="193">
        <v>11</v>
      </c>
      <c r="L1282" s="11" t="s">
        <v>276</v>
      </c>
      <c r="M1282" s="11" t="s">
        <v>381</v>
      </c>
      <c r="N1282" s="193" t="s">
        <v>27</v>
      </c>
      <c r="O1282" s="193">
        <v>6</v>
      </c>
      <c r="P1282" s="193" t="s">
        <v>28</v>
      </c>
      <c r="Q1282" s="193" t="s">
        <v>48</v>
      </c>
      <c r="R1282" s="193" t="s">
        <v>48</v>
      </c>
      <c r="S1282" s="227" t="str">
        <f t="shared" ref="S1282:S1345" si="102">IF(B1282&lt;&gt;"",1,IF(C1282&lt;&gt;"",2,IF(D1282&lt;&gt;"",3,IF(E1282&lt;&gt;"",4,IF(F1282&lt;&gt;"",5,IF(G1282&lt;&gt;"",6,IF(H1282&lt;&gt;"",7,IF(ISNUMBER(K1282),"Campo",""))))))))</f>
        <v>Campo</v>
      </c>
      <c r="T1282" s="227" t="s">
        <v>27</v>
      </c>
      <c r="U1282" s="237" t="str">
        <f t="shared" ref="U1282:U1345" si="103">IFERROR(IF(ISNUMBER(S1282),CONCATENATE("&lt;/registro&gt;
&lt;registro codigo=""",CONCATENATE(B1282,C1282,D1282,E1282,F1282,G1282,H1282),""" perfil=""",A1282,""" nivel=""",S1282,"""&gt;"),""),"")</f>
        <v/>
      </c>
      <c r="V1282" s="230" t="str">
        <f t="shared" si="100"/>
        <v>&lt;campo posicao="11"&gt;
&lt;coluna&gt;COD_OBS&lt;/coluna&gt;
&lt;descricao&gt;Código da observação do lançamento fiscal (campo 02 do Registro 0460)&lt;/descricao&gt;
&lt;tipo&gt;C&lt;/tipo&gt;
&lt;/campo&gt;</v>
      </c>
      <c r="W1282" s="227" t="str">
        <f t="shared" ref="W1282:W1345" si="104">U1282&amp;V1282</f>
        <v>&lt;campo posicao="11"&gt;
&lt;coluna&gt;COD_OBS&lt;/coluna&gt;
&lt;descricao&gt;Código da observação do lançamento fiscal (campo 02 do Registro 0460)&lt;/descricao&gt;
&lt;tipo&gt;C&lt;/tipo&gt;
&lt;/campo&gt;</v>
      </c>
      <c r="AB1282" s="3" t="s">
        <v>6</v>
      </c>
    </row>
    <row r="1283" spans="1:28" s="88" customFormat="1" ht="14.5" customHeight="1" collapsed="1" x14ac:dyDescent="0.35">
      <c r="A1283" s="85" t="s">
        <v>22</v>
      </c>
      <c r="B1283" s="85"/>
      <c r="C1283" s="85"/>
      <c r="D1283" s="85"/>
      <c r="E1283" s="85"/>
      <c r="F1283" s="85" t="s">
        <v>1696</v>
      </c>
      <c r="G1283" s="85"/>
      <c r="H1283" s="85"/>
      <c r="I1283" s="85" t="s">
        <v>209</v>
      </c>
      <c r="J1283" s="291" t="str">
        <f t="shared" si="101"/>
        <v>C590</v>
      </c>
      <c r="K1283" s="86" t="s">
        <v>1697</v>
      </c>
      <c r="L1283" s="87"/>
      <c r="M1283" s="87"/>
      <c r="N1283" s="87"/>
      <c r="O1283" s="87"/>
      <c r="P1283" s="87"/>
      <c r="Q1283" s="87"/>
      <c r="R1283" s="87"/>
      <c r="S1283" s="227">
        <f t="shared" si="102"/>
        <v>5</v>
      </c>
      <c r="T1283" s="227"/>
      <c r="U1283" s="237" t="str">
        <f t="shared" si="103"/>
        <v>&lt;/registro&gt;
&lt;registro codigo="C591" perfil="ABC" nivel="5"&gt;</v>
      </c>
      <c r="V1283" s="230" t="str">
        <f t="shared" si="100"/>
        <v/>
      </c>
      <c r="W1283" s="227" t="str">
        <f t="shared" si="104"/>
        <v>&lt;/registro&gt;
&lt;registro codigo="C591" perfil="ABC" nivel="5"&gt;</v>
      </c>
      <c r="X1283" s="232"/>
      <c r="Y1283" s="232"/>
    </row>
    <row r="1284" spans="1:28" s="93" customFormat="1" ht="14.5" customHeight="1" x14ac:dyDescent="0.35">
      <c r="A1284" s="89"/>
      <c r="B1284" s="89"/>
      <c r="C1284" s="89"/>
      <c r="D1284" s="89"/>
      <c r="E1284" s="89"/>
      <c r="F1284" s="89"/>
      <c r="G1284" s="89"/>
      <c r="H1284" s="89"/>
      <c r="I1284" s="89"/>
      <c r="J1284" s="291" t="str">
        <f t="shared" si="101"/>
        <v>C591</v>
      </c>
      <c r="K1284" s="194">
        <v>1</v>
      </c>
      <c r="L1284" s="91" t="s">
        <v>25</v>
      </c>
      <c r="M1284" s="91" t="s">
        <v>1698</v>
      </c>
      <c r="N1284" s="194" t="s">
        <v>27</v>
      </c>
      <c r="O1284" s="194">
        <v>4</v>
      </c>
      <c r="P1284" s="194" t="s">
        <v>28</v>
      </c>
      <c r="Q1284" s="194" t="s">
        <v>29</v>
      </c>
      <c r="R1284" s="194" t="s">
        <v>29</v>
      </c>
      <c r="S1284" s="227" t="str">
        <f t="shared" si="102"/>
        <v>Campo</v>
      </c>
      <c r="T1284" s="227" t="s">
        <v>27</v>
      </c>
      <c r="U1284" s="237" t="str">
        <f t="shared" si="103"/>
        <v/>
      </c>
      <c r="V1284" s="230" t="str">
        <f t="shared" ref="V1284:V1347" si="105">IF(S1284="Campo",CONCATENATE("&lt;campo posicao=""",K1284,"""&gt;
&lt;coluna&gt;",SUBSTITUTE(L1284," ",""),"&lt;/coluna&gt;
&lt;descricao&gt;",M1284,"&lt;/descricao&gt;
&lt;tipo&gt;",T1284,"&lt;/tipo&gt;
&lt;/campo&gt;"),"")</f>
        <v>&lt;campo posicao="1"&gt;
&lt;coluna&gt;REG&lt;/coluna&gt;
&lt;descricao&gt;Texto fixo contendo "C591"&lt;/descricao&gt;
&lt;tipo&gt;C&lt;/tipo&gt;
&lt;/campo&gt;</v>
      </c>
      <c r="W1284" s="227" t="str">
        <f t="shared" si="104"/>
        <v>&lt;campo posicao="1"&gt;
&lt;coluna&gt;REG&lt;/coluna&gt;
&lt;descricao&gt;Texto fixo contendo "C591"&lt;/descricao&gt;
&lt;tipo&gt;C&lt;/tipo&gt;
&lt;/campo&gt;</v>
      </c>
      <c r="X1284" s="233"/>
      <c r="Y1284" s="233"/>
      <c r="AB1284" s="88"/>
    </row>
    <row r="1285" spans="1:28" s="93" customFormat="1" ht="14.5" customHeight="1" x14ac:dyDescent="0.35">
      <c r="A1285" s="89"/>
      <c r="B1285" s="89"/>
      <c r="C1285" s="89"/>
      <c r="D1285" s="89"/>
      <c r="E1285" s="89"/>
      <c r="F1285" s="89"/>
      <c r="G1285" s="89"/>
      <c r="H1285" s="89"/>
      <c r="I1285" s="89"/>
      <c r="J1285" s="291" t="str">
        <f t="shared" ref="J1285:J1348" si="106">IF(L1285="REG",MID(M1285,IFERROR(SEARCH("“",M1285),SEARCH("""",M1285))+1,4),J1284)</f>
        <v>C591</v>
      </c>
      <c r="K1285" s="194">
        <v>2</v>
      </c>
      <c r="L1285" s="91" t="s">
        <v>1147</v>
      </c>
      <c r="M1285" s="91" t="s">
        <v>1148</v>
      </c>
      <c r="N1285" s="194" t="s">
        <v>32</v>
      </c>
      <c r="O1285" s="194" t="s">
        <v>28</v>
      </c>
      <c r="P1285" s="194">
        <v>2</v>
      </c>
      <c r="Q1285" s="194" t="s">
        <v>48</v>
      </c>
      <c r="R1285" s="194" t="s">
        <v>48</v>
      </c>
      <c r="S1285" s="227" t="str">
        <f t="shared" si="102"/>
        <v>Campo</v>
      </c>
      <c r="T1285" s="227" t="s">
        <v>3606</v>
      </c>
      <c r="U1285" s="237" t="str">
        <f t="shared" si="103"/>
        <v/>
      </c>
      <c r="V1285" s="230" t="str">
        <f t="shared" si="105"/>
        <v>&lt;campo posicao="2"&gt;
&lt;coluna&gt;VL_FCP_OP&lt;/coluna&gt;
&lt;descricao&gt;Valor do Fundo de Combate à Pobreza (FCP) vinculado à operação própria, na combinação de CST_ICMS, CFOP e alíquota do ICMS&lt;/descricao&gt;
&lt;tipo&gt;R&lt;/tipo&gt;
&lt;/campo&gt;</v>
      </c>
      <c r="W1285" s="227" t="str">
        <f t="shared" si="104"/>
        <v>&lt;campo posicao="2"&gt;
&lt;coluna&gt;VL_FCP_OP&lt;/coluna&gt;
&lt;descricao&gt;Valor do Fundo de Combate à Pobreza (FCP) vinculado à operação própria, na combinação de CST_ICMS, CFOP e alíquota do ICMS&lt;/descricao&gt;
&lt;tipo&gt;R&lt;/tipo&gt;
&lt;/campo&gt;</v>
      </c>
      <c r="X1285" s="233"/>
      <c r="Y1285" s="233"/>
      <c r="AB1285" s="88"/>
    </row>
    <row r="1286" spans="1:28" s="93" customFormat="1" ht="14.5" customHeight="1" x14ac:dyDescent="0.35">
      <c r="A1286" s="89"/>
      <c r="B1286" s="89"/>
      <c r="C1286" s="89"/>
      <c r="D1286" s="89"/>
      <c r="E1286" s="89"/>
      <c r="F1286" s="89"/>
      <c r="G1286" s="89"/>
      <c r="H1286" s="89"/>
      <c r="I1286" s="89"/>
      <c r="J1286" s="291" t="str">
        <f t="shared" si="106"/>
        <v>C591</v>
      </c>
      <c r="K1286" s="194">
        <v>3</v>
      </c>
      <c r="L1286" s="91" t="s">
        <v>1149</v>
      </c>
      <c r="M1286" s="91" t="s">
        <v>1150</v>
      </c>
      <c r="N1286" s="194" t="s">
        <v>32</v>
      </c>
      <c r="O1286" s="194" t="s">
        <v>28</v>
      </c>
      <c r="P1286" s="194">
        <v>2</v>
      </c>
      <c r="Q1286" s="194" t="s">
        <v>48</v>
      </c>
      <c r="R1286" s="194" t="s">
        <v>48</v>
      </c>
      <c r="S1286" s="227" t="str">
        <f t="shared" si="102"/>
        <v>Campo</v>
      </c>
      <c r="T1286" s="227" t="s">
        <v>3606</v>
      </c>
      <c r="U1286" s="237" t="str">
        <f t="shared" si="103"/>
        <v/>
      </c>
      <c r="V1286" s="230" t="str">
        <f t="shared" si="105"/>
        <v>&lt;campo posicao="3"&gt;
&lt;coluna&gt;VL_FCP_ST&lt;/coluna&gt;
&lt;descricao&gt;Valor do Fundo de Combate à Pobreza (FCP) vinculado à operação de substituição tributária, na combinação de CST_ICMS, CFOP e alíquota do ICMS&lt;/descricao&gt;
&lt;tipo&gt;R&lt;/tipo&gt;
&lt;/campo&gt;</v>
      </c>
      <c r="W1286" s="227" t="str">
        <f t="shared" si="104"/>
        <v>&lt;campo posicao="3"&gt;
&lt;coluna&gt;VL_FCP_ST&lt;/coluna&gt;
&lt;descricao&gt;Valor do Fundo de Combate à Pobreza (FCP) vinculado à operação de substituição tributária, na combinação de CST_ICMS, CFOP e alíquota do ICMS&lt;/descricao&gt;
&lt;tipo&gt;R&lt;/tipo&gt;
&lt;/campo&gt;</v>
      </c>
      <c r="X1286" s="233"/>
      <c r="Y1286" s="233"/>
      <c r="AB1286" s="88"/>
    </row>
    <row r="1287" spans="1:28" s="88" customFormat="1" ht="14.5" customHeight="1" collapsed="1" x14ac:dyDescent="0.35">
      <c r="A1287" s="85" t="s">
        <v>22</v>
      </c>
      <c r="B1287" s="85"/>
      <c r="C1287" s="85"/>
      <c r="D1287" s="85"/>
      <c r="E1287" s="85" t="s">
        <v>1699</v>
      </c>
      <c r="F1287" s="85"/>
      <c r="G1287" s="85"/>
      <c r="H1287" s="85"/>
      <c r="I1287" s="85" t="s">
        <v>144</v>
      </c>
      <c r="J1287" s="291" t="str">
        <f t="shared" si="106"/>
        <v>C591</v>
      </c>
      <c r="K1287" s="86" t="s">
        <v>1700</v>
      </c>
      <c r="L1287" s="87"/>
      <c r="M1287" s="87"/>
      <c r="N1287" s="87"/>
      <c r="O1287" s="87"/>
      <c r="P1287" s="87"/>
      <c r="Q1287" s="87"/>
      <c r="R1287" s="87"/>
      <c r="S1287" s="227">
        <f t="shared" si="102"/>
        <v>4</v>
      </c>
      <c r="T1287" s="227"/>
      <c r="U1287" s="237" t="str">
        <f t="shared" si="103"/>
        <v>&lt;/registro&gt;
&lt;registro codigo="C595" perfil="ABC" nivel="4"&gt;</v>
      </c>
      <c r="V1287" s="230" t="str">
        <f t="shared" si="105"/>
        <v/>
      </c>
      <c r="W1287" s="227" t="str">
        <f t="shared" si="104"/>
        <v>&lt;/registro&gt;
&lt;registro codigo="C595" perfil="ABC" nivel="4"&gt;</v>
      </c>
      <c r="X1287" s="232"/>
      <c r="Y1287" s="232"/>
    </row>
    <row r="1288" spans="1:28" s="93" customFormat="1" ht="14.5" customHeight="1" x14ac:dyDescent="0.35">
      <c r="A1288" s="89"/>
      <c r="B1288" s="89"/>
      <c r="C1288" s="89"/>
      <c r="D1288" s="89"/>
      <c r="E1288" s="89"/>
      <c r="F1288" s="89"/>
      <c r="G1288" s="89"/>
      <c r="H1288" s="89"/>
      <c r="I1288" s="89"/>
      <c r="J1288" s="291" t="str">
        <f t="shared" si="106"/>
        <v>C595</v>
      </c>
      <c r="K1288" s="194">
        <v>1</v>
      </c>
      <c r="L1288" s="91" t="s">
        <v>25</v>
      </c>
      <c r="M1288" s="91" t="s">
        <v>1701</v>
      </c>
      <c r="N1288" s="194" t="s">
        <v>27</v>
      </c>
      <c r="O1288" s="194">
        <v>4</v>
      </c>
      <c r="P1288" s="194" t="s">
        <v>28</v>
      </c>
      <c r="Q1288" s="194" t="s">
        <v>29</v>
      </c>
      <c r="R1288" s="194" t="s">
        <v>29</v>
      </c>
      <c r="S1288" s="227" t="str">
        <f t="shared" si="102"/>
        <v>Campo</v>
      </c>
      <c r="T1288" s="227" t="s">
        <v>27</v>
      </c>
      <c r="U1288" s="237" t="str">
        <f t="shared" si="103"/>
        <v/>
      </c>
      <c r="V1288" s="230" t="str">
        <f t="shared" si="105"/>
        <v>&lt;campo posicao="1"&gt;
&lt;coluna&gt;REG&lt;/coluna&gt;
&lt;descricao&gt;Texto fixo contendo "C595"&lt;/descricao&gt;
&lt;tipo&gt;C&lt;/tipo&gt;
&lt;/campo&gt;</v>
      </c>
      <c r="W1288" s="227" t="str">
        <f t="shared" si="104"/>
        <v>&lt;campo posicao="1"&gt;
&lt;coluna&gt;REG&lt;/coluna&gt;
&lt;descricao&gt;Texto fixo contendo "C595"&lt;/descricao&gt;
&lt;tipo&gt;C&lt;/tipo&gt;
&lt;/campo&gt;</v>
      </c>
      <c r="X1288" s="233"/>
      <c r="Y1288" s="233"/>
      <c r="AB1288" s="88"/>
    </row>
    <row r="1289" spans="1:28" s="93" customFormat="1" ht="14.5" customHeight="1" x14ac:dyDescent="0.35">
      <c r="A1289" s="89"/>
      <c r="B1289" s="89"/>
      <c r="C1289" s="89"/>
      <c r="D1289" s="89"/>
      <c r="E1289" s="89"/>
      <c r="F1289" s="89"/>
      <c r="G1289" s="89"/>
      <c r="H1289" s="89"/>
      <c r="I1289" s="89"/>
      <c r="J1289" s="291" t="str">
        <f t="shared" si="106"/>
        <v>C595</v>
      </c>
      <c r="K1289" s="194">
        <v>2</v>
      </c>
      <c r="L1289" s="91" t="s">
        <v>276</v>
      </c>
      <c r="M1289" s="91" t="s">
        <v>381</v>
      </c>
      <c r="N1289" s="194" t="s">
        <v>27</v>
      </c>
      <c r="O1289" s="194">
        <v>6</v>
      </c>
      <c r="P1289" s="194" t="s">
        <v>28</v>
      </c>
      <c r="Q1289" s="194" t="s">
        <v>29</v>
      </c>
      <c r="R1289" s="194" t="s">
        <v>29</v>
      </c>
      <c r="S1289" s="227" t="str">
        <f t="shared" si="102"/>
        <v>Campo</v>
      </c>
      <c r="T1289" s="227" t="s">
        <v>27</v>
      </c>
      <c r="U1289" s="237" t="str">
        <f t="shared" si="103"/>
        <v/>
      </c>
      <c r="V1289" s="230" t="str">
        <f t="shared" si="105"/>
        <v>&lt;campo posicao="2"&gt;
&lt;coluna&gt;COD_OBS&lt;/coluna&gt;
&lt;descricao&gt;Código da observação do lançamento fiscal (campo 02 do Registro 0460)&lt;/descricao&gt;
&lt;tipo&gt;C&lt;/tipo&gt;
&lt;/campo&gt;</v>
      </c>
      <c r="W1289" s="227" t="str">
        <f t="shared" si="104"/>
        <v>&lt;campo posicao="2"&gt;
&lt;coluna&gt;COD_OBS&lt;/coluna&gt;
&lt;descricao&gt;Código da observação do lançamento fiscal (campo 02 do Registro 0460)&lt;/descricao&gt;
&lt;tipo&gt;C&lt;/tipo&gt;
&lt;/campo&gt;</v>
      </c>
      <c r="X1289" s="233"/>
      <c r="Y1289" s="233"/>
      <c r="AB1289" s="88"/>
    </row>
    <row r="1290" spans="1:28" s="93" customFormat="1" ht="14.5" customHeight="1" x14ac:dyDescent="0.35">
      <c r="A1290" s="89"/>
      <c r="B1290" s="89"/>
      <c r="C1290" s="89"/>
      <c r="D1290" s="89"/>
      <c r="E1290" s="89"/>
      <c r="F1290" s="89"/>
      <c r="G1290" s="89"/>
      <c r="H1290" s="89"/>
      <c r="I1290" s="89"/>
      <c r="J1290" s="291" t="str">
        <f t="shared" si="106"/>
        <v>C595</v>
      </c>
      <c r="K1290" s="194">
        <v>3</v>
      </c>
      <c r="L1290" s="91" t="s">
        <v>617</v>
      </c>
      <c r="M1290" s="91" t="s">
        <v>1156</v>
      </c>
      <c r="N1290" s="194" t="s">
        <v>27</v>
      </c>
      <c r="O1290" s="194" t="s">
        <v>28</v>
      </c>
      <c r="P1290" s="194" t="s">
        <v>28</v>
      </c>
      <c r="Q1290" s="194" t="s">
        <v>48</v>
      </c>
      <c r="R1290" s="194" t="s">
        <v>48</v>
      </c>
      <c r="S1290" s="227" t="str">
        <f t="shared" si="102"/>
        <v>Campo</v>
      </c>
      <c r="T1290" s="227" t="s">
        <v>27</v>
      </c>
      <c r="U1290" s="237" t="str">
        <f t="shared" si="103"/>
        <v/>
      </c>
      <c r="V1290" s="230" t="str">
        <f t="shared" si="105"/>
        <v>&lt;campo posicao="3"&gt;
&lt;coluna&gt;TXT_COMPL&lt;/coluna&gt;
&lt;descricao&gt;Descrição complementar do código de observação.&lt;/descricao&gt;
&lt;tipo&gt;C&lt;/tipo&gt;
&lt;/campo&gt;</v>
      </c>
      <c r="W1290" s="227" t="str">
        <f t="shared" si="104"/>
        <v>&lt;campo posicao="3"&gt;
&lt;coluna&gt;TXT_COMPL&lt;/coluna&gt;
&lt;descricao&gt;Descrição complementar do código de observação.&lt;/descricao&gt;
&lt;tipo&gt;C&lt;/tipo&gt;
&lt;/campo&gt;</v>
      </c>
      <c r="X1290" s="233"/>
      <c r="Y1290" s="233"/>
      <c r="AB1290" s="88"/>
    </row>
    <row r="1291" spans="1:28" s="88" customFormat="1" ht="14.5" customHeight="1" collapsed="1" x14ac:dyDescent="0.35">
      <c r="A1291" s="85" t="s">
        <v>22</v>
      </c>
      <c r="B1291" s="85"/>
      <c r="C1291" s="85"/>
      <c r="D1291" s="85"/>
      <c r="E1291" s="85"/>
      <c r="F1291" s="85" t="s">
        <v>1702</v>
      </c>
      <c r="G1291" s="85"/>
      <c r="H1291" s="85"/>
      <c r="I1291" s="85" t="s">
        <v>144</v>
      </c>
      <c r="J1291" s="291" t="str">
        <f t="shared" si="106"/>
        <v>C595</v>
      </c>
      <c r="K1291" s="86" t="s">
        <v>1703</v>
      </c>
      <c r="L1291" s="87"/>
      <c r="M1291" s="87"/>
      <c r="N1291" s="87"/>
      <c r="O1291" s="87"/>
      <c r="P1291" s="87"/>
      <c r="Q1291" s="87"/>
      <c r="R1291" s="87"/>
      <c r="S1291" s="227">
        <f t="shared" si="102"/>
        <v>5</v>
      </c>
      <c r="T1291" s="227"/>
      <c r="U1291" s="237" t="str">
        <f t="shared" si="103"/>
        <v>&lt;/registro&gt;
&lt;registro codigo="C597" perfil="ABC" nivel="5"&gt;</v>
      </c>
      <c r="V1291" s="230" t="str">
        <f t="shared" si="105"/>
        <v/>
      </c>
      <c r="W1291" s="227" t="str">
        <f t="shared" si="104"/>
        <v>&lt;/registro&gt;
&lt;registro codigo="C597" perfil="ABC" nivel="5"&gt;</v>
      </c>
      <c r="X1291" s="232"/>
      <c r="Y1291" s="232"/>
    </row>
    <row r="1292" spans="1:28" s="93" customFormat="1" ht="14.5" customHeight="1" x14ac:dyDescent="0.35">
      <c r="A1292" s="89"/>
      <c r="B1292" s="89"/>
      <c r="C1292" s="89"/>
      <c r="D1292" s="89"/>
      <c r="E1292" s="89"/>
      <c r="F1292" s="89"/>
      <c r="G1292" s="89"/>
      <c r="H1292" s="89"/>
      <c r="I1292" s="89"/>
      <c r="J1292" s="291" t="str">
        <f t="shared" si="106"/>
        <v>C597</v>
      </c>
      <c r="K1292" s="194">
        <v>1</v>
      </c>
      <c r="L1292" s="91" t="s">
        <v>25</v>
      </c>
      <c r="M1292" s="91" t="s">
        <v>1704</v>
      </c>
      <c r="N1292" s="194" t="s">
        <v>27</v>
      </c>
      <c r="O1292" s="194">
        <v>4</v>
      </c>
      <c r="P1292" s="194" t="s">
        <v>28</v>
      </c>
      <c r="Q1292" s="194" t="s">
        <v>29</v>
      </c>
      <c r="R1292" s="194" t="s">
        <v>29</v>
      </c>
      <c r="S1292" s="227" t="str">
        <f t="shared" si="102"/>
        <v>Campo</v>
      </c>
      <c r="T1292" s="227" t="s">
        <v>27</v>
      </c>
      <c r="U1292" s="237" t="str">
        <f t="shared" si="103"/>
        <v/>
      </c>
      <c r="V1292" s="230" t="str">
        <f t="shared" si="105"/>
        <v>&lt;campo posicao="1"&gt;
&lt;coluna&gt;REG&lt;/coluna&gt;
&lt;descricao&gt;Texto fixo contendo "C597"&lt;/descricao&gt;
&lt;tipo&gt;C&lt;/tipo&gt;
&lt;/campo&gt;</v>
      </c>
      <c r="W1292" s="227" t="str">
        <f t="shared" si="104"/>
        <v>&lt;campo posicao="1"&gt;
&lt;coluna&gt;REG&lt;/coluna&gt;
&lt;descricao&gt;Texto fixo contendo "C597"&lt;/descricao&gt;
&lt;tipo&gt;C&lt;/tipo&gt;
&lt;/campo&gt;</v>
      </c>
      <c r="X1292" s="233"/>
      <c r="Y1292" s="233"/>
      <c r="AB1292" s="88"/>
    </row>
    <row r="1293" spans="1:28" s="93" customFormat="1" ht="14.5" customHeight="1" x14ac:dyDescent="0.35">
      <c r="A1293" s="89"/>
      <c r="B1293" s="89"/>
      <c r="C1293" s="89"/>
      <c r="D1293" s="89"/>
      <c r="E1293" s="89"/>
      <c r="F1293" s="89"/>
      <c r="G1293" s="89"/>
      <c r="H1293" s="89"/>
      <c r="I1293" s="89"/>
      <c r="J1293" s="291" t="str">
        <f t="shared" si="106"/>
        <v>C597</v>
      </c>
      <c r="K1293" s="194">
        <v>2</v>
      </c>
      <c r="L1293" s="91" t="s">
        <v>1160</v>
      </c>
      <c r="M1293" s="91" t="s">
        <v>1161</v>
      </c>
      <c r="N1293" s="194" t="s">
        <v>27</v>
      </c>
      <c r="O1293" s="194" t="s">
        <v>1162</v>
      </c>
      <c r="P1293" s="194" t="s">
        <v>28</v>
      </c>
      <c r="Q1293" s="194" t="s">
        <v>29</v>
      </c>
      <c r="R1293" s="194" t="s">
        <v>29</v>
      </c>
      <c r="S1293" s="227" t="str">
        <f t="shared" si="102"/>
        <v>Campo</v>
      </c>
      <c r="T1293" s="227" t="s">
        <v>27</v>
      </c>
      <c r="U1293" s="237" t="str">
        <f t="shared" si="103"/>
        <v/>
      </c>
      <c r="V1293" s="230" t="str">
        <f t="shared" si="105"/>
        <v>&lt;campo posicao="2"&gt;
&lt;coluna&gt;COD_AJ&lt;/coluna&gt;
&lt;descricao&gt;Código do ajustes/benefício/incentivo, conforme tabela indicada no item 5.3.&lt;/descricao&gt;
&lt;tipo&gt;C&lt;/tipo&gt;
&lt;/campo&gt;</v>
      </c>
      <c r="W1293" s="227" t="str">
        <f t="shared" si="104"/>
        <v>&lt;campo posicao="2"&gt;
&lt;coluna&gt;COD_AJ&lt;/coluna&gt;
&lt;descricao&gt;Código do ajustes/benefício/incentivo, conforme tabela indicada no item 5.3.&lt;/descricao&gt;
&lt;tipo&gt;C&lt;/tipo&gt;
&lt;/campo&gt;</v>
      </c>
      <c r="X1293" s="233"/>
      <c r="Y1293" s="233"/>
      <c r="AB1293" s="88"/>
    </row>
    <row r="1294" spans="1:28" s="93" customFormat="1" ht="14.5" customHeight="1" x14ac:dyDescent="0.35">
      <c r="A1294" s="89"/>
      <c r="B1294" s="89"/>
      <c r="C1294" s="89"/>
      <c r="D1294" s="89"/>
      <c r="E1294" s="89"/>
      <c r="F1294" s="89"/>
      <c r="G1294" s="89"/>
      <c r="H1294" s="89"/>
      <c r="I1294" s="89"/>
      <c r="J1294" s="291" t="str">
        <f t="shared" si="106"/>
        <v>C597</v>
      </c>
      <c r="K1294" s="194">
        <v>3</v>
      </c>
      <c r="L1294" s="91" t="s">
        <v>1445</v>
      </c>
      <c r="M1294" s="91" t="s">
        <v>1446</v>
      </c>
      <c r="N1294" s="194" t="s">
        <v>27</v>
      </c>
      <c r="O1294" s="194" t="s">
        <v>28</v>
      </c>
      <c r="P1294" s="194" t="s">
        <v>28</v>
      </c>
      <c r="Q1294" s="194" t="s">
        <v>48</v>
      </c>
      <c r="R1294" s="194" t="s">
        <v>48</v>
      </c>
      <c r="S1294" s="227" t="str">
        <f t="shared" si="102"/>
        <v>Campo</v>
      </c>
      <c r="T1294" s="227" t="s">
        <v>27</v>
      </c>
      <c r="U1294" s="237" t="str">
        <f t="shared" si="103"/>
        <v/>
      </c>
      <c r="V1294" s="230" t="str">
        <f t="shared" si="105"/>
        <v>&lt;campo posicao="3"&gt;
&lt;coluna&gt;DESCR_COMPL_AJ&lt;/coluna&gt;
&lt;descricao&gt;Descrição complementar do ajuste do documento fiscal&lt;/descricao&gt;
&lt;tipo&gt;C&lt;/tipo&gt;
&lt;/campo&gt;</v>
      </c>
      <c r="W1294" s="227" t="str">
        <f t="shared" si="104"/>
        <v>&lt;campo posicao="3"&gt;
&lt;coluna&gt;DESCR_COMPL_AJ&lt;/coluna&gt;
&lt;descricao&gt;Descrição complementar do ajuste do documento fiscal&lt;/descricao&gt;
&lt;tipo&gt;C&lt;/tipo&gt;
&lt;/campo&gt;</v>
      </c>
      <c r="X1294" s="233"/>
      <c r="Y1294" s="233"/>
      <c r="AB1294" s="88"/>
    </row>
    <row r="1295" spans="1:28" s="93" customFormat="1" ht="14.5" customHeight="1" x14ac:dyDescent="0.35">
      <c r="A1295" s="89"/>
      <c r="B1295" s="89"/>
      <c r="C1295" s="89"/>
      <c r="D1295" s="89"/>
      <c r="E1295" s="89"/>
      <c r="F1295" s="89"/>
      <c r="G1295" s="89"/>
      <c r="H1295" s="89"/>
      <c r="I1295" s="89"/>
      <c r="J1295" s="291" t="str">
        <f t="shared" si="106"/>
        <v>C597</v>
      </c>
      <c r="K1295" s="194">
        <v>4</v>
      </c>
      <c r="L1295" s="91" t="s">
        <v>163</v>
      </c>
      <c r="M1295" s="91" t="s">
        <v>801</v>
      </c>
      <c r="N1295" s="194" t="s">
        <v>27</v>
      </c>
      <c r="O1295" s="194">
        <v>60</v>
      </c>
      <c r="P1295" s="194" t="s">
        <v>28</v>
      </c>
      <c r="Q1295" s="194" t="s">
        <v>48</v>
      </c>
      <c r="R1295" s="194" t="s">
        <v>48</v>
      </c>
      <c r="S1295" s="227" t="str">
        <f t="shared" si="102"/>
        <v>Campo</v>
      </c>
      <c r="T1295" s="227" t="s">
        <v>27</v>
      </c>
      <c r="U1295" s="237" t="str">
        <f t="shared" si="103"/>
        <v/>
      </c>
      <c r="V1295" s="230" t="str">
        <f t="shared" si="105"/>
        <v>&lt;campo posicao="4"&gt;
&lt;coluna&gt;COD_ITEM&lt;/coluna&gt;
&lt;descricao&gt;Código do item (campo 02 do Registro 0200)&lt;/descricao&gt;
&lt;tipo&gt;C&lt;/tipo&gt;
&lt;/campo&gt;</v>
      </c>
      <c r="W1295" s="227" t="str">
        <f t="shared" si="104"/>
        <v>&lt;campo posicao="4"&gt;
&lt;coluna&gt;COD_ITEM&lt;/coluna&gt;
&lt;descricao&gt;Código do item (campo 02 do Registro 0200)&lt;/descricao&gt;
&lt;tipo&gt;C&lt;/tipo&gt;
&lt;/campo&gt;</v>
      </c>
      <c r="X1295" s="233"/>
      <c r="Y1295" s="233"/>
      <c r="AB1295" s="88"/>
    </row>
    <row r="1296" spans="1:28" s="93" customFormat="1" ht="14.5" customHeight="1" x14ac:dyDescent="0.35">
      <c r="A1296" s="89"/>
      <c r="B1296" s="89"/>
      <c r="C1296" s="89"/>
      <c r="D1296" s="89"/>
      <c r="E1296" s="89"/>
      <c r="F1296" s="89"/>
      <c r="G1296" s="89"/>
      <c r="H1296" s="89"/>
      <c r="I1296" s="89"/>
      <c r="J1296" s="291" t="str">
        <f t="shared" si="106"/>
        <v>C597</v>
      </c>
      <c r="K1296" s="194">
        <v>5</v>
      </c>
      <c r="L1296" s="91" t="s">
        <v>576</v>
      </c>
      <c r="M1296" s="91" t="s">
        <v>1447</v>
      </c>
      <c r="N1296" s="194" t="s">
        <v>32</v>
      </c>
      <c r="O1296" s="194" t="s">
        <v>28</v>
      </c>
      <c r="P1296" s="194">
        <v>2</v>
      </c>
      <c r="Q1296" s="194" t="s">
        <v>48</v>
      </c>
      <c r="R1296" s="194" t="s">
        <v>48</v>
      </c>
      <c r="S1296" s="227" t="str">
        <f t="shared" si="102"/>
        <v>Campo</v>
      </c>
      <c r="T1296" s="227" t="s">
        <v>3606</v>
      </c>
      <c r="U1296" s="237" t="str">
        <f t="shared" si="103"/>
        <v/>
      </c>
      <c r="V1296" s="230" t="str">
        <f t="shared" si="105"/>
        <v>&lt;campo posicao="5"&gt;
&lt;coluna&gt;VL_BC_ICMS&lt;/coluna&gt;
&lt;descricao&gt;Base de cálculo do ICMS ou do ICMS ST&lt;/descricao&gt;
&lt;tipo&gt;R&lt;/tipo&gt;
&lt;/campo&gt;</v>
      </c>
      <c r="W1296" s="227" t="str">
        <f t="shared" si="104"/>
        <v>&lt;campo posicao="5"&gt;
&lt;coluna&gt;VL_BC_ICMS&lt;/coluna&gt;
&lt;descricao&gt;Base de cálculo do ICMS ou do ICMS ST&lt;/descricao&gt;
&lt;tipo&gt;R&lt;/tipo&gt;
&lt;/campo&gt;</v>
      </c>
      <c r="X1296" s="233"/>
      <c r="Y1296" s="233"/>
      <c r="AB1296" s="88"/>
    </row>
    <row r="1297" spans="1:28" s="93" customFormat="1" ht="14.5" customHeight="1" x14ac:dyDescent="0.35">
      <c r="A1297" s="89"/>
      <c r="B1297" s="89"/>
      <c r="C1297" s="89"/>
      <c r="D1297" s="89"/>
      <c r="E1297" s="89"/>
      <c r="F1297" s="89"/>
      <c r="G1297" s="89"/>
      <c r="H1297" s="89"/>
      <c r="I1297" s="89"/>
      <c r="J1297" s="291" t="str">
        <f t="shared" si="106"/>
        <v>C597</v>
      </c>
      <c r="K1297" s="194">
        <v>6</v>
      </c>
      <c r="L1297" s="91" t="s">
        <v>196</v>
      </c>
      <c r="M1297" s="91" t="s">
        <v>818</v>
      </c>
      <c r="N1297" s="194" t="s">
        <v>32</v>
      </c>
      <c r="O1297" s="194">
        <v>6</v>
      </c>
      <c r="P1297" s="194">
        <v>2</v>
      </c>
      <c r="Q1297" s="194" t="s">
        <v>48</v>
      </c>
      <c r="R1297" s="194" t="s">
        <v>48</v>
      </c>
      <c r="S1297" s="227" t="str">
        <f t="shared" si="102"/>
        <v>Campo</v>
      </c>
      <c r="T1297" s="227" t="s">
        <v>3606</v>
      </c>
      <c r="U1297" s="237" t="str">
        <f t="shared" si="103"/>
        <v/>
      </c>
      <c r="V1297" s="230" t="str">
        <f t="shared" si="105"/>
        <v>&lt;campo posicao="6"&gt;
&lt;coluna&gt;ALIQ_ICMS&lt;/coluna&gt;
&lt;descricao&gt;Alíquota do ICMS&lt;/descricao&gt;
&lt;tipo&gt;R&lt;/tipo&gt;
&lt;/campo&gt;</v>
      </c>
      <c r="W1297" s="227" t="str">
        <f t="shared" si="104"/>
        <v>&lt;campo posicao="6"&gt;
&lt;coluna&gt;ALIQ_ICMS&lt;/coluna&gt;
&lt;descricao&gt;Alíquota do ICMS&lt;/descricao&gt;
&lt;tipo&gt;R&lt;/tipo&gt;
&lt;/campo&gt;</v>
      </c>
      <c r="X1297" s="233"/>
      <c r="Y1297" s="233"/>
      <c r="AB1297" s="88"/>
    </row>
    <row r="1298" spans="1:28" s="93" customFormat="1" ht="14.5" customHeight="1" x14ac:dyDescent="0.35">
      <c r="A1298" s="89"/>
      <c r="B1298" s="89"/>
      <c r="C1298" s="89"/>
      <c r="D1298" s="89"/>
      <c r="E1298" s="89"/>
      <c r="F1298" s="89"/>
      <c r="G1298" s="89"/>
      <c r="H1298" s="89"/>
      <c r="I1298" s="89"/>
      <c r="J1298" s="291" t="str">
        <f t="shared" si="106"/>
        <v>C597</v>
      </c>
      <c r="K1298" s="194">
        <v>7</v>
      </c>
      <c r="L1298" s="91" t="s">
        <v>578</v>
      </c>
      <c r="M1298" s="91" t="s">
        <v>1448</v>
      </c>
      <c r="N1298" s="194" t="s">
        <v>32</v>
      </c>
      <c r="O1298" s="194" t="s">
        <v>28</v>
      </c>
      <c r="P1298" s="194">
        <v>2</v>
      </c>
      <c r="Q1298" s="194" t="s">
        <v>48</v>
      </c>
      <c r="R1298" s="194" t="s">
        <v>48</v>
      </c>
      <c r="S1298" s="227" t="str">
        <f t="shared" si="102"/>
        <v>Campo</v>
      </c>
      <c r="T1298" s="227" t="s">
        <v>3606</v>
      </c>
      <c r="U1298" s="237" t="str">
        <f t="shared" si="103"/>
        <v/>
      </c>
      <c r="V1298" s="230" t="str">
        <f t="shared" si="105"/>
        <v>&lt;campo posicao="7"&gt;
&lt;coluna&gt;VL_ICMS&lt;/coluna&gt;
&lt;descricao&gt;Valor do ICMS ou do ICMS ST&lt;/descricao&gt;
&lt;tipo&gt;R&lt;/tipo&gt;
&lt;/campo&gt;</v>
      </c>
      <c r="W1298" s="227" t="str">
        <f t="shared" si="104"/>
        <v>&lt;campo posicao="7"&gt;
&lt;coluna&gt;VL_ICMS&lt;/coluna&gt;
&lt;descricao&gt;Valor do ICMS ou do ICMS ST&lt;/descricao&gt;
&lt;tipo&gt;R&lt;/tipo&gt;
&lt;/campo&gt;</v>
      </c>
      <c r="X1298" s="233"/>
      <c r="Y1298" s="233"/>
      <c r="AB1298" s="88"/>
    </row>
    <row r="1299" spans="1:28" s="93" customFormat="1" ht="14.5" customHeight="1" x14ac:dyDescent="0.35">
      <c r="A1299" s="89"/>
      <c r="B1299" s="89"/>
      <c r="C1299" s="89"/>
      <c r="D1299" s="89"/>
      <c r="E1299" s="89"/>
      <c r="F1299" s="89"/>
      <c r="G1299" s="89"/>
      <c r="H1299" s="89"/>
      <c r="I1299" s="89"/>
      <c r="J1299" s="291" t="str">
        <f t="shared" si="106"/>
        <v>C597</v>
      </c>
      <c r="K1299" s="194">
        <v>8</v>
      </c>
      <c r="L1299" s="91" t="s">
        <v>1449</v>
      </c>
      <c r="M1299" s="91" t="s">
        <v>1705</v>
      </c>
      <c r="N1299" s="194" t="s">
        <v>32</v>
      </c>
      <c r="O1299" s="194" t="s">
        <v>28</v>
      </c>
      <c r="P1299" s="194">
        <v>2</v>
      </c>
      <c r="Q1299" s="194" t="s">
        <v>48</v>
      </c>
      <c r="R1299" s="194" t="s">
        <v>48</v>
      </c>
      <c r="S1299" s="227" t="str">
        <f t="shared" si="102"/>
        <v>Campo</v>
      </c>
      <c r="T1299" s="227" t="s">
        <v>3606</v>
      </c>
      <c r="U1299" s="237" t="str">
        <f t="shared" si="103"/>
        <v/>
      </c>
      <c r="V1299" s="230" t="str">
        <f t="shared" si="105"/>
        <v>&lt;campo posicao="8"&gt;
&lt;coluna&gt;VL_OUTROS&lt;/coluna&gt;
&lt;descricao&gt;Outros valores&lt;/descricao&gt;
&lt;tipo&gt;R&lt;/tipo&gt;
&lt;/campo&gt;</v>
      </c>
      <c r="W1299" s="227" t="str">
        <f t="shared" si="104"/>
        <v>&lt;campo posicao="8"&gt;
&lt;coluna&gt;VL_OUTROS&lt;/coluna&gt;
&lt;descricao&gt;Outros valores&lt;/descricao&gt;
&lt;tipo&gt;R&lt;/tipo&gt;
&lt;/campo&gt;</v>
      </c>
      <c r="X1299" s="233"/>
      <c r="Y1299" s="233"/>
      <c r="AB1299" s="88"/>
    </row>
    <row r="1300" spans="1:28" s="3" customFormat="1" ht="14.5" customHeight="1" collapsed="1" x14ac:dyDescent="0.35">
      <c r="A1300" s="209" t="s">
        <v>1471</v>
      </c>
      <c r="B1300" s="209"/>
      <c r="C1300" s="209"/>
      <c r="D1300" s="209" t="s">
        <v>1706</v>
      </c>
      <c r="E1300" s="209"/>
      <c r="F1300" s="209"/>
      <c r="G1300" s="209"/>
      <c r="H1300" s="209"/>
      <c r="I1300" s="209" t="s">
        <v>108</v>
      </c>
      <c r="J1300" s="291" t="str">
        <f t="shared" si="106"/>
        <v>C597</v>
      </c>
      <c r="K1300" s="2" t="s">
        <v>1707</v>
      </c>
      <c r="L1300" s="4"/>
      <c r="M1300" s="4"/>
      <c r="N1300" s="4"/>
      <c r="O1300" s="4"/>
      <c r="P1300" s="4"/>
      <c r="Q1300" s="4"/>
      <c r="R1300" s="4"/>
      <c r="S1300" s="227">
        <f t="shared" si="102"/>
        <v>3</v>
      </c>
      <c r="T1300" s="227"/>
      <c r="U1300" s="237" t="str">
        <f t="shared" si="103"/>
        <v>&lt;/registro&gt;
&lt;registro codigo="C600" perfil="B" nivel="3"&gt;</v>
      </c>
      <c r="V1300" s="230" t="str">
        <f t="shared" si="105"/>
        <v/>
      </c>
      <c r="W1300" s="227" t="str">
        <f t="shared" si="104"/>
        <v>&lt;/registro&gt;
&lt;registro codigo="C600" perfil="B" nivel="3"&gt;</v>
      </c>
      <c r="X1300" s="227"/>
      <c r="Y1300" s="227"/>
      <c r="AB1300" s="3" t="s">
        <v>6</v>
      </c>
    </row>
    <row r="1301" spans="1:28" ht="14.5" customHeight="1" x14ac:dyDescent="0.35">
      <c r="J1301" s="291" t="str">
        <f t="shared" si="106"/>
        <v>C600</v>
      </c>
      <c r="K1301" s="193">
        <v>1</v>
      </c>
      <c r="L1301" s="11" t="s">
        <v>25</v>
      </c>
      <c r="M1301" s="11" t="s">
        <v>1708</v>
      </c>
      <c r="N1301" s="193" t="s">
        <v>27</v>
      </c>
      <c r="O1301" s="193">
        <v>4</v>
      </c>
      <c r="P1301" s="193" t="s">
        <v>28</v>
      </c>
      <c r="Q1301" s="218" t="s">
        <v>711</v>
      </c>
      <c r="R1301" s="193" t="s">
        <v>29</v>
      </c>
      <c r="S1301" s="227" t="str">
        <f t="shared" si="102"/>
        <v>Campo</v>
      </c>
      <c r="T1301" s="227" t="s">
        <v>27</v>
      </c>
      <c r="U1301" s="237" t="str">
        <f t="shared" si="103"/>
        <v/>
      </c>
      <c r="V1301" s="230" t="str">
        <f t="shared" si="105"/>
        <v>&lt;campo posicao="1"&gt;
&lt;coluna&gt;REG&lt;/coluna&gt;
&lt;descricao&gt;Texto fixo contendo "C600"&lt;/descricao&gt;
&lt;tipo&gt;C&lt;/tipo&gt;
&lt;/campo&gt;</v>
      </c>
      <c r="W1301" s="227" t="str">
        <f t="shared" si="104"/>
        <v>&lt;campo posicao="1"&gt;
&lt;coluna&gt;REG&lt;/coluna&gt;
&lt;descricao&gt;Texto fixo contendo "C600"&lt;/descricao&gt;
&lt;tipo&gt;C&lt;/tipo&gt;
&lt;/campo&gt;</v>
      </c>
      <c r="AB1301" s="3" t="s">
        <v>6</v>
      </c>
    </row>
    <row r="1302" spans="1:28" ht="14.5" customHeight="1" x14ac:dyDescent="0.35">
      <c r="J1302" s="291" t="str">
        <f t="shared" si="106"/>
        <v>C600</v>
      </c>
      <c r="K1302" s="193">
        <v>2</v>
      </c>
      <c r="L1302" s="11" t="s">
        <v>344</v>
      </c>
      <c r="M1302" s="11" t="s">
        <v>534</v>
      </c>
      <c r="N1302" s="193" t="s">
        <v>27</v>
      </c>
      <c r="O1302" s="193" t="s">
        <v>54</v>
      </c>
      <c r="P1302" s="193" t="s">
        <v>28</v>
      </c>
      <c r="Q1302" s="218"/>
      <c r="R1302" s="193" t="s">
        <v>29</v>
      </c>
      <c r="S1302" s="227" t="str">
        <f t="shared" si="102"/>
        <v>Campo</v>
      </c>
      <c r="T1302" s="227" t="s">
        <v>27</v>
      </c>
      <c r="U1302" s="237" t="str">
        <f t="shared" si="103"/>
        <v/>
      </c>
      <c r="V1302" s="230" t="str">
        <f t="shared" si="105"/>
        <v>&lt;campo posicao="2"&gt;
&lt;coluna&gt;COD_MOD&lt;/coluna&gt;
&lt;descricao&gt;Código do modelo do documento fiscal, conforme a Tabela 4.1.1 &lt;/descricao&gt;
&lt;tipo&gt;C&lt;/tipo&gt;
&lt;/campo&gt;</v>
      </c>
      <c r="W1302" s="227" t="str">
        <f t="shared" si="104"/>
        <v>&lt;campo posicao="2"&gt;
&lt;coluna&gt;COD_MOD&lt;/coluna&gt;
&lt;descricao&gt;Código do modelo do documento fiscal, conforme a Tabela 4.1.1 &lt;/descricao&gt;
&lt;tipo&gt;C&lt;/tipo&gt;
&lt;/campo&gt;</v>
      </c>
      <c r="AB1302" s="3" t="s">
        <v>6</v>
      </c>
    </row>
    <row r="1303" spans="1:28" ht="14.5" customHeight="1" x14ac:dyDescent="0.35">
      <c r="J1303" s="291" t="str">
        <f t="shared" si="106"/>
        <v>C600</v>
      </c>
      <c r="K1303" s="193">
        <v>3</v>
      </c>
      <c r="L1303" s="11" t="s">
        <v>57</v>
      </c>
      <c r="M1303" s="11" t="s">
        <v>1709</v>
      </c>
      <c r="N1303" s="193" t="s">
        <v>27</v>
      </c>
      <c r="O1303" s="193" t="s">
        <v>59</v>
      </c>
      <c r="P1303" s="193" t="s">
        <v>28</v>
      </c>
      <c r="Q1303" s="218"/>
      <c r="R1303" s="193" t="s">
        <v>29</v>
      </c>
      <c r="S1303" s="227" t="str">
        <f t="shared" si="102"/>
        <v>Campo</v>
      </c>
      <c r="T1303" s="227" t="s">
        <v>27</v>
      </c>
      <c r="U1303" s="237" t="str">
        <f t="shared" si="103"/>
        <v/>
      </c>
      <c r="V1303" s="230" t="str">
        <f t="shared" si="105"/>
        <v>&lt;campo posicao="3"&gt;
&lt;coluna&gt;COD_MUN&lt;/coluna&gt;
&lt;descricao&gt;Código do município dos pontos de consumo, conforme a tabela IBGE&lt;/descricao&gt;
&lt;tipo&gt;C&lt;/tipo&gt;
&lt;/campo&gt;</v>
      </c>
      <c r="W1303" s="227" t="str">
        <f t="shared" si="104"/>
        <v>&lt;campo posicao="3"&gt;
&lt;coluna&gt;COD_MUN&lt;/coluna&gt;
&lt;descricao&gt;Código do município dos pontos de consumo, conforme a tabela IBGE&lt;/descricao&gt;
&lt;tipo&gt;C&lt;/tipo&gt;
&lt;/campo&gt;</v>
      </c>
      <c r="AB1303" s="3" t="s">
        <v>6</v>
      </c>
    </row>
    <row r="1304" spans="1:28" ht="14.5" customHeight="1" x14ac:dyDescent="0.35">
      <c r="J1304" s="291" t="str">
        <f t="shared" si="106"/>
        <v>C600</v>
      </c>
      <c r="K1304" s="193">
        <v>4</v>
      </c>
      <c r="L1304" s="11" t="s">
        <v>348</v>
      </c>
      <c r="M1304" s="11" t="s">
        <v>349</v>
      </c>
      <c r="N1304" s="193" t="s">
        <v>27</v>
      </c>
      <c r="O1304" s="193">
        <v>4</v>
      </c>
      <c r="P1304" s="193" t="s">
        <v>28</v>
      </c>
      <c r="Q1304" s="218"/>
      <c r="R1304" s="193" t="s">
        <v>48</v>
      </c>
      <c r="S1304" s="227" t="str">
        <f t="shared" si="102"/>
        <v>Campo</v>
      </c>
      <c r="T1304" s="227" t="s">
        <v>27</v>
      </c>
      <c r="U1304" s="237" t="str">
        <f t="shared" si="103"/>
        <v/>
      </c>
      <c r="V1304" s="230" t="str">
        <f t="shared" si="105"/>
        <v>&lt;campo posicao="4"&gt;
&lt;coluna&gt;SER&lt;/coluna&gt;
&lt;descricao&gt;Série do documento fiscal&lt;/descricao&gt;
&lt;tipo&gt;C&lt;/tipo&gt;
&lt;/campo&gt;</v>
      </c>
      <c r="W1304" s="227" t="str">
        <f t="shared" si="104"/>
        <v>&lt;campo posicao="4"&gt;
&lt;coluna&gt;SER&lt;/coluna&gt;
&lt;descricao&gt;Série do documento fiscal&lt;/descricao&gt;
&lt;tipo&gt;C&lt;/tipo&gt;
&lt;/campo&gt;</v>
      </c>
      <c r="AB1304" s="3" t="s">
        <v>6</v>
      </c>
    </row>
    <row r="1305" spans="1:28" ht="14.5" customHeight="1" x14ac:dyDescent="0.35">
      <c r="J1305" s="291" t="str">
        <f t="shared" si="106"/>
        <v>C600</v>
      </c>
      <c r="K1305" s="193">
        <v>5</v>
      </c>
      <c r="L1305" s="11" t="s">
        <v>654</v>
      </c>
      <c r="M1305" s="11" t="s">
        <v>655</v>
      </c>
      <c r="N1305" s="193" t="s">
        <v>32</v>
      </c>
      <c r="O1305" s="193">
        <v>3</v>
      </c>
      <c r="P1305" s="193" t="s">
        <v>28</v>
      </c>
      <c r="Q1305" s="218"/>
      <c r="R1305" s="193" t="s">
        <v>48</v>
      </c>
      <c r="S1305" s="227" t="str">
        <f t="shared" si="102"/>
        <v>Campo</v>
      </c>
      <c r="T1305" s="227" t="s">
        <v>3607</v>
      </c>
      <c r="U1305" s="237" t="str">
        <f t="shared" si="103"/>
        <v/>
      </c>
      <c r="V1305" s="230" t="str">
        <f t="shared" si="105"/>
        <v>&lt;campo posicao="5"&gt;
&lt;coluna&gt;SUB&lt;/coluna&gt;
&lt;descricao&gt;Subsérie do documento fiscal&lt;/descricao&gt;
&lt;tipo&gt;I&lt;/tipo&gt;
&lt;/campo&gt;</v>
      </c>
      <c r="W1305" s="227" t="str">
        <f t="shared" si="104"/>
        <v>&lt;campo posicao="5"&gt;
&lt;coluna&gt;SUB&lt;/coluna&gt;
&lt;descricao&gt;Subsérie do documento fiscal&lt;/descricao&gt;
&lt;tipo&gt;I&lt;/tipo&gt;
&lt;/campo&gt;</v>
      </c>
      <c r="AB1305" s="3" t="s">
        <v>6</v>
      </c>
    </row>
    <row r="1306" spans="1:28" ht="14.5" customHeight="1" x14ac:dyDescent="0.35">
      <c r="J1306" s="291" t="str">
        <f t="shared" si="106"/>
        <v>C600</v>
      </c>
      <c r="K1306" s="218">
        <v>6</v>
      </c>
      <c r="L1306" s="218" t="s">
        <v>1608</v>
      </c>
      <c r="M1306" s="11" t="s">
        <v>1609</v>
      </c>
      <c r="N1306" s="218" t="s">
        <v>27</v>
      </c>
      <c r="O1306" s="218" t="s">
        <v>54</v>
      </c>
      <c r="P1306" s="218" t="s">
        <v>28</v>
      </c>
      <c r="Q1306" s="218"/>
      <c r="R1306" s="193" t="s">
        <v>29</v>
      </c>
      <c r="S1306" s="227" t="str">
        <f t="shared" si="102"/>
        <v>Campo</v>
      </c>
      <c r="T1306" s="227" t="s">
        <v>27</v>
      </c>
      <c r="U1306" s="237" t="str">
        <f t="shared" si="103"/>
        <v/>
      </c>
      <c r="V1306" s="230" t="str">
        <f t="shared" si="105"/>
        <v>&lt;campo posicao="6"&gt;
&lt;coluna&gt;COD_CONS&lt;/coluna&gt;
&lt;descricao&gt;- Código de classe de consumo de energia elétrica ou gás:&lt;/descricao&gt;
&lt;tipo&gt;C&lt;/tipo&gt;
&lt;/campo&gt;</v>
      </c>
      <c r="W1306" s="227" t="str">
        <f t="shared" si="104"/>
        <v>&lt;campo posicao="6"&gt;
&lt;coluna&gt;COD_CONS&lt;/coluna&gt;
&lt;descricao&gt;- Código de classe de consumo de energia elétrica ou gás:&lt;/descricao&gt;
&lt;tipo&gt;C&lt;/tipo&gt;
&lt;/campo&gt;</v>
      </c>
      <c r="AB1306" s="3" t="s">
        <v>6</v>
      </c>
    </row>
    <row r="1307" spans="1:28" ht="14.5" customHeight="1" x14ac:dyDescent="0.35">
      <c r="J1307" s="291" t="str">
        <f t="shared" si="106"/>
        <v>C600</v>
      </c>
      <c r="K1307" s="218"/>
      <c r="L1307" s="218"/>
      <c r="M1307" s="11" t="s">
        <v>1610</v>
      </c>
      <c r="N1307" s="218"/>
      <c r="O1307" s="218"/>
      <c r="P1307" s="218"/>
      <c r="Q1307" s="218"/>
      <c r="R1307" s="193"/>
      <c r="S1307" s="227" t="str">
        <f t="shared" si="102"/>
        <v/>
      </c>
      <c r="T1307" s="227"/>
      <c r="U1307" s="237" t="str">
        <f t="shared" si="103"/>
        <v/>
      </c>
      <c r="V1307" s="230" t="str">
        <f t="shared" si="105"/>
        <v/>
      </c>
      <c r="W1307" s="227" t="str">
        <f t="shared" si="104"/>
        <v/>
      </c>
      <c r="AB1307" s="3" t="s">
        <v>6</v>
      </c>
    </row>
    <row r="1308" spans="1:28" ht="14.5" customHeight="1" x14ac:dyDescent="0.35">
      <c r="J1308" s="291" t="str">
        <f t="shared" si="106"/>
        <v>C600</v>
      </c>
      <c r="K1308" s="218"/>
      <c r="L1308" s="218"/>
      <c r="M1308" s="11" t="s">
        <v>1611</v>
      </c>
      <c r="N1308" s="218"/>
      <c r="O1308" s="218"/>
      <c r="P1308" s="218"/>
      <c r="Q1308" s="218"/>
      <c r="R1308" s="193"/>
      <c r="S1308" s="227" t="str">
        <f t="shared" si="102"/>
        <v/>
      </c>
      <c r="T1308" s="227"/>
      <c r="U1308" s="237" t="str">
        <f t="shared" si="103"/>
        <v/>
      </c>
      <c r="V1308" s="230" t="str">
        <f t="shared" si="105"/>
        <v/>
      </c>
      <c r="W1308" s="227" t="str">
        <f t="shared" si="104"/>
        <v/>
      </c>
      <c r="AB1308" s="3" t="s">
        <v>6</v>
      </c>
    </row>
    <row r="1309" spans="1:28" ht="14.5" customHeight="1" x14ac:dyDescent="0.35">
      <c r="J1309" s="291" t="str">
        <f t="shared" si="106"/>
        <v>C600</v>
      </c>
      <c r="K1309" s="218"/>
      <c r="L1309" s="218"/>
      <c r="M1309" s="11" t="s">
        <v>1612</v>
      </c>
      <c r="N1309" s="218"/>
      <c r="O1309" s="218"/>
      <c r="P1309" s="218"/>
      <c r="Q1309" s="218"/>
      <c r="R1309" s="193"/>
      <c r="S1309" s="227" t="str">
        <f t="shared" si="102"/>
        <v/>
      </c>
      <c r="T1309" s="227"/>
      <c r="U1309" s="237" t="str">
        <f t="shared" si="103"/>
        <v/>
      </c>
      <c r="V1309" s="230" t="str">
        <f t="shared" si="105"/>
        <v/>
      </c>
      <c r="W1309" s="227" t="str">
        <f t="shared" si="104"/>
        <v/>
      </c>
      <c r="AB1309" s="3" t="s">
        <v>6</v>
      </c>
    </row>
    <row r="1310" spans="1:28" ht="14.5" customHeight="1" x14ac:dyDescent="0.35">
      <c r="J1310" s="291" t="str">
        <f t="shared" si="106"/>
        <v>C600</v>
      </c>
      <c r="K1310" s="218"/>
      <c r="L1310" s="218"/>
      <c r="M1310" s="11" t="s">
        <v>1613</v>
      </c>
      <c r="N1310" s="218"/>
      <c r="O1310" s="218"/>
      <c r="P1310" s="218"/>
      <c r="Q1310" s="218"/>
      <c r="R1310" s="193"/>
      <c r="S1310" s="227" t="str">
        <f t="shared" si="102"/>
        <v/>
      </c>
      <c r="T1310" s="227"/>
      <c r="U1310" s="237" t="str">
        <f t="shared" si="103"/>
        <v/>
      </c>
      <c r="V1310" s="230" t="str">
        <f t="shared" si="105"/>
        <v/>
      </c>
      <c r="W1310" s="227" t="str">
        <f t="shared" si="104"/>
        <v/>
      </c>
      <c r="AB1310" s="3" t="s">
        <v>6</v>
      </c>
    </row>
    <row r="1311" spans="1:28" ht="14.5" customHeight="1" x14ac:dyDescent="0.35">
      <c r="J1311" s="291" t="str">
        <f t="shared" si="106"/>
        <v>C600</v>
      </c>
      <c r="K1311" s="218"/>
      <c r="L1311" s="218"/>
      <c r="M1311" s="11" t="s">
        <v>1614</v>
      </c>
      <c r="N1311" s="218"/>
      <c r="O1311" s="218"/>
      <c r="P1311" s="218"/>
      <c r="Q1311" s="218"/>
      <c r="R1311" s="193"/>
      <c r="S1311" s="227" t="str">
        <f t="shared" si="102"/>
        <v/>
      </c>
      <c r="T1311" s="227"/>
      <c r="U1311" s="237" t="str">
        <f t="shared" si="103"/>
        <v/>
      </c>
      <c r="V1311" s="230" t="str">
        <f t="shared" si="105"/>
        <v/>
      </c>
      <c r="W1311" s="227" t="str">
        <f t="shared" si="104"/>
        <v/>
      </c>
      <c r="AB1311" s="3" t="s">
        <v>6</v>
      </c>
    </row>
    <row r="1312" spans="1:28" ht="14.5" customHeight="1" x14ac:dyDescent="0.35">
      <c r="J1312" s="291" t="str">
        <f t="shared" si="106"/>
        <v>C600</v>
      </c>
      <c r="K1312" s="218"/>
      <c r="L1312" s="218"/>
      <c r="M1312" s="11" t="s">
        <v>1615</v>
      </c>
      <c r="N1312" s="218"/>
      <c r="O1312" s="218"/>
      <c r="P1312" s="218"/>
      <c r="Q1312" s="218"/>
      <c r="R1312" s="193"/>
      <c r="S1312" s="227" t="str">
        <f t="shared" si="102"/>
        <v/>
      </c>
      <c r="T1312" s="227"/>
      <c r="U1312" s="237" t="str">
        <f t="shared" si="103"/>
        <v/>
      </c>
      <c r="V1312" s="230" t="str">
        <f t="shared" si="105"/>
        <v/>
      </c>
      <c r="W1312" s="227" t="str">
        <f t="shared" si="104"/>
        <v/>
      </c>
      <c r="AB1312" s="3" t="s">
        <v>6</v>
      </c>
    </row>
    <row r="1313" spans="10:28" ht="14.5" customHeight="1" x14ac:dyDescent="0.35">
      <c r="J1313" s="291" t="str">
        <f t="shared" si="106"/>
        <v>C600</v>
      </c>
      <c r="K1313" s="218"/>
      <c r="L1313" s="218"/>
      <c r="M1313" s="11" t="s">
        <v>1616</v>
      </c>
      <c r="N1313" s="218"/>
      <c r="O1313" s="218"/>
      <c r="P1313" s="218"/>
      <c r="Q1313" s="218"/>
      <c r="R1313" s="193"/>
      <c r="S1313" s="227" t="str">
        <f t="shared" si="102"/>
        <v/>
      </c>
      <c r="T1313" s="227"/>
      <c r="U1313" s="237" t="str">
        <f t="shared" si="103"/>
        <v/>
      </c>
      <c r="V1313" s="230" t="str">
        <f t="shared" si="105"/>
        <v/>
      </c>
      <c r="W1313" s="227" t="str">
        <f t="shared" si="104"/>
        <v/>
      </c>
      <c r="AB1313" s="3" t="s">
        <v>6</v>
      </c>
    </row>
    <row r="1314" spans="10:28" ht="14.5" customHeight="1" x14ac:dyDescent="0.35">
      <c r="J1314" s="291" t="str">
        <f t="shared" si="106"/>
        <v>C600</v>
      </c>
      <c r="K1314" s="218"/>
      <c r="L1314" s="218"/>
      <c r="M1314" s="11" t="s">
        <v>1617</v>
      </c>
      <c r="N1314" s="218"/>
      <c r="O1314" s="218"/>
      <c r="P1314" s="218"/>
      <c r="Q1314" s="218"/>
      <c r="R1314" s="193"/>
      <c r="S1314" s="227" t="str">
        <f t="shared" si="102"/>
        <v/>
      </c>
      <c r="T1314" s="227"/>
      <c r="U1314" s="237" t="str">
        <f t="shared" si="103"/>
        <v/>
      </c>
      <c r="V1314" s="230" t="str">
        <f t="shared" si="105"/>
        <v/>
      </c>
      <c r="W1314" s="227" t="str">
        <f t="shared" si="104"/>
        <v/>
      </c>
      <c r="AB1314" s="3" t="s">
        <v>6</v>
      </c>
    </row>
    <row r="1315" spans="10:28" ht="14.5" customHeight="1" x14ac:dyDescent="0.35">
      <c r="J1315" s="291" t="str">
        <f t="shared" si="106"/>
        <v>C600</v>
      </c>
      <c r="K1315" s="218"/>
      <c r="L1315" s="218"/>
      <c r="M1315" s="11" t="s">
        <v>1618</v>
      </c>
      <c r="N1315" s="218"/>
      <c r="O1315" s="218"/>
      <c r="P1315" s="218"/>
      <c r="Q1315" s="218"/>
      <c r="R1315" s="193"/>
      <c r="S1315" s="227" t="str">
        <f t="shared" si="102"/>
        <v/>
      </c>
      <c r="T1315" s="227"/>
      <c r="U1315" s="237" t="str">
        <f t="shared" si="103"/>
        <v/>
      </c>
      <c r="V1315" s="230" t="str">
        <f t="shared" si="105"/>
        <v/>
      </c>
      <c r="W1315" s="227" t="str">
        <f t="shared" si="104"/>
        <v/>
      </c>
      <c r="AB1315" s="3" t="s">
        <v>6</v>
      </c>
    </row>
    <row r="1316" spans="10:28" ht="14.5" customHeight="1" x14ac:dyDescent="0.35">
      <c r="J1316" s="291" t="str">
        <f t="shared" si="106"/>
        <v>C600</v>
      </c>
      <c r="K1316" s="193">
        <v>7</v>
      </c>
      <c r="L1316" s="11" t="s">
        <v>1710</v>
      </c>
      <c r="M1316" s="11" t="s">
        <v>1711</v>
      </c>
      <c r="N1316" s="193" t="s">
        <v>32</v>
      </c>
      <c r="O1316" s="193" t="s">
        <v>28</v>
      </c>
      <c r="P1316" s="193" t="s">
        <v>28</v>
      </c>
      <c r="Q1316" s="218"/>
      <c r="R1316" s="193" t="s">
        <v>29</v>
      </c>
      <c r="S1316" s="227" t="str">
        <f t="shared" si="102"/>
        <v>Campo</v>
      </c>
      <c r="T1316" s="227" t="s">
        <v>3607</v>
      </c>
      <c r="U1316" s="237" t="str">
        <f t="shared" si="103"/>
        <v/>
      </c>
      <c r="V1316" s="230" t="str">
        <f t="shared" si="105"/>
        <v>&lt;campo posicao="7"&gt;
&lt;coluna&gt;QTD_CONS&lt;/coluna&gt;
&lt;descricao&gt;Quantidade de documentos consolidados neste registro&lt;/descricao&gt;
&lt;tipo&gt;I&lt;/tipo&gt;
&lt;/campo&gt;</v>
      </c>
      <c r="W1316" s="227" t="str">
        <f t="shared" si="104"/>
        <v>&lt;campo posicao="7"&gt;
&lt;coluna&gt;QTD_CONS&lt;/coluna&gt;
&lt;descricao&gt;Quantidade de documentos consolidados neste registro&lt;/descricao&gt;
&lt;tipo&gt;I&lt;/tipo&gt;
&lt;/campo&gt;</v>
      </c>
      <c r="AB1316" s="3" t="s">
        <v>6</v>
      </c>
    </row>
    <row r="1317" spans="10:28" ht="14.5" customHeight="1" x14ac:dyDescent="0.35">
      <c r="J1317" s="291" t="str">
        <f t="shared" si="106"/>
        <v>C600</v>
      </c>
      <c r="K1317" s="193">
        <v>8</v>
      </c>
      <c r="L1317" s="11" t="s">
        <v>407</v>
      </c>
      <c r="M1317" s="11" t="s">
        <v>408</v>
      </c>
      <c r="N1317" s="193" t="s">
        <v>32</v>
      </c>
      <c r="O1317" s="193" t="s">
        <v>28</v>
      </c>
      <c r="P1317" s="193" t="s">
        <v>28</v>
      </c>
      <c r="Q1317" s="218"/>
      <c r="R1317" s="193" t="s">
        <v>48</v>
      </c>
      <c r="S1317" s="227" t="str">
        <f t="shared" si="102"/>
        <v>Campo</v>
      </c>
      <c r="T1317" s="227" t="s">
        <v>3607</v>
      </c>
      <c r="U1317" s="237" t="str">
        <f t="shared" si="103"/>
        <v/>
      </c>
      <c r="V1317" s="230" t="str">
        <f t="shared" si="105"/>
        <v>&lt;campo posicao="8"&gt;
&lt;coluna&gt;QTD_CANC&lt;/coluna&gt;
&lt;descricao&gt;Quantidade de documentos cancelados&lt;/descricao&gt;
&lt;tipo&gt;I&lt;/tipo&gt;
&lt;/campo&gt;</v>
      </c>
      <c r="W1317" s="227" t="str">
        <f t="shared" si="104"/>
        <v>&lt;campo posicao="8"&gt;
&lt;coluna&gt;QTD_CANC&lt;/coluna&gt;
&lt;descricao&gt;Quantidade de documentos cancelados&lt;/descricao&gt;
&lt;tipo&gt;I&lt;/tipo&gt;
&lt;/campo&gt;</v>
      </c>
      <c r="AB1317" s="3" t="s">
        <v>6</v>
      </c>
    </row>
    <row r="1318" spans="10:28" ht="14.5" customHeight="1" x14ac:dyDescent="0.35">
      <c r="J1318" s="291" t="str">
        <f t="shared" si="106"/>
        <v>C600</v>
      </c>
      <c r="K1318" s="193">
        <v>9</v>
      </c>
      <c r="L1318" s="11" t="s">
        <v>357</v>
      </c>
      <c r="M1318" s="11" t="s">
        <v>1712</v>
      </c>
      <c r="N1318" s="193" t="s">
        <v>32</v>
      </c>
      <c r="O1318" s="193" t="s">
        <v>40</v>
      </c>
      <c r="P1318" s="193" t="s">
        <v>28</v>
      </c>
      <c r="Q1318" s="218"/>
      <c r="R1318" s="193" t="s">
        <v>29</v>
      </c>
      <c r="S1318" s="227" t="str">
        <f t="shared" si="102"/>
        <v>Campo</v>
      </c>
      <c r="T1318" s="227" t="s">
        <v>3605</v>
      </c>
      <c r="U1318" s="237" t="str">
        <f t="shared" si="103"/>
        <v/>
      </c>
      <c r="V1318" s="230" t="str">
        <f t="shared" si="105"/>
        <v>&lt;campo posicao="9"&gt;
&lt;coluna&gt;DT_DOC&lt;/coluna&gt;
&lt;descricao&gt;Data dos documentos consolidados&lt;/descricao&gt;
&lt;tipo&gt;D&lt;/tipo&gt;
&lt;/campo&gt;</v>
      </c>
      <c r="W1318" s="227" t="str">
        <f t="shared" si="104"/>
        <v>&lt;campo posicao="9"&gt;
&lt;coluna&gt;DT_DOC&lt;/coluna&gt;
&lt;descricao&gt;Data dos documentos consolidados&lt;/descricao&gt;
&lt;tipo&gt;D&lt;/tipo&gt;
&lt;/campo&gt;</v>
      </c>
      <c r="AB1318" s="3" t="s">
        <v>6</v>
      </c>
    </row>
    <row r="1319" spans="10:28" ht="14.5" customHeight="1" x14ac:dyDescent="0.35">
      <c r="J1319" s="291" t="str">
        <f t="shared" si="106"/>
        <v>C600</v>
      </c>
      <c r="K1319" s="193">
        <v>10</v>
      </c>
      <c r="L1319" s="11" t="s">
        <v>537</v>
      </c>
      <c r="M1319" s="11" t="s">
        <v>1713</v>
      </c>
      <c r="N1319" s="193" t="s">
        <v>32</v>
      </c>
      <c r="O1319" s="193" t="s">
        <v>28</v>
      </c>
      <c r="P1319" s="193">
        <v>2</v>
      </c>
      <c r="Q1319" s="218"/>
      <c r="R1319" s="193" t="s">
        <v>29</v>
      </c>
      <c r="S1319" s="227" t="str">
        <f t="shared" si="102"/>
        <v>Campo</v>
      </c>
      <c r="T1319" s="227" t="s">
        <v>3606</v>
      </c>
      <c r="U1319" s="237" t="str">
        <f t="shared" si="103"/>
        <v/>
      </c>
      <c r="V1319" s="230" t="str">
        <f t="shared" si="105"/>
        <v>&lt;campo posicao="10"&gt;
&lt;coluna&gt;VL_DOC&lt;/coluna&gt;
&lt;descricao&gt;Valor total dos documentos&lt;/descricao&gt;
&lt;tipo&gt;R&lt;/tipo&gt;
&lt;/campo&gt;</v>
      </c>
      <c r="W1319" s="227" t="str">
        <f t="shared" si="104"/>
        <v>&lt;campo posicao="10"&gt;
&lt;coluna&gt;VL_DOC&lt;/coluna&gt;
&lt;descricao&gt;Valor total dos documentos&lt;/descricao&gt;
&lt;tipo&gt;R&lt;/tipo&gt;
&lt;/campo&gt;</v>
      </c>
      <c r="AB1319" s="3" t="s">
        <v>6</v>
      </c>
    </row>
    <row r="1320" spans="10:28" ht="14.5" customHeight="1" x14ac:dyDescent="0.35">
      <c r="J1320" s="291" t="str">
        <f t="shared" si="106"/>
        <v>C600</v>
      </c>
      <c r="K1320" s="193">
        <v>11</v>
      </c>
      <c r="L1320" s="11" t="s">
        <v>546</v>
      </c>
      <c r="M1320" s="11" t="s">
        <v>1591</v>
      </c>
      <c r="N1320" s="193" t="s">
        <v>32</v>
      </c>
      <c r="O1320" s="193" t="s">
        <v>28</v>
      </c>
      <c r="P1320" s="193">
        <v>2</v>
      </c>
      <c r="Q1320" s="218"/>
      <c r="R1320" s="193" t="s">
        <v>48</v>
      </c>
      <c r="S1320" s="227" t="str">
        <f t="shared" si="102"/>
        <v>Campo</v>
      </c>
      <c r="T1320" s="227" t="s">
        <v>3606</v>
      </c>
      <c r="U1320" s="237" t="str">
        <f t="shared" si="103"/>
        <v/>
      </c>
      <c r="V1320" s="230" t="str">
        <f t="shared" si="105"/>
        <v>&lt;campo posicao="11"&gt;
&lt;coluna&gt;VL_DESC&lt;/coluna&gt;
&lt;descricao&gt;Valor acumulado dos descontos&lt;/descricao&gt;
&lt;tipo&gt;R&lt;/tipo&gt;
&lt;/campo&gt;</v>
      </c>
      <c r="W1320" s="227" t="str">
        <f t="shared" si="104"/>
        <v>&lt;campo posicao="11"&gt;
&lt;coluna&gt;VL_DESC&lt;/coluna&gt;
&lt;descricao&gt;Valor acumulado dos descontos&lt;/descricao&gt;
&lt;tipo&gt;R&lt;/tipo&gt;
&lt;/campo&gt;</v>
      </c>
      <c r="AB1320" s="3" t="s">
        <v>6</v>
      </c>
    </row>
    <row r="1321" spans="10:28" ht="14.5" customHeight="1" x14ac:dyDescent="0.35">
      <c r="J1321" s="291" t="str">
        <f t="shared" si="106"/>
        <v>C600</v>
      </c>
      <c r="K1321" s="193">
        <v>12</v>
      </c>
      <c r="L1321" s="11" t="s">
        <v>1714</v>
      </c>
      <c r="M1321" s="11" t="s">
        <v>1715</v>
      </c>
      <c r="N1321" s="193" t="s">
        <v>27</v>
      </c>
      <c r="O1321" s="193" t="s">
        <v>28</v>
      </c>
      <c r="P1321" s="193" t="s">
        <v>28</v>
      </c>
      <c r="Q1321" s="218"/>
      <c r="R1321" s="193" t="s">
        <v>48</v>
      </c>
      <c r="S1321" s="227" t="str">
        <f t="shared" si="102"/>
        <v>Campo</v>
      </c>
      <c r="T1321" s="227" t="s">
        <v>27</v>
      </c>
      <c r="U1321" s="237" t="str">
        <f t="shared" si="103"/>
        <v/>
      </c>
      <c r="V1321" s="230" t="str">
        <f t="shared" si="105"/>
        <v>&lt;campo posicao="12"&gt;
&lt;coluna&gt;CONS&lt;/coluna&gt;
&lt;descricao&gt;Consumo total acumulado, em kWh (Código 06)&lt;/descricao&gt;
&lt;tipo&gt;C&lt;/tipo&gt;
&lt;/campo&gt;</v>
      </c>
      <c r="W1321" s="227" t="str">
        <f t="shared" si="104"/>
        <v>&lt;campo posicao="12"&gt;
&lt;coluna&gt;CONS&lt;/coluna&gt;
&lt;descricao&gt;Consumo total acumulado, em kWh (Código 06)&lt;/descricao&gt;
&lt;tipo&gt;C&lt;/tipo&gt;
&lt;/campo&gt;</v>
      </c>
      <c r="AB1321" s="3" t="s">
        <v>6</v>
      </c>
    </row>
    <row r="1322" spans="10:28" ht="14.5" customHeight="1" x14ac:dyDescent="0.35">
      <c r="J1322" s="291" t="str">
        <f t="shared" si="106"/>
        <v>C600</v>
      </c>
      <c r="K1322" s="193">
        <v>13</v>
      </c>
      <c r="L1322" s="11" t="s">
        <v>1619</v>
      </c>
      <c r="M1322" s="11" t="s">
        <v>1716</v>
      </c>
      <c r="N1322" s="193" t="s">
        <v>32</v>
      </c>
      <c r="O1322" s="193" t="s">
        <v>28</v>
      </c>
      <c r="P1322" s="193">
        <v>2</v>
      </c>
      <c r="Q1322" s="218"/>
      <c r="R1322" s="193" t="s">
        <v>48</v>
      </c>
      <c r="S1322" s="227" t="str">
        <f t="shared" si="102"/>
        <v>Campo</v>
      </c>
      <c r="T1322" s="227" t="s">
        <v>3606</v>
      </c>
      <c r="U1322" s="237" t="str">
        <f t="shared" si="103"/>
        <v/>
      </c>
      <c r="V1322" s="230" t="str">
        <f t="shared" si="105"/>
        <v>&lt;campo posicao="13"&gt;
&lt;coluna&gt;VL_FORN&lt;/coluna&gt;
&lt;descricao&gt;Valor acumulado do fornecimento&lt;/descricao&gt;
&lt;tipo&gt;R&lt;/tipo&gt;
&lt;/campo&gt;</v>
      </c>
      <c r="W1322" s="227" t="str">
        <f t="shared" si="104"/>
        <v>&lt;campo posicao="13"&gt;
&lt;coluna&gt;VL_FORN&lt;/coluna&gt;
&lt;descricao&gt;Valor acumulado do fornecimento&lt;/descricao&gt;
&lt;tipo&gt;R&lt;/tipo&gt;
&lt;/campo&gt;</v>
      </c>
      <c r="AB1322" s="3" t="s">
        <v>6</v>
      </c>
    </row>
    <row r="1323" spans="10:28" ht="14.5" customHeight="1" x14ac:dyDescent="0.35">
      <c r="J1323" s="291" t="str">
        <f t="shared" si="106"/>
        <v>C600</v>
      </c>
      <c r="K1323" s="193">
        <v>14</v>
      </c>
      <c r="L1323" s="11" t="s">
        <v>727</v>
      </c>
      <c r="M1323" s="11" t="s">
        <v>1717</v>
      </c>
      <c r="N1323" s="193" t="s">
        <v>32</v>
      </c>
      <c r="O1323" s="193" t="s">
        <v>28</v>
      </c>
      <c r="P1323" s="193">
        <v>2</v>
      </c>
      <c r="Q1323" s="218"/>
      <c r="R1323" s="193" t="s">
        <v>48</v>
      </c>
      <c r="S1323" s="227" t="str">
        <f t="shared" si="102"/>
        <v>Campo</v>
      </c>
      <c r="T1323" s="227" t="s">
        <v>3606</v>
      </c>
      <c r="U1323" s="237" t="str">
        <f t="shared" si="103"/>
        <v/>
      </c>
      <c r="V1323" s="230" t="str">
        <f t="shared" si="105"/>
        <v>&lt;campo posicao="14"&gt;
&lt;coluna&gt;VL_SERV_NT&lt;/coluna&gt;
&lt;descricao&gt;Valor acumulado dos serviços não-tributados pelo ICMS&lt;/descricao&gt;
&lt;tipo&gt;R&lt;/tipo&gt;
&lt;/campo&gt;</v>
      </c>
      <c r="W1323" s="227" t="str">
        <f t="shared" si="104"/>
        <v>&lt;campo posicao="14"&gt;
&lt;coluna&gt;VL_SERV_NT&lt;/coluna&gt;
&lt;descricao&gt;Valor acumulado dos serviços não-tributados pelo ICMS&lt;/descricao&gt;
&lt;tipo&gt;R&lt;/tipo&gt;
&lt;/campo&gt;</v>
      </c>
      <c r="AB1323" s="3" t="s">
        <v>6</v>
      </c>
    </row>
    <row r="1324" spans="10:28" ht="14.5" customHeight="1" x14ac:dyDescent="0.35">
      <c r="J1324" s="291" t="str">
        <f t="shared" si="106"/>
        <v>C600</v>
      </c>
      <c r="K1324" s="193">
        <v>15</v>
      </c>
      <c r="L1324" s="11" t="s">
        <v>1622</v>
      </c>
      <c r="M1324" s="11" t="s">
        <v>1718</v>
      </c>
      <c r="N1324" s="193" t="s">
        <v>32</v>
      </c>
      <c r="O1324" s="193" t="s">
        <v>28</v>
      </c>
      <c r="P1324" s="193">
        <v>2</v>
      </c>
      <c r="Q1324" s="218"/>
      <c r="R1324" s="193" t="s">
        <v>48</v>
      </c>
      <c r="S1324" s="227" t="str">
        <f t="shared" si="102"/>
        <v>Campo</v>
      </c>
      <c r="T1324" s="227" t="s">
        <v>3606</v>
      </c>
      <c r="U1324" s="237" t="str">
        <f t="shared" si="103"/>
        <v/>
      </c>
      <c r="V1324" s="230" t="str">
        <f t="shared" si="105"/>
        <v>&lt;campo posicao="15"&gt;
&lt;coluna&gt;VL_TERC&lt;/coluna&gt;
&lt;descricao&gt;Valores cobrados em nome de terceiros&lt;/descricao&gt;
&lt;tipo&gt;R&lt;/tipo&gt;
&lt;/campo&gt;</v>
      </c>
      <c r="W1324" s="227" t="str">
        <f t="shared" si="104"/>
        <v>&lt;campo posicao="15"&gt;
&lt;coluna&gt;VL_TERC&lt;/coluna&gt;
&lt;descricao&gt;Valores cobrados em nome de terceiros&lt;/descricao&gt;
&lt;tipo&gt;R&lt;/tipo&gt;
&lt;/campo&gt;</v>
      </c>
      <c r="AB1324" s="3" t="s">
        <v>6</v>
      </c>
    </row>
    <row r="1325" spans="10:28" ht="14.5" customHeight="1" x14ac:dyDescent="0.35">
      <c r="J1325" s="291" t="str">
        <f t="shared" si="106"/>
        <v>C600</v>
      </c>
      <c r="K1325" s="193">
        <v>16</v>
      </c>
      <c r="L1325" s="11" t="s">
        <v>640</v>
      </c>
      <c r="M1325" s="11" t="s">
        <v>1719</v>
      </c>
      <c r="N1325" s="193" t="s">
        <v>32</v>
      </c>
      <c r="O1325" s="193" t="s">
        <v>28</v>
      </c>
      <c r="P1325" s="193">
        <v>2</v>
      </c>
      <c r="Q1325" s="218"/>
      <c r="R1325" s="193" t="s">
        <v>48</v>
      </c>
      <c r="S1325" s="227" t="str">
        <f t="shared" si="102"/>
        <v>Campo</v>
      </c>
      <c r="T1325" s="227" t="s">
        <v>3606</v>
      </c>
      <c r="U1325" s="237" t="str">
        <f t="shared" si="103"/>
        <v/>
      </c>
      <c r="V1325" s="230" t="str">
        <f t="shared" si="105"/>
        <v>&lt;campo posicao="16"&gt;
&lt;coluna&gt;VL_DA&lt;/coluna&gt;
&lt;descricao&gt;Valor acumulado das despesas acessórias&lt;/descricao&gt;
&lt;tipo&gt;R&lt;/tipo&gt;
&lt;/campo&gt;</v>
      </c>
      <c r="W1325" s="227" t="str">
        <f t="shared" si="104"/>
        <v>&lt;campo posicao="16"&gt;
&lt;coluna&gt;VL_DA&lt;/coluna&gt;
&lt;descricao&gt;Valor acumulado das despesas acessórias&lt;/descricao&gt;
&lt;tipo&gt;R&lt;/tipo&gt;
&lt;/campo&gt;</v>
      </c>
      <c r="AB1325" s="3" t="s">
        <v>6</v>
      </c>
    </row>
    <row r="1326" spans="10:28" ht="14.5" customHeight="1" x14ac:dyDescent="0.35">
      <c r="J1326" s="291" t="str">
        <f t="shared" si="106"/>
        <v>C600</v>
      </c>
      <c r="K1326" s="193">
        <v>17</v>
      </c>
      <c r="L1326" s="11" t="s">
        <v>576</v>
      </c>
      <c r="M1326" s="11" t="s">
        <v>1478</v>
      </c>
      <c r="N1326" s="193" t="s">
        <v>32</v>
      </c>
      <c r="O1326" s="193" t="s">
        <v>28</v>
      </c>
      <c r="P1326" s="193">
        <v>2</v>
      </c>
      <c r="Q1326" s="218"/>
      <c r="R1326" s="193" t="s">
        <v>48</v>
      </c>
      <c r="S1326" s="227" t="str">
        <f t="shared" si="102"/>
        <v>Campo</v>
      </c>
      <c r="T1326" s="227" t="s">
        <v>3606</v>
      </c>
      <c r="U1326" s="237" t="str">
        <f t="shared" si="103"/>
        <v/>
      </c>
      <c r="V1326" s="230" t="str">
        <f t="shared" si="105"/>
        <v>&lt;campo posicao="17"&gt;
&lt;coluna&gt;VL_BC_ICMS&lt;/coluna&gt;
&lt;descricao&gt;Valor acumulado da base de cálculo do ICMS&lt;/descricao&gt;
&lt;tipo&gt;R&lt;/tipo&gt;
&lt;/campo&gt;</v>
      </c>
      <c r="W1326" s="227" t="str">
        <f t="shared" si="104"/>
        <v>&lt;campo posicao="17"&gt;
&lt;coluna&gt;VL_BC_ICMS&lt;/coluna&gt;
&lt;descricao&gt;Valor acumulado da base de cálculo do ICMS&lt;/descricao&gt;
&lt;tipo&gt;R&lt;/tipo&gt;
&lt;/campo&gt;</v>
      </c>
      <c r="AB1326" s="3" t="s">
        <v>6</v>
      </c>
    </row>
    <row r="1327" spans="10:28" ht="14.5" customHeight="1" x14ac:dyDescent="0.35">
      <c r="J1327" s="291" t="str">
        <f t="shared" si="106"/>
        <v>C600</v>
      </c>
      <c r="K1327" s="193">
        <v>18</v>
      </c>
      <c r="L1327" s="11" t="s">
        <v>578</v>
      </c>
      <c r="M1327" s="11" t="s">
        <v>1596</v>
      </c>
      <c r="N1327" s="193" t="s">
        <v>32</v>
      </c>
      <c r="O1327" s="193" t="s">
        <v>28</v>
      </c>
      <c r="P1327" s="193">
        <v>2</v>
      </c>
      <c r="Q1327" s="218"/>
      <c r="R1327" s="193" t="s">
        <v>48</v>
      </c>
      <c r="S1327" s="227" t="str">
        <f t="shared" si="102"/>
        <v>Campo</v>
      </c>
      <c r="T1327" s="227" t="s">
        <v>3606</v>
      </c>
      <c r="U1327" s="237" t="str">
        <f t="shared" si="103"/>
        <v/>
      </c>
      <c r="V1327" s="230" t="str">
        <f t="shared" si="105"/>
        <v>&lt;campo posicao="18"&gt;
&lt;coluna&gt;VL_ICMS&lt;/coluna&gt;
&lt;descricao&gt;Valor acumulado do ICMS&lt;/descricao&gt;
&lt;tipo&gt;R&lt;/tipo&gt;
&lt;/campo&gt;</v>
      </c>
      <c r="W1327" s="227" t="str">
        <f t="shared" si="104"/>
        <v>&lt;campo posicao="18"&gt;
&lt;coluna&gt;VL_ICMS&lt;/coluna&gt;
&lt;descricao&gt;Valor acumulado do ICMS&lt;/descricao&gt;
&lt;tipo&gt;R&lt;/tipo&gt;
&lt;/campo&gt;</v>
      </c>
      <c r="AB1327" s="3" t="s">
        <v>6</v>
      </c>
    </row>
    <row r="1328" spans="10:28" ht="14.5" customHeight="1" x14ac:dyDescent="0.35">
      <c r="J1328" s="291" t="str">
        <f t="shared" si="106"/>
        <v>C600</v>
      </c>
      <c r="K1328" s="193">
        <v>19</v>
      </c>
      <c r="L1328" s="11" t="s">
        <v>580</v>
      </c>
      <c r="M1328" s="11" t="s">
        <v>1625</v>
      </c>
      <c r="N1328" s="193" t="s">
        <v>32</v>
      </c>
      <c r="O1328" s="193" t="s">
        <v>28</v>
      </c>
      <c r="P1328" s="193">
        <v>2</v>
      </c>
      <c r="Q1328" s="218"/>
      <c r="R1328" s="193" t="s">
        <v>48</v>
      </c>
      <c r="S1328" s="227" t="str">
        <f t="shared" si="102"/>
        <v>Campo</v>
      </c>
      <c r="T1328" s="227" t="s">
        <v>3606</v>
      </c>
      <c r="U1328" s="237" t="str">
        <f t="shared" si="103"/>
        <v/>
      </c>
      <c r="V1328" s="230" t="str">
        <f t="shared" si="105"/>
        <v>&lt;campo posicao="19"&gt;
&lt;coluna&gt;VL_BC_ICMS_ST&lt;/coluna&gt;
&lt;descricao&gt;Valor acumulado da base de cálculo do ICMS substituição tributária&lt;/descricao&gt;
&lt;tipo&gt;R&lt;/tipo&gt;
&lt;/campo&gt;</v>
      </c>
      <c r="W1328" s="227" t="str">
        <f t="shared" si="104"/>
        <v>&lt;campo posicao="19"&gt;
&lt;coluna&gt;VL_BC_ICMS_ST&lt;/coluna&gt;
&lt;descricao&gt;Valor acumulado da base de cálculo do ICMS substituição tributária&lt;/descricao&gt;
&lt;tipo&gt;R&lt;/tipo&gt;
&lt;/campo&gt;</v>
      </c>
      <c r="AB1328" s="3" t="s">
        <v>6</v>
      </c>
    </row>
    <row r="1329" spans="1:28" ht="14.5" customHeight="1" x14ac:dyDescent="0.35">
      <c r="J1329" s="291" t="str">
        <f t="shared" si="106"/>
        <v>C600</v>
      </c>
      <c r="K1329" s="193">
        <v>20</v>
      </c>
      <c r="L1329" s="11" t="s">
        <v>582</v>
      </c>
      <c r="M1329" s="11" t="s">
        <v>1626</v>
      </c>
      <c r="N1329" s="193" t="s">
        <v>32</v>
      </c>
      <c r="O1329" s="193" t="s">
        <v>28</v>
      </c>
      <c r="P1329" s="193">
        <v>2</v>
      </c>
      <c r="Q1329" s="218"/>
      <c r="R1329" s="193" t="s">
        <v>48</v>
      </c>
      <c r="S1329" s="227" t="str">
        <f t="shared" si="102"/>
        <v>Campo</v>
      </c>
      <c r="T1329" s="227" t="s">
        <v>3606</v>
      </c>
      <c r="U1329" s="237" t="str">
        <f t="shared" si="103"/>
        <v/>
      </c>
      <c r="V1329" s="230" t="str">
        <f t="shared" si="105"/>
        <v>&lt;campo posicao="20"&gt;
&lt;coluna&gt;VL_ICMS_ST&lt;/coluna&gt;
&lt;descricao&gt;Valor acumulado do ICMS retido por substituição tributária&lt;/descricao&gt;
&lt;tipo&gt;R&lt;/tipo&gt;
&lt;/campo&gt;</v>
      </c>
      <c r="W1329" s="227" t="str">
        <f t="shared" si="104"/>
        <v>&lt;campo posicao="20"&gt;
&lt;coluna&gt;VL_ICMS_ST&lt;/coluna&gt;
&lt;descricao&gt;Valor acumulado do ICMS retido por substituição tributária&lt;/descricao&gt;
&lt;tipo&gt;R&lt;/tipo&gt;
&lt;/campo&gt;</v>
      </c>
      <c r="AB1329" s="3" t="s">
        <v>6</v>
      </c>
    </row>
    <row r="1330" spans="1:28" ht="14.5" customHeight="1" x14ac:dyDescent="0.35">
      <c r="J1330" s="291" t="str">
        <f t="shared" si="106"/>
        <v>C600</v>
      </c>
      <c r="K1330" s="193">
        <v>21</v>
      </c>
      <c r="L1330" s="11" t="s">
        <v>586</v>
      </c>
      <c r="M1330" s="11" t="s">
        <v>1481</v>
      </c>
      <c r="N1330" s="193" t="s">
        <v>32</v>
      </c>
      <c r="O1330" s="193" t="s">
        <v>28</v>
      </c>
      <c r="P1330" s="193">
        <v>2</v>
      </c>
      <c r="Q1330" s="218"/>
      <c r="R1330" s="193" t="s">
        <v>48</v>
      </c>
      <c r="S1330" s="227" t="str">
        <f t="shared" si="102"/>
        <v>Campo</v>
      </c>
      <c r="T1330" s="227" t="s">
        <v>3606</v>
      </c>
      <c r="U1330" s="237" t="str">
        <f t="shared" si="103"/>
        <v/>
      </c>
      <c r="V1330" s="230" t="str">
        <f t="shared" si="105"/>
        <v>&lt;campo posicao="21"&gt;
&lt;coluna&gt;VL_PIS&lt;/coluna&gt;
&lt;descricao&gt;Valor acumulado do PIS&lt;/descricao&gt;
&lt;tipo&gt;R&lt;/tipo&gt;
&lt;/campo&gt;</v>
      </c>
      <c r="W1330" s="227" t="str">
        <f t="shared" si="104"/>
        <v>&lt;campo posicao="21"&gt;
&lt;coluna&gt;VL_PIS&lt;/coluna&gt;
&lt;descricao&gt;Valor acumulado do PIS&lt;/descricao&gt;
&lt;tipo&gt;R&lt;/tipo&gt;
&lt;/campo&gt;</v>
      </c>
      <c r="AB1330" s="3" t="s">
        <v>6</v>
      </c>
    </row>
    <row r="1331" spans="1:28" ht="14.5" customHeight="1" x14ac:dyDescent="0.35">
      <c r="J1331" s="291" t="str">
        <f t="shared" si="106"/>
        <v>C600</v>
      </c>
      <c r="K1331" s="193">
        <v>22</v>
      </c>
      <c r="L1331" s="11" t="s">
        <v>588</v>
      </c>
      <c r="M1331" s="11" t="s">
        <v>1720</v>
      </c>
      <c r="N1331" s="193" t="s">
        <v>32</v>
      </c>
      <c r="O1331" s="193" t="s">
        <v>28</v>
      </c>
      <c r="P1331" s="193">
        <v>2</v>
      </c>
      <c r="Q1331" s="218"/>
      <c r="R1331" s="193" t="s">
        <v>48</v>
      </c>
      <c r="S1331" s="227" t="str">
        <f t="shared" si="102"/>
        <v>Campo</v>
      </c>
      <c r="T1331" s="227" t="s">
        <v>3606</v>
      </c>
      <c r="U1331" s="237" t="str">
        <f t="shared" si="103"/>
        <v/>
      </c>
      <c r="V1331" s="230" t="str">
        <f t="shared" si="105"/>
        <v>&lt;campo posicao="22"&gt;
&lt;coluna&gt;VL_COFINS&lt;/coluna&gt;
&lt;descricao&gt;Valor acumulado COFINS&lt;/descricao&gt;
&lt;tipo&gt;R&lt;/tipo&gt;
&lt;/campo&gt;</v>
      </c>
      <c r="W1331" s="227" t="str">
        <f t="shared" si="104"/>
        <v>&lt;campo posicao="22"&gt;
&lt;coluna&gt;VL_COFINS&lt;/coluna&gt;
&lt;descricao&gt;Valor acumulado COFINS&lt;/descricao&gt;
&lt;tipo&gt;R&lt;/tipo&gt;
&lt;/campo&gt;</v>
      </c>
      <c r="AB1331" s="3" t="s">
        <v>6</v>
      </c>
    </row>
    <row r="1332" spans="1:28" s="3" customFormat="1" ht="14.5" customHeight="1" collapsed="1" x14ac:dyDescent="0.35">
      <c r="A1332" s="209" t="s">
        <v>1471</v>
      </c>
      <c r="B1332" s="209"/>
      <c r="C1332" s="209"/>
      <c r="D1332" s="209"/>
      <c r="E1332" s="209" t="s">
        <v>1721</v>
      </c>
      <c r="F1332" s="209"/>
      <c r="G1332" s="209"/>
      <c r="H1332" s="209"/>
      <c r="I1332" s="209" t="s">
        <v>144</v>
      </c>
      <c r="J1332" s="291" t="str">
        <f t="shared" si="106"/>
        <v>C600</v>
      </c>
      <c r="K1332" s="2" t="s">
        <v>1722</v>
      </c>
      <c r="L1332" s="4"/>
      <c r="M1332" s="4"/>
      <c r="N1332" s="4"/>
      <c r="O1332" s="4"/>
      <c r="P1332" s="4"/>
      <c r="Q1332" s="4"/>
      <c r="R1332" s="4"/>
      <c r="S1332" s="227">
        <f t="shared" si="102"/>
        <v>4</v>
      </c>
      <c r="T1332" s="227"/>
      <c r="U1332" s="237" t="str">
        <f t="shared" si="103"/>
        <v>&lt;/registro&gt;
&lt;registro codigo="C601" perfil="B" nivel="4"&gt;</v>
      </c>
      <c r="V1332" s="230" t="str">
        <f t="shared" si="105"/>
        <v/>
      </c>
      <c r="W1332" s="227" t="str">
        <f t="shared" si="104"/>
        <v>&lt;/registro&gt;
&lt;registro codigo="C601" perfil="B" nivel="4"&gt;</v>
      </c>
      <c r="X1332" s="227"/>
      <c r="Y1332" s="227"/>
      <c r="AB1332" s="3" t="s">
        <v>6</v>
      </c>
    </row>
    <row r="1333" spans="1:28" ht="14.5" customHeight="1" x14ac:dyDescent="0.35">
      <c r="J1333" s="291" t="str">
        <f t="shared" si="106"/>
        <v>C601</v>
      </c>
      <c r="K1333" s="193">
        <v>1</v>
      </c>
      <c r="L1333" s="11" t="s">
        <v>25</v>
      </c>
      <c r="M1333" s="11" t="s">
        <v>1723</v>
      </c>
      <c r="N1333" s="193" t="s">
        <v>27</v>
      </c>
      <c r="O1333" s="193">
        <v>4</v>
      </c>
      <c r="P1333" s="193" t="s">
        <v>28</v>
      </c>
      <c r="Q1333" s="218" t="s">
        <v>711</v>
      </c>
      <c r="R1333" s="193" t="s">
        <v>29</v>
      </c>
      <c r="S1333" s="227" t="str">
        <f t="shared" si="102"/>
        <v>Campo</v>
      </c>
      <c r="T1333" s="227" t="s">
        <v>27</v>
      </c>
      <c r="U1333" s="237" t="str">
        <f t="shared" si="103"/>
        <v/>
      </c>
      <c r="V1333" s="230" t="str">
        <f t="shared" si="105"/>
        <v>&lt;campo posicao="1"&gt;
&lt;coluna&gt;REG&lt;/coluna&gt;
&lt;descricao&gt;Texto fixo contendo "C601"&lt;/descricao&gt;
&lt;tipo&gt;C&lt;/tipo&gt;
&lt;/campo&gt;</v>
      </c>
      <c r="W1333" s="227" t="str">
        <f t="shared" si="104"/>
        <v>&lt;campo posicao="1"&gt;
&lt;coluna&gt;REG&lt;/coluna&gt;
&lt;descricao&gt;Texto fixo contendo "C601"&lt;/descricao&gt;
&lt;tipo&gt;C&lt;/tipo&gt;
&lt;/campo&gt;</v>
      </c>
      <c r="AB1333" s="3" t="s">
        <v>6</v>
      </c>
    </row>
    <row r="1334" spans="1:28" ht="14.5" customHeight="1" x14ac:dyDescent="0.35">
      <c r="J1334" s="291" t="str">
        <f t="shared" si="106"/>
        <v>C601</v>
      </c>
      <c r="K1334" s="193">
        <v>2</v>
      </c>
      <c r="L1334" s="11" t="s">
        <v>1462</v>
      </c>
      <c r="M1334" s="11" t="s">
        <v>1463</v>
      </c>
      <c r="N1334" s="193" t="s">
        <v>32</v>
      </c>
      <c r="O1334" s="193">
        <v>9</v>
      </c>
      <c r="P1334" s="193" t="s">
        <v>28</v>
      </c>
      <c r="Q1334" s="218"/>
      <c r="R1334" s="193" t="s">
        <v>29</v>
      </c>
      <c r="S1334" s="227" t="str">
        <f t="shared" si="102"/>
        <v>Campo</v>
      </c>
      <c r="T1334" s="227" t="s">
        <v>3607</v>
      </c>
      <c r="U1334" s="237" t="str">
        <f t="shared" si="103"/>
        <v/>
      </c>
      <c r="V1334" s="230" t="str">
        <f t="shared" si="105"/>
        <v>&lt;campo posicao="2"&gt;
&lt;coluna&gt;NUM_DOC_CANC&lt;/coluna&gt;
&lt;descricao&gt;Número do documento fiscal cancelado&lt;/descricao&gt;
&lt;tipo&gt;I&lt;/tipo&gt;
&lt;/campo&gt;</v>
      </c>
      <c r="W1334" s="227" t="str">
        <f t="shared" si="104"/>
        <v>&lt;campo posicao="2"&gt;
&lt;coluna&gt;NUM_DOC_CANC&lt;/coluna&gt;
&lt;descricao&gt;Número do documento fiscal cancelado&lt;/descricao&gt;
&lt;tipo&gt;I&lt;/tipo&gt;
&lt;/campo&gt;</v>
      </c>
      <c r="AB1334" s="3" t="s">
        <v>6</v>
      </c>
    </row>
    <row r="1335" spans="1:28" s="3" customFormat="1" ht="14.5" customHeight="1" collapsed="1" x14ac:dyDescent="0.35">
      <c r="A1335" s="209" t="s">
        <v>1471</v>
      </c>
      <c r="B1335" s="209"/>
      <c r="C1335" s="209"/>
      <c r="D1335" s="209"/>
      <c r="E1335" s="209" t="s">
        <v>1724</v>
      </c>
      <c r="F1335" s="209"/>
      <c r="G1335" s="209"/>
      <c r="H1335" s="209"/>
      <c r="I1335" s="209" t="s">
        <v>144</v>
      </c>
      <c r="J1335" s="291" t="str">
        <f t="shared" si="106"/>
        <v>C601</v>
      </c>
      <c r="K1335" s="2" t="s">
        <v>1725</v>
      </c>
      <c r="L1335" s="4"/>
      <c r="M1335" s="4"/>
      <c r="N1335" s="4"/>
      <c r="O1335" s="4"/>
      <c r="P1335" s="4"/>
      <c r="Q1335" s="4"/>
      <c r="R1335" s="4"/>
      <c r="S1335" s="227">
        <f t="shared" si="102"/>
        <v>4</v>
      </c>
      <c r="T1335" s="227"/>
      <c r="U1335" s="237" t="str">
        <f t="shared" si="103"/>
        <v>&lt;/registro&gt;
&lt;registro codigo="C610" perfil="B" nivel="4"&gt;</v>
      </c>
      <c r="V1335" s="230" t="str">
        <f t="shared" si="105"/>
        <v/>
      </c>
      <c r="W1335" s="227" t="str">
        <f t="shared" si="104"/>
        <v>&lt;/registro&gt;
&lt;registro codigo="C610" perfil="B" nivel="4"&gt;</v>
      </c>
      <c r="X1335" s="227"/>
      <c r="Y1335" s="227"/>
      <c r="AB1335" s="3" t="s">
        <v>6</v>
      </c>
    </row>
    <row r="1336" spans="1:28" ht="14.5" customHeight="1" x14ac:dyDescent="0.35">
      <c r="J1336" s="291" t="str">
        <f t="shared" si="106"/>
        <v>C610</v>
      </c>
      <c r="K1336" s="193">
        <v>1</v>
      </c>
      <c r="L1336" s="11" t="s">
        <v>25</v>
      </c>
      <c r="M1336" s="11" t="s">
        <v>1726</v>
      </c>
      <c r="N1336" s="193" t="s">
        <v>27</v>
      </c>
      <c r="O1336" s="193">
        <v>4</v>
      </c>
      <c r="P1336" s="193" t="s">
        <v>28</v>
      </c>
      <c r="Q1336" s="218" t="s">
        <v>711</v>
      </c>
      <c r="R1336" s="193" t="s">
        <v>29</v>
      </c>
      <c r="S1336" s="227" t="str">
        <f t="shared" si="102"/>
        <v>Campo</v>
      </c>
      <c r="T1336" s="227" t="s">
        <v>27</v>
      </c>
      <c r="U1336" s="237" t="str">
        <f t="shared" si="103"/>
        <v/>
      </c>
      <c r="V1336" s="230" t="str">
        <f t="shared" si="105"/>
        <v>&lt;campo posicao="1"&gt;
&lt;coluna&gt;REG&lt;/coluna&gt;
&lt;descricao&gt;Texto fixo contendo "C610"&lt;/descricao&gt;
&lt;tipo&gt;C&lt;/tipo&gt;
&lt;/campo&gt;</v>
      </c>
      <c r="W1336" s="227" t="str">
        <f t="shared" si="104"/>
        <v>&lt;campo posicao="1"&gt;
&lt;coluna&gt;REG&lt;/coluna&gt;
&lt;descricao&gt;Texto fixo contendo "C610"&lt;/descricao&gt;
&lt;tipo&gt;C&lt;/tipo&gt;
&lt;/campo&gt;</v>
      </c>
      <c r="AB1336" s="3" t="s">
        <v>6</v>
      </c>
    </row>
    <row r="1337" spans="1:28" ht="14.5" customHeight="1" x14ac:dyDescent="0.35">
      <c r="J1337" s="291" t="str">
        <f t="shared" si="106"/>
        <v>C610</v>
      </c>
      <c r="K1337" s="193">
        <v>2</v>
      </c>
      <c r="L1337" s="11" t="s">
        <v>1680</v>
      </c>
      <c r="M1337" s="11" t="s">
        <v>1727</v>
      </c>
      <c r="N1337" s="193" t="s">
        <v>27</v>
      </c>
      <c r="O1337" s="193" t="s">
        <v>235</v>
      </c>
      <c r="P1337" s="193" t="s">
        <v>28</v>
      </c>
      <c r="Q1337" s="218"/>
      <c r="R1337" s="193" t="s">
        <v>48</v>
      </c>
      <c r="S1337" s="227" t="str">
        <f t="shared" si="102"/>
        <v>Campo</v>
      </c>
      <c r="T1337" s="227" t="s">
        <v>27</v>
      </c>
      <c r="U1337" s="237" t="str">
        <f t="shared" si="103"/>
        <v/>
      </c>
      <c r="V1337" s="230" t="str">
        <f t="shared" si="105"/>
        <v>&lt;campo posicao="2"&gt;
&lt;coluna&gt;COD_CLASS&lt;/coluna&gt;
&lt;descricao&gt;Código de classificação do item de energia elétrica, conforme Tabela 4.4.1&lt;/descricao&gt;
&lt;tipo&gt;C&lt;/tipo&gt;
&lt;/campo&gt;</v>
      </c>
      <c r="W1337" s="227" t="str">
        <f t="shared" si="104"/>
        <v>&lt;campo posicao="2"&gt;
&lt;coluna&gt;COD_CLASS&lt;/coluna&gt;
&lt;descricao&gt;Código de classificação do item de energia elétrica, conforme Tabela 4.4.1&lt;/descricao&gt;
&lt;tipo&gt;C&lt;/tipo&gt;
&lt;/campo&gt;</v>
      </c>
      <c r="AB1337" s="3" t="s">
        <v>6</v>
      </c>
    </row>
    <row r="1338" spans="1:28" ht="14.5" customHeight="1" x14ac:dyDescent="0.35">
      <c r="J1338" s="291" t="str">
        <f t="shared" si="106"/>
        <v>C610</v>
      </c>
      <c r="K1338" s="193">
        <v>3</v>
      </c>
      <c r="L1338" s="11" t="s">
        <v>163</v>
      </c>
      <c r="M1338" s="11" t="s">
        <v>801</v>
      </c>
      <c r="N1338" s="193" t="s">
        <v>27</v>
      </c>
      <c r="O1338" s="193">
        <v>60</v>
      </c>
      <c r="P1338" s="193" t="s">
        <v>28</v>
      </c>
      <c r="Q1338" s="218"/>
      <c r="R1338" s="193" t="s">
        <v>29</v>
      </c>
      <c r="S1338" s="227" t="str">
        <f t="shared" si="102"/>
        <v>Campo</v>
      </c>
      <c r="T1338" s="227" t="s">
        <v>27</v>
      </c>
      <c r="U1338" s="237" t="str">
        <f t="shared" si="103"/>
        <v/>
      </c>
      <c r="V1338" s="230" t="str">
        <f t="shared" si="105"/>
        <v>&lt;campo posicao="3"&gt;
&lt;coluna&gt;COD_ITEM&lt;/coluna&gt;
&lt;descricao&gt;Código do item (campo 02 do Registro 0200)&lt;/descricao&gt;
&lt;tipo&gt;C&lt;/tipo&gt;
&lt;/campo&gt;</v>
      </c>
      <c r="W1338" s="227" t="str">
        <f t="shared" si="104"/>
        <v>&lt;campo posicao="3"&gt;
&lt;coluna&gt;COD_ITEM&lt;/coluna&gt;
&lt;descricao&gt;Código do item (campo 02 do Registro 0200)&lt;/descricao&gt;
&lt;tipo&gt;C&lt;/tipo&gt;
&lt;/campo&gt;</v>
      </c>
      <c r="AB1338" s="3" t="s">
        <v>6</v>
      </c>
    </row>
    <row r="1339" spans="1:28" ht="14.5" customHeight="1" x14ac:dyDescent="0.35">
      <c r="J1339" s="291" t="str">
        <f t="shared" si="106"/>
        <v>C610</v>
      </c>
      <c r="K1339" s="193">
        <v>4</v>
      </c>
      <c r="L1339" s="11" t="s">
        <v>804</v>
      </c>
      <c r="M1339" s="11" t="s">
        <v>1475</v>
      </c>
      <c r="N1339" s="193" t="s">
        <v>32</v>
      </c>
      <c r="O1339" s="193" t="s">
        <v>28</v>
      </c>
      <c r="P1339" s="193">
        <v>3</v>
      </c>
      <c r="Q1339" s="218"/>
      <c r="R1339" s="193" t="s">
        <v>29</v>
      </c>
      <c r="S1339" s="227" t="str">
        <f t="shared" si="102"/>
        <v>Campo</v>
      </c>
      <c r="T1339" s="227" t="s">
        <v>3606</v>
      </c>
      <c r="U1339" s="237" t="str">
        <f t="shared" si="103"/>
        <v/>
      </c>
      <c r="V1339" s="230" t="str">
        <f t="shared" si="105"/>
        <v>&lt;campo posicao="4"&gt;
&lt;coluna&gt;QTD&lt;/coluna&gt;
&lt;descricao&gt;Quantidade acumulada do item&lt;/descricao&gt;
&lt;tipo&gt;R&lt;/tipo&gt;
&lt;/campo&gt;</v>
      </c>
      <c r="W1339" s="227" t="str">
        <f t="shared" si="104"/>
        <v>&lt;campo posicao="4"&gt;
&lt;coluna&gt;QTD&lt;/coluna&gt;
&lt;descricao&gt;Quantidade acumulada do item&lt;/descricao&gt;
&lt;tipo&gt;R&lt;/tipo&gt;
&lt;/campo&gt;</v>
      </c>
      <c r="AB1339" s="3" t="s">
        <v>6</v>
      </c>
    </row>
    <row r="1340" spans="1:28" ht="14.5" customHeight="1" x14ac:dyDescent="0.35">
      <c r="J1340" s="291" t="str">
        <f t="shared" si="106"/>
        <v>C610</v>
      </c>
      <c r="K1340" s="193">
        <v>5</v>
      </c>
      <c r="L1340" s="11" t="s">
        <v>156</v>
      </c>
      <c r="M1340" s="11" t="s">
        <v>1590</v>
      </c>
      <c r="N1340" s="193" t="s">
        <v>27</v>
      </c>
      <c r="O1340" s="193">
        <v>6</v>
      </c>
      <c r="P1340" s="193" t="s">
        <v>28</v>
      </c>
      <c r="Q1340" s="218"/>
      <c r="R1340" s="193" t="s">
        <v>29</v>
      </c>
      <c r="S1340" s="227" t="str">
        <f t="shared" si="102"/>
        <v>Campo</v>
      </c>
      <c r="T1340" s="227" t="s">
        <v>27</v>
      </c>
      <c r="U1340" s="237" t="str">
        <f t="shared" si="103"/>
        <v/>
      </c>
      <c r="V1340" s="230" t="str">
        <f t="shared" si="105"/>
        <v>&lt;campo posicao="5"&gt;
&lt;coluna&gt;UNID&lt;/coluna&gt;
&lt;descricao&gt;Unidade do item  (Campo 02 do registro 0190)&lt;/descricao&gt;
&lt;tipo&gt;C&lt;/tipo&gt;
&lt;/campo&gt;</v>
      </c>
      <c r="W1340" s="227" t="str">
        <f t="shared" si="104"/>
        <v>&lt;campo posicao="5"&gt;
&lt;coluna&gt;UNID&lt;/coluna&gt;
&lt;descricao&gt;Unidade do item  (Campo 02 do registro 0190)&lt;/descricao&gt;
&lt;tipo&gt;C&lt;/tipo&gt;
&lt;/campo&gt;</v>
      </c>
      <c r="AB1340" s="3" t="s">
        <v>6</v>
      </c>
    </row>
    <row r="1341" spans="1:28" ht="14.5" customHeight="1" x14ac:dyDescent="0.35">
      <c r="J1341" s="291" t="str">
        <f t="shared" si="106"/>
        <v>C610</v>
      </c>
      <c r="K1341" s="193">
        <v>6</v>
      </c>
      <c r="L1341" s="11" t="s">
        <v>807</v>
      </c>
      <c r="M1341" s="11" t="s">
        <v>1476</v>
      </c>
      <c r="N1341" s="193" t="s">
        <v>32</v>
      </c>
      <c r="O1341" s="193" t="s">
        <v>28</v>
      </c>
      <c r="P1341" s="193">
        <v>2</v>
      </c>
      <c r="Q1341" s="218"/>
      <c r="R1341" s="193" t="s">
        <v>29</v>
      </c>
      <c r="S1341" s="227" t="str">
        <f t="shared" si="102"/>
        <v>Campo</v>
      </c>
      <c r="T1341" s="227" t="s">
        <v>3606</v>
      </c>
      <c r="U1341" s="237" t="str">
        <f t="shared" si="103"/>
        <v/>
      </c>
      <c r="V1341" s="230" t="str">
        <f t="shared" si="105"/>
        <v>&lt;campo posicao="6"&gt;
&lt;coluna&gt;VL_ITEM&lt;/coluna&gt;
&lt;descricao&gt;Valor acumulado do item&lt;/descricao&gt;
&lt;tipo&gt;R&lt;/tipo&gt;
&lt;/campo&gt;</v>
      </c>
      <c r="W1341" s="227" t="str">
        <f t="shared" si="104"/>
        <v>&lt;campo posicao="6"&gt;
&lt;coluna&gt;VL_ITEM&lt;/coluna&gt;
&lt;descricao&gt;Valor acumulado do item&lt;/descricao&gt;
&lt;tipo&gt;R&lt;/tipo&gt;
&lt;/campo&gt;</v>
      </c>
      <c r="AB1341" s="3" t="s">
        <v>6</v>
      </c>
    </row>
    <row r="1342" spans="1:28" ht="14.5" customHeight="1" x14ac:dyDescent="0.35">
      <c r="J1342" s="291" t="str">
        <f t="shared" si="106"/>
        <v>C610</v>
      </c>
      <c r="K1342" s="193">
        <v>7</v>
      </c>
      <c r="L1342" s="11" t="s">
        <v>546</v>
      </c>
      <c r="M1342" s="11" t="s">
        <v>1591</v>
      </c>
      <c r="N1342" s="193" t="s">
        <v>32</v>
      </c>
      <c r="O1342" s="193" t="s">
        <v>28</v>
      </c>
      <c r="P1342" s="193">
        <v>2</v>
      </c>
      <c r="Q1342" s="218"/>
      <c r="R1342" s="193" t="s">
        <v>48</v>
      </c>
      <c r="S1342" s="227" t="str">
        <f t="shared" si="102"/>
        <v>Campo</v>
      </c>
      <c r="T1342" s="227" t="s">
        <v>3606</v>
      </c>
      <c r="U1342" s="237" t="str">
        <f t="shared" si="103"/>
        <v/>
      </c>
      <c r="V1342" s="230" t="str">
        <f t="shared" si="105"/>
        <v>&lt;campo posicao="7"&gt;
&lt;coluna&gt;VL_DESC&lt;/coluna&gt;
&lt;descricao&gt;Valor acumulado dos descontos&lt;/descricao&gt;
&lt;tipo&gt;R&lt;/tipo&gt;
&lt;/campo&gt;</v>
      </c>
      <c r="W1342" s="227" t="str">
        <f t="shared" si="104"/>
        <v>&lt;campo posicao="7"&gt;
&lt;coluna&gt;VL_DESC&lt;/coluna&gt;
&lt;descricao&gt;Valor acumulado dos descontos&lt;/descricao&gt;
&lt;tipo&gt;R&lt;/tipo&gt;
&lt;/campo&gt;</v>
      </c>
      <c r="AB1342" s="3" t="s">
        <v>6</v>
      </c>
    </row>
    <row r="1343" spans="1:28" ht="14.5" customHeight="1" x14ac:dyDescent="0.35">
      <c r="J1343" s="291" t="str">
        <f t="shared" si="106"/>
        <v>C610</v>
      </c>
      <c r="K1343" s="193">
        <v>8</v>
      </c>
      <c r="L1343" s="11" t="s">
        <v>813</v>
      </c>
      <c r="M1343" s="11" t="s">
        <v>1133</v>
      </c>
      <c r="N1343" s="193" t="s">
        <v>27</v>
      </c>
      <c r="O1343" s="193" t="s">
        <v>33</v>
      </c>
      <c r="P1343" s="193" t="s">
        <v>28</v>
      </c>
      <c r="Q1343" s="218"/>
      <c r="R1343" s="193" t="s">
        <v>29</v>
      </c>
      <c r="S1343" s="227" t="str">
        <f t="shared" si="102"/>
        <v>Campo</v>
      </c>
      <c r="T1343" s="227" t="s">
        <v>27</v>
      </c>
      <c r="U1343" s="237" t="str">
        <f t="shared" si="103"/>
        <v/>
      </c>
      <c r="V1343" s="230" t="str">
        <f t="shared" si="105"/>
        <v>&lt;campo posicao="8"&gt;
&lt;coluna&gt;CST_ICMS&lt;/coluna&gt;
&lt;descricao&gt;Código da Situação Tributária, conforme a Tabela indicada no item 4.3.1&lt;/descricao&gt;
&lt;tipo&gt;C&lt;/tipo&gt;
&lt;/campo&gt;</v>
      </c>
      <c r="W1343" s="227" t="str">
        <f t="shared" si="104"/>
        <v>&lt;campo posicao="8"&gt;
&lt;coluna&gt;CST_ICMS&lt;/coluna&gt;
&lt;descricao&gt;Código da Situação Tributária, conforme a Tabela indicada no item 4.3.1&lt;/descricao&gt;
&lt;tipo&gt;C&lt;/tipo&gt;
&lt;/campo&gt;</v>
      </c>
      <c r="AB1343" s="3" t="s">
        <v>6</v>
      </c>
    </row>
    <row r="1344" spans="1:28" ht="14.5" customHeight="1" x14ac:dyDescent="0.35">
      <c r="J1344" s="291" t="str">
        <f t="shared" si="106"/>
        <v>C610</v>
      </c>
      <c r="K1344" s="193">
        <v>9</v>
      </c>
      <c r="L1344" s="11" t="s">
        <v>815</v>
      </c>
      <c r="M1344" s="11" t="s">
        <v>1728</v>
      </c>
      <c r="N1344" s="193" t="s">
        <v>27</v>
      </c>
      <c r="O1344" s="193" t="s">
        <v>235</v>
      </c>
      <c r="P1344" s="193" t="s">
        <v>28</v>
      </c>
      <c r="Q1344" s="218"/>
      <c r="R1344" s="193" t="s">
        <v>29</v>
      </c>
      <c r="S1344" s="227" t="str">
        <f t="shared" si="102"/>
        <v>Campo</v>
      </c>
      <c r="T1344" s="227" t="s">
        <v>27</v>
      </c>
      <c r="U1344" s="237" t="str">
        <f t="shared" si="103"/>
        <v/>
      </c>
      <c r="V1344" s="230" t="str">
        <f t="shared" si="105"/>
        <v>&lt;campo posicao="9"&gt;
&lt;coluna&gt;CFOP&lt;/coluna&gt;
&lt;descricao&gt;Código Fiscal de Operação e Prestação conforme tabela indicada no item 4.2.2.&lt;/descricao&gt;
&lt;tipo&gt;C&lt;/tipo&gt;
&lt;/campo&gt;</v>
      </c>
      <c r="W1344" s="227" t="str">
        <f t="shared" si="104"/>
        <v>&lt;campo posicao="9"&gt;
&lt;coluna&gt;CFOP&lt;/coluna&gt;
&lt;descricao&gt;Código Fiscal de Operação e Prestação conforme tabela indicada no item 4.2.2.&lt;/descricao&gt;
&lt;tipo&gt;C&lt;/tipo&gt;
&lt;/campo&gt;</v>
      </c>
      <c r="AB1344" s="3" t="s">
        <v>6</v>
      </c>
    </row>
    <row r="1345" spans="1:28" ht="14.5" customHeight="1" x14ac:dyDescent="0.35">
      <c r="J1345" s="291" t="str">
        <f t="shared" si="106"/>
        <v>C610</v>
      </c>
      <c r="K1345" s="193">
        <v>10</v>
      </c>
      <c r="L1345" s="11" t="s">
        <v>196</v>
      </c>
      <c r="M1345" s="11" t="s">
        <v>818</v>
      </c>
      <c r="N1345" s="193" t="s">
        <v>32</v>
      </c>
      <c r="O1345" s="193">
        <v>6</v>
      </c>
      <c r="P1345" s="193">
        <v>2</v>
      </c>
      <c r="Q1345" s="218"/>
      <c r="R1345" s="193" t="s">
        <v>48</v>
      </c>
      <c r="S1345" s="227" t="str">
        <f t="shared" si="102"/>
        <v>Campo</v>
      </c>
      <c r="T1345" s="227" t="s">
        <v>3606</v>
      </c>
      <c r="U1345" s="237" t="str">
        <f t="shared" si="103"/>
        <v/>
      </c>
      <c r="V1345" s="230" t="str">
        <f t="shared" si="105"/>
        <v>&lt;campo posicao="10"&gt;
&lt;coluna&gt;ALIQ_ICMS&lt;/coluna&gt;
&lt;descricao&gt;Alíquota do ICMS&lt;/descricao&gt;
&lt;tipo&gt;R&lt;/tipo&gt;
&lt;/campo&gt;</v>
      </c>
      <c r="W1345" s="227" t="str">
        <f t="shared" si="104"/>
        <v>&lt;campo posicao="10"&gt;
&lt;coluna&gt;ALIQ_ICMS&lt;/coluna&gt;
&lt;descricao&gt;Alíquota do ICMS&lt;/descricao&gt;
&lt;tipo&gt;R&lt;/tipo&gt;
&lt;/campo&gt;</v>
      </c>
      <c r="AB1345" s="3" t="s">
        <v>6</v>
      </c>
    </row>
    <row r="1346" spans="1:28" ht="14.5" customHeight="1" x14ac:dyDescent="0.35">
      <c r="J1346" s="291" t="str">
        <f t="shared" si="106"/>
        <v>C610</v>
      </c>
      <c r="K1346" s="193">
        <v>11</v>
      </c>
      <c r="L1346" s="11" t="s">
        <v>576</v>
      </c>
      <c r="M1346" s="11" t="s">
        <v>1478</v>
      </c>
      <c r="N1346" s="193" t="s">
        <v>32</v>
      </c>
      <c r="O1346" s="193" t="s">
        <v>28</v>
      </c>
      <c r="P1346" s="193">
        <v>2</v>
      </c>
      <c r="Q1346" s="218"/>
      <c r="R1346" s="193" t="s">
        <v>48</v>
      </c>
      <c r="S1346" s="227" t="str">
        <f t="shared" ref="S1346:S1409" si="107">IF(B1346&lt;&gt;"",1,IF(C1346&lt;&gt;"",2,IF(D1346&lt;&gt;"",3,IF(E1346&lt;&gt;"",4,IF(F1346&lt;&gt;"",5,IF(G1346&lt;&gt;"",6,IF(H1346&lt;&gt;"",7,IF(ISNUMBER(K1346),"Campo",""))))))))</f>
        <v>Campo</v>
      </c>
      <c r="T1346" s="227" t="s">
        <v>3606</v>
      </c>
      <c r="U1346" s="237" t="str">
        <f t="shared" ref="U1346:U1409" si="108">IFERROR(IF(ISNUMBER(S1346),CONCATENATE("&lt;/registro&gt;
&lt;registro codigo=""",CONCATENATE(B1346,C1346,D1346,E1346,F1346,G1346,H1346),""" perfil=""",A1346,""" nivel=""",S1346,"""&gt;"),""),"")</f>
        <v/>
      </c>
      <c r="V1346" s="230" t="str">
        <f t="shared" si="105"/>
        <v>&lt;campo posicao="11"&gt;
&lt;coluna&gt;VL_BC_ICMS&lt;/coluna&gt;
&lt;descricao&gt;Valor acumulado da base de cálculo do ICMS&lt;/descricao&gt;
&lt;tipo&gt;R&lt;/tipo&gt;
&lt;/campo&gt;</v>
      </c>
      <c r="W1346" s="227" t="str">
        <f t="shared" ref="W1346:W1409" si="109">U1346&amp;V1346</f>
        <v>&lt;campo posicao="11"&gt;
&lt;coluna&gt;VL_BC_ICMS&lt;/coluna&gt;
&lt;descricao&gt;Valor acumulado da base de cálculo do ICMS&lt;/descricao&gt;
&lt;tipo&gt;R&lt;/tipo&gt;
&lt;/campo&gt;</v>
      </c>
      <c r="AB1346" s="3" t="s">
        <v>6</v>
      </c>
    </row>
    <row r="1347" spans="1:28" ht="14.5" customHeight="1" x14ac:dyDescent="0.35">
      <c r="J1347" s="291" t="str">
        <f t="shared" si="106"/>
        <v>C610</v>
      </c>
      <c r="K1347" s="193">
        <v>12</v>
      </c>
      <c r="L1347" s="11" t="s">
        <v>578</v>
      </c>
      <c r="M1347" s="11" t="s">
        <v>1479</v>
      </c>
      <c r="N1347" s="193" t="s">
        <v>32</v>
      </c>
      <c r="O1347" s="193" t="s">
        <v>28</v>
      </c>
      <c r="P1347" s="193">
        <v>2</v>
      </c>
      <c r="Q1347" s="218"/>
      <c r="R1347" s="193" t="s">
        <v>48</v>
      </c>
      <c r="S1347" s="227" t="str">
        <f t="shared" si="107"/>
        <v>Campo</v>
      </c>
      <c r="T1347" s="227" t="s">
        <v>3606</v>
      </c>
      <c r="U1347" s="237" t="str">
        <f t="shared" si="108"/>
        <v/>
      </c>
      <c r="V1347" s="230" t="str">
        <f t="shared" si="105"/>
        <v>&lt;campo posicao="12"&gt;
&lt;coluna&gt;VL_ICMS&lt;/coluna&gt;
&lt;descricao&gt;Valor acumulado do ICMS debitado&lt;/descricao&gt;
&lt;tipo&gt;R&lt;/tipo&gt;
&lt;/campo&gt;</v>
      </c>
      <c r="W1347" s="227" t="str">
        <f t="shared" si="109"/>
        <v>&lt;campo posicao="12"&gt;
&lt;coluna&gt;VL_ICMS&lt;/coluna&gt;
&lt;descricao&gt;Valor acumulado do ICMS debitado&lt;/descricao&gt;
&lt;tipo&gt;R&lt;/tipo&gt;
&lt;/campo&gt;</v>
      </c>
      <c r="AB1347" s="3" t="s">
        <v>6</v>
      </c>
    </row>
    <row r="1348" spans="1:28" ht="14.5" customHeight="1" x14ac:dyDescent="0.35">
      <c r="J1348" s="291" t="str">
        <f t="shared" si="106"/>
        <v>C610</v>
      </c>
      <c r="K1348" s="193">
        <v>13</v>
      </c>
      <c r="L1348" s="11" t="s">
        <v>580</v>
      </c>
      <c r="M1348" s="11" t="s">
        <v>581</v>
      </c>
      <c r="N1348" s="193" t="s">
        <v>32</v>
      </c>
      <c r="O1348" s="193" t="s">
        <v>28</v>
      </c>
      <c r="P1348" s="193">
        <v>2</v>
      </c>
      <c r="Q1348" s="218"/>
      <c r="R1348" s="193" t="s">
        <v>48</v>
      </c>
      <c r="S1348" s="227" t="str">
        <f t="shared" si="107"/>
        <v>Campo</v>
      </c>
      <c r="T1348" s="227" t="s">
        <v>3606</v>
      </c>
      <c r="U1348" s="237" t="str">
        <f t="shared" si="108"/>
        <v/>
      </c>
      <c r="V1348" s="230" t="str">
        <f t="shared" ref="V1348:V1411" si="110">IF(S1348="Campo",CONCATENATE("&lt;campo posicao=""",K1348,"""&gt;
&lt;coluna&gt;",SUBSTITUTE(L1348," ",""),"&lt;/coluna&gt;
&lt;descricao&gt;",M1348,"&lt;/descricao&gt;
&lt;tipo&gt;",T1348,"&lt;/tipo&gt;
&lt;/campo&gt;"),"")</f>
        <v>&lt;campo posicao="13"&gt;
&lt;coluna&gt;VL_BC_ICMS_ST&lt;/coluna&gt;
&lt;descricao&gt;Valor da base de cálculo do ICMS substituição tributária&lt;/descricao&gt;
&lt;tipo&gt;R&lt;/tipo&gt;
&lt;/campo&gt;</v>
      </c>
      <c r="W1348" s="227" t="str">
        <f t="shared" si="109"/>
        <v>&lt;campo posicao="13"&gt;
&lt;coluna&gt;VL_BC_ICMS_ST&lt;/coluna&gt;
&lt;descricao&gt;Valor da base de cálculo do ICMS substituição tributária&lt;/descricao&gt;
&lt;tipo&gt;R&lt;/tipo&gt;
&lt;/campo&gt;</v>
      </c>
      <c r="AB1348" s="3" t="s">
        <v>6</v>
      </c>
    </row>
    <row r="1349" spans="1:28" ht="14.5" customHeight="1" x14ac:dyDescent="0.35">
      <c r="J1349" s="291" t="str">
        <f t="shared" ref="J1349:J1412" si="111">IF(L1349="REG",MID(M1349,IFERROR(SEARCH("“",M1349),SEARCH("""",M1349))+1,4),J1348)</f>
        <v>C610</v>
      </c>
      <c r="K1349" s="193">
        <v>14</v>
      </c>
      <c r="L1349" s="11" t="s">
        <v>582</v>
      </c>
      <c r="M1349" s="11" t="s">
        <v>583</v>
      </c>
      <c r="N1349" s="193" t="s">
        <v>32</v>
      </c>
      <c r="O1349" s="193" t="s">
        <v>28</v>
      </c>
      <c r="P1349" s="193">
        <v>2</v>
      </c>
      <c r="Q1349" s="218"/>
      <c r="R1349" s="193" t="s">
        <v>48</v>
      </c>
      <c r="S1349" s="227" t="str">
        <f t="shared" si="107"/>
        <v>Campo</v>
      </c>
      <c r="T1349" s="227" t="s">
        <v>3606</v>
      </c>
      <c r="U1349" s="237" t="str">
        <f t="shared" si="108"/>
        <v/>
      </c>
      <c r="V1349" s="230" t="str">
        <f t="shared" si="110"/>
        <v>&lt;campo posicao="14"&gt;
&lt;coluna&gt;VL_ICMS_ST&lt;/coluna&gt;
&lt;descricao&gt;Valor do ICMS retido por substituição tributária&lt;/descricao&gt;
&lt;tipo&gt;R&lt;/tipo&gt;
&lt;/campo&gt;</v>
      </c>
      <c r="W1349" s="227" t="str">
        <f t="shared" si="109"/>
        <v>&lt;campo posicao="14"&gt;
&lt;coluna&gt;VL_ICMS_ST&lt;/coluna&gt;
&lt;descricao&gt;Valor do ICMS retido por substituição tributária&lt;/descricao&gt;
&lt;tipo&gt;R&lt;/tipo&gt;
&lt;/campo&gt;</v>
      </c>
      <c r="AB1349" s="3" t="s">
        <v>6</v>
      </c>
    </row>
    <row r="1350" spans="1:28" ht="14.5" customHeight="1" x14ac:dyDescent="0.35">
      <c r="J1350" s="291" t="str">
        <f t="shared" si="111"/>
        <v>C610</v>
      </c>
      <c r="K1350" s="193">
        <v>15</v>
      </c>
      <c r="L1350" s="11" t="s">
        <v>586</v>
      </c>
      <c r="M1350" s="11" t="s">
        <v>846</v>
      </c>
      <c r="N1350" s="193" t="s">
        <v>32</v>
      </c>
      <c r="O1350" s="193" t="s">
        <v>28</v>
      </c>
      <c r="P1350" s="193">
        <v>2</v>
      </c>
      <c r="Q1350" s="218"/>
      <c r="R1350" s="193" t="s">
        <v>48</v>
      </c>
      <c r="S1350" s="227" t="str">
        <f t="shared" si="107"/>
        <v>Campo</v>
      </c>
      <c r="T1350" s="227" t="s">
        <v>3606</v>
      </c>
      <c r="U1350" s="237" t="str">
        <f t="shared" si="108"/>
        <v/>
      </c>
      <c r="V1350" s="230" t="str">
        <f t="shared" si="110"/>
        <v>&lt;campo posicao="15"&gt;
&lt;coluna&gt;VL_PIS&lt;/coluna&gt;
&lt;descricao&gt;Valor do PIS&lt;/descricao&gt;
&lt;tipo&gt;R&lt;/tipo&gt;
&lt;/campo&gt;</v>
      </c>
      <c r="W1350" s="227" t="str">
        <f t="shared" si="109"/>
        <v>&lt;campo posicao="15"&gt;
&lt;coluna&gt;VL_PIS&lt;/coluna&gt;
&lt;descricao&gt;Valor do PIS&lt;/descricao&gt;
&lt;tipo&gt;R&lt;/tipo&gt;
&lt;/campo&gt;</v>
      </c>
      <c r="AB1350" s="3" t="s">
        <v>6</v>
      </c>
    </row>
    <row r="1351" spans="1:28" ht="14.5" customHeight="1" x14ac:dyDescent="0.35">
      <c r="J1351" s="291" t="str">
        <f t="shared" si="111"/>
        <v>C610</v>
      </c>
      <c r="K1351" s="193">
        <v>16</v>
      </c>
      <c r="L1351" s="11" t="s">
        <v>588</v>
      </c>
      <c r="M1351" s="11" t="s">
        <v>857</v>
      </c>
      <c r="N1351" s="193" t="s">
        <v>32</v>
      </c>
      <c r="O1351" s="193" t="s">
        <v>28</v>
      </c>
      <c r="P1351" s="193">
        <v>2</v>
      </c>
      <c r="Q1351" s="218"/>
      <c r="R1351" s="193" t="s">
        <v>48</v>
      </c>
      <c r="S1351" s="227" t="str">
        <f t="shared" si="107"/>
        <v>Campo</v>
      </c>
      <c r="T1351" s="227" t="s">
        <v>3606</v>
      </c>
      <c r="U1351" s="237" t="str">
        <f t="shared" si="108"/>
        <v/>
      </c>
      <c r="V1351" s="230" t="str">
        <f t="shared" si="110"/>
        <v>&lt;campo posicao="16"&gt;
&lt;coluna&gt;VL_COFINS&lt;/coluna&gt;
&lt;descricao&gt;Valor da COFINS&lt;/descricao&gt;
&lt;tipo&gt;R&lt;/tipo&gt;
&lt;/campo&gt;</v>
      </c>
      <c r="W1351" s="227" t="str">
        <f t="shared" si="109"/>
        <v>&lt;campo posicao="16"&gt;
&lt;coluna&gt;VL_COFINS&lt;/coluna&gt;
&lt;descricao&gt;Valor da COFINS&lt;/descricao&gt;
&lt;tipo&gt;R&lt;/tipo&gt;
&lt;/campo&gt;</v>
      </c>
      <c r="AB1351" s="3" t="s">
        <v>6</v>
      </c>
    </row>
    <row r="1352" spans="1:28" ht="14.5" customHeight="1" x14ac:dyDescent="0.35">
      <c r="J1352" s="291" t="str">
        <f t="shared" si="111"/>
        <v>C610</v>
      </c>
      <c r="K1352" s="193">
        <v>17</v>
      </c>
      <c r="L1352" s="11" t="s">
        <v>246</v>
      </c>
      <c r="M1352" s="11" t="s">
        <v>858</v>
      </c>
      <c r="N1352" s="193" t="s">
        <v>27</v>
      </c>
      <c r="O1352" s="193" t="s">
        <v>28</v>
      </c>
      <c r="P1352" s="193" t="s">
        <v>28</v>
      </c>
      <c r="Q1352" s="218"/>
      <c r="R1352" s="193" t="s">
        <v>48</v>
      </c>
      <c r="S1352" s="227" t="str">
        <f t="shared" si="107"/>
        <v>Campo</v>
      </c>
      <c r="T1352" s="227" t="s">
        <v>27</v>
      </c>
      <c r="U1352" s="237" t="str">
        <f t="shared" si="108"/>
        <v/>
      </c>
      <c r="V1352" s="230" t="str">
        <f t="shared" si="110"/>
        <v>&lt;campo posicao="17"&gt;
&lt;coluna&gt;COD_CTA&lt;/coluna&gt;
&lt;descricao&gt;Código da conta analítica contábil debitada/creditada&lt;/descricao&gt;
&lt;tipo&gt;C&lt;/tipo&gt;
&lt;/campo&gt;</v>
      </c>
      <c r="W1352" s="227" t="str">
        <f t="shared" si="109"/>
        <v>&lt;campo posicao="17"&gt;
&lt;coluna&gt;COD_CTA&lt;/coluna&gt;
&lt;descricao&gt;Código da conta analítica contábil debitada/creditada&lt;/descricao&gt;
&lt;tipo&gt;C&lt;/tipo&gt;
&lt;/campo&gt;</v>
      </c>
      <c r="AB1352" s="3" t="s">
        <v>6</v>
      </c>
    </row>
    <row r="1353" spans="1:28" s="55" customFormat="1" ht="14.5" customHeight="1" collapsed="1" x14ac:dyDescent="0.35">
      <c r="A1353" s="53" t="s">
        <v>1471</v>
      </c>
      <c r="B1353" s="53"/>
      <c r="C1353" s="53"/>
      <c r="D1353" s="53"/>
      <c r="E1353" s="53" t="s">
        <v>1729</v>
      </c>
      <c r="F1353" s="53"/>
      <c r="G1353" s="53"/>
      <c r="H1353" s="53"/>
      <c r="I1353" s="53" t="s">
        <v>144</v>
      </c>
      <c r="J1353" s="291" t="str">
        <f t="shared" si="111"/>
        <v>C610</v>
      </c>
      <c r="K1353" s="52" t="s">
        <v>1730</v>
      </c>
      <c r="L1353" s="54"/>
      <c r="M1353" s="54"/>
      <c r="N1353" s="54"/>
      <c r="O1353" s="54"/>
      <c r="P1353" s="54"/>
      <c r="Q1353" s="54"/>
      <c r="R1353" s="54"/>
      <c r="S1353" s="227">
        <f t="shared" si="107"/>
        <v>4</v>
      </c>
      <c r="T1353" s="227"/>
      <c r="U1353" s="237" t="str">
        <f t="shared" si="108"/>
        <v>&lt;/registro&gt;
&lt;registro codigo="C690" perfil="B" nivel="4"&gt;</v>
      </c>
      <c r="V1353" s="230" t="str">
        <f t="shared" si="110"/>
        <v/>
      </c>
      <c r="W1353" s="227" t="str">
        <f t="shared" si="109"/>
        <v>&lt;/registro&gt;
&lt;registro codigo="C690" perfil="B" nivel="4"&gt;</v>
      </c>
      <c r="X1353" s="234"/>
      <c r="Y1353" s="234"/>
      <c r="AB1353" s="55" t="s">
        <v>6</v>
      </c>
    </row>
    <row r="1354" spans="1:28" ht="14.5" customHeight="1" x14ac:dyDescent="0.35">
      <c r="J1354" s="291" t="str">
        <f t="shared" si="111"/>
        <v>C690</v>
      </c>
      <c r="K1354" s="193">
        <v>1</v>
      </c>
      <c r="L1354" s="11" t="s">
        <v>25</v>
      </c>
      <c r="M1354" s="11" t="s">
        <v>1731</v>
      </c>
      <c r="N1354" s="193" t="s">
        <v>27</v>
      </c>
      <c r="O1354" s="193">
        <v>4</v>
      </c>
      <c r="P1354" s="193" t="s">
        <v>28</v>
      </c>
      <c r="Q1354" s="218" t="s">
        <v>711</v>
      </c>
      <c r="R1354" s="193" t="s">
        <v>29</v>
      </c>
      <c r="S1354" s="227" t="str">
        <f t="shared" si="107"/>
        <v>Campo</v>
      </c>
      <c r="T1354" s="227" t="s">
        <v>27</v>
      </c>
      <c r="U1354" s="237" t="str">
        <f t="shared" si="108"/>
        <v/>
      </c>
      <c r="V1354" s="230" t="str">
        <f t="shared" si="110"/>
        <v>&lt;campo posicao="1"&gt;
&lt;coluna&gt;REG&lt;/coluna&gt;
&lt;descricao&gt;Texto fixo contendo "C690"&lt;/descricao&gt;
&lt;tipo&gt;C&lt;/tipo&gt;
&lt;/campo&gt;</v>
      </c>
      <c r="W1354" s="227" t="str">
        <f t="shared" si="109"/>
        <v>&lt;campo posicao="1"&gt;
&lt;coluna&gt;REG&lt;/coluna&gt;
&lt;descricao&gt;Texto fixo contendo "C690"&lt;/descricao&gt;
&lt;tipo&gt;C&lt;/tipo&gt;
&lt;/campo&gt;</v>
      </c>
      <c r="AB1354" s="3" t="s">
        <v>6</v>
      </c>
    </row>
    <row r="1355" spans="1:28" ht="14.5" customHeight="1" x14ac:dyDescent="0.35">
      <c r="J1355" s="291" t="str">
        <f t="shared" si="111"/>
        <v>C690</v>
      </c>
      <c r="K1355" s="193">
        <v>2</v>
      </c>
      <c r="L1355" s="11" t="s">
        <v>813</v>
      </c>
      <c r="M1355" s="11" t="s">
        <v>1732</v>
      </c>
      <c r="N1355" s="193" t="s">
        <v>27</v>
      </c>
      <c r="O1355" s="193" t="s">
        <v>33</v>
      </c>
      <c r="P1355" s="193" t="s">
        <v>28</v>
      </c>
      <c r="Q1355" s="218"/>
      <c r="R1355" s="193" t="s">
        <v>29</v>
      </c>
      <c r="S1355" s="227" t="str">
        <f t="shared" si="107"/>
        <v>Campo</v>
      </c>
      <c r="T1355" s="227" t="s">
        <v>27</v>
      </c>
      <c r="U1355" s="237" t="str">
        <f t="shared" si="108"/>
        <v/>
      </c>
      <c r="V1355" s="230" t="str">
        <f t="shared" si="110"/>
        <v>&lt;campo posicao="2"&gt;
&lt;coluna&gt;CST_ICMS&lt;/coluna&gt;
&lt;descricao&gt;Código da Situação Tributária, conforme a tabela indicada no item 4.3.1&lt;/descricao&gt;
&lt;tipo&gt;C&lt;/tipo&gt;
&lt;/campo&gt;</v>
      </c>
      <c r="W1355" s="227" t="str">
        <f t="shared" si="109"/>
        <v>&lt;campo posicao="2"&gt;
&lt;coluna&gt;CST_ICMS&lt;/coluna&gt;
&lt;descricao&gt;Código da Situação Tributária, conforme a tabela indicada no item 4.3.1&lt;/descricao&gt;
&lt;tipo&gt;C&lt;/tipo&gt;
&lt;/campo&gt;</v>
      </c>
      <c r="AB1355" s="3" t="s">
        <v>6</v>
      </c>
    </row>
    <row r="1356" spans="1:28" ht="14.5" customHeight="1" x14ac:dyDescent="0.35">
      <c r="J1356" s="291" t="str">
        <f t="shared" si="111"/>
        <v>C690</v>
      </c>
      <c r="K1356" s="193">
        <v>3</v>
      </c>
      <c r="L1356" s="11" t="s">
        <v>815</v>
      </c>
      <c r="M1356" s="11" t="s">
        <v>1733</v>
      </c>
      <c r="N1356" s="193" t="s">
        <v>27</v>
      </c>
      <c r="O1356" s="193" t="s">
        <v>235</v>
      </c>
      <c r="P1356" s="193" t="s">
        <v>28</v>
      </c>
      <c r="Q1356" s="218"/>
      <c r="R1356" s="193" t="s">
        <v>29</v>
      </c>
      <c r="S1356" s="227" t="str">
        <f t="shared" si="107"/>
        <v>Campo</v>
      </c>
      <c r="T1356" s="227" t="s">
        <v>27</v>
      </c>
      <c r="U1356" s="237" t="str">
        <f t="shared" si="108"/>
        <v/>
      </c>
      <c r="V1356" s="230" t="str">
        <f t="shared" si="110"/>
        <v>&lt;campo posicao="3"&gt;
&lt;coluna&gt;CFOP&lt;/coluna&gt;
&lt;descricao&gt;Código Fiscal de Operação e Prestação, conforme a tabela indicada no item 4.2.2&lt;/descricao&gt;
&lt;tipo&gt;C&lt;/tipo&gt;
&lt;/campo&gt;</v>
      </c>
      <c r="W1356" s="227" t="str">
        <f t="shared" si="109"/>
        <v>&lt;campo posicao="3"&gt;
&lt;coluna&gt;CFOP&lt;/coluna&gt;
&lt;descricao&gt;Código Fiscal de Operação e Prestação, conforme a tabela indicada no item 4.2.2&lt;/descricao&gt;
&lt;tipo&gt;C&lt;/tipo&gt;
&lt;/campo&gt;</v>
      </c>
      <c r="AB1356" s="3" t="s">
        <v>6</v>
      </c>
    </row>
    <row r="1357" spans="1:28" ht="14.5" customHeight="1" x14ac:dyDescent="0.35">
      <c r="J1357" s="291" t="str">
        <f t="shared" si="111"/>
        <v>C690</v>
      </c>
      <c r="K1357" s="193">
        <v>4</v>
      </c>
      <c r="L1357" s="11" t="s">
        <v>196</v>
      </c>
      <c r="M1357" s="11" t="s">
        <v>818</v>
      </c>
      <c r="N1357" s="193" t="s">
        <v>32</v>
      </c>
      <c r="O1357" s="193">
        <v>6</v>
      </c>
      <c r="P1357" s="193">
        <v>2</v>
      </c>
      <c r="Q1357" s="218"/>
      <c r="R1357" s="193" t="s">
        <v>48</v>
      </c>
      <c r="S1357" s="227" t="str">
        <f t="shared" si="107"/>
        <v>Campo</v>
      </c>
      <c r="T1357" s="227" t="s">
        <v>3606</v>
      </c>
      <c r="U1357" s="237" t="str">
        <f t="shared" si="108"/>
        <v/>
      </c>
      <c r="V1357" s="230" t="str">
        <f t="shared" si="110"/>
        <v>&lt;campo posicao="4"&gt;
&lt;coluna&gt;ALIQ_ICMS&lt;/coluna&gt;
&lt;descricao&gt;Alíquota do ICMS&lt;/descricao&gt;
&lt;tipo&gt;R&lt;/tipo&gt;
&lt;/campo&gt;</v>
      </c>
      <c r="W1357" s="227" t="str">
        <f t="shared" si="109"/>
        <v>&lt;campo posicao="4"&gt;
&lt;coluna&gt;ALIQ_ICMS&lt;/coluna&gt;
&lt;descricao&gt;Alíquota do ICMS&lt;/descricao&gt;
&lt;tipo&gt;R&lt;/tipo&gt;
&lt;/campo&gt;</v>
      </c>
      <c r="AB1357" s="3" t="s">
        <v>6</v>
      </c>
    </row>
    <row r="1358" spans="1:28" ht="14.5" customHeight="1" x14ac:dyDescent="0.35">
      <c r="J1358" s="291" t="str">
        <f t="shared" si="111"/>
        <v>C690</v>
      </c>
      <c r="K1358" s="193">
        <v>5</v>
      </c>
      <c r="L1358" s="11" t="s">
        <v>1692</v>
      </c>
      <c r="M1358" s="11" t="s">
        <v>1693</v>
      </c>
      <c r="N1358" s="193" t="s">
        <v>32</v>
      </c>
      <c r="O1358" s="193" t="s">
        <v>28</v>
      </c>
      <c r="P1358" s="193">
        <v>2</v>
      </c>
      <c r="Q1358" s="218"/>
      <c r="R1358" s="193" t="s">
        <v>29</v>
      </c>
      <c r="S1358" s="227" t="str">
        <f t="shared" si="107"/>
        <v>Campo</v>
      </c>
      <c r="T1358" s="227" t="s">
        <v>3606</v>
      </c>
      <c r="U1358" s="237" t="str">
        <f t="shared" si="108"/>
        <v/>
      </c>
      <c r="V1358" s="230" t="str">
        <f t="shared" si="110"/>
        <v>&lt;campo posicao="5"&gt;
&lt;coluna&gt;VL_OPR&lt;/coluna&gt;
&lt;descricao&gt;Valor da operação correspondente à combinação de CST_ICMS, CFOP, e alíquota do ICMS.&lt;/descricao&gt;
&lt;tipo&gt;R&lt;/tipo&gt;
&lt;/campo&gt;</v>
      </c>
      <c r="W1358" s="227" t="str">
        <f t="shared" si="109"/>
        <v>&lt;campo posicao="5"&gt;
&lt;coluna&gt;VL_OPR&lt;/coluna&gt;
&lt;descricao&gt;Valor da operação correspondente à combinação de CST_ICMS, CFOP, e alíquota do ICMS.&lt;/descricao&gt;
&lt;tipo&gt;R&lt;/tipo&gt;
&lt;/campo&gt;</v>
      </c>
      <c r="AB1358" s="3" t="s">
        <v>6</v>
      </c>
    </row>
    <row r="1359" spans="1:28" ht="14.5" customHeight="1" x14ac:dyDescent="0.35">
      <c r="J1359" s="291" t="str">
        <f t="shared" si="111"/>
        <v>C690</v>
      </c>
      <c r="K1359" s="193">
        <v>6</v>
      </c>
      <c r="L1359" s="11" t="s">
        <v>576</v>
      </c>
      <c r="M1359" s="11" t="s">
        <v>1734</v>
      </c>
      <c r="N1359" s="193" t="s">
        <v>32</v>
      </c>
      <c r="O1359" s="193" t="s">
        <v>28</v>
      </c>
      <c r="P1359" s="193">
        <v>2</v>
      </c>
      <c r="Q1359" s="218"/>
      <c r="R1359" s="193" t="s">
        <v>29</v>
      </c>
      <c r="S1359" s="227" t="str">
        <f t="shared" si="107"/>
        <v>Campo</v>
      </c>
      <c r="T1359" s="227" t="s">
        <v>3606</v>
      </c>
      <c r="U1359" s="237" t="str">
        <f t="shared" si="108"/>
        <v/>
      </c>
      <c r="V1359" s="230" t="str">
        <f t="shared" si="110"/>
        <v>&lt;campo posicao="6"&gt;
&lt;coluna&gt;VL_BC_ICMS&lt;/coluna&gt;
&lt;descricao&gt;Parcela correspondente ao "Valor da base de cálculo do ICMS" referente à combinação CST_ICMS, CFOP  e alíquota do ICMS&lt;/descricao&gt;
&lt;tipo&gt;R&lt;/tipo&gt;
&lt;/campo&gt;</v>
      </c>
      <c r="W1359" s="227" t="str">
        <f t="shared" si="109"/>
        <v>&lt;campo posicao="6"&gt;
&lt;coluna&gt;VL_BC_ICMS&lt;/coluna&gt;
&lt;descricao&gt;Parcela correspondente ao "Valor da base de cálculo do ICMS" referente à combinação CST_ICMS, CFOP  e alíquota do ICMS&lt;/descricao&gt;
&lt;tipo&gt;R&lt;/tipo&gt;
&lt;/campo&gt;</v>
      </c>
      <c r="AB1359" s="3" t="s">
        <v>6</v>
      </c>
    </row>
    <row r="1360" spans="1:28" ht="14.5" customHeight="1" x14ac:dyDescent="0.35">
      <c r="J1360" s="291" t="str">
        <f t="shared" si="111"/>
        <v>C690</v>
      </c>
      <c r="K1360" s="193">
        <v>7</v>
      </c>
      <c r="L1360" s="11" t="s">
        <v>578</v>
      </c>
      <c r="M1360" s="11" t="s">
        <v>1735</v>
      </c>
      <c r="N1360" s="193" t="s">
        <v>32</v>
      </c>
      <c r="O1360" s="193" t="s">
        <v>28</v>
      </c>
      <c r="P1360" s="193">
        <v>2</v>
      </c>
      <c r="Q1360" s="218"/>
      <c r="R1360" s="193" t="s">
        <v>29</v>
      </c>
      <c r="S1360" s="227" t="str">
        <f t="shared" si="107"/>
        <v>Campo</v>
      </c>
      <c r="T1360" s="227" t="s">
        <v>3606</v>
      </c>
      <c r="U1360" s="237" t="str">
        <f t="shared" si="108"/>
        <v/>
      </c>
      <c r="V1360" s="230" t="str">
        <f t="shared" si="110"/>
        <v>&lt;campo posicao="7"&gt;
&lt;coluna&gt;VL_ICMS&lt;/coluna&gt;
&lt;descricao&gt;Parcela correspondente ao "Valor do ICMS" referente à combinação CST_ICMS, CFOP e alíquota do ICMS&lt;/descricao&gt;
&lt;tipo&gt;R&lt;/tipo&gt;
&lt;/campo&gt;</v>
      </c>
      <c r="W1360" s="227" t="str">
        <f t="shared" si="109"/>
        <v>&lt;campo posicao="7"&gt;
&lt;coluna&gt;VL_ICMS&lt;/coluna&gt;
&lt;descricao&gt;Parcela correspondente ao "Valor do ICMS" referente à combinação CST_ICMS, CFOP e alíquota do ICMS&lt;/descricao&gt;
&lt;tipo&gt;R&lt;/tipo&gt;
&lt;/campo&gt;</v>
      </c>
      <c r="AB1360" s="3" t="s">
        <v>6</v>
      </c>
    </row>
    <row r="1361" spans="1:28" ht="14.5" customHeight="1" x14ac:dyDescent="0.35">
      <c r="J1361" s="291" t="str">
        <f t="shared" si="111"/>
        <v>C690</v>
      </c>
      <c r="K1361" s="193">
        <v>8</v>
      </c>
      <c r="L1361" s="11" t="s">
        <v>1141</v>
      </c>
      <c r="M1361" s="11" t="s">
        <v>1142</v>
      </c>
      <c r="N1361" s="193" t="s">
        <v>32</v>
      </c>
      <c r="O1361" s="193" t="s">
        <v>28</v>
      </c>
      <c r="P1361" s="193">
        <v>2</v>
      </c>
      <c r="Q1361" s="218"/>
      <c r="R1361" s="193" t="s">
        <v>29</v>
      </c>
      <c r="S1361" s="227" t="str">
        <f t="shared" si="107"/>
        <v>Campo</v>
      </c>
      <c r="T1361" s="227" t="s">
        <v>3606</v>
      </c>
      <c r="U1361" s="237" t="str">
        <f t="shared" si="108"/>
        <v/>
      </c>
      <c r="V1361" s="230" t="str">
        <f t="shared" si="110"/>
        <v>&lt;campo posicao="8"&gt;
&lt;coluna&gt;VL_RED_BC&lt;/coluna&gt;
&lt;descricao&gt;Valor não tributado em função da redução da base de cálculo do ICMS, referente à combinação de CST_ICMS, CFOP e alíquota do ICMS.&lt;/descricao&gt;
&lt;tipo&gt;R&lt;/tipo&gt;
&lt;/campo&gt;</v>
      </c>
      <c r="W1361" s="227" t="str">
        <f t="shared" si="109"/>
        <v>&lt;campo posicao="8"&gt;
&lt;coluna&gt;VL_RED_BC&lt;/coluna&gt;
&lt;descricao&gt;Valor não tributado em função da redução da base de cálculo do ICMS, referente à combinação de CST_ICMS, CFOP e alíquota do ICMS.&lt;/descricao&gt;
&lt;tipo&gt;R&lt;/tipo&gt;
&lt;/campo&gt;</v>
      </c>
      <c r="AB1361" s="3" t="s">
        <v>6</v>
      </c>
    </row>
    <row r="1362" spans="1:28" ht="14.5" customHeight="1" x14ac:dyDescent="0.35">
      <c r="J1362" s="291" t="str">
        <f t="shared" si="111"/>
        <v>C690</v>
      </c>
      <c r="K1362" s="193">
        <v>9</v>
      </c>
      <c r="L1362" s="11" t="s">
        <v>580</v>
      </c>
      <c r="M1362" s="11" t="s">
        <v>581</v>
      </c>
      <c r="N1362" s="193" t="s">
        <v>32</v>
      </c>
      <c r="O1362" s="193" t="s">
        <v>28</v>
      </c>
      <c r="P1362" s="193">
        <v>2</v>
      </c>
      <c r="Q1362" s="218"/>
      <c r="R1362" s="193" t="s">
        <v>29</v>
      </c>
      <c r="S1362" s="227" t="str">
        <f t="shared" si="107"/>
        <v>Campo</v>
      </c>
      <c r="T1362" s="227" t="s">
        <v>3606</v>
      </c>
      <c r="U1362" s="237" t="str">
        <f t="shared" si="108"/>
        <v/>
      </c>
      <c r="V1362" s="230" t="str">
        <f t="shared" si="110"/>
        <v>&lt;campo posicao="9"&gt;
&lt;coluna&gt;VL_BC_ICMS_ST&lt;/coluna&gt;
&lt;descricao&gt;Valor da base de cálculo do ICMS substituição tributária&lt;/descricao&gt;
&lt;tipo&gt;R&lt;/tipo&gt;
&lt;/campo&gt;</v>
      </c>
      <c r="W1362" s="227" t="str">
        <f t="shared" si="109"/>
        <v>&lt;campo posicao="9"&gt;
&lt;coluna&gt;VL_BC_ICMS_ST&lt;/coluna&gt;
&lt;descricao&gt;Valor da base de cálculo do ICMS substituição tributária&lt;/descricao&gt;
&lt;tipo&gt;R&lt;/tipo&gt;
&lt;/campo&gt;</v>
      </c>
      <c r="AB1362" s="3" t="s">
        <v>6</v>
      </c>
    </row>
    <row r="1363" spans="1:28" ht="14.5" customHeight="1" x14ac:dyDescent="0.35">
      <c r="J1363" s="291" t="str">
        <f t="shared" si="111"/>
        <v>C690</v>
      </c>
      <c r="K1363" s="193">
        <v>10</v>
      </c>
      <c r="L1363" s="11" t="s">
        <v>582</v>
      </c>
      <c r="M1363" s="11" t="s">
        <v>583</v>
      </c>
      <c r="N1363" s="193" t="s">
        <v>32</v>
      </c>
      <c r="O1363" s="193" t="s">
        <v>28</v>
      </c>
      <c r="P1363" s="193">
        <v>2</v>
      </c>
      <c r="Q1363" s="218"/>
      <c r="R1363" s="193" t="s">
        <v>29</v>
      </c>
      <c r="S1363" s="227" t="str">
        <f t="shared" si="107"/>
        <v>Campo</v>
      </c>
      <c r="T1363" s="227" t="s">
        <v>3606</v>
      </c>
      <c r="U1363" s="237" t="str">
        <f t="shared" si="108"/>
        <v/>
      </c>
      <c r="V1363" s="230" t="str">
        <f t="shared" si="110"/>
        <v>&lt;campo posicao="10"&gt;
&lt;coluna&gt;VL_ICMS_ST&lt;/coluna&gt;
&lt;descricao&gt;Valor do ICMS retido por substituição tributária&lt;/descricao&gt;
&lt;tipo&gt;R&lt;/tipo&gt;
&lt;/campo&gt;</v>
      </c>
      <c r="W1363" s="227" t="str">
        <f t="shared" si="109"/>
        <v>&lt;campo posicao="10"&gt;
&lt;coluna&gt;VL_ICMS_ST&lt;/coluna&gt;
&lt;descricao&gt;Valor do ICMS retido por substituição tributária&lt;/descricao&gt;
&lt;tipo&gt;R&lt;/tipo&gt;
&lt;/campo&gt;</v>
      </c>
      <c r="AB1363" s="3" t="s">
        <v>6</v>
      </c>
    </row>
    <row r="1364" spans="1:28" ht="14.5" customHeight="1" x14ac:dyDescent="0.35">
      <c r="J1364" s="291" t="str">
        <f t="shared" si="111"/>
        <v>C690</v>
      </c>
      <c r="K1364" s="193">
        <v>11</v>
      </c>
      <c r="L1364" s="11" t="s">
        <v>276</v>
      </c>
      <c r="M1364" s="11" t="s">
        <v>381</v>
      </c>
      <c r="N1364" s="193" t="s">
        <v>27</v>
      </c>
      <c r="O1364" s="193">
        <v>6</v>
      </c>
      <c r="P1364" s="193" t="s">
        <v>28</v>
      </c>
      <c r="Q1364" s="218"/>
      <c r="R1364" s="193" t="s">
        <v>48</v>
      </c>
      <c r="S1364" s="227" t="str">
        <f t="shared" si="107"/>
        <v>Campo</v>
      </c>
      <c r="T1364" s="227" t="s">
        <v>27</v>
      </c>
      <c r="U1364" s="237" t="str">
        <f t="shared" si="108"/>
        <v/>
      </c>
      <c r="V1364" s="230" t="str">
        <f t="shared" si="110"/>
        <v>&lt;campo posicao="11"&gt;
&lt;coluna&gt;COD_OBS&lt;/coluna&gt;
&lt;descricao&gt;Código da observação do lançamento fiscal (campo 02 do Registro 0460)&lt;/descricao&gt;
&lt;tipo&gt;C&lt;/tipo&gt;
&lt;/campo&gt;</v>
      </c>
      <c r="W1364" s="227" t="str">
        <f t="shared" si="109"/>
        <v>&lt;campo posicao="11"&gt;
&lt;coluna&gt;COD_OBS&lt;/coluna&gt;
&lt;descricao&gt;Código da observação do lançamento fiscal (campo 02 do Registro 0460)&lt;/descricao&gt;
&lt;tipo&gt;C&lt;/tipo&gt;
&lt;/campo&gt;</v>
      </c>
      <c r="AB1364" s="3" t="s">
        <v>6</v>
      </c>
    </row>
    <row r="1365" spans="1:28" s="3" customFormat="1" ht="14.5" customHeight="1" collapsed="1" x14ac:dyDescent="0.35">
      <c r="A1365" s="209" t="s">
        <v>115</v>
      </c>
      <c r="B1365" s="209"/>
      <c r="C1365" s="209"/>
      <c r="D1365" s="209" t="s">
        <v>1736</v>
      </c>
      <c r="E1365" s="209"/>
      <c r="F1365" s="209"/>
      <c r="G1365" s="209"/>
      <c r="H1365" s="209"/>
      <c r="I1365" s="209" t="s">
        <v>108</v>
      </c>
      <c r="J1365" s="291" t="str">
        <f t="shared" si="111"/>
        <v>C690</v>
      </c>
      <c r="K1365" s="2" t="s">
        <v>1737</v>
      </c>
      <c r="L1365" s="4"/>
      <c r="M1365" s="4"/>
      <c r="N1365" s="4"/>
      <c r="O1365" s="4"/>
      <c r="P1365" s="4"/>
      <c r="Q1365" s="4"/>
      <c r="R1365" s="4"/>
      <c r="S1365" s="227">
        <f t="shared" si="107"/>
        <v>3</v>
      </c>
      <c r="T1365" s="227"/>
      <c r="U1365" s="237" t="str">
        <f t="shared" si="108"/>
        <v>&lt;/registro&gt;
&lt;registro codigo="C700" perfil="AB" nivel="3"&gt;</v>
      </c>
      <c r="V1365" s="230" t="str">
        <f t="shared" si="110"/>
        <v/>
      </c>
      <c r="W1365" s="227" t="str">
        <f t="shared" si="109"/>
        <v>&lt;/registro&gt;
&lt;registro codigo="C700" perfil="AB" nivel="3"&gt;</v>
      </c>
      <c r="X1365" s="227"/>
      <c r="Y1365" s="227"/>
      <c r="AB1365" s="3" t="s">
        <v>6</v>
      </c>
    </row>
    <row r="1366" spans="1:28" ht="14.5" customHeight="1" x14ac:dyDescent="0.35">
      <c r="J1366" s="291" t="str">
        <f t="shared" si="111"/>
        <v>C700</v>
      </c>
      <c r="K1366" s="193">
        <v>1</v>
      </c>
      <c r="L1366" s="11" t="s">
        <v>25</v>
      </c>
      <c r="M1366" s="11" t="s">
        <v>1738</v>
      </c>
      <c r="N1366" s="193" t="s">
        <v>27</v>
      </c>
      <c r="O1366" s="193">
        <v>4</v>
      </c>
      <c r="P1366" s="193" t="s">
        <v>28</v>
      </c>
      <c r="Q1366" s="218" t="s">
        <v>711</v>
      </c>
      <c r="R1366" s="193" t="s">
        <v>29</v>
      </c>
      <c r="S1366" s="227" t="str">
        <f t="shared" si="107"/>
        <v>Campo</v>
      </c>
      <c r="T1366" s="227" t="s">
        <v>27</v>
      </c>
      <c r="U1366" s="237" t="str">
        <f t="shared" si="108"/>
        <v/>
      </c>
      <c r="V1366" s="230" t="str">
        <f t="shared" si="110"/>
        <v>&lt;campo posicao="1"&gt;
&lt;coluna&gt;REG&lt;/coluna&gt;
&lt;descricao&gt;Texto fixo contendo "C700"&lt;/descricao&gt;
&lt;tipo&gt;C&lt;/tipo&gt;
&lt;/campo&gt;</v>
      </c>
      <c r="W1366" s="227" t="str">
        <f t="shared" si="109"/>
        <v>&lt;campo posicao="1"&gt;
&lt;coluna&gt;REG&lt;/coluna&gt;
&lt;descricao&gt;Texto fixo contendo "C700"&lt;/descricao&gt;
&lt;tipo&gt;C&lt;/tipo&gt;
&lt;/campo&gt;</v>
      </c>
      <c r="AB1366" s="3" t="s">
        <v>6</v>
      </c>
    </row>
    <row r="1367" spans="1:28" ht="14.5" customHeight="1" x14ac:dyDescent="0.35">
      <c r="J1367" s="291" t="str">
        <f t="shared" si="111"/>
        <v>C700</v>
      </c>
      <c r="K1367" s="193">
        <v>2</v>
      </c>
      <c r="L1367" s="11" t="s">
        <v>344</v>
      </c>
      <c r="M1367" s="11" t="s">
        <v>534</v>
      </c>
      <c r="N1367" s="193" t="s">
        <v>27</v>
      </c>
      <c r="O1367" s="193" t="s">
        <v>54</v>
      </c>
      <c r="P1367" s="193" t="s">
        <v>28</v>
      </c>
      <c r="Q1367" s="218"/>
      <c r="R1367" s="193" t="s">
        <v>29</v>
      </c>
      <c r="S1367" s="227" t="str">
        <f t="shared" si="107"/>
        <v>Campo</v>
      </c>
      <c r="T1367" s="227" t="s">
        <v>27</v>
      </c>
      <c r="U1367" s="237" t="str">
        <f t="shared" si="108"/>
        <v/>
      </c>
      <c r="V1367" s="230" t="str">
        <f t="shared" si="110"/>
        <v>&lt;campo posicao="2"&gt;
&lt;coluna&gt;COD_MOD&lt;/coluna&gt;
&lt;descricao&gt;Código do modelo do documento fiscal, conforme a Tabela 4.1.1 &lt;/descricao&gt;
&lt;tipo&gt;C&lt;/tipo&gt;
&lt;/campo&gt;</v>
      </c>
      <c r="W1367" s="227" t="str">
        <f t="shared" si="109"/>
        <v>&lt;campo posicao="2"&gt;
&lt;coluna&gt;COD_MOD&lt;/coluna&gt;
&lt;descricao&gt;Código do modelo do documento fiscal, conforme a Tabela 4.1.1 &lt;/descricao&gt;
&lt;tipo&gt;C&lt;/tipo&gt;
&lt;/campo&gt;</v>
      </c>
      <c r="AB1367" s="3" t="s">
        <v>6</v>
      </c>
    </row>
    <row r="1368" spans="1:28" ht="14.5" customHeight="1" x14ac:dyDescent="0.35">
      <c r="J1368" s="291" t="str">
        <f t="shared" si="111"/>
        <v>C700</v>
      </c>
      <c r="K1368" s="193">
        <v>3</v>
      </c>
      <c r="L1368" s="11" t="s">
        <v>348</v>
      </c>
      <c r="M1368" s="11" t="s">
        <v>349</v>
      </c>
      <c r="N1368" s="193" t="s">
        <v>27</v>
      </c>
      <c r="O1368" s="193">
        <v>4</v>
      </c>
      <c r="P1368" s="193" t="s">
        <v>28</v>
      </c>
      <c r="Q1368" s="218"/>
      <c r="R1368" s="193" t="s">
        <v>48</v>
      </c>
      <c r="S1368" s="227" t="str">
        <f t="shared" si="107"/>
        <v>Campo</v>
      </c>
      <c r="T1368" s="227" t="s">
        <v>27</v>
      </c>
      <c r="U1368" s="237" t="str">
        <f t="shared" si="108"/>
        <v/>
      </c>
      <c r="V1368" s="230" t="str">
        <f t="shared" si="110"/>
        <v>&lt;campo posicao="3"&gt;
&lt;coluna&gt;SER&lt;/coluna&gt;
&lt;descricao&gt;Série do documento fiscal&lt;/descricao&gt;
&lt;tipo&gt;C&lt;/tipo&gt;
&lt;/campo&gt;</v>
      </c>
      <c r="W1368" s="227" t="str">
        <f t="shared" si="109"/>
        <v>&lt;campo posicao="3"&gt;
&lt;coluna&gt;SER&lt;/coluna&gt;
&lt;descricao&gt;Série do documento fiscal&lt;/descricao&gt;
&lt;tipo&gt;C&lt;/tipo&gt;
&lt;/campo&gt;</v>
      </c>
      <c r="AB1368" s="3" t="s">
        <v>6</v>
      </c>
    </row>
    <row r="1369" spans="1:28" ht="14.5" customHeight="1" x14ac:dyDescent="0.35">
      <c r="J1369" s="291" t="str">
        <f t="shared" si="111"/>
        <v>C700</v>
      </c>
      <c r="K1369" s="193">
        <v>4</v>
      </c>
      <c r="L1369" s="11" t="s">
        <v>1739</v>
      </c>
      <c r="M1369" s="11" t="s">
        <v>1740</v>
      </c>
      <c r="N1369" s="193" t="s">
        <v>32</v>
      </c>
      <c r="O1369" s="193">
        <v>9</v>
      </c>
      <c r="P1369" s="193" t="s">
        <v>28</v>
      </c>
      <c r="Q1369" s="218"/>
      <c r="R1369" s="193" t="s">
        <v>29</v>
      </c>
      <c r="S1369" s="227" t="str">
        <f t="shared" si="107"/>
        <v>Campo</v>
      </c>
      <c r="T1369" s="227" t="s">
        <v>3607</v>
      </c>
      <c r="U1369" s="237" t="str">
        <f t="shared" si="108"/>
        <v/>
      </c>
      <c r="V1369" s="230" t="str">
        <f t="shared" si="110"/>
        <v>&lt;campo posicao="4"&gt;
&lt;coluna&gt;NRO_ORD_INI&lt;/coluna&gt;
&lt;descricao&gt;Número de ordem inicial&lt;/descricao&gt;
&lt;tipo&gt;I&lt;/tipo&gt;
&lt;/campo&gt;</v>
      </c>
      <c r="W1369" s="227" t="str">
        <f t="shared" si="109"/>
        <v>&lt;campo posicao="4"&gt;
&lt;coluna&gt;NRO_ORD_INI&lt;/coluna&gt;
&lt;descricao&gt;Número de ordem inicial&lt;/descricao&gt;
&lt;tipo&gt;I&lt;/tipo&gt;
&lt;/campo&gt;</v>
      </c>
      <c r="AB1369" s="3" t="s">
        <v>6</v>
      </c>
    </row>
    <row r="1370" spans="1:28" ht="14.5" customHeight="1" x14ac:dyDescent="0.35">
      <c r="J1370" s="291" t="str">
        <f t="shared" si="111"/>
        <v>C700</v>
      </c>
      <c r="K1370" s="193">
        <v>5</v>
      </c>
      <c r="L1370" s="11" t="s">
        <v>1741</v>
      </c>
      <c r="M1370" s="11" t="s">
        <v>1742</v>
      </c>
      <c r="N1370" s="193" t="s">
        <v>32</v>
      </c>
      <c r="O1370" s="193">
        <v>9</v>
      </c>
      <c r="P1370" s="193" t="s">
        <v>28</v>
      </c>
      <c r="Q1370" s="218"/>
      <c r="R1370" s="193" t="s">
        <v>29</v>
      </c>
      <c r="S1370" s="227" t="str">
        <f t="shared" si="107"/>
        <v>Campo</v>
      </c>
      <c r="T1370" s="227" t="s">
        <v>3607</v>
      </c>
      <c r="U1370" s="237" t="str">
        <f t="shared" si="108"/>
        <v/>
      </c>
      <c r="V1370" s="230" t="str">
        <f t="shared" si="110"/>
        <v>&lt;campo posicao="5"&gt;
&lt;coluna&gt;NRO_ORD_FIN&lt;/coluna&gt;
&lt;descricao&gt;Número de ordem final&lt;/descricao&gt;
&lt;tipo&gt;I&lt;/tipo&gt;
&lt;/campo&gt;</v>
      </c>
      <c r="W1370" s="227" t="str">
        <f t="shared" si="109"/>
        <v>&lt;campo posicao="5"&gt;
&lt;coluna&gt;NRO_ORD_FIN&lt;/coluna&gt;
&lt;descricao&gt;Número de ordem final&lt;/descricao&gt;
&lt;tipo&gt;I&lt;/tipo&gt;
&lt;/campo&gt;</v>
      </c>
      <c r="AB1370" s="3" t="s">
        <v>6</v>
      </c>
    </row>
    <row r="1371" spans="1:28" ht="14.5" customHeight="1" x14ac:dyDescent="0.35">
      <c r="J1371" s="291" t="str">
        <f t="shared" si="111"/>
        <v>C700</v>
      </c>
      <c r="K1371" s="193">
        <v>6</v>
      </c>
      <c r="L1371" s="11" t="s">
        <v>1743</v>
      </c>
      <c r="M1371" s="11" t="s">
        <v>1744</v>
      </c>
      <c r="N1371" s="193" t="s">
        <v>32</v>
      </c>
      <c r="O1371" s="193" t="s">
        <v>40</v>
      </c>
      <c r="P1371" s="193" t="s">
        <v>28</v>
      </c>
      <c r="Q1371" s="218"/>
      <c r="R1371" s="193" t="s">
        <v>29</v>
      </c>
      <c r="S1371" s="227" t="str">
        <f t="shared" si="107"/>
        <v>Campo</v>
      </c>
      <c r="T1371" s="227" t="s">
        <v>3605</v>
      </c>
      <c r="U1371" s="237" t="str">
        <f t="shared" si="108"/>
        <v/>
      </c>
      <c r="V1371" s="230" t="str">
        <f t="shared" si="110"/>
        <v>&lt;campo posicao="6"&gt;
&lt;coluna&gt;DT_DOC_INI&lt;/coluna&gt;
&lt;descricao&gt;Data de emissão inicial dos documentos / Data inicial de vencimento da fatura&lt;/descricao&gt;
&lt;tipo&gt;D&lt;/tipo&gt;
&lt;/campo&gt;</v>
      </c>
      <c r="W1371" s="227" t="str">
        <f t="shared" si="109"/>
        <v>&lt;campo posicao="6"&gt;
&lt;coluna&gt;DT_DOC_INI&lt;/coluna&gt;
&lt;descricao&gt;Data de emissão inicial dos documentos / Data inicial de vencimento da fatura&lt;/descricao&gt;
&lt;tipo&gt;D&lt;/tipo&gt;
&lt;/campo&gt;</v>
      </c>
      <c r="AB1371" s="3" t="s">
        <v>6</v>
      </c>
    </row>
    <row r="1372" spans="1:28" ht="14.5" customHeight="1" x14ac:dyDescent="0.35">
      <c r="J1372" s="291" t="str">
        <f t="shared" si="111"/>
        <v>C700</v>
      </c>
      <c r="K1372" s="193">
        <v>7</v>
      </c>
      <c r="L1372" s="11" t="s">
        <v>1745</v>
      </c>
      <c r="M1372" s="11" t="s">
        <v>1746</v>
      </c>
      <c r="N1372" s="193" t="s">
        <v>32</v>
      </c>
      <c r="O1372" s="193" t="s">
        <v>40</v>
      </c>
      <c r="P1372" s="193" t="s">
        <v>28</v>
      </c>
      <c r="Q1372" s="218"/>
      <c r="R1372" s="193" t="s">
        <v>29</v>
      </c>
      <c r="S1372" s="227" t="str">
        <f t="shared" si="107"/>
        <v>Campo</v>
      </c>
      <c r="T1372" s="227" t="s">
        <v>3605</v>
      </c>
      <c r="U1372" s="237" t="str">
        <f t="shared" si="108"/>
        <v/>
      </c>
      <c r="V1372" s="230" t="str">
        <f t="shared" si="110"/>
        <v>&lt;campo posicao="7"&gt;
&lt;coluna&gt;DT_DOC_FIN&lt;/coluna&gt;
&lt;descricao&gt;Data de emissão final dos documentos / Data final do vencimento da fatura&lt;/descricao&gt;
&lt;tipo&gt;D&lt;/tipo&gt;
&lt;/campo&gt;</v>
      </c>
      <c r="W1372" s="227" t="str">
        <f t="shared" si="109"/>
        <v>&lt;campo posicao="7"&gt;
&lt;coluna&gt;DT_DOC_FIN&lt;/coluna&gt;
&lt;descricao&gt;Data de emissão final dos documentos / Data final do vencimento da fatura&lt;/descricao&gt;
&lt;tipo&gt;D&lt;/tipo&gt;
&lt;/campo&gt;</v>
      </c>
      <c r="AB1372" s="3" t="s">
        <v>6</v>
      </c>
    </row>
    <row r="1373" spans="1:28" ht="14.5" customHeight="1" x14ac:dyDescent="0.35">
      <c r="J1373" s="291" t="str">
        <f t="shared" si="111"/>
        <v>C700</v>
      </c>
      <c r="K1373" s="193">
        <v>8</v>
      </c>
      <c r="L1373" s="11" t="s">
        <v>1747</v>
      </c>
      <c r="M1373" s="11" t="s">
        <v>1748</v>
      </c>
      <c r="N1373" s="193" t="s">
        <v>27</v>
      </c>
      <c r="O1373" s="193">
        <v>33</v>
      </c>
      <c r="P1373" s="193" t="s">
        <v>28</v>
      </c>
      <c r="Q1373" s="218"/>
      <c r="R1373" s="193" t="s">
        <v>29</v>
      </c>
      <c r="S1373" s="227" t="str">
        <f t="shared" si="107"/>
        <v>Campo</v>
      </c>
      <c r="T1373" s="227" t="s">
        <v>27</v>
      </c>
      <c r="U1373" s="237" t="str">
        <f t="shared" si="108"/>
        <v/>
      </c>
      <c r="V1373" s="230" t="str">
        <f t="shared" si="110"/>
        <v>&lt;campo posicao="8"&gt;
&lt;coluna&gt;NOM_MEST&lt;/coluna&gt;
&lt;descricao&gt;Nome do arquivo Mestre de Documento Fiscal&lt;/descricao&gt;
&lt;tipo&gt;C&lt;/tipo&gt;
&lt;/campo&gt;</v>
      </c>
      <c r="W1373" s="227" t="str">
        <f t="shared" si="109"/>
        <v>&lt;campo posicao="8"&gt;
&lt;coluna&gt;NOM_MEST&lt;/coluna&gt;
&lt;descricao&gt;Nome do arquivo Mestre de Documento Fiscal&lt;/descricao&gt;
&lt;tipo&gt;C&lt;/tipo&gt;
&lt;/campo&gt;</v>
      </c>
      <c r="AB1373" s="3" t="s">
        <v>6</v>
      </c>
    </row>
    <row r="1374" spans="1:28" ht="14.5" customHeight="1" x14ac:dyDescent="0.35">
      <c r="J1374" s="291" t="str">
        <f t="shared" si="111"/>
        <v>C700</v>
      </c>
      <c r="K1374" s="193">
        <v>9</v>
      </c>
      <c r="L1374" s="11" t="s">
        <v>1749</v>
      </c>
      <c r="M1374" s="11" t="s">
        <v>1750</v>
      </c>
      <c r="N1374" s="193" t="s">
        <v>27</v>
      </c>
      <c r="O1374" s="193">
        <v>32</v>
      </c>
      <c r="P1374" s="193" t="s">
        <v>28</v>
      </c>
      <c r="Q1374" s="218"/>
      <c r="R1374" s="193" t="s">
        <v>29</v>
      </c>
      <c r="S1374" s="227" t="str">
        <f t="shared" si="107"/>
        <v>Campo</v>
      </c>
      <c r="T1374" s="227" t="s">
        <v>27</v>
      </c>
      <c r="U1374" s="237" t="str">
        <f t="shared" si="108"/>
        <v/>
      </c>
      <c r="V1374" s="230" t="str">
        <f t="shared" si="110"/>
        <v>&lt;campo posicao="9"&gt;
&lt;coluna&gt;CHV_COD_DIG&lt;/coluna&gt;
&lt;descricao&gt;Chave de codificação digital do arquivo Mestre de Documento Fiscal&lt;/descricao&gt;
&lt;tipo&gt;C&lt;/tipo&gt;
&lt;/campo&gt;</v>
      </c>
      <c r="W1374" s="227" t="str">
        <f t="shared" si="109"/>
        <v>&lt;campo posicao="9"&gt;
&lt;coluna&gt;CHV_COD_DIG&lt;/coluna&gt;
&lt;descricao&gt;Chave de codificação digital do arquivo Mestre de Documento Fiscal&lt;/descricao&gt;
&lt;tipo&gt;C&lt;/tipo&gt;
&lt;/campo&gt;</v>
      </c>
      <c r="AB1374" s="3" t="s">
        <v>6</v>
      </c>
    </row>
    <row r="1375" spans="1:28" s="55" customFormat="1" ht="14.5" customHeight="1" collapsed="1" x14ac:dyDescent="0.35">
      <c r="A1375" s="53" t="s">
        <v>115</v>
      </c>
      <c r="B1375" s="53"/>
      <c r="C1375" s="53"/>
      <c r="D1375" s="53"/>
      <c r="E1375" s="53" t="s">
        <v>1751</v>
      </c>
      <c r="F1375" s="53"/>
      <c r="G1375" s="53"/>
      <c r="H1375" s="53"/>
      <c r="I1375" s="53" t="s">
        <v>144</v>
      </c>
      <c r="J1375" s="291" t="str">
        <f t="shared" si="111"/>
        <v>C700</v>
      </c>
      <c r="K1375" s="52" t="s">
        <v>1752</v>
      </c>
      <c r="L1375" s="54"/>
      <c r="M1375" s="54"/>
      <c r="N1375" s="54"/>
      <c r="O1375" s="54"/>
      <c r="P1375" s="54"/>
      <c r="Q1375" s="54"/>
      <c r="R1375" s="54"/>
      <c r="S1375" s="227">
        <f t="shared" si="107"/>
        <v>4</v>
      </c>
      <c r="T1375" s="227"/>
      <c r="U1375" s="237" t="str">
        <f t="shared" si="108"/>
        <v>&lt;/registro&gt;
&lt;registro codigo="C790" perfil="AB" nivel="4"&gt;</v>
      </c>
      <c r="V1375" s="230" t="str">
        <f t="shared" si="110"/>
        <v/>
      </c>
      <c r="W1375" s="227" t="str">
        <f t="shared" si="109"/>
        <v>&lt;/registro&gt;
&lt;registro codigo="C790" perfil="AB" nivel="4"&gt;</v>
      </c>
      <c r="X1375" s="234"/>
      <c r="Y1375" s="234"/>
      <c r="AB1375" s="55" t="s">
        <v>6</v>
      </c>
    </row>
    <row r="1376" spans="1:28" ht="14.5" customHeight="1" x14ac:dyDescent="0.35">
      <c r="J1376" s="291" t="str">
        <f t="shared" si="111"/>
        <v>C790</v>
      </c>
      <c r="K1376" s="193">
        <v>1</v>
      </c>
      <c r="L1376" s="11" t="s">
        <v>25</v>
      </c>
      <c r="M1376" s="11" t="s">
        <v>1753</v>
      </c>
      <c r="N1376" s="193" t="s">
        <v>27</v>
      </c>
      <c r="O1376" s="193">
        <v>4</v>
      </c>
      <c r="P1376" s="193" t="s">
        <v>28</v>
      </c>
      <c r="Q1376" s="218" t="s">
        <v>711</v>
      </c>
      <c r="R1376" s="193" t="s">
        <v>29</v>
      </c>
      <c r="S1376" s="227" t="str">
        <f t="shared" si="107"/>
        <v>Campo</v>
      </c>
      <c r="T1376" s="227" t="s">
        <v>27</v>
      </c>
      <c r="U1376" s="237" t="str">
        <f t="shared" si="108"/>
        <v/>
      </c>
      <c r="V1376" s="230" t="str">
        <f t="shared" si="110"/>
        <v>&lt;campo posicao="1"&gt;
&lt;coluna&gt;REG&lt;/coluna&gt;
&lt;descricao&gt;Texto fixo contendo "C790"&lt;/descricao&gt;
&lt;tipo&gt;C&lt;/tipo&gt;
&lt;/campo&gt;</v>
      </c>
      <c r="W1376" s="227" t="str">
        <f t="shared" si="109"/>
        <v>&lt;campo posicao="1"&gt;
&lt;coluna&gt;REG&lt;/coluna&gt;
&lt;descricao&gt;Texto fixo contendo "C790"&lt;/descricao&gt;
&lt;tipo&gt;C&lt;/tipo&gt;
&lt;/campo&gt;</v>
      </c>
      <c r="AB1376" s="3" t="s">
        <v>6</v>
      </c>
    </row>
    <row r="1377" spans="1:28" ht="14.5" customHeight="1" x14ac:dyDescent="0.35">
      <c r="J1377" s="291" t="str">
        <f t="shared" si="111"/>
        <v>C790</v>
      </c>
      <c r="K1377" s="193">
        <v>2</v>
      </c>
      <c r="L1377" s="11" t="s">
        <v>813</v>
      </c>
      <c r="M1377" s="11" t="s">
        <v>1732</v>
      </c>
      <c r="N1377" s="193" t="s">
        <v>27</v>
      </c>
      <c r="O1377" s="193" t="s">
        <v>33</v>
      </c>
      <c r="P1377" s="193" t="s">
        <v>28</v>
      </c>
      <c r="Q1377" s="218"/>
      <c r="R1377" s="193" t="s">
        <v>29</v>
      </c>
      <c r="S1377" s="227" t="str">
        <f t="shared" si="107"/>
        <v>Campo</v>
      </c>
      <c r="T1377" s="227" t="s">
        <v>27</v>
      </c>
      <c r="U1377" s="237" t="str">
        <f t="shared" si="108"/>
        <v/>
      </c>
      <c r="V1377" s="230" t="str">
        <f t="shared" si="110"/>
        <v>&lt;campo posicao="2"&gt;
&lt;coluna&gt;CST_ICMS&lt;/coluna&gt;
&lt;descricao&gt;Código da Situação Tributária, conforme a tabela indicada no item 4.3.1&lt;/descricao&gt;
&lt;tipo&gt;C&lt;/tipo&gt;
&lt;/campo&gt;</v>
      </c>
      <c r="W1377" s="227" t="str">
        <f t="shared" si="109"/>
        <v>&lt;campo posicao="2"&gt;
&lt;coluna&gt;CST_ICMS&lt;/coluna&gt;
&lt;descricao&gt;Código da Situação Tributária, conforme a tabela indicada no item 4.3.1&lt;/descricao&gt;
&lt;tipo&gt;C&lt;/tipo&gt;
&lt;/campo&gt;</v>
      </c>
      <c r="AB1377" s="3" t="s">
        <v>6</v>
      </c>
    </row>
    <row r="1378" spans="1:28" ht="14.5" customHeight="1" x14ac:dyDescent="0.35">
      <c r="J1378" s="291" t="str">
        <f t="shared" si="111"/>
        <v>C790</v>
      </c>
      <c r="K1378" s="193">
        <v>3</v>
      </c>
      <c r="L1378" s="11" t="s">
        <v>815</v>
      </c>
      <c r="M1378" s="11" t="s">
        <v>1733</v>
      </c>
      <c r="N1378" s="193" t="s">
        <v>27</v>
      </c>
      <c r="O1378" s="193" t="s">
        <v>235</v>
      </c>
      <c r="P1378" s="193" t="s">
        <v>28</v>
      </c>
      <c r="Q1378" s="218"/>
      <c r="R1378" s="193" t="s">
        <v>29</v>
      </c>
      <c r="S1378" s="227" t="str">
        <f t="shared" si="107"/>
        <v>Campo</v>
      </c>
      <c r="T1378" s="227" t="s">
        <v>27</v>
      </c>
      <c r="U1378" s="237" t="str">
        <f t="shared" si="108"/>
        <v/>
      </c>
      <c r="V1378" s="230" t="str">
        <f t="shared" si="110"/>
        <v>&lt;campo posicao="3"&gt;
&lt;coluna&gt;CFOP&lt;/coluna&gt;
&lt;descricao&gt;Código Fiscal de Operação e Prestação, conforme a tabela indicada no item 4.2.2&lt;/descricao&gt;
&lt;tipo&gt;C&lt;/tipo&gt;
&lt;/campo&gt;</v>
      </c>
      <c r="W1378" s="227" t="str">
        <f t="shared" si="109"/>
        <v>&lt;campo posicao="3"&gt;
&lt;coluna&gt;CFOP&lt;/coluna&gt;
&lt;descricao&gt;Código Fiscal de Operação e Prestação, conforme a tabela indicada no item 4.2.2&lt;/descricao&gt;
&lt;tipo&gt;C&lt;/tipo&gt;
&lt;/campo&gt;</v>
      </c>
      <c r="AB1378" s="3" t="s">
        <v>6</v>
      </c>
    </row>
    <row r="1379" spans="1:28" ht="14.5" customHeight="1" x14ac:dyDescent="0.35">
      <c r="J1379" s="291" t="str">
        <f t="shared" si="111"/>
        <v>C790</v>
      </c>
      <c r="K1379" s="193">
        <v>4</v>
      </c>
      <c r="L1379" s="11" t="s">
        <v>196</v>
      </c>
      <c r="M1379" s="11" t="s">
        <v>818</v>
      </c>
      <c r="N1379" s="193" t="s">
        <v>32</v>
      </c>
      <c r="O1379" s="193">
        <v>6</v>
      </c>
      <c r="P1379" s="193">
        <v>2</v>
      </c>
      <c r="Q1379" s="218"/>
      <c r="R1379" s="193" t="s">
        <v>48</v>
      </c>
      <c r="S1379" s="227" t="str">
        <f t="shared" si="107"/>
        <v>Campo</v>
      </c>
      <c r="T1379" s="227" t="s">
        <v>3606</v>
      </c>
      <c r="U1379" s="237" t="str">
        <f t="shared" si="108"/>
        <v/>
      </c>
      <c r="V1379" s="230" t="str">
        <f t="shared" si="110"/>
        <v>&lt;campo posicao="4"&gt;
&lt;coluna&gt;ALIQ_ICMS&lt;/coluna&gt;
&lt;descricao&gt;Alíquota do ICMS&lt;/descricao&gt;
&lt;tipo&gt;R&lt;/tipo&gt;
&lt;/campo&gt;</v>
      </c>
      <c r="W1379" s="227" t="str">
        <f t="shared" si="109"/>
        <v>&lt;campo posicao="4"&gt;
&lt;coluna&gt;ALIQ_ICMS&lt;/coluna&gt;
&lt;descricao&gt;Alíquota do ICMS&lt;/descricao&gt;
&lt;tipo&gt;R&lt;/tipo&gt;
&lt;/campo&gt;</v>
      </c>
      <c r="AB1379" s="3" t="s">
        <v>6</v>
      </c>
    </row>
    <row r="1380" spans="1:28" ht="14.5" customHeight="1" x14ac:dyDescent="0.35">
      <c r="J1380" s="291" t="str">
        <f t="shared" si="111"/>
        <v>C790</v>
      </c>
      <c r="K1380" s="193">
        <v>5</v>
      </c>
      <c r="L1380" s="11" t="s">
        <v>1135</v>
      </c>
      <c r="M1380" s="11" t="s">
        <v>1693</v>
      </c>
      <c r="N1380" s="193" t="s">
        <v>32</v>
      </c>
      <c r="O1380" s="193" t="s">
        <v>28</v>
      </c>
      <c r="P1380" s="193">
        <v>2</v>
      </c>
      <c r="Q1380" s="218"/>
      <c r="R1380" s="193" t="s">
        <v>29</v>
      </c>
      <c r="S1380" s="227" t="str">
        <f t="shared" si="107"/>
        <v>Campo</v>
      </c>
      <c r="T1380" s="227" t="s">
        <v>3606</v>
      </c>
      <c r="U1380" s="237" t="str">
        <f t="shared" si="108"/>
        <v/>
      </c>
      <c r="V1380" s="230" t="str">
        <f t="shared" si="110"/>
        <v>&lt;campo posicao="5"&gt;
&lt;coluna&gt;VL_OPR&lt;/coluna&gt;
&lt;descricao&gt;Valor da operação correspondente à combinação de CST_ICMS, CFOP, e alíquota do ICMS.&lt;/descricao&gt;
&lt;tipo&gt;R&lt;/tipo&gt;
&lt;/campo&gt;</v>
      </c>
      <c r="W1380" s="227" t="str">
        <f t="shared" si="109"/>
        <v>&lt;campo posicao="5"&gt;
&lt;coluna&gt;VL_OPR&lt;/coluna&gt;
&lt;descricao&gt;Valor da operação correspondente à combinação de CST_ICMS, CFOP, e alíquota do ICMS.&lt;/descricao&gt;
&lt;tipo&gt;R&lt;/tipo&gt;
&lt;/campo&gt;</v>
      </c>
      <c r="AB1380" s="3" t="s">
        <v>6</v>
      </c>
    </row>
    <row r="1381" spans="1:28" ht="14.5" customHeight="1" x14ac:dyDescent="0.35">
      <c r="J1381" s="291" t="str">
        <f t="shared" si="111"/>
        <v>C790</v>
      </c>
      <c r="K1381" s="193">
        <v>6</v>
      </c>
      <c r="L1381" s="11" t="s">
        <v>576</v>
      </c>
      <c r="M1381" s="11" t="s">
        <v>1754</v>
      </c>
      <c r="N1381" s="193" t="s">
        <v>32</v>
      </c>
      <c r="O1381" s="193" t="s">
        <v>28</v>
      </c>
      <c r="P1381" s="193">
        <v>2</v>
      </c>
      <c r="Q1381" s="218"/>
      <c r="R1381" s="193" t="s">
        <v>29</v>
      </c>
      <c r="S1381" s="227" t="str">
        <f t="shared" si="107"/>
        <v>Campo</v>
      </c>
      <c r="T1381" s="227" t="s">
        <v>3606</v>
      </c>
      <c r="U1381" s="237" t="str">
        <f t="shared" si="108"/>
        <v/>
      </c>
      <c r="V1381" s="230" t="str">
        <f t="shared" si="110"/>
        <v>&lt;campo posicao="6"&gt;
&lt;coluna&gt;VL_BC_ICMS&lt;/coluna&gt;
&lt;descricao&gt;Parcela correspondente ao "Valor da base de cálculo do ICMS" referente à combinação CST_ICMS, CFOP, e alíquota do ICMS&lt;/descricao&gt;
&lt;tipo&gt;R&lt;/tipo&gt;
&lt;/campo&gt;</v>
      </c>
      <c r="W1381" s="227" t="str">
        <f t="shared" si="109"/>
        <v>&lt;campo posicao="6"&gt;
&lt;coluna&gt;VL_BC_ICMS&lt;/coluna&gt;
&lt;descricao&gt;Parcela correspondente ao "Valor da base de cálculo do ICMS" referente à combinação CST_ICMS, CFOP, e alíquota do ICMS&lt;/descricao&gt;
&lt;tipo&gt;R&lt;/tipo&gt;
&lt;/campo&gt;</v>
      </c>
      <c r="AB1381" s="3" t="s">
        <v>6</v>
      </c>
    </row>
    <row r="1382" spans="1:28" ht="14.5" customHeight="1" x14ac:dyDescent="0.35">
      <c r="J1382" s="291" t="str">
        <f t="shared" si="111"/>
        <v>C790</v>
      </c>
      <c r="K1382" s="193">
        <v>7</v>
      </c>
      <c r="L1382" s="11" t="s">
        <v>578</v>
      </c>
      <c r="M1382" s="11" t="s">
        <v>1755</v>
      </c>
      <c r="N1382" s="193" t="s">
        <v>32</v>
      </c>
      <c r="O1382" s="193" t="s">
        <v>28</v>
      </c>
      <c r="P1382" s="193">
        <v>2</v>
      </c>
      <c r="Q1382" s="218"/>
      <c r="R1382" s="193" t="s">
        <v>29</v>
      </c>
      <c r="S1382" s="227" t="str">
        <f t="shared" si="107"/>
        <v>Campo</v>
      </c>
      <c r="T1382" s="227" t="s">
        <v>3606</v>
      </c>
      <c r="U1382" s="237" t="str">
        <f t="shared" si="108"/>
        <v/>
      </c>
      <c r="V1382" s="230" t="str">
        <f t="shared" si="110"/>
        <v>&lt;campo posicao="7"&gt;
&lt;coluna&gt;VL_ICMS&lt;/coluna&gt;
&lt;descricao&gt;Parcela correspondente ao "Valor do ICMS" referente à combinação CST_ICMS,  CFOP e alíquota do ICMS&lt;/descricao&gt;
&lt;tipo&gt;R&lt;/tipo&gt;
&lt;/campo&gt;</v>
      </c>
      <c r="W1382" s="227" t="str">
        <f t="shared" si="109"/>
        <v>&lt;campo posicao="7"&gt;
&lt;coluna&gt;VL_ICMS&lt;/coluna&gt;
&lt;descricao&gt;Parcela correspondente ao "Valor do ICMS" referente à combinação CST_ICMS,  CFOP e alíquota do ICMS&lt;/descricao&gt;
&lt;tipo&gt;R&lt;/tipo&gt;
&lt;/campo&gt;</v>
      </c>
      <c r="AB1382" s="3" t="s">
        <v>6</v>
      </c>
    </row>
    <row r="1383" spans="1:28" ht="14.5" customHeight="1" x14ac:dyDescent="0.35">
      <c r="J1383" s="291" t="str">
        <f t="shared" si="111"/>
        <v>C790</v>
      </c>
      <c r="K1383" s="193">
        <v>8</v>
      </c>
      <c r="L1383" s="11" t="s">
        <v>580</v>
      </c>
      <c r="M1383" s="11" t="s">
        <v>581</v>
      </c>
      <c r="N1383" s="193" t="s">
        <v>32</v>
      </c>
      <c r="O1383" s="193" t="s">
        <v>28</v>
      </c>
      <c r="P1383" s="193">
        <v>2</v>
      </c>
      <c r="Q1383" s="218"/>
      <c r="R1383" s="193" t="s">
        <v>29</v>
      </c>
      <c r="S1383" s="227" t="str">
        <f t="shared" si="107"/>
        <v>Campo</v>
      </c>
      <c r="T1383" s="227" t="s">
        <v>3606</v>
      </c>
      <c r="U1383" s="237" t="str">
        <f t="shared" si="108"/>
        <v/>
      </c>
      <c r="V1383" s="230" t="str">
        <f t="shared" si="110"/>
        <v>&lt;campo posicao="8"&gt;
&lt;coluna&gt;VL_BC_ICMS_ST&lt;/coluna&gt;
&lt;descricao&gt;Valor da base de cálculo do ICMS substituição tributária&lt;/descricao&gt;
&lt;tipo&gt;R&lt;/tipo&gt;
&lt;/campo&gt;</v>
      </c>
      <c r="W1383" s="227" t="str">
        <f t="shared" si="109"/>
        <v>&lt;campo posicao="8"&gt;
&lt;coluna&gt;VL_BC_ICMS_ST&lt;/coluna&gt;
&lt;descricao&gt;Valor da base de cálculo do ICMS substituição tributária&lt;/descricao&gt;
&lt;tipo&gt;R&lt;/tipo&gt;
&lt;/campo&gt;</v>
      </c>
      <c r="AB1383" s="3" t="s">
        <v>6</v>
      </c>
    </row>
    <row r="1384" spans="1:28" ht="14.5" customHeight="1" x14ac:dyDescent="0.35">
      <c r="J1384" s="291" t="str">
        <f t="shared" si="111"/>
        <v>C790</v>
      </c>
      <c r="K1384" s="193">
        <v>9</v>
      </c>
      <c r="L1384" s="11" t="s">
        <v>582</v>
      </c>
      <c r="M1384" s="11" t="s">
        <v>583</v>
      </c>
      <c r="N1384" s="193" t="s">
        <v>32</v>
      </c>
      <c r="O1384" s="193" t="s">
        <v>28</v>
      </c>
      <c r="P1384" s="193">
        <v>2</v>
      </c>
      <c r="Q1384" s="218"/>
      <c r="R1384" s="193" t="s">
        <v>29</v>
      </c>
      <c r="S1384" s="227" t="str">
        <f t="shared" si="107"/>
        <v>Campo</v>
      </c>
      <c r="T1384" s="227" t="s">
        <v>3606</v>
      </c>
      <c r="U1384" s="237" t="str">
        <f t="shared" si="108"/>
        <v/>
      </c>
      <c r="V1384" s="230" t="str">
        <f t="shared" si="110"/>
        <v>&lt;campo posicao="9"&gt;
&lt;coluna&gt;VL_ICMS_ST&lt;/coluna&gt;
&lt;descricao&gt;Valor do ICMS retido por substituição tributária&lt;/descricao&gt;
&lt;tipo&gt;R&lt;/tipo&gt;
&lt;/campo&gt;</v>
      </c>
      <c r="W1384" s="227" t="str">
        <f t="shared" si="109"/>
        <v>&lt;campo posicao="9"&gt;
&lt;coluna&gt;VL_ICMS_ST&lt;/coluna&gt;
&lt;descricao&gt;Valor do ICMS retido por substituição tributária&lt;/descricao&gt;
&lt;tipo&gt;R&lt;/tipo&gt;
&lt;/campo&gt;</v>
      </c>
      <c r="AB1384" s="3" t="s">
        <v>6</v>
      </c>
    </row>
    <row r="1385" spans="1:28" ht="14.5" customHeight="1" x14ac:dyDescent="0.35">
      <c r="J1385" s="291" t="str">
        <f t="shared" si="111"/>
        <v>C790</v>
      </c>
      <c r="K1385" s="193">
        <v>10</v>
      </c>
      <c r="L1385" s="11" t="s">
        <v>1141</v>
      </c>
      <c r="M1385" s="11" t="s">
        <v>1756</v>
      </c>
      <c r="N1385" s="193" t="s">
        <v>32</v>
      </c>
      <c r="O1385" s="193" t="s">
        <v>28</v>
      </c>
      <c r="P1385" s="193">
        <v>2</v>
      </c>
      <c r="Q1385" s="218"/>
      <c r="R1385" s="193" t="s">
        <v>29</v>
      </c>
      <c r="S1385" s="227" t="str">
        <f t="shared" si="107"/>
        <v>Campo</v>
      </c>
      <c r="T1385" s="227" t="s">
        <v>3606</v>
      </c>
      <c r="U1385" s="237" t="str">
        <f t="shared" si="108"/>
        <v/>
      </c>
      <c r="V1385" s="230" t="str">
        <f t="shared" si="110"/>
        <v>&lt;campo posicao="10"&gt;
&lt;coluna&gt;VL_RED_BC&lt;/coluna&gt;
&lt;descricao&gt;Valor não tributado em função da redução da base de cálculo do ICMS, referente à combinação de CST_ICMS, CFOP e alíquota do ICMS..&lt;/descricao&gt;
&lt;tipo&gt;R&lt;/tipo&gt;
&lt;/campo&gt;</v>
      </c>
      <c r="W1385" s="227" t="str">
        <f t="shared" si="109"/>
        <v>&lt;campo posicao="10"&gt;
&lt;coluna&gt;VL_RED_BC&lt;/coluna&gt;
&lt;descricao&gt;Valor não tributado em função da redução da base de cálculo do ICMS, referente à combinação de CST_ICMS, CFOP e alíquota do ICMS..&lt;/descricao&gt;
&lt;tipo&gt;R&lt;/tipo&gt;
&lt;/campo&gt;</v>
      </c>
      <c r="AB1385" s="3" t="s">
        <v>6</v>
      </c>
    </row>
    <row r="1386" spans="1:28" ht="14.5" customHeight="1" x14ac:dyDescent="0.35">
      <c r="J1386" s="291" t="str">
        <f t="shared" si="111"/>
        <v>C790</v>
      </c>
      <c r="K1386" s="193">
        <v>11</v>
      </c>
      <c r="L1386" s="11" t="s">
        <v>276</v>
      </c>
      <c r="M1386" s="11" t="s">
        <v>381</v>
      </c>
      <c r="N1386" s="193" t="s">
        <v>27</v>
      </c>
      <c r="O1386" s="193">
        <v>6</v>
      </c>
      <c r="P1386" s="193" t="s">
        <v>28</v>
      </c>
      <c r="Q1386" s="218"/>
      <c r="R1386" s="193" t="s">
        <v>48</v>
      </c>
      <c r="S1386" s="227" t="str">
        <f t="shared" si="107"/>
        <v>Campo</v>
      </c>
      <c r="T1386" s="227" t="s">
        <v>27</v>
      </c>
      <c r="U1386" s="237" t="str">
        <f t="shared" si="108"/>
        <v/>
      </c>
      <c r="V1386" s="230" t="str">
        <f t="shared" si="110"/>
        <v>&lt;campo posicao="11"&gt;
&lt;coluna&gt;COD_OBS&lt;/coluna&gt;
&lt;descricao&gt;Código da observação do lançamento fiscal (campo 02 do Registro 0460)&lt;/descricao&gt;
&lt;tipo&gt;C&lt;/tipo&gt;
&lt;/campo&gt;</v>
      </c>
      <c r="W1386" s="227" t="str">
        <f t="shared" si="109"/>
        <v>&lt;campo posicao="11"&gt;
&lt;coluna&gt;COD_OBS&lt;/coluna&gt;
&lt;descricao&gt;Código da observação do lançamento fiscal (campo 02 do Registro 0460)&lt;/descricao&gt;
&lt;tipo&gt;C&lt;/tipo&gt;
&lt;/campo&gt;</v>
      </c>
      <c r="AB1386" s="3" t="s">
        <v>6</v>
      </c>
    </row>
    <row r="1387" spans="1:28" s="3" customFormat="1" ht="14.5" customHeight="1" collapsed="1" x14ac:dyDescent="0.35">
      <c r="A1387" s="209" t="s">
        <v>115</v>
      </c>
      <c r="B1387" s="209"/>
      <c r="C1387" s="209"/>
      <c r="D1387" s="209"/>
      <c r="E1387" s="209"/>
      <c r="F1387" s="209" t="s">
        <v>1757</v>
      </c>
      <c r="G1387" s="209"/>
      <c r="H1387" s="209"/>
      <c r="I1387" s="209" t="s">
        <v>144</v>
      </c>
      <c r="J1387" s="291" t="str">
        <f t="shared" si="111"/>
        <v>C790</v>
      </c>
      <c r="K1387" s="2" t="s">
        <v>1758</v>
      </c>
      <c r="L1387" s="4"/>
      <c r="M1387" s="4"/>
      <c r="N1387" s="4"/>
      <c r="O1387" s="4"/>
      <c r="P1387" s="4"/>
      <c r="Q1387" s="4"/>
      <c r="R1387" s="4"/>
      <c r="S1387" s="227">
        <f t="shared" si="107"/>
        <v>5</v>
      </c>
      <c r="T1387" s="227"/>
      <c r="U1387" s="237" t="str">
        <f t="shared" si="108"/>
        <v>&lt;/registro&gt;
&lt;registro codigo="C791" perfil="AB" nivel="5"&gt;</v>
      </c>
      <c r="V1387" s="230" t="str">
        <f t="shared" si="110"/>
        <v/>
      </c>
      <c r="W1387" s="227" t="str">
        <f t="shared" si="109"/>
        <v>&lt;/registro&gt;
&lt;registro codigo="C791" perfil="AB" nivel="5"&gt;</v>
      </c>
      <c r="X1387" s="227"/>
      <c r="Y1387" s="227"/>
      <c r="AB1387" s="3" t="s">
        <v>6</v>
      </c>
    </row>
    <row r="1388" spans="1:28" ht="14.5" customHeight="1" x14ac:dyDescent="0.35">
      <c r="J1388" s="291" t="str">
        <f t="shared" si="111"/>
        <v>C791</v>
      </c>
      <c r="K1388" s="193">
        <v>1</v>
      </c>
      <c r="L1388" s="11" t="s">
        <v>25</v>
      </c>
      <c r="M1388" s="11" t="s">
        <v>1759</v>
      </c>
      <c r="N1388" s="193" t="s">
        <v>27</v>
      </c>
      <c r="O1388" s="193">
        <v>4</v>
      </c>
      <c r="P1388" s="193" t="s">
        <v>28</v>
      </c>
      <c r="Q1388" s="218" t="s">
        <v>711</v>
      </c>
      <c r="R1388" s="193" t="s">
        <v>29</v>
      </c>
      <c r="S1388" s="227" t="str">
        <f t="shared" si="107"/>
        <v>Campo</v>
      </c>
      <c r="T1388" s="227" t="s">
        <v>27</v>
      </c>
      <c r="U1388" s="237" t="str">
        <f t="shared" si="108"/>
        <v/>
      </c>
      <c r="V1388" s="230" t="str">
        <f t="shared" si="110"/>
        <v>&lt;campo posicao="1"&gt;
&lt;coluna&gt;REG&lt;/coluna&gt;
&lt;descricao&gt;Texto fixo contendo "C791"&lt;/descricao&gt;
&lt;tipo&gt;C&lt;/tipo&gt;
&lt;/campo&gt;</v>
      </c>
      <c r="W1388" s="227" t="str">
        <f t="shared" si="109"/>
        <v>&lt;campo posicao="1"&gt;
&lt;coluna&gt;REG&lt;/coluna&gt;
&lt;descricao&gt;Texto fixo contendo "C791"&lt;/descricao&gt;
&lt;tipo&gt;C&lt;/tipo&gt;
&lt;/campo&gt;</v>
      </c>
      <c r="AB1388" s="3" t="s">
        <v>6</v>
      </c>
    </row>
    <row r="1389" spans="1:28" ht="14.5" customHeight="1" x14ac:dyDescent="0.35">
      <c r="J1389" s="291" t="str">
        <f t="shared" si="111"/>
        <v>C791</v>
      </c>
      <c r="K1389" s="193">
        <v>2</v>
      </c>
      <c r="L1389" s="11" t="s">
        <v>52</v>
      </c>
      <c r="M1389" s="11" t="s">
        <v>1760</v>
      </c>
      <c r="N1389" s="193" t="s">
        <v>27</v>
      </c>
      <c r="O1389" s="193" t="s">
        <v>54</v>
      </c>
      <c r="P1389" s="193" t="s">
        <v>28</v>
      </c>
      <c r="Q1389" s="218"/>
      <c r="R1389" s="193" t="s">
        <v>29</v>
      </c>
      <c r="S1389" s="227" t="str">
        <f t="shared" si="107"/>
        <v>Campo</v>
      </c>
      <c r="T1389" s="227" t="s">
        <v>27</v>
      </c>
      <c r="U1389" s="237" t="str">
        <f t="shared" si="108"/>
        <v/>
      </c>
      <c r="V1389" s="230" t="str">
        <f t="shared" si="110"/>
        <v>&lt;campo posicao="2"&gt;
&lt;coluna&gt;UF&lt;/coluna&gt;
&lt;descricao&gt;Sigla da unidade da federação a que se refere a retenção ST&lt;/descricao&gt;
&lt;tipo&gt;C&lt;/tipo&gt;
&lt;/campo&gt;</v>
      </c>
      <c r="W1389" s="227" t="str">
        <f t="shared" si="109"/>
        <v>&lt;campo posicao="2"&gt;
&lt;coluna&gt;UF&lt;/coluna&gt;
&lt;descricao&gt;Sigla da unidade da federação a que se refere a retenção ST&lt;/descricao&gt;
&lt;tipo&gt;C&lt;/tipo&gt;
&lt;/campo&gt;</v>
      </c>
      <c r="AB1389" s="3" t="s">
        <v>6</v>
      </c>
    </row>
    <row r="1390" spans="1:28" ht="14.5" customHeight="1" x14ac:dyDescent="0.35">
      <c r="J1390" s="291" t="str">
        <f t="shared" si="111"/>
        <v>C791</v>
      </c>
      <c r="K1390" s="193">
        <v>3</v>
      </c>
      <c r="L1390" s="11" t="s">
        <v>580</v>
      </c>
      <c r="M1390" s="11" t="s">
        <v>581</v>
      </c>
      <c r="N1390" s="193" t="s">
        <v>32</v>
      </c>
      <c r="O1390" s="193" t="s">
        <v>28</v>
      </c>
      <c r="P1390" s="193">
        <v>2</v>
      </c>
      <c r="Q1390" s="218"/>
      <c r="R1390" s="193" t="s">
        <v>29</v>
      </c>
      <c r="S1390" s="227" t="str">
        <f t="shared" si="107"/>
        <v>Campo</v>
      </c>
      <c r="T1390" s="227" t="s">
        <v>3606</v>
      </c>
      <c r="U1390" s="237" t="str">
        <f t="shared" si="108"/>
        <v/>
      </c>
      <c r="V1390" s="230" t="str">
        <f t="shared" si="110"/>
        <v>&lt;campo posicao="3"&gt;
&lt;coluna&gt;VL_BC_ICMS_ST&lt;/coluna&gt;
&lt;descricao&gt;Valor da base de cálculo do ICMS substituição tributária&lt;/descricao&gt;
&lt;tipo&gt;R&lt;/tipo&gt;
&lt;/campo&gt;</v>
      </c>
      <c r="W1390" s="227" t="str">
        <f t="shared" si="109"/>
        <v>&lt;campo posicao="3"&gt;
&lt;coluna&gt;VL_BC_ICMS_ST&lt;/coluna&gt;
&lt;descricao&gt;Valor da base de cálculo do ICMS substituição tributária&lt;/descricao&gt;
&lt;tipo&gt;R&lt;/tipo&gt;
&lt;/campo&gt;</v>
      </c>
      <c r="AB1390" s="3" t="s">
        <v>6</v>
      </c>
    </row>
    <row r="1391" spans="1:28" ht="14.5" customHeight="1" x14ac:dyDescent="0.35">
      <c r="J1391" s="291" t="str">
        <f t="shared" si="111"/>
        <v>C791</v>
      </c>
      <c r="K1391" s="193">
        <v>4</v>
      </c>
      <c r="L1391" s="11" t="s">
        <v>582</v>
      </c>
      <c r="M1391" s="11" t="s">
        <v>583</v>
      </c>
      <c r="N1391" s="193" t="s">
        <v>32</v>
      </c>
      <c r="O1391" s="193" t="s">
        <v>28</v>
      </c>
      <c r="P1391" s="193">
        <v>2</v>
      </c>
      <c r="Q1391" s="218"/>
      <c r="R1391" s="193" t="s">
        <v>29</v>
      </c>
      <c r="S1391" s="227" t="str">
        <f t="shared" si="107"/>
        <v>Campo</v>
      </c>
      <c r="T1391" s="227" t="s">
        <v>3606</v>
      </c>
      <c r="U1391" s="237" t="str">
        <f t="shared" si="108"/>
        <v/>
      </c>
      <c r="V1391" s="230" t="str">
        <f t="shared" si="110"/>
        <v>&lt;campo posicao="4"&gt;
&lt;coluna&gt;VL_ICMS_ST&lt;/coluna&gt;
&lt;descricao&gt;Valor do ICMS retido por substituição tributária&lt;/descricao&gt;
&lt;tipo&gt;R&lt;/tipo&gt;
&lt;/campo&gt;</v>
      </c>
      <c r="W1391" s="227" t="str">
        <f t="shared" si="109"/>
        <v>&lt;campo posicao="4"&gt;
&lt;coluna&gt;VL_ICMS_ST&lt;/coluna&gt;
&lt;descricao&gt;Valor do ICMS retido por substituição tributária&lt;/descricao&gt;
&lt;tipo&gt;R&lt;/tipo&gt;
&lt;/campo&gt;</v>
      </c>
      <c r="AB1391" s="3" t="s">
        <v>6</v>
      </c>
    </row>
    <row r="1392" spans="1:28" s="3" customFormat="1" ht="14.5" customHeight="1" collapsed="1" x14ac:dyDescent="0.35">
      <c r="A1392" s="209" t="s">
        <v>1497</v>
      </c>
      <c r="B1392" s="209"/>
      <c r="C1392" s="209"/>
      <c r="D1392" s="209" t="s">
        <v>1761</v>
      </c>
      <c r="E1392" s="209"/>
      <c r="F1392" s="209"/>
      <c r="G1392" s="209"/>
      <c r="H1392" s="209"/>
      <c r="I1392" s="209" t="s">
        <v>108</v>
      </c>
      <c r="J1392" s="291" t="str">
        <f t="shared" si="111"/>
        <v>C791</v>
      </c>
      <c r="K1392" s="2" t="s">
        <v>1762</v>
      </c>
      <c r="L1392" s="4"/>
      <c r="M1392" s="4"/>
      <c r="N1392" s="4"/>
      <c r="O1392" s="4"/>
      <c r="P1392" s="4"/>
      <c r="Q1392" s="4"/>
      <c r="R1392" s="4"/>
      <c r="S1392" s="227">
        <f t="shared" si="107"/>
        <v>3</v>
      </c>
      <c r="T1392" s="227"/>
      <c r="U1392" s="237" t="str">
        <f t="shared" si="108"/>
        <v>&lt;/registro&gt;
&lt;registro codigo="C800" perfil="A" nivel="3"&gt;</v>
      </c>
      <c r="V1392" s="230" t="str">
        <f t="shared" si="110"/>
        <v/>
      </c>
      <c r="W1392" s="227" t="str">
        <f t="shared" si="109"/>
        <v>&lt;/registro&gt;
&lt;registro codigo="C800" perfil="A" nivel="3"&gt;</v>
      </c>
      <c r="X1392" s="227"/>
      <c r="Y1392" s="227"/>
      <c r="AB1392" s="3" t="s">
        <v>6</v>
      </c>
    </row>
    <row r="1393" spans="10:28" ht="14.5" customHeight="1" x14ac:dyDescent="0.35">
      <c r="J1393" s="291" t="str">
        <f t="shared" si="111"/>
        <v>C800</v>
      </c>
      <c r="K1393" s="193">
        <v>1</v>
      </c>
      <c r="L1393" s="11" t="s">
        <v>25</v>
      </c>
      <c r="M1393" s="11" t="s">
        <v>1763</v>
      </c>
      <c r="N1393" s="193" t="s">
        <v>27</v>
      </c>
      <c r="O1393" s="193">
        <v>4</v>
      </c>
      <c r="P1393" s="193" t="s">
        <v>28</v>
      </c>
      <c r="Q1393" s="218" t="s">
        <v>711</v>
      </c>
      <c r="R1393" s="193" t="s">
        <v>29</v>
      </c>
      <c r="S1393" s="227" t="str">
        <f t="shared" si="107"/>
        <v>Campo</v>
      </c>
      <c r="T1393" s="227" t="s">
        <v>27</v>
      </c>
      <c r="U1393" s="237" t="str">
        <f t="shared" si="108"/>
        <v/>
      </c>
      <c r="V1393" s="230" t="str">
        <f t="shared" si="110"/>
        <v>&lt;campo posicao="1"&gt;
&lt;coluna&gt;REG&lt;/coluna&gt;
&lt;descricao&gt;Texto fixo contendo "C800"&lt;/descricao&gt;
&lt;tipo&gt;C&lt;/tipo&gt;
&lt;/campo&gt;</v>
      </c>
      <c r="W1393" s="227" t="str">
        <f t="shared" si="109"/>
        <v>&lt;campo posicao="1"&gt;
&lt;coluna&gt;REG&lt;/coluna&gt;
&lt;descricao&gt;Texto fixo contendo "C800"&lt;/descricao&gt;
&lt;tipo&gt;C&lt;/tipo&gt;
&lt;/campo&gt;</v>
      </c>
      <c r="AB1393" s="3" t="s">
        <v>6</v>
      </c>
    </row>
    <row r="1394" spans="10:28" ht="14.5" customHeight="1" x14ac:dyDescent="0.35">
      <c r="J1394" s="291" t="str">
        <f t="shared" si="111"/>
        <v>C800</v>
      </c>
      <c r="K1394" s="193">
        <v>2</v>
      </c>
      <c r="L1394" s="11" t="s">
        <v>344</v>
      </c>
      <c r="M1394" s="11" t="s">
        <v>701</v>
      </c>
      <c r="N1394" s="193" t="s">
        <v>27</v>
      </c>
      <c r="O1394" s="193">
        <v>2</v>
      </c>
      <c r="P1394" s="193" t="s">
        <v>28</v>
      </c>
      <c r="Q1394" s="218"/>
      <c r="R1394" s="193" t="s">
        <v>29</v>
      </c>
      <c r="S1394" s="227" t="str">
        <f t="shared" si="107"/>
        <v>Campo</v>
      </c>
      <c r="T1394" s="227" t="s">
        <v>27</v>
      </c>
      <c r="U1394" s="237" t="str">
        <f t="shared" si="108"/>
        <v/>
      </c>
      <c r="V1394" s="230" t="str">
        <f t="shared" si="110"/>
        <v>&lt;campo posicao="2"&gt;
&lt;coluna&gt;COD_MOD&lt;/coluna&gt;
&lt;descricao&gt;Código do modelo do documento fiscal, conforme a Tabela 4.1.1&lt;/descricao&gt;
&lt;tipo&gt;C&lt;/tipo&gt;
&lt;/campo&gt;</v>
      </c>
      <c r="W1394" s="227" t="str">
        <f t="shared" si="109"/>
        <v>&lt;campo posicao="2"&gt;
&lt;coluna&gt;COD_MOD&lt;/coluna&gt;
&lt;descricao&gt;Código do modelo do documento fiscal, conforme a Tabela 4.1.1&lt;/descricao&gt;
&lt;tipo&gt;C&lt;/tipo&gt;
&lt;/campo&gt;</v>
      </c>
      <c r="AB1394" s="3" t="s">
        <v>6</v>
      </c>
    </row>
    <row r="1395" spans="10:28" ht="14.5" customHeight="1" x14ac:dyDescent="0.35">
      <c r="J1395" s="291" t="str">
        <f t="shared" si="111"/>
        <v>C800</v>
      </c>
      <c r="K1395" s="193">
        <v>3</v>
      </c>
      <c r="L1395" s="11" t="s">
        <v>346</v>
      </c>
      <c r="M1395" s="11" t="s">
        <v>347</v>
      </c>
      <c r="N1395" s="193" t="s">
        <v>27</v>
      </c>
      <c r="O1395" s="193">
        <v>2</v>
      </c>
      <c r="P1395" s="193" t="s">
        <v>28</v>
      </c>
      <c r="Q1395" s="218"/>
      <c r="R1395" s="193" t="s">
        <v>29</v>
      </c>
      <c r="S1395" s="227" t="str">
        <f t="shared" si="107"/>
        <v>Campo</v>
      </c>
      <c r="T1395" s="227" t="s">
        <v>27</v>
      </c>
      <c r="U1395" s="237" t="str">
        <f t="shared" si="108"/>
        <v/>
      </c>
      <c r="V1395" s="230" t="str">
        <f t="shared" si="110"/>
        <v>&lt;campo posicao="3"&gt;
&lt;coluna&gt;COD_SIT&lt;/coluna&gt;
&lt;descricao&gt;Código da situação do documento fiscal, conforme a Tabela 4.1.2&lt;/descricao&gt;
&lt;tipo&gt;C&lt;/tipo&gt;
&lt;/campo&gt;</v>
      </c>
      <c r="W1395" s="227" t="str">
        <f t="shared" si="109"/>
        <v>&lt;campo posicao="3"&gt;
&lt;coluna&gt;COD_SIT&lt;/coluna&gt;
&lt;descricao&gt;Código da situação do documento fiscal, conforme a Tabela 4.1.2&lt;/descricao&gt;
&lt;tipo&gt;C&lt;/tipo&gt;
&lt;/campo&gt;</v>
      </c>
      <c r="AB1395" s="3" t="s">
        <v>6</v>
      </c>
    </row>
    <row r="1396" spans="10:28" ht="14.5" customHeight="1" x14ac:dyDescent="0.35">
      <c r="J1396" s="291" t="str">
        <f t="shared" si="111"/>
        <v>C800</v>
      </c>
      <c r="K1396" s="193">
        <v>4</v>
      </c>
      <c r="L1396" s="11" t="s">
        <v>706</v>
      </c>
      <c r="M1396" s="11" t="s">
        <v>1764</v>
      </c>
      <c r="N1396" s="193" t="s">
        <v>32</v>
      </c>
      <c r="O1396" s="193">
        <v>6</v>
      </c>
      <c r="P1396" s="193" t="s">
        <v>28</v>
      </c>
      <c r="Q1396" s="218"/>
      <c r="R1396" s="193" t="s">
        <v>29</v>
      </c>
      <c r="S1396" s="227" t="str">
        <f t="shared" si="107"/>
        <v>Campo</v>
      </c>
      <c r="T1396" s="227" t="s">
        <v>3607</v>
      </c>
      <c r="U1396" s="237" t="str">
        <f t="shared" si="108"/>
        <v/>
      </c>
      <c r="V1396" s="230" t="str">
        <f t="shared" si="110"/>
        <v>&lt;campo posicao="4"&gt;
&lt;coluna&gt;NUM_CFE&lt;/coluna&gt;
&lt;descricao&gt;Número do Cupom Fiscal Eletrônico&lt;/descricao&gt;
&lt;tipo&gt;I&lt;/tipo&gt;
&lt;/campo&gt;</v>
      </c>
      <c r="W1396" s="227" t="str">
        <f t="shared" si="109"/>
        <v>&lt;campo posicao="4"&gt;
&lt;coluna&gt;NUM_CFE&lt;/coluna&gt;
&lt;descricao&gt;Número do Cupom Fiscal Eletrônico&lt;/descricao&gt;
&lt;tipo&gt;I&lt;/tipo&gt;
&lt;/campo&gt;</v>
      </c>
      <c r="AB1396" s="3" t="s">
        <v>6</v>
      </c>
    </row>
    <row r="1397" spans="10:28" ht="14.5" customHeight="1" x14ac:dyDescent="0.35">
      <c r="J1397" s="291" t="str">
        <f t="shared" si="111"/>
        <v>C800</v>
      </c>
      <c r="K1397" s="193">
        <v>5</v>
      </c>
      <c r="L1397" s="11" t="s">
        <v>357</v>
      </c>
      <c r="M1397" s="11" t="s">
        <v>1765</v>
      </c>
      <c r="N1397" s="193" t="s">
        <v>32</v>
      </c>
      <c r="O1397" s="193">
        <v>8</v>
      </c>
      <c r="P1397" s="193" t="s">
        <v>28</v>
      </c>
      <c r="Q1397" s="218"/>
      <c r="R1397" s="193" t="s">
        <v>29</v>
      </c>
      <c r="S1397" s="227" t="str">
        <f t="shared" si="107"/>
        <v>Campo</v>
      </c>
      <c r="T1397" s="227" t="s">
        <v>3605</v>
      </c>
      <c r="U1397" s="237" t="str">
        <f t="shared" si="108"/>
        <v/>
      </c>
      <c r="V1397" s="230" t="str">
        <f t="shared" si="110"/>
        <v>&lt;campo posicao="5"&gt;
&lt;coluna&gt;DT_DOC&lt;/coluna&gt;
&lt;descricao&gt;Data da emissão do Cupom Fiscal Eletrônico&lt;/descricao&gt;
&lt;tipo&gt;D&lt;/tipo&gt;
&lt;/campo&gt;</v>
      </c>
      <c r="W1397" s="227" t="str">
        <f t="shared" si="109"/>
        <v>&lt;campo posicao="5"&gt;
&lt;coluna&gt;DT_DOC&lt;/coluna&gt;
&lt;descricao&gt;Data da emissão do Cupom Fiscal Eletrônico&lt;/descricao&gt;
&lt;tipo&gt;D&lt;/tipo&gt;
&lt;/campo&gt;</v>
      </c>
      <c r="AB1397" s="3" t="s">
        <v>6</v>
      </c>
    </row>
    <row r="1398" spans="10:28" ht="14.5" customHeight="1" x14ac:dyDescent="0.35">
      <c r="J1398" s="291" t="str">
        <f t="shared" si="111"/>
        <v>C800</v>
      </c>
      <c r="K1398" s="193">
        <v>6</v>
      </c>
      <c r="L1398" s="11" t="s">
        <v>1766</v>
      </c>
      <c r="M1398" s="11" t="s">
        <v>1767</v>
      </c>
      <c r="N1398" s="193" t="s">
        <v>32</v>
      </c>
      <c r="O1398" s="193" t="s">
        <v>28</v>
      </c>
      <c r="P1398" s="193">
        <v>2</v>
      </c>
      <c r="Q1398" s="218"/>
      <c r="R1398" s="193" t="s">
        <v>29</v>
      </c>
      <c r="S1398" s="227" t="str">
        <f t="shared" si="107"/>
        <v>Campo</v>
      </c>
      <c r="T1398" s="227" t="s">
        <v>3606</v>
      </c>
      <c r="U1398" s="237" t="str">
        <f t="shared" si="108"/>
        <v/>
      </c>
      <c r="V1398" s="230" t="str">
        <f t="shared" si="110"/>
        <v>&lt;campo posicao="6"&gt;
&lt;coluna&gt;VL_CFE&lt;/coluna&gt;
&lt;descricao&gt;Valor total do Cupom Fiscal Eletrônico&lt;/descricao&gt;
&lt;tipo&gt;R&lt;/tipo&gt;
&lt;/campo&gt;</v>
      </c>
      <c r="W1398" s="227" t="str">
        <f t="shared" si="109"/>
        <v>&lt;campo posicao="6"&gt;
&lt;coluna&gt;VL_CFE&lt;/coluna&gt;
&lt;descricao&gt;Valor total do Cupom Fiscal Eletrônico&lt;/descricao&gt;
&lt;tipo&gt;R&lt;/tipo&gt;
&lt;/campo&gt;</v>
      </c>
      <c r="AB1398" s="3" t="s">
        <v>6</v>
      </c>
    </row>
    <row r="1399" spans="10:28" ht="14.5" customHeight="1" x14ac:dyDescent="0.35">
      <c r="J1399" s="291" t="str">
        <f t="shared" si="111"/>
        <v>C800</v>
      </c>
      <c r="K1399" s="193">
        <v>7</v>
      </c>
      <c r="L1399" s="11" t="s">
        <v>586</v>
      </c>
      <c r="M1399" s="11" t="s">
        <v>587</v>
      </c>
      <c r="N1399" s="193" t="s">
        <v>32</v>
      </c>
      <c r="O1399" s="193" t="s">
        <v>28</v>
      </c>
      <c r="P1399" s="193">
        <v>2</v>
      </c>
      <c r="Q1399" s="218"/>
      <c r="R1399" s="193" t="s">
        <v>48</v>
      </c>
      <c r="S1399" s="227" t="str">
        <f t="shared" si="107"/>
        <v>Campo</v>
      </c>
      <c r="T1399" s="227" t="s">
        <v>3606</v>
      </c>
      <c r="U1399" s="237" t="str">
        <f t="shared" si="108"/>
        <v/>
      </c>
      <c r="V1399" s="230" t="str">
        <f t="shared" si="110"/>
        <v>&lt;campo posicao="7"&gt;
&lt;coluna&gt;VL_PIS&lt;/coluna&gt;
&lt;descricao&gt;Valor total do PIS&lt;/descricao&gt;
&lt;tipo&gt;R&lt;/tipo&gt;
&lt;/campo&gt;</v>
      </c>
      <c r="W1399" s="227" t="str">
        <f t="shared" si="109"/>
        <v>&lt;campo posicao="7"&gt;
&lt;coluna&gt;VL_PIS&lt;/coluna&gt;
&lt;descricao&gt;Valor total do PIS&lt;/descricao&gt;
&lt;tipo&gt;R&lt;/tipo&gt;
&lt;/campo&gt;</v>
      </c>
      <c r="AB1399" s="3" t="s">
        <v>6</v>
      </c>
    </row>
    <row r="1400" spans="10:28" ht="14.5" customHeight="1" x14ac:dyDescent="0.35">
      <c r="J1400" s="291" t="str">
        <f t="shared" si="111"/>
        <v>C800</v>
      </c>
      <c r="K1400" s="193">
        <v>8</v>
      </c>
      <c r="L1400" s="11" t="s">
        <v>588</v>
      </c>
      <c r="M1400" s="11" t="s">
        <v>589</v>
      </c>
      <c r="N1400" s="193" t="s">
        <v>32</v>
      </c>
      <c r="O1400" s="193" t="s">
        <v>28</v>
      </c>
      <c r="P1400" s="193">
        <v>2</v>
      </c>
      <c r="Q1400" s="218"/>
      <c r="R1400" s="193" t="s">
        <v>48</v>
      </c>
      <c r="S1400" s="227" t="str">
        <f t="shared" si="107"/>
        <v>Campo</v>
      </c>
      <c r="T1400" s="227" t="s">
        <v>3606</v>
      </c>
      <c r="U1400" s="237" t="str">
        <f t="shared" si="108"/>
        <v/>
      </c>
      <c r="V1400" s="230" t="str">
        <f t="shared" si="110"/>
        <v>&lt;campo posicao="8"&gt;
&lt;coluna&gt;VL_COFINS&lt;/coluna&gt;
&lt;descricao&gt;Valor total da COFINS&lt;/descricao&gt;
&lt;tipo&gt;R&lt;/tipo&gt;
&lt;/campo&gt;</v>
      </c>
      <c r="W1400" s="227" t="str">
        <f t="shared" si="109"/>
        <v>&lt;campo posicao="8"&gt;
&lt;coluna&gt;VL_COFINS&lt;/coluna&gt;
&lt;descricao&gt;Valor total da COFINS&lt;/descricao&gt;
&lt;tipo&gt;R&lt;/tipo&gt;
&lt;/campo&gt;</v>
      </c>
      <c r="AB1400" s="3" t="s">
        <v>6</v>
      </c>
    </row>
    <row r="1401" spans="10:28" ht="14.5" customHeight="1" x14ac:dyDescent="0.35">
      <c r="J1401" s="291" t="str">
        <f t="shared" si="111"/>
        <v>C800</v>
      </c>
      <c r="K1401" s="193">
        <v>9</v>
      </c>
      <c r="L1401" s="11" t="s">
        <v>1502</v>
      </c>
      <c r="M1401" s="11" t="s">
        <v>1503</v>
      </c>
      <c r="N1401" s="193" t="s">
        <v>27</v>
      </c>
      <c r="O1401" s="193">
        <v>14</v>
      </c>
      <c r="P1401" s="193" t="s">
        <v>28</v>
      </c>
      <c r="Q1401" s="218"/>
      <c r="R1401" s="193" t="s">
        <v>48</v>
      </c>
      <c r="S1401" s="227" t="str">
        <f t="shared" si="107"/>
        <v>Campo</v>
      </c>
      <c r="T1401" s="227" t="s">
        <v>27</v>
      </c>
      <c r="U1401" s="237" t="str">
        <f t="shared" si="108"/>
        <v/>
      </c>
      <c r="V1401" s="230" t="str">
        <f t="shared" si="110"/>
        <v>&lt;campo posicao="9"&gt;
&lt;coluna&gt;CNPJ_CPF&lt;/coluna&gt;
&lt;descricao&gt;CNPJ ou CPF do destinatário&lt;/descricao&gt;
&lt;tipo&gt;C&lt;/tipo&gt;
&lt;/campo&gt;</v>
      </c>
      <c r="W1401" s="227" t="str">
        <f t="shared" si="109"/>
        <v>&lt;campo posicao="9"&gt;
&lt;coluna&gt;CNPJ_CPF&lt;/coluna&gt;
&lt;descricao&gt;CNPJ ou CPF do destinatário&lt;/descricao&gt;
&lt;tipo&gt;C&lt;/tipo&gt;
&lt;/campo&gt;</v>
      </c>
      <c r="AB1401" s="3" t="s">
        <v>6</v>
      </c>
    </row>
    <row r="1402" spans="10:28" ht="14.5" customHeight="1" x14ac:dyDescent="0.35">
      <c r="J1402" s="291" t="str">
        <f t="shared" si="111"/>
        <v>C800</v>
      </c>
      <c r="K1402" s="193">
        <v>10</v>
      </c>
      <c r="L1402" s="11" t="s">
        <v>702</v>
      </c>
      <c r="M1402" s="11" t="s">
        <v>703</v>
      </c>
      <c r="N1402" s="193" t="s">
        <v>32</v>
      </c>
      <c r="O1402" s="193">
        <v>9</v>
      </c>
      <c r="P1402" s="193" t="s">
        <v>28</v>
      </c>
      <c r="Q1402" s="218"/>
      <c r="R1402" s="193" t="s">
        <v>29</v>
      </c>
      <c r="S1402" s="227" t="str">
        <f t="shared" si="107"/>
        <v>Campo</v>
      </c>
      <c r="T1402" s="227" t="s">
        <v>3607</v>
      </c>
      <c r="U1402" s="237" t="str">
        <f t="shared" si="108"/>
        <v/>
      </c>
      <c r="V1402" s="230" t="str">
        <f t="shared" si="110"/>
        <v>&lt;campo posicao="10"&gt;
&lt;coluna&gt;NR_SAT&lt;/coluna&gt;
&lt;descricao&gt;Número de Série do equipamento SAT&lt;/descricao&gt;
&lt;tipo&gt;I&lt;/tipo&gt;
&lt;/campo&gt;</v>
      </c>
      <c r="W1402" s="227" t="str">
        <f t="shared" si="109"/>
        <v>&lt;campo posicao="10"&gt;
&lt;coluna&gt;NR_SAT&lt;/coluna&gt;
&lt;descricao&gt;Número de Série do equipamento SAT&lt;/descricao&gt;
&lt;tipo&gt;I&lt;/tipo&gt;
&lt;/campo&gt;</v>
      </c>
      <c r="AB1402" s="3" t="s">
        <v>6</v>
      </c>
    </row>
    <row r="1403" spans="10:28" ht="14.5" customHeight="1" x14ac:dyDescent="0.35">
      <c r="J1403" s="291" t="str">
        <f t="shared" si="111"/>
        <v>C800</v>
      </c>
      <c r="K1403" s="193">
        <v>11</v>
      </c>
      <c r="L1403" s="11" t="s">
        <v>704</v>
      </c>
      <c r="M1403" s="11" t="s">
        <v>705</v>
      </c>
      <c r="N1403" s="193" t="s">
        <v>27</v>
      </c>
      <c r="O1403" s="193">
        <v>44</v>
      </c>
      <c r="P1403" s="193" t="s">
        <v>28</v>
      </c>
      <c r="Q1403" s="218"/>
      <c r="R1403" s="193" t="s">
        <v>29</v>
      </c>
      <c r="S1403" s="227" t="str">
        <f t="shared" si="107"/>
        <v>Campo</v>
      </c>
      <c r="T1403" s="227" t="s">
        <v>27</v>
      </c>
      <c r="U1403" s="237" t="str">
        <f t="shared" si="108"/>
        <v/>
      </c>
      <c r="V1403" s="230" t="str">
        <f t="shared" si="110"/>
        <v>&lt;campo posicao="11"&gt;
&lt;coluna&gt;CHV_CFE&lt;/coluna&gt;
&lt;descricao&gt;Chave do Cupom Fiscal Eletrônico&lt;/descricao&gt;
&lt;tipo&gt;C&lt;/tipo&gt;
&lt;/campo&gt;</v>
      </c>
      <c r="W1403" s="227" t="str">
        <f t="shared" si="109"/>
        <v>&lt;campo posicao="11"&gt;
&lt;coluna&gt;CHV_CFE&lt;/coluna&gt;
&lt;descricao&gt;Chave do Cupom Fiscal Eletrônico&lt;/descricao&gt;
&lt;tipo&gt;C&lt;/tipo&gt;
&lt;/campo&gt;</v>
      </c>
      <c r="AB1403" s="3" t="s">
        <v>6</v>
      </c>
    </row>
    <row r="1404" spans="10:28" ht="14.5" customHeight="1" x14ac:dyDescent="0.35">
      <c r="J1404" s="291" t="str">
        <f t="shared" si="111"/>
        <v>C800</v>
      </c>
      <c r="K1404" s="193">
        <v>12</v>
      </c>
      <c r="L1404" s="11" t="s">
        <v>546</v>
      </c>
      <c r="M1404" s="11" t="s">
        <v>1768</v>
      </c>
      <c r="N1404" s="193" t="s">
        <v>32</v>
      </c>
      <c r="O1404" s="193" t="s">
        <v>28</v>
      </c>
      <c r="P1404" s="193">
        <v>2</v>
      </c>
      <c r="Q1404" s="218"/>
      <c r="R1404" s="193" t="s">
        <v>29</v>
      </c>
      <c r="S1404" s="227" t="str">
        <f t="shared" si="107"/>
        <v>Campo</v>
      </c>
      <c r="T1404" s="227" t="s">
        <v>3606</v>
      </c>
      <c r="U1404" s="237" t="str">
        <f t="shared" si="108"/>
        <v/>
      </c>
      <c r="V1404" s="230" t="str">
        <f t="shared" si="110"/>
        <v>&lt;campo posicao="12"&gt;
&lt;coluna&gt;VL_DESC&lt;/coluna&gt;
&lt;descricao&gt;Valor total de descontos&lt;/descricao&gt;
&lt;tipo&gt;R&lt;/tipo&gt;
&lt;/campo&gt;</v>
      </c>
      <c r="W1404" s="227" t="str">
        <f t="shared" si="109"/>
        <v>&lt;campo posicao="12"&gt;
&lt;coluna&gt;VL_DESC&lt;/coluna&gt;
&lt;descricao&gt;Valor total de descontos&lt;/descricao&gt;
&lt;tipo&gt;R&lt;/tipo&gt;
&lt;/campo&gt;</v>
      </c>
      <c r="AB1404" s="3" t="s">
        <v>6</v>
      </c>
    </row>
    <row r="1405" spans="10:28" ht="14.5" customHeight="1" x14ac:dyDescent="0.35">
      <c r="J1405" s="291" t="str">
        <f t="shared" si="111"/>
        <v>C800</v>
      </c>
      <c r="K1405" s="193">
        <v>13</v>
      </c>
      <c r="L1405" s="11" t="s">
        <v>550</v>
      </c>
      <c r="M1405" s="11" t="s">
        <v>551</v>
      </c>
      <c r="N1405" s="193" t="s">
        <v>32</v>
      </c>
      <c r="O1405" s="193" t="s">
        <v>28</v>
      </c>
      <c r="P1405" s="193">
        <v>2</v>
      </c>
      <c r="Q1405" s="218"/>
      <c r="R1405" s="193" t="s">
        <v>29</v>
      </c>
      <c r="S1405" s="227" t="str">
        <f t="shared" si="107"/>
        <v>Campo</v>
      </c>
      <c r="T1405" s="227" t="s">
        <v>3606</v>
      </c>
      <c r="U1405" s="237" t="str">
        <f t="shared" si="108"/>
        <v/>
      </c>
      <c r="V1405" s="230" t="str">
        <f t="shared" si="110"/>
        <v>&lt;campo posicao="13"&gt;
&lt;coluna&gt;VL_MERC&lt;/coluna&gt;
&lt;descricao&gt;Valor total das mercadorias e serviços&lt;/descricao&gt;
&lt;tipo&gt;R&lt;/tipo&gt;
&lt;/campo&gt;</v>
      </c>
      <c r="W1405" s="227" t="str">
        <f t="shared" si="109"/>
        <v>&lt;campo posicao="13"&gt;
&lt;coluna&gt;VL_MERC&lt;/coluna&gt;
&lt;descricao&gt;Valor total das mercadorias e serviços&lt;/descricao&gt;
&lt;tipo&gt;R&lt;/tipo&gt;
&lt;/campo&gt;</v>
      </c>
      <c r="AB1405" s="3" t="s">
        <v>6</v>
      </c>
    </row>
    <row r="1406" spans="10:28" ht="14.5" customHeight="1" x14ac:dyDescent="0.35">
      <c r="J1406" s="291" t="str">
        <f t="shared" si="111"/>
        <v>C800</v>
      </c>
      <c r="K1406" s="193">
        <v>14</v>
      </c>
      <c r="L1406" s="11" t="s">
        <v>574</v>
      </c>
      <c r="M1406" s="11" t="s">
        <v>1769</v>
      </c>
      <c r="N1406" s="193" t="s">
        <v>32</v>
      </c>
      <c r="O1406" s="193" t="s">
        <v>28</v>
      </c>
      <c r="P1406" s="193">
        <v>2</v>
      </c>
      <c r="Q1406" s="218"/>
      <c r="R1406" s="193" t="s">
        <v>29</v>
      </c>
      <c r="S1406" s="227" t="str">
        <f t="shared" si="107"/>
        <v>Campo</v>
      </c>
      <c r="T1406" s="227" t="s">
        <v>3606</v>
      </c>
      <c r="U1406" s="237" t="str">
        <f t="shared" si="108"/>
        <v/>
      </c>
      <c r="V1406" s="230" t="str">
        <f t="shared" si="110"/>
        <v>&lt;campo posicao="14"&gt;
&lt;coluna&gt;VL_OUT_DA&lt;/coluna&gt;
&lt;descricao&gt;Valor total de  outras despesas acessórias e acréscimos&lt;/descricao&gt;
&lt;tipo&gt;R&lt;/tipo&gt;
&lt;/campo&gt;</v>
      </c>
      <c r="W1406" s="227" t="str">
        <f t="shared" si="109"/>
        <v>&lt;campo posicao="14"&gt;
&lt;coluna&gt;VL_OUT_DA&lt;/coluna&gt;
&lt;descricao&gt;Valor total de  outras despesas acessórias e acréscimos&lt;/descricao&gt;
&lt;tipo&gt;R&lt;/tipo&gt;
&lt;/campo&gt;</v>
      </c>
      <c r="AB1406" s="3" t="s">
        <v>6</v>
      </c>
    </row>
    <row r="1407" spans="10:28" ht="14.5" customHeight="1" x14ac:dyDescent="0.35">
      <c r="J1407" s="291" t="str">
        <f t="shared" si="111"/>
        <v>C800</v>
      </c>
      <c r="K1407" s="193">
        <v>15</v>
      </c>
      <c r="L1407" s="11" t="s">
        <v>578</v>
      </c>
      <c r="M1407" s="11" t="s">
        <v>579</v>
      </c>
      <c r="N1407" s="193" t="s">
        <v>32</v>
      </c>
      <c r="O1407" s="193" t="s">
        <v>28</v>
      </c>
      <c r="P1407" s="193">
        <v>2</v>
      </c>
      <c r="Q1407" s="218"/>
      <c r="R1407" s="193" t="s">
        <v>29</v>
      </c>
      <c r="S1407" s="227" t="str">
        <f t="shared" si="107"/>
        <v>Campo</v>
      </c>
      <c r="T1407" s="227" t="s">
        <v>3606</v>
      </c>
      <c r="U1407" s="237" t="str">
        <f t="shared" si="108"/>
        <v/>
      </c>
      <c r="V1407" s="230" t="str">
        <f t="shared" si="110"/>
        <v>&lt;campo posicao="15"&gt;
&lt;coluna&gt;VL_ICMS&lt;/coluna&gt;
&lt;descricao&gt;Valor do ICMS&lt;/descricao&gt;
&lt;tipo&gt;R&lt;/tipo&gt;
&lt;/campo&gt;</v>
      </c>
      <c r="W1407" s="227" t="str">
        <f t="shared" si="109"/>
        <v>&lt;campo posicao="15"&gt;
&lt;coluna&gt;VL_ICMS&lt;/coluna&gt;
&lt;descricao&gt;Valor do ICMS&lt;/descricao&gt;
&lt;tipo&gt;R&lt;/tipo&gt;
&lt;/campo&gt;</v>
      </c>
      <c r="AB1407" s="3" t="s">
        <v>6</v>
      </c>
    </row>
    <row r="1408" spans="10:28" ht="14.5" customHeight="1" x14ac:dyDescent="0.35">
      <c r="J1408" s="291" t="str">
        <f t="shared" si="111"/>
        <v>C800</v>
      </c>
      <c r="K1408" s="193">
        <v>16</v>
      </c>
      <c r="L1408" s="11" t="s">
        <v>590</v>
      </c>
      <c r="M1408" s="11" t="s">
        <v>1770</v>
      </c>
      <c r="N1408" s="193" t="s">
        <v>32</v>
      </c>
      <c r="O1408" s="193" t="s">
        <v>28</v>
      </c>
      <c r="P1408" s="193">
        <v>2</v>
      </c>
      <c r="Q1408" s="218"/>
      <c r="R1408" s="193" t="s">
        <v>29</v>
      </c>
      <c r="S1408" s="227" t="str">
        <f t="shared" si="107"/>
        <v>Campo</v>
      </c>
      <c r="T1408" s="227" t="s">
        <v>3606</v>
      </c>
      <c r="U1408" s="237" t="str">
        <f t="shared" si="108"/>
        <v/>
      </c>
      <c r="V1408" s="230" t="str">
        <f t="shared" si="110"/>
        <v>&lt;campo posicao="16"&gt;
&lt;coluna&gt;VL_PIS_ST&lt;/coluna&gt;
&lt;descricao&gt;Valor total do PIS retido por subst. trib.&lt;/descricao&gt;
&lt;tipo&gt;R&lt;/tipo&gt;
&lt;/campo&gt;</v>
      </c>
      <c r="W1408" s="227" t="str">
        <f t="shared" si="109"/>
        <v>&lt;campo posicao="16"&gt;
&lt;coluna&gt;VL_PIS_ST&lt;/coluna&gt;
&lt;descricao&gt;Valor total do PIS retido por subst. trib.&lt;/descricao&gt;
&lt;tipo&gt;R&lt;/tipo&gt;
&lt;/campo&gt;</v>
      </c>
      <c r="AB1408" s="3" t="s">
        <v>6</v>
      </c>
    </row>
    <row r="1409" spans="1:28" ht="14.5" customHeight="1" x14ac:dyDescent="0.35">
      <c r="J1409" s="291" t="str">
        <f t="shared" si="111"/>
        <v>C800</v>
      </c>
      <c r="K1409" s="193">
        <v>17</v>
      </c>
      <c r="L1409" s="11" t="s">
        <v>592</v>
      </c>
      <c r="M1409" s="11" t="s">
        <v>1771</v>
      </c>
      <c r="N1409" s="193" t="s">
        <v>32</v>
      </c>
      <c r="O1409" s="193" t="s">
        <v>28</v>
      </c>
      <c r="P1409" s="193">
        <v>2</v>
      </c>
      <c r="Q1409" s="218"/>
      <c r="R1409" s="193" t="s">
        <v>29</v>
      </c>
      <c r="S1409" s="227" t="str">
        <f t="shared" si="107"/>
        <v>Campo</v>
      </c>
      <c r="T1409" s="227" t="s">
        <v>3606</v>
      </c>
      <c r="U1409" s="237" t="str">
        <f t="shared" si="108"/>
        <v/>
      </c>
      <c r="V1409" s="230" t="str">
        <f t="shared" si="110"/>
        <v>&lt;campo posicao="17"&gt;
&lt;coluna&gt;VL_COFINS_ST&lt;/coluna&gt;
&lt;descricao&gt;Valor total da COFINS retido por subst. trib.&lt;/descricao&gt;
&lt;tipo&gt;R&lt;/tipo&gt;
&lt;/campo&gt;</v>
      </c>
      <c r="W1409" s="227" t="str">
        <f t="shared" si="109"/>
        <v>&lt;campo posicao="17"&gt;
&lt;coluna&gt;VL_COFINS_ST&lt;/coluna&gt;
&lt;descricao&gt;Valor total da COFINS retido por subst. trib.&lt;/descricao&gt;
&lt;tipo&gt;R&lt;/tipo&gt;
&lt;/campo&gt;</v>
      </c>
      <c r="AB1409" s="3" t="s">
        <v>6</v>
      </c>
    </row>
    <row r="1410" spans="1:28" s="88" customFormat="1" ht="14.5" customHeight="1" collapsed="1" x14ac:dyDescent="0.35">
      <c r="A1410" s="85" t="s">
        <v>1497</v>
      </c>
      <c r="B1410" s="85"/>
      <c r="C1410" s="85"/>
      <c r="E1410" s="85" t="s">
        <v>1772</v>
      </c>
      <c r="F1410" s="85"/>
      <c r="G1410" s="85"/>
      <c r="H1410" s="85"/>
      <c r="I1410" s="85" t="s">
        <v>144</v>
      </c>
      <c r="J1410" s="291" t="str">
        <f t="shared" si="111"/>
        <v>C800</v>
      </c>
      <c r="K1410" s="86" t="s">
        <v>1773</v>
      </c>
      <c r="L1410" s="87"/>
      <c r="M1410" s="87"/>
      <c r="N1410" s="87"/>
      <c r="O1410" s="87"/>
      <c r="P1410" s="87"/>
      <c r="Q1410" s="87"/>
      <c r="R1410" s="87"/>
      <c r="S1410" s="227">
        <f t="shared" ref="S1410:S1473" si="112">IF(B1410&lt;&gt;"",1,IF(C1410&lt;&gt;"",2,IF(D1410&lt;&gt;"",3,IF(E1410&lt;&gt;"",4,IF(F1410&lt;&gt;"",5,IF(G1410&lt;&gt;"",6,IF(H1410&lt;&gt;"",7,IF(ISNUMBER(K1410),"Campo",""))))))))</f>
        <v>4</v>
      </c>
      <c r="T1410" s="227"/>
      <c r="U1410" s="237" t="str">
        <f t="shared" ref="U1410:U1473" si="113">IFERROR(IF(ISNUMBER(S1410),CONCATENATE("&lt;/registro&gt;
&lt;registro codigo=""",CONCATENATE(B1410,C1410,D1410,E1410,F1410,G1410,H1410),""" perfil=""",A1410,""" nivel=""",S1410,"""&gt;"),""),"")</f>
        <v>&lt;/registro&gt;
&lt;registro codigo="C810" perfil="A" nivel="4"&gt;</v>
      </c>
      <c r="V1410" s="230" t="str">
        <f t="shared" si="110"/>
        <v/>
      </c>
      <c r="W1410" s="227" t="str">
        <f t="shared" ref="W1410:W1473" si="114">U1410&amp;V1410</f>
        <v>&lt;/registro&gt;
&lt;registro codigo="C810" perfil="A" nivel="4"&gt;</v>
      </c>
      <c r="X1410" s="232"/>
      <c r="Y1410" s="232"/>
    </row>
    <row r="1411" spans="1:28" s="93" customFormat="1" ht="14.5" customHeight="1" x14ac:dyDescent="0.35">
      <c r="A1411" s="89"/>
      <c r="B1411" s="89"/>
      <c r="C1411" s="89"/>
      <c r="D1411" s="89"/>
      <c r="E1411" s="89"/>
      <c r="F1411" s="89"/>
      <c r="G1411" s="89"/>
      <c r="H1411" s="89"/>
      <c r="I1411" s="89"/>
      <c r="J1411" s="291" t="str">
        <f t="shared" si="111"/>
        <v>C810</v>
      </c>
      <c r="K1411" s="194">
        <v>1</v>
      </c>
      <c r="L1411" s="91" t="s">
        <v>25</v>
      </c>
      <c r="M1411" s="91" t="s">
        <v>1774</v>
      </c>
      <c r="N1411" s="194" t="s">
        <v>27</v>
      </c>
      <c r="O1411" s="194">
        <v>4</v>
      </c>
      <c r="P1411" s="194" t="s">
        <v>28</v>
      </c>
      <c r="Q1411" s="240" t="s">
        <v>711</v>
      </c>
      <c r="R1411" s="194" t="s">
        <v>29</v>
      </c>
      <c r="S1411" s="227" t="str">
        <f t="shared" si="112"/>
        <v>Campo</v>
      </c>
      <c r="T1411" s="227" t="s">
        <v>27</v>
      </c>
      <c r="U1411" s="237" t="str">
        <f t="shared" si="113"/>
        <v/>
      </c>
      <c r="V1411" s="230" t="str">
        <f t="shared" si="110"/>
        <v>&lt;campo posicao="1"&gt;
&lt;coluna&gt;REG&lt;/coluna&gt;
&lt;descricao&gt;Texto fixo contendo "C810”&lt;/descricao&gt;
&lt;tipo&gt;C&lt;/tipo&gt;
&lt;/campo&gt;</v>
      </c>
      <c r="W1411" s="227" t="str">
        <f t="shared" si="114"/>
        <v>&lt;campo posicao="1"&gt;
&lt;coluna&gt;REG&lt;/coluna&gt;
&lt;descricao&gt;Texto fixo contendo "C810”&lt;/descricao&gt;
&lt;tipo&gt;C&lt;/tipo&gt;
&lt;/campo&gt;</v>
      </c>
      <c r="X1411" s="233"/>
      <c r="Y1411" s="233"/>
      <c r="AB1411" s="88"/>
    </row>
    <row r="1412" spans="1:28" s="93" customFormat="1" ht="14.5" customHeight="1" x14ac:dyDescent="0.35">
      <c r="A1412" s="89"/>
      <c r="B1412" s="89"/>
      <c r="C1412" s="89"/>
      <c r="D1412" s="89"/>
      <c r="E1412" s="89"/>
      <c r="F1412" s="89"/>
      <c r="G1412" s="89"/>
      <c r="H1412" s="89"/>
      <c r="I1412" s="89"/>
      <c r="J1412" s="291" t="str">
        <f t="shared" si="111"/>
        <v>C810</v>
      </c>
      <c r="K1412" s="194">
        <v>2</v>
      </c>
      <c r="L1412" s="91" t="s">
        <v>799</v>
      </c>
      <c r="M1412" s="91" t="s">
        <v>1775</v>
      </c>
      <c r="N1412" s="194" t="s">
        <v>32</v>
      </c>
      <c r="O1412" s="194">
        <v>3</v>
      </c>
      <c r="P1412" s="194" t="s">
        <v>28</v>
      </c>
      <c r="Q1412" s="241"/>
      <c r="R1412" s="194" t="s">
        <v>29</v>
      </c>
      <c r="S1412" s="227" t="str">
        <f t="shared" si="112"/>
        <v>Campo</v>
      </c>
      <c r="T1412" s="227" t="s">
        <v>3607</v>
      </c>
      <c r="U1412" s="237" t="str">
        <f t="shared" si="113"/>
        <v/>
      </c>
      <c r="V1412" s="230" t="str">
        <f t="shared" ref="V1412:V1475" si="115">IF(S1412="Campo",CONCATENATE("&lt;campo posicao=""",K1412,"""&gt;
&lt;coluna&gt;",SUBSTITUTE(L1412," ",""),"&lt;/coluna&gt;
&lt;descricao&gt;",M1412,"&lt;/descricao&gt;
&lt;tipo&gt;",T1412,"&lt;/tipo&gt;
&lt;/campo&gt;"),"")</f>
        <v>&lt;campo posicao="2"&gt;
&lt;coluna&gt;NUM_ITEM&lt;/coluna&gt;
&lt;descricao&gt;Número do item no documento fiscal&lt;/descricao&gt;
&lt;tipo&gt;I&lt;/tipo&gt;
&lt;/campo&gt;</v>
      </c>
      <c r="W1412" s="227" t="str">
        <f t="shared" si="114"/>
        <v>&lt;campo posicao="2"&gt;
&lt;coluna&gt;NUM_ITEM&lt;/coluna&gt;
&lt;descricao&gt;Número do item no documento fiscal&lt;/descricao&gt;
&lt;tipo&gt;I&lt;/tipo&gt;
&lt;/campo&gt;</v>
      </c>
      <c r="X1412" s="233"/>
      <c r="Y1412" s="233"/>
      <c r="AB1412" s="88"/>
    </row>
    <row r="1413" spans="1:28" s="93" customFormat="1" ht="14.5" customHeight="1" x14ac:dyDescent="0.35">
      <c r="A1413" s="89"/>
      <c r="B1413" s="89"/>
      <c r="C1413" s="89"/>
      <c r="D1413" s="89"/>
      <c r="E1413" s="89"/>
      <c r="F1413" s="89"/>
      <c r="G1413" s="89"/>
      <c r="H1413" s="89"/>
      <c r="I1413" s="89"/>
      <c r="J1413" s="291" t="str">
        <f t="shared" ref="J1413:J1476" si="116">IF(L1413="REG",MID(M1413,IFERROR(SEARCH("“",M1413),SEARCH("""",M1413))+1,4),J1412)</f>
        <v>C810</v>
      </c>
      <c r="K1413" s="194">
        <v>3</v>
      </c>
      <c r="L1413" s="91" t="s">
        <v>163</v>
      </c>
      <c r="M1413" s="91" t="s">
        <v>801</v>
      </c>
      <c r="N1413" s="194" t="s">
        <v>27</v>
      </c>
      <c r="O1413" s="194">
        <v>60</v>
      </c>
      <c r="P1413" s="194" t="s">
        <v>28</v>
      </c>
      <c r="Q1413" s="241"/>
      <c r="R1413" s="194" t="s">
        <v>29</v>
      </c>
      <c r="S1413" s="227" t="str">
        <f t="shared" si="112"/>
        <v>Campo</v>
      </c>
      <c r="T1413" s="227" t="s">
        <v>27</v>
      </c>
      <c r="U1413" s="237" t="str">
        <f t="shared" si="113"/>
        <v/>
      </c>
      <c r="V1413" s="230" t="str">
        <f t="shared" si="115"/>
        <v>&lt;campo posicao="3"&gt;
&lt;coluna&gt;COD_ITEM&lt;/coluna&gt;
&lt;descricao&gt;Código do item (campo 02 do Registro 0200)&lt;/descricao&gt;
&lt;tipo&gt;C&lt;/tipo&gt;
&lt;/campo&gt;</v>
      </c>
      <c r="W1413" s="227" t="str">
        <f t="shared" si="114"/>
        <v>&lt;campo posicao="3"&gt;
&lt;coluna&gt;COD_ITEM&lt;/coluna&gt;
&lt;descricao&gt;Código do item (campo 02 do Registro 0200)&lt;/descricao&gt;
&lt;tipo&gt;C&lt;/tipo&gt;
&lt;/campo&gt;</v>
      </c>
      <c r="X1413" s="233"/>
      <c r="Y1413" s="233"/>
      <c r="AB1413" s="88"/>
    </row>
    <row r="1414" spans="1:28" s="93" customFormat="1" ht="14.5" customHeight="1" x14ac:dyDescent="0.35">
      <c r="A1414" s="89"/>
      <c r="B1414" s="89"/>
      <c r="C1414" s="89"/>
      <c r="D1414" s="89"/>
      <c r="E1414" s="89"/>
      <c r="F1414" s="89"/>
      <c r="G1414" s="89"/>
      <c r="H1414" s="89"/>
      <c r="I1414" s="89"/>
      <c r="J1414" s="291" t="str">
        <f t="shared" si="116"/>
        <v>C810</v>
      </c>
      <c r="K1414" s="194">
        <v>4</v>
      </c>
      <c r="L1414" s="91" t="s">
        <v>804</v>
      </c>
      <c r="M1414" s="91" t="s">
        <v>805</v>
      </c>
      <c r="N1414" s="194" t="s">
        <v>32</v>
      </c>
      <c r="O1414" s="194" t="s">
        <v>28</v>
      </c>
      <c r="P1414" s="194">
        <v>5</v>
      </c>
      <c r="Q1414" s="241"/>
      <c r="R1414" s="194" t="s">
        <v>29</v>
      </c>
      <c r="S1414" s="227" t="str">
        <f t="shared" si="112"/>
        <v>Campo</v>
      </c>
      <c r="T1414" s="227" t="s">
        <v>3606</v>
      </c>
      <c r="U1414" s="237" t="str">
        <f t="shared" si="113"/>
        <v/>
      </c>
      <c r="V1414" s="230" t="str">
        <f t="shared" si="115"/>
        <v>&lt;campo posicao="4"&gt;
&lt;coluna&gt;QTD&lt;/coluna&gt;
&lt;descricao&gt;Quantidade do item&lt;/descricao&gt;
&lt;tipo&gt;R&lt;/tipo&gt;
&lt;/campo&gt;</v>
      </c>
      <c r="W1414" s="227" t="str">
        <f t="shared" si="114"/>
        <v>&lt;campo posicao="4"&gt;
&lt;coluna&gt;QTD&lt;/coluna&gt;
&lt;descricao&gt;Quantidade do item&lt;/descricao&gt;
&lt;tipo&gt;R&lt;/tipo&gt;
&lt;/campo&gt;</v>
      </c>
      <c r="X1414" s="233"/>
      <c r="Y1414" s="233"/>
      <c r="AB1414" s="88"/>
    </row>
    <row r="1415" spans="1:28" s="93" customFormat="1" ht="14.5" customHeight="1" x14ac:dyDescent="0.35">
      <c r="A1415" s="89"/>
      <c r="B1415" s="89"/>
      <c r="C1415" s="89"/>
      <c r="D1415" s="89"/>
      <c r="E1415" s="89"/>
      <c r="F1415" s="89"/>
      <c r="G1415" s="89"/>
      <c r="H1415" s="89"/>
      <c r="I1415" s="89"/>
      <c r="J1415" s="291" t="str">
        <f t="shared" si="116"/>
        <v>C810</v>
      </c>
      <c r="K1415" s="194">
        <v>5</v>
      </c>
      <c r="L1415" s="91" t="s">
        <v>156</v>
      </c>
      <c r="M1415" s="91" t="s">
        <v>806</v>
      </c>
      <c r="N1415" s="194" t="s">
        <v>27</v>
      </c>
      <c r="O1415" s="194">
        <v>6</v>
      </c>
      <c r="P1415" s="194" t="s">
        <v>28</v>
      </c>
      <c r="Q1415" s="241"/>
      <c r="R1415" s="194" t="s">
        <v>29</v>
      </c>
      <c r="S1415" s="227" t="str">
        <f t="shared" si="112"/>
        <v>Campo</v>
      </c>
      <c r="T1415" s="227" t="s">
        <v>27</v>
      </c>
      <c r="U1415" s="237" t="str">
        <f t="shared" si="113"/>
        <v/>
      </c>
      <c r="V1415" s="230" t="str">
        <f t="shared" si="115"/>
        <v>&lt;campo posicao="5"&gt;
&lt;coluna&gt;UNID&lt;/coluna&gt;
&lt;descricao&gt;Unidade do item (Campo 02 do registro 0190)&lt;/descricao&gt;
&lt;tipo&gt;C&lt;/tipo&gt;
&lt;/campo&gt;</v>
      </c>
      <c r="W1415" s="227" t="str">
        <f t="shared" si="114"/>
        <v>&lt;campo posicao="5"&gt;
&lt;coluna&gt;UNID&lt;/coluna&gt;
&lt;descricao&gt;Unidade do item (Campo 02 do registro 0190)&lt;/descricao&gt;
&lt;tipo&gt;C&lt;/tipo&gt;
&lt;/campo&gt;</v>
      </c>
      <c r="X1415" s="233"/>
      <c r="Y1415" s="233"/>
      <c r="AB1415" s="88"/>
    </row>
    <row r="1416" spans="1:28" s="93" customFormat="1" ht="14.5" customHeight="1" x14ac:dyDescent="0.35">
      <c r="A1416" s="89"/>
      <c r="B1416" s="89"/>
      <c r="C1416" s="89"/>
      <c r="D1416" s="89"/>
      <c r="E1416" s="89"/>
      <c r="F1416" s="89"/>
      <c r="G1416" s="89"/>
      <c r="H1416" s="89"/>
      <c r="I1416" s="89"/>
      <c r="J1416" s="291" t="str">
        <f t="shared" si="116"/>
        <v>C810</v>
      </c>
      <c r="K1416" s="194">
        <v>6</v>
      </c>
      <c r="L1416" s="91" t="s">
        <v>807</v>
      </c>
      <c r="M1416" s="91" t="s">
        <v>808</v>
      </c>
      <c r="N1416" s="194" t="s">
        <v>32</v>
      </c>
      <c r="O1416" s="194"/>
      <c r="P1416" s="194">
        <v>2</v>
      </c>
      <c r="Q1416" s="241"/>
      <c r="R1416" s="194" t="s">
        <v>29</v>
      </c>
      <c r="S1416" s="227" t="str">
        <f t="shared" si="112"/>
        <v>Campo</v>
      </c>
      <c r="T1416" s="227" t="s">
        <v>3606</v>
      </c>
      <c r="U1416" s="237" t="str">
        <f t="shared" si="113"/>
        <v/>
      </c>
      <c r="V1416" s="230" t="str">
        <f t="shared" si="115"/>
        <v>&lt;campo posicao="6"&gt;
&lt;coluna&gt;VL_ITEM&lt;/coluna&gt;
&lt;descricao&gt;Valor total do item (mercadorias ou serviços)&lt;/descricao&gt;
&lt;tipo&gt;R&lt;/tipo&gt;
&lt;/campo&gt;</v>
      </c>
      <c r="W1416" s="227" t="str">
        <f t="shared" si="114"/>
        <v>&lt;campo posicao="6"&gt;
&lt;coluna&gt;VL_ITEM&lt;/coluna&gt;
&lt;descricao&gt;Valor total do item (mercadorias ou serviços)&lt;/descricao&gt;
&lt;tipo&gt;R&lt;/tipo&gt;
&lt;/campo&gt;</v>
      </c>
      <c r="X1416" s="233"/>
      <c r="Y1416" s="233"/>
      <c r="AB1416" s="88"/>
    </row>
    <row r="1417" spans="1:28" s="93" customFormat="1" ht="14.5" customHeight="1" x14ac:dyDescent="0.35">
      <c r="A1417" s="89"/>
      <c r="B1417" s="89"/>
      <c r="C1417" s="89"/>
      <c r="D1417" s="89"/>
      <c r="E1417" s="89"/>
      <c r="F1417" s="89"/>
      <c r="G1417" s="89"/>
      <c r="H1417" s="89"/>
      <c r="I1417" s="89"/>
      <c r="J1417" s="291" t="str">
        <f t="shared" si="116"/>
        <v>C810</v>
      </c>
      <c r="K1417" s="194">
        <v>7</v>
      </c>
      <c r="L1417" s="91" t="s">
        <v>813</v>
      </c>
      <c r="M1417" s="91" t="s">
        <v>1082</v>
      </c>
      <c r="N1417" s="193" t="s">
        <v>27</v>
      </c>
      <c r="O1417" s="194" t="s">
        <v>33</v>
      </c>
      <c r="P1417" s="194" t="s">
        <v>28</v>
      </c>
      <c r="Q1417" s="241"/>
      <c r="R1417" s="194" t="s">
        <v>29</v>
      </c>
      <c r="S1417" s="227" t="str">
        <f t="shared" si="112"/>
        <v>Campo</v>
      </c>
      <c r="T1417" s="227" t="s">
        <v>27</v>
      </c>
      <c r="U1417" s="237" t="str">
        <f t="shared" si="113"/>
        <v/>
      </c>
      <c r="V1417" s="230" t="str">
        <f t="shared" si="115"/>
        <v>&lt;campo posicao="7"&gt;
&lt;coluna&gt;CST_ICMS&lt;/coluna&gt;
&lt;descricao&gt;Código da Situação Tributária referente ao ICMS&lt;/descricao&gt;
&lt;tipo&gt;C&lt;/tipo&gt;
&lt;/campo&gt;</v>
      </c>
      <c r="W1417" s="227" t="str">
        <f t="shared" si="114"/>
        <v>&lt;campo posicao="7"&gt;
&lt;coluna&gt;CST_ICMS&lt;/coluna&gt;
&lt;descricao&gt;Código da Situação Tributária referente ao ICMS&lt;/descricao&gt;
&lt;tipo&gt;C&lt;/tipo&gt;
&lt;/campo&gt;</v>
      </c>
      <c r="X1417" s="233"/>
      <c r="Y1417" s="233"/>
      <c r="AB1417" s="88"/>
    </row>
    <row r="1418" spans="1:28" s="93" customFormat="1" ht="14.5" customHeight="1" x14ac:dyDescent="0.35">
      <c r="A1418" s="89"/>
      <c r="B1418" s="89"/>
      <c r="C1418" s="89"/>
      <c r="D1418" s="89"/>
      <c r="E1418" s="89"/>
      <c r="F1418" s="89"/>
      <c r="G1418" s="89"/>
      <c r="H1418" s="89"/>
      <c r="I1418" s="89"/>
      <c r="J1418" s="291" t="str">
        <f t="shared" si="116"/>
        <v>C810</v>
      </c>
      <c r="K1418" s="194">
        <v>8</v>
      </c>
      <c r="L1418" s="91" t="s">
        <v>815</v>
      </c>
      <c r="M1418" s="91" t="s">
        <v>816</v>
      </c>
      <c r="N1418" s="193" t="s">
        <v>27</v>
      </c>
      <c r="O1418" s="194" t="s">
        <v>235</v>
      </c>
      <c r="P1418" s="194" t="s">
        <v>28</v>
      </c>
      <c r="Q1418" s="242"/>
      <c r="R1418" s="194" t="s">
        <v>29</v>
      </c>
      <c r="S1418" s="227" t="str">
        <f t="shared" si="112"/>
        <v>Campo</v>
      </c>
      <c r="T1418" s="227" t="s">
        <v>27</v>
      </c>
      <c r="U1418" s="237" t="str">
        <f t="shared" si="113"/>
        <v/>
      </c>
      <c r="V1418" s="230" t="str">
        <f t="shared" si="115"/>
        <v>&lt;campo posicao="8"&gt;
&lt;coluna&gt;CFOP&lt;/coluna&gt;
&lt;descricao&gt;Código Fiscal de Operação e Prestação&lt;/descricao&gt;
&lt;tipo&gt;C&lt;/tipo&gt;
&lt;/campo&gt;</v>
      </c>
      <c r="W1418" s="227" t="str">
        <f t="shared" si="114"/>
        <v>&lt;campo posicao="8"&gt;
&lt;coluna&gt;CFOP&lt;/coluna&gt;
&lt;descricao&gt;Código Fiscal de Operação e Prestação&lt;/descricao&gt;
&lt;tipo&gt;C&lt;/tipo&gt;
&lt;/campo&gt;</v>
      </c>
      <c r="X1418" s="233"/>
      <c r="Y1418" s="233"/>
      <c r="AB1418" s="88"/>
    </row>
    <row r="1419" spans="1:28" s="88" customFormat="1" ht="14.5" customHeight="1" collapsed="1" x14ac:dyDescent="0.35">
      <c r="A1419" s="85" t="s">
        <v>1497</v>
      </c>
      <c r="B1419" s="85"/>
      <c r="C1419" s="85"/>
      <c r="E1419" s="85"/>
      <c r="F1419" s="85" t="s">
        <v>1776</v>
      </c>
      <c r="G1419" s="85"/>
      <c r="H1419" s="85"/>
      <c r="I1419" s="85" t="s">
        <v>209</v>
      </c>
      <c r="J1419" s="291" t="str">
        <f t="shared" si="116"/>
        <v>C810</v>
      </c>
      <c r="K1419" s="86" t="s">
        <v>1777</v>
      </c>
      <c r="L1419" s="87"/>
      <c r="M1419" s="87"/>
      <c r="N1419" s="87"/>
      <c r="O1419" s="87"/>
      <c r="P1419" s="87"/>
      <c r="Q1419" s="87"/>
      <c r="R1419" s="87"/>
      <c r="S1419" s="227">
        <f t="shared" si="112"/>
        <v>5</v>
      </c>
      <c r="T1419" s="227"/>
      <c r="U1419" s="237" t="str">
        <f t="shared" si="113"/>
        <v>&lt;/registro&gt;
&lt;registro codigo="C815" perfil="A" nivel="5"&gt;</v>
      </c>
      <c r="V1419" s="230" t="str">
        <f t="shared" si="115"/>
        <v/>
      </c>
      <c r="W1419" s="227" t="str">
        <f t="shared" si="114"/>
        <v>&lt;/registro&gt;
&lt;registro codigo="C815" perfil="A" nivel="5"&gt;</v>
      </c>
      <c r="X1419" s="232"/>
      <c r="Y1419" s="232"/>
    </row>
    <row r="1420" spans="1:28" s="93" customFormat="1" ht="14.5" customHeight="1" x14ac:dyDescent="0.35">
      <c r="A1420" s="89"/>
      <c r="B1420" s="89"/>
      <c r="C1420" s="89"/>
      <c r="D1420" s="89"/>
      <c r="E1420" s="89"/>
      <c r="F1420" s="89"/>
      <c r="G1420" s="89"/>
      <c r="H1420" s="89"/>
      <c r="I1420" s="89"/>
      <c r="J1420" s="291" t="str">
        <f t="shared" si="116"/>
        <v>C815</v>
      </c>
      <c r="K1420" s="194">
        <v>1</v>
      </c>
      <c r="L1420" s="91" t="s">
        <v>25</v>
      </c>
      <c r="M1420" s="91" t="s">
        <v>1778</v>
      </c>
      <c r="N1420" s="194" t="s">
        <v>27</v>
      </c>
      <c r="O1420" s="194">
        <v>4</v>
      </c>
      <c r="P1420" s="194" t="s">
        <v>28</v>
      </c>
      <c r="Q1420" s="240" t="s">
        <v>711</v>
      </c>
      <c r="R1420" s="194">
        <v>0</v>
      </c>
      <c r="S1420" s="227" t="str">
        <f t="shared" si="112"/>
        <v>Campo</v>
      </c>
      <c r="T1420" s="227" t="s">
        <v>27</v>
      </c>
      <c r="U1420" s="237" t="str">
        <f t="shared" si="113"/>
        <v/>
      </c>
      <c r="V1420" s="230" t="str">
        <f t="shared" si="115"/>
        <v>&lt;campo posicao="1"&gt;
&lt;coluna&gt;REG&lt;/coluna&gt;
&lt;descricao&gt;Texto fixo contendo "C815”&lt;/descricao&gt;
&lt;tipo&gt;C&lt;/tipo&gt;
&lt;/campo&gt;</v>
      </c>
      <c r="W1420" s="227" t="str">
        <f t="shared" si="114"/>
        <v>&lt;campo posicao="1"&gt;
&lt;coluna&gt;REG&lt;/coluna&gt;
&lt;descricao&gt;Texto fixo contendo "C815”&lt;/descricao&gt;
&lt;tipo&gt;C&lt;/tipo&gt;
&lt;/campo&gt;</v>
      </c>
      <c r="X1420" s="233"/>
      <c r="Y1420" s="233"/>
      <c r="AB1420" s="88"/>
    </row>
    <row r="1421" spans="1:28" s="93" customFormat="1" ht="14.5" customHeight="1" x14ac:dyDescent="0.35">
      <c r="A1421" s="89"/>
      <c r="B1421" s="89"/>
      <c r="C1421" s="89"/>
      <c r="D1421" s="89"/>
      <c r="E1421" s="89"/>
      <c r="F1421" s="89"/>
      <c r="G1421" s="89"/>
      <c r="H1421" s="89"/>
      <c r="I1421" s="89"/>
      <c r="J1421" s="291" t="str">
        <f t="shared" si="116"/>
        <v>C815</v>
      </c>
      <c r="K1421" s="194">
        <v>2</v>
      </c>
      <c r="L1421" s="91" t="s">
        <v>1042</v>
      </c>
      <c r="M1421" s="91" t="s">
        <v>1043</v>
      </c>
      <c r="N1421" s="194" t="s">
        <v>27</v>
      </c>
      <c r="O1421" s="194" t="s">
        <v>1044</v>
      </c>
      <c r="P1421" s="194" t="s">
        <v>28</v>
      </c>
      <c r="Q1421" s="241"/>
      <c r="R1421" s="194">
        <v>0</v>
      </c>
      <c r="S1421" s="227" t="str">
        <f t="shared" si="112"/>
        <v>Campo</v>
      </c>
      <c r="T1421" s="227" t="s">
        <v>27</v>
      </c>
      <c r="U1421" s="237" t="str">
        <f t="shared" si="113"/>
        <v/>
      </c>
      <c r="V1421" s="230" t="str">
        <f t="shared" si="115"/>
        <v>&lt;campo posicao="2"&gt;
&lt;coluna&gt;COD_MOT_REST_COMPL&lt;/coluna&gt;
&lt;descricao&gt;Código do motivo da restituição ou complementação conforme Tabela 5.7&lt;/descricao&gt;
&lt;tipo&gt;C&lt;/tipo&gt;
&lt;/campo&gt;</v>
      </c>
      <c r="W1421" s="227" t="str">
        <f t="shared" si="114"/>
        <v>&lt;campo posicao="2"&gt;
&lt;coluna&gt;COD_MOT_REST_COMPL&lt;/coluna&gt;
&lt;descricao&gt;Código do motivo da restituição ou complementação conforme Tabela 5.7&lt;/descricao&gt;
&lt;tipo&gt;C&lt;/tipo&gt;
&lt;/campo&gt;</v>
      </c>
      <c r="X1421" s="233"/>
      <c r="Y1421" s="233"/>
      <c r="AB1421" s="88"/>
    </row>
    <row r="1422" spans="1:28" s="93" customFormat="1" ht="14.5" customHeight="1" x14ac:dyDescent="0.35">
      <c r="A1422" s="89"/>
      <c r="B1422" s="89"/>
      <c r="C1422" s="89"/>
      <c r="D1422" s="89"/>
      <c r="E1422" s="89"/>
      <c r="F1422" s="89"/>
      <c r="G1422" s="89"/>
      <c r="H1422" s="89"/>
      <c r="I1422" s="89"/>
      <c r="J1422" s="291" t="str">
        <f t="shared" si="116"/>
        <v>C815</v>
      </c>
      <c r="K1422" s="194">
        <v>3</v>
      </c>
      <c r="L1422" s="91" t="s">
        <v>1023</v>
      </c>
      <c r="M1422" s="91" t="s">
        <v>805</v>
      </c>
      <c r="N1422" s="194" t="s">
        <v>32</v>
      </c>
      <c r="O1422" s="194" t="s">
        <v>28</v>
      </c>
      <c r="P1422" s="194">
        <v>6</v>
      </c>
      <c r="Q1422" s="241"/>
      <c r="R1422" s="194">
        <v>0</v>
      </c>
      <c r="S1422" s="227" t="str">
        <f t="shared" si="112"/>
        <v>Campo</v>
      </c>
      <c r="T1422" s="227" t="s">
        <v>3606</v>
      </c>
      <c r="U1422" s="237" t="str">
        <f t="shared" si="113"/>
        <v/>
      </c>
      <c r="V1422" s="230" t="str">
        <f t="shared" si="115"/>
        <v>&lt;campo posicao="3"&gt;
&lt;coluna&gt;QUANT_CONV&lt;/coluna&gt;
&lt;descricao&gt;Quantidade do item&lt;/descricao&gt;
&lt;tipo&gt;R&lt;/tipo&gt;
&lt;/campo&gt;</v>
      </c>
      <c r="W1422" s="227" t="str">
        <f t="shared" si="114"/>
        <v>&lt;campo posicao="3"&gt;
&lt;coluna&gt;QUANT_CONV&lt;/coluna&gt;
&lt;descricao&gt;Quantidade do item&lt;/descricao&gt;
&lt;tipo&gt;R&lt;/tipo&gt;
&lt;/campo&gt;</v>
      </c>
      <c r="X1422" s="233"/>
      <c r="Y1422" s="233"/>
      <c r="AB1422" s="88"/>
    </row>
    <row r="1423" spans="1:28" s="93" customFormat="1" ht="14.5" customHeight="1" x14ac:dyDescent="0.35">
      <c r="A1423" s="89"/>
      <c r="B1423" s="89"/>
      <c r="C1423" s="89"/>
      <c r="D1423" s="89"/>
      <c r="E1423" s="89"/>
      <c r="F1423" s="89"/>
      <c r="G1423" s="89"/>
      <c r="H1423" s="89"/>
      <c r="I1423" s="89"/>
      <c r="J1423" s="291" t="str">
        <f t="shared" si="116"/>
        <v>C815</v>
      </c>
      <c r="K1423" s="194">
        <v>4</v>
      </c>
      <c r="L1423" s="91" t="s">
        <v>156</v>
      </c>
      <c r="M1423" s="91" t="s">
        <v>1025</v>
      </c>
      <c r="N1423" s="194" t="s">
        <v>27</v>
      </c>
      <c r="O1423" s="194">
        <v>6</v>
      </c>
      <c r="P1423" s="194"/>
      <c r="Q1423" s="241"/>
      <c r="R1423" s="194">
        <v>0</v>
      </c>
      <c r="S1423" s="227" t="str">
        <f t="shared" si="112"/>
        <v>Campo</v>
      </c>
      <c r="T1423" s="227" t="s">
        <v>27</v>
      </c>
      <c r="U1423" s="237" t="str">
        <f t="shared" si="113"/>
        <v/>
      </c>
      <c r="V1423" s="230" t="str">
        <f t="shared" si="115"/>
        <v>&lt;campo posicao="4"&gt;
&lt;coluna&gt;UNID&lt;/coluna&gt;
&lt;descricao&gt;Unidade adotada para informar o campo QUANT_CONV.&lt;/descricao&gt;
&lt;tipo&gt;C&lt;/tipo&gt;
&lt;/campo&gt;</v>
      </c>
      <c r="W1423" s="227" t="str">
        <f t="shared" si="114"/>
        <v>&lt;campo posicao="4"&gt;
&lt;coluna&gt;UNID&lt;/coluna&gt;
&lt;descricao&gt;Unidade adotada para informar o campo QUANT_CONV.&lt;/descricao&gt;
&lt;tipo&gt;C&lt;/tipo&gt;
&lt;/campo&gt;</v>
      </c>
      <c r="X1423" s="233"/>
      <c r="Y1423" s="233"/>
      <c r="AB1423" s="88"/>
    </row>
    <row r="1424" spans="1:28" s="93" customFormat="1" ht="14.5" customHeight="1" x14ac:dyDescent="0.35">
      <c r="A1424" s="89"/>
      <c r="B1424" s="89"/>
      <c r="C1424" s="89"/>
      <c r="D1424" s="89"/>
      <c r="E1424" s="89"/>
      <c r="F1424" s="89"/>
      <c r="G1424" s="89"/>
      <c r="H1424" s="89"/>
      <c r="I1424" s="89"/>
      <c r="J1424" s="291" t="str">
        <f t="shared" si="116"/>
        <v>C815</v>
      </c>
      <c r="K1424" s="194">
        <v>5</v>
      </c>
      <c r="L1424" s="91" t="s">
        <v>1026</v>
      </c>
      <c r="M1424" s="91" t="s">
        <v>1027</v>
      </c>
      <c r="N1424" s="194" t="s">
        <v>32</v>
      </c>
      <c r="O1424" s="194" t="s">
        <v>28</v>
      </c>
      <c r="P1424" s="194">
        <v>6</v>
      </c>
      <c r="Q1424" s="241"/>
      <c r="R1424" s="194">
        <v>0</v>
      </c>
      <c r="S1424" s="227" t="str">
        <f t="shared" si="112"/>
        <v>Campo</v>
      </c>
      <c r="T1424" s="227" t="s">
        <v>3606</v>
      </c>
      <c r="U1424" s="237" t="str">
        <f t="shared" si="113"/>
        <v/>
      </c>
      <c r="V1424" s="230" t="str">
        <f t="shared" si="115"/>
        <v>&lt;campo posicao="5"&gt;
&lt;coluna&gt;VL_UNIT_CONV&lt;/coluna&gt;
&lt;descricao&gt;Valor unitário da mercadoria, considerando a unidade utilizada para informar o campo “QUANT_CONV”.&lt;/descricao&gt;
&lt;tipo&gt;R&lt;/tipo&gt;
&lt;/campo&gt;</v>
      </c>
      <c r="W1424" s="227" t="str">
        <f t="shared" si="114"/>
        <v>&lt;campo posicao="5"&gt;
&lt;coluna&gt;VL_UNIT_CONV&lt;/coluna&gt;
&lt;descricao&gt;Valor unitário da mercadoria, considerando a unidade utilizada para informar o campo “QUANT_CONV”.&lt;/descricao&gt;
&lt;tipo&gt;R&lt;/tipo&gt;
&lt;/campo&gt;</v>
      </c>
      <c r="X1424" s="233"/>
      <c r="Y1424" s="233"/>
      <c r="AB1424" s="88"/>
    </row>
    <row r="1425" spans="1:28" s="93" customFormat="1" ht="14.5" customHeight="1" x14ac:dyDescent="0.35">
      <c r="A1425" s="89"/>
      <c r="B1425" s="89"/>
      <c r="C1425" s="89"/>
      <c r="D1425" s="89"/>
      <c r="E1425" s="89"/>
      <c r="F1425" s="89"/>
      <c r="G1425" s="89"/>
      <c r="H1425" s="89"/>
      <c r="I1425" s="89"/>
      <c r="J1425" s="291" t="str">
        <f t="shared" si="116"/>
        <v>C815</v>
      </c>
      <c r="K1425" s="194">
        <v>6</v>
      </c>
      <c r="L1425" s="91" t="s">
        <v>1487</v>
      </c>
      <c r="M1425" s="91" t="s">
        <v>1488</v>
      </c>
      <c r="N1425" s="194" t="s">
        <v>32</v>
      </c>
      <c r="O1425" s="194" t="s">
        <v>28</v>
      </c>
      <c r="P1425" s="194">
        <v>6</v>
      </c>
      <c r="Q1425" s="241"/>
      <c r="R1425" s="194" t="s">
        <v>48</v>
      </c>
      <c r="S1425" s="227" t="str">
        <f t="shared" si="112"/>
        <v>Campo</v>
      </c>
      <c r="T1425" s="227" t="s">
        <v>3606</v>
      </c>
      <c r="U1425" s="237" t="str">
        <f t="shared" si="113"/>
        <v/>
      </c>
      <c r="V1425" s="230" t="str">
        <f t="shared" si="115"/>
        <v>&lt;campo posicao="6"&gt;
&lt;coluna&gt;VL_UNIT_ICMS_NA_OPERACAO_CONV&lt;/coluna&gt;
&lt;descricao&gt;Valor unitário para o ICMS na operação, caso não houvesse a ST, considerando unidade utilizada para informar o campo “QUANT_CONV”, aplicando-se a mesma redução da base de cálculo do ICMS ST na tributação, se houver.&lt;/descricao&gt;
&lt;tipo&gt;R&lt;/tipo&gt;
&lt;/campo&gt;</v>
      </c>
      <c r="W1425" s="227" t="str">
        <f t="shared" si="114"/>
        <v>&lt;campo posicao="6"&gt;
&lt;coluna&gt;VL_UNIT_ICMS_NA_OPERACAO_CONV&lt;/coluna&gt;
&lt;descricao&gt;Valor unitário para o ICMS na operação, caso não houvesse a ST, considerando unidade utilizada para informar o campo “QUANT_CONV”, aplicando-se a mesma redução da base de cálculo do ICMS ST na tributação, se houver.&lt;/descricao&gt;
&lt;tipo&gt;R&lt;/tipo&gt;
&lt;/campo&gt;</v>
      </c>
      <c r="X1425" s="233"/>
      <c r="Y1425" s="233"/>
      <c r="AB1425" s="88"/>
    </row>
    <row r="1426" spans="1:28" s="93" customFormat="1" ht="14.5" customHeight="1" x14ac:dyDescent="0.35">
      <c r="A1426" s="89"/>
      <c r="B1426" s="89"/>
      <c r="C1426" s="89"/>
      <c r="D1426" s="89"/>
      <c r="E1426" s="89"/>
      <c r="F1426" s="89"/>
      <c r="G1426" s="89"/>
      <c r="H1426" s="89"/>
      <c r="I1426" s="89"/>
      <c r="J1426" s="291" t="str">
        <f t="shared" si="116"/>
        <v>C815</v>
      </c>
      <c r="K1426" s="194">
        <v>7</v>
      </c>
      <c r="L1426" s="91" t="s">
        <v>1028</v>
      </c>
      <c r="M1426" s="91" t="s">
        <v>1489</v>
      </c>
      <c r="N1426" s="194" t="s">
        <v>32</v>
      </c>
      <c r="O1426" s="194" t="s">
        <v>28</v>
      </c>
      <c r="P1426" s="194">
        <v>6</v>
      </c>
      <c r="Q1426" s="241"/>
      <c r="R1426" s="194" t="s">
        <v>48</v>
      </c>
      <c r="S1426" s="227" t="str">
        <f t="shared" si="112"/>
        <v>Campo</v>
      </c>
      <c r="T1426" s="227" t="s">
        <v>3606</v>
      </c>
      <c r="U1426" s="237" t="str">
        <f t="shared" si="113"/>
        <v/>
      </c>
      <c r="V1426" s="230" t="str">
        <f t="shared" si="115"/>
        <v>&lt;campo posicao="7"&gt;
&lt;coluna&gt;VL_UNIT_ICMS_OP_CONV&lt;/coluna&gt;
&lt;descricao&gt;Valor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item a1).
&lt;/descricao&gt;
&lt;tipo&gt;R&lt;/tipo&gt;
&lt;/campo&gt;</v>
      </c>
      <c r="W1426" s="227" t="str">
        <f t="shared" si="114"/>
        <v>&lt;campo posicao="7"&gt;
&lt;coluna&gt;VL_UNIT_ICMS_OP_CONV&lt;/coluna&gt;
&lt;descricao&gt;Valor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item a1).
&lt;/descricao&gt;
&lt;tipo&gt;R&lt;/tipo&gt;
&lt;/campo&gt;</v>
      </c>
      <c r="X1426" s="233"/>
      <c r="Y1426" s="233"/>
      <c r="AB1426" s="88"/>
    </row>
    <row r="1427" spans="1:28" s="93" customFormat="1" ht="14.5" customHeight="1" x14ac:dyDescent="0.35">
      <c r="A1427" s="89"/>
      <c r="B1427" s="89"/>
      <c r="C1427" s="89"/>
      <c r="D1427" s="89"/>
      <c r="E1427" s="89"/>
      <c r="F1427" s="89"/>
      <c r="G1427" s="89"/>
      <c r="H1427" s="89"/>
      <c r="I1427" s="89"/>
      <c r="J1427" s="291" t="str">
        <f t="shared" si="116"/>
        <v>C815</v>
      </c>
      <c r="K1427" s="194">
        <v>8</v>
      </c>
      <c r="L1427" s="91" t="s">
        <v>1087</v>
      </c>
      <c r="M1427" s="91" t="s">
        <v>1779</v>
      </c>
      <c r="N1427" s="194" t="s">
        <v>32</v>
      </c>
      <c r="O1427" s="194" t="s">
        <v>28</v>
      </c>
      <c r="P1427" s="194">
        <v>6</v>
      </c>
      <c r="Q1427" s="241"/>
      <c r="R1427" s="194" t="s">
        <v>48</v>
      </c>
      <c r="S1427" s="227" t="str">
        <f t="shared" si="112"/>
        <v>Campo</v>
      </c>
      <c r="T1427" s="227" t="s">
        <v>3606</v>
      </c>
      <c r="U1427" s="237" t="str">
        <f t="shared" si="113"/>
        <v/>
      </c>
      <c r="V1427" s="230" t="str">
        <f t="shared" si="115"/>
        <v>&lt;campo posicao="8"&gt;
&lt;coluna&gt;VL_UNIT_ICMS_OP_ESTOQUE_CONV&lt;/coluna&gt;
&lt;descricao&gt;Valor médio unitário do ICMS que o contribuinte teria se creditado referente à operação de entrada das mercadorias em estoque caso estivesse submetida ao regime comum de tributação, calculado conforme a legislação de cada UF, considerando a utilizada para informar o campo “QUANT_CONV”&lt;/descricao&gt;
&lt;tipo&gt;R&lt;/tipo&gt;
&lt;/campo&gt;</v>
      </c>
      <c r="W1427" s="227" t="str">
        <f t="shared" si="114"/>
        <v>&lt;campo posicao="8"&gt;
&lt;coluna&gt;VL_UNIT_ICMS_OP_ESTOQUE_CONV&lt;/coluna&gt;
&lt;descricao&gt;Valor médio unitário do ICMS que o contribuinte teria se creditado referente à operação de entrada das mercadorias em estoque caso estivesse submetida ao regime comum de tributação, calculado conforme a legislação de cada UF, considerando a utilizada para informar o campo “QUANT_CONV”&lt;/descricao&gt;
&lt;tipo&gt;R&lt;/tipo&gt;
&lt;/campo&gt;</v>
      </c>
      <c r="X1427" s="233"/>
      <c r="Y1427" s="233"/>
      <c r="AB1427" s="88"/>
    </row>
    <row r="1428" spans="1:28" s="93" customFormat="1" ht="14.5" customHeight="1" x14ac:dyDescent="0.35">
      <c r="A1428" s="89"/>
      <c r="B1428" s="89"/>
      <c r="C1428" s="89"/>
      <c r="D1428" s="89"/>
      <c r="E1428" s="89"/>
      <c r="F1428" s="89"/>
      <c r="G1428" s="89"/>
      <c r="H1428" s="89"/>
      <c r="I1428" s="89"/>
      <c r="J1428" s="291" t="str">
        <f t="shared" si="116"/>
        <v>C815</v>
      </c>
      <c r="K1428" s="194">
        <v>9</v>
      </c>
      <c r="L1428" s="91" t="s">
        <v>1780</v>
      </c>
      <c r="M1428" s="91" t="s">
        <v>1491</v>
      </c>
      <c r="N1428" s="194" t="s">
        <v>32</v>
      </c>
      <c r="O1428" s="194" t="s">
        <v>28</v>
      </c>
      <c r="P1428" s="194">
        <v>6</v>
      </c>
      <c r="Q1428" s="241"/>
      <c r="R1428" s="194" t="s">
        <v>48</v>
      </c>
      <c r="S1428" s="227" t="str">
        <f t="shared" si="112"/>
        <v>Campo</v>
      </c>
      <c r="T1428" s="227" t="s">
        <v>3606</v>
      </c>
      <c r="U1428" s="237" t="str">
        <f t="shared" si="113"/>
        <v/>
      </c>
      <c r="V1428" s="230" t="str">
        <f t="shared" si="115"/>
        <v>&lt;campo posicao="9"&gt;
&lt;coluna&gt;VL_UNIT_ICMS_ST_ESTOQUE_CONV&lt;/coluna&gt;
&lt;descricao&gt;Valor médio unitário do ICMS ST, incluindo FCP ST, das mercadorias em estoque, considerando unidade utilizada para informar o campo “QUANT_CONV”.&lt;/descricao&gt;
&lt;tipo&gt;R&lt;/tipo&gt;
&lt;/campo&gt;</v>
      </c>
      <c r="W1428" s="227" t="str">
        <f t="shared" si="114"/>
        <v>&lt;campo posicao="9"&gt;
&lt;coluna&gt;VL_UNIT_ICMS_ST_ESTOQUE_CONV&lt;/coluna&gt;
&lt;descricao&gt;Valor médio unitário do ICMS ST, incluindo FCP ST, das mercadorias em estoque, considerando unidade utilizada para informar o campo “QUANT_CONV”.&lt;/descricao&gt;
&lt;tipo&gt;R&lt;/tipo&gt;
&lt;/campo&gt;</v>
      </c>
      <c r="X1428" s="233"/>
      <c r="Y1428" s="233"/>
      <c r="AB1428" s="88"/>
    </row>
    <row r="1429" spans="1:28" s="93" customFormat="1" ht="14.5" customHeight="1" x14ac:dyDescent="0.35">
      <c r="A1429" s="89"/>
      <c r="B1429" s="89"/>
      <c r="C1429" s="89"/>
      <c r="D1429" s="89"/>
      <c r="E1429" s="89"/>
      <c r="F1429" s="89"/>
      <c r="G1429" s="89"/>
      <c r="H1429" s="89"/>
      <c r="I1429" s="89"/>
      <c r="J1429" s="291" t="str">
        <f t="shared" si="116"/>
        <v>C815</v>
      </c>
      <c r="K1429" s="194">
        <v>10</v>
      </c>
      <c r="L1429" s="91" t="s">
        <v>1492</v>
      </c>
      <c r="M1429" s="91" t="s">
        <v>1559</v>
      </c>
      <c r="N1429" s="194" t="s">
        <v>32</v>
      </c>
      <c r="O1429" s="194" t="s">
        <v>28</v>
      </c>
      <c r="P1429" s="194">
        <v>6</v>
      </c>
      <c r="Q1429" s="241"/>
      <c r="R1429" s="194" t="s">
        <v>48</v>
      </c>
      <c r="S1429" s="227" t="str">
        <f t="shared" si="112"/>
        <v>Campo</v>
      </c>
      <c r="T1429" s="227" t="s">
        <v>3606</v>
      </c>
      <c r="U1429" s="237" t="str">
        <f t="shared" si="113"/>
        <v/>
      </c>
      <c r="V1429" s="230" t="str">
        <f t="shared" si="115"/>
        <v>&lt;campo posicao="10"&gt;
&lt;coluna&gt;VL_UNIT_FCP_ICMS_ST_ESTOQUE_CONV&lt;/coluna&gt;
&lt;descricao&gt;Valor médio unitário do FCP ST agregado ao ICMS das mercadorias em estoque, considerando unidade utilizada para informar
o campo “QUANT_CONV”.&lt;/descricao&gt;
&lt;tipo&gt;R&lt;/tipo&gt;
&lt;/campo&gt;</v>
      </c>
      <c r="W1429" s="227" t="str">
        <f t="shared" si="114"/>
        <v>&lt;campo posicao="10"&gt;
&lt;coluna&gt;VL_UNIT_FCP_ICMS_ST_ESTOQUE_CONV&lt;/coluna&gt;
&lt;descricao&gt;Valor médio unitário do FCP ST agregado ao ICMS das mercadorias em estoque, considerando unidade utilizada para informar
o campo “QUANT_CONV”.&lt;/descricao&gt;
&lt;tipo&gt;R&lt;/tipo&gt;
&lt;/campo&gt;</v>
      </c>
      <c r="X1429" s="233"/>
      <c r="Y1429" s="233"/>
      <c r="AB1429" s="88"/>
    </row>
    <row r="1430" spans="1:28" s="93" customFormat="1" ht="14.5" customHeight="1" x14ac:dyDescent="0.35">
      <c r="A1430" s="89"/>
      <c r="B1430" s="89"/>
      <c r="C1430" s="89"/>
      <c r="D1430" s="89"/>
      <c r="E1430" s="89"/>
      <c r="F1430" s="89"/>
      <c r="G1430" s="89"/>
      <c r="H1430" s="89"/>
      <c r="I1430" s="89"/>
      <c r="J1430" s="291" t="str">
        <f t="shared" si="116"/>
        <v>C815</v>
      </c>
      <c r="K1430" s="194">
        <v>11</v>
      </c>
      <c r="L1430" s="91" t="s">
        <v>1093</v>
      </c>
      <c r="M1430" s="91" t="s">
        <v>1094</v>
      </c>
      <c r="N1430" s="194" t="s">
        <v>32</v>
      </c>
      <c r="O1430" s="194" t="s">
        <v>28</v>
      </c>
      <c r="P1430" s="194">
        <v>6</v>
      </c>
      <c r="Q1430" s="241"/>
      <c r="R1430" s="194" t="s">
        <v>48</v>
      </c>
      <c r="S1430" s="227" t="str">
        <f t="shared" si="112"/>
        <v>Campo</v>
      </c>
      <c r="T1430" s="227" t="s">
        <v>3606</v>
      </c>
      <c r="U1430" s="237" t="str">
        <f t="shared" si="113"/>
        <v/>
      </c>
      <c r="V1430" s="230" t="str">
        <f t="shared" si="115"/>
        <v>&lt;campo posicao="11"&gt;
&lt;coluna&gt;VL_UNIT_ICMS_ST_CONV_REST&lt;/coluna&gt;
&lt;descricao&gt;Valor unitário do total do ICMS ST, incluindo FCP ST, a ser restituído/ressarcido, calculado conforme a legislação de cada UF, considerando a unidade utilizada para informar o campo “QUANT_CONV”.&lt;/descricao&gt;
&lt;tipo&gt;R&lt;/tipo&gt;
&lt;/campo&gt;</v>
      </c>
      <c r="W1430" s="227" t="str">
        <f t="shared" si="114"/>
        <v>&lt;campo posicao="11"&gt;
&lt;coluna&gt;VL_UNIT_ICMS_ST_CONV_REST&lt;/coluna&gt;
&lt;descricao&gt;Valor unitário do total do ICMS ST, incluindo FCP ST, a ser restituído/ressarcido, calculado conforme a legislação de cada UF, considerando a unidade utilizada para informar o campo “QUANT_CONV”.&lt;/descricao&gt;
&lt;tipo&gt;R&lt;/tipo&gt;
&lt;/campo&gt;</v>
      </c>
      <c r="X1430" s="233"/>
      <c r="Y1430" s="233"/>
      <c r="AB1430" s="88"/>
    </row>
    <row r="1431" spans="1:28" s="93" customFormat="1" ht="14.5" customHeight="1" x14ac:dyDescent="0.35">
      <c r="A1431" s="89"/>
      <c r="B1431" s="89"/>
      <c r="C1431" s="89"/>
      <c r="D1431" s="89"/>
      <c r="E1431" s="89"/>
      <c r="F1431" s="89"/>
      <c r="G1431" s="89"/>
      <c r="H1431" s="89"/>
      <c r="I1431" s="89"/>
      <c r="J1431" s="291" t="str">
        <f t="shared" si="116"/>
        <v>C815</v>
      </c>
      <c r="K1431" s="194">
        <v>12</v>
      </c>
      <c r="L1431" s="91" t="s">
        <v>1781</v>
      </c>
      <c r="M1431" s="91" t="s">
        <v>1074</v>
      </c>
      <c r="N1431" s="194" t="s">
        <v>32</v>
      </c>
      <c r="O1431" s="194" t="s">
        <v>28</v>
      </c>
      <c r="P1431" s="194">
        <v>6</v>
      </c>
      <c r="Q1431" s="241"/>
      <c r="R1431" s="194" t="s">
        <v>48</v>
      </c>
      <c r="S1431" s="227" t="str">
        <f t="shared" si="112"/>
        <v>Campo</v>
      </c>
      <c r="T1431" s="227" t="s">
        <v>3606</v>
      </c>
      <c r="U1431" s="237" t="str">
        <f t="shared" si="113"/>
        <v/>
      </c>
      <c r="V1431" s="230" t="str">
        <f t="shared" si="115"/>
        <v>&lt;campo posicao="12"&gt;
&lt;coluna&gt;VL_UNIT_FCP_ST_CONV_REST&lt;/coluna&gt;
&lt;descricao&gt;Valor unitário correspondente à parcela de ICMS FCP ST que compõe o campo “VL_UNIT_ICMS_ST_CONV_REST”, considerando a unidade utilizada para informar o campo “QUANT_CONV”.&lt;/descricao&gt;
&lt;tipo&gt;R&lt;/tipo&gt;
&lt;/campo&gt;</v>
      </c>
      <c r="W1431" s="227" t="str">
        <f t="shared" si="114"/>
        <v>&lt;campo posicao="12"&gt;
&lt;coluna&gt;VL_UNIT_FCP_ST_CONV_REST&lt;/coluna&gt;
&lt;descricao&gt;Valor unitário correspondente à parcela de ICMS FCP ST que compõe o campo “VL_UNIT_ICMS_ST_CONV_REST”, considerando a unidade utilizada para informar o campo “QUANT_CONV”.&lt;/descricao&gt;
&lt;tipo&gt;R&lt;/tipo&gt;
&lt;/campo&gt;</v>
      </c>
      <c r="X1431" s="233"/>
      <c r="Y1431" s="233"/>
      <c r="AB1431" s="88"/>
    </row>
    <row r="1432" spans="1:28" s="93" customFormat="1" ht="14.5" customHeight="1" x14ac:dyDescent="0.35">
      <c r="A1432" s="89"/>
      <c r="B1432" s="89"/>
      <c r="C1432" s="89"/>
      <c r="D1432" s="89"/>
      <c r="E1432" s="89"/>
      <c r="F1432" s="89"/>
      <c r="G1432" s="89"/>
      <c r="H1432" s="89"/>
      <c r="I1432" s="89"/>
      <c r="J1432" s="291" t="str">
        <f t="shared" si="116"/>
        <v>C815</v>
      </c>
      <c r="K1432" s="194">
        <v>13</v>
      </c>
      <c r="L1432" s="91" t="s">
        <v>1075</v>
      </c>
      <c r="M1432" s="91" t="s">
        <v>1097</v>
      </c>
      <c r="N1432" s="194" t="s">
        <v>32</v>
      </c>
      <c r="O1432" s="194" t="s">
        <v>28</v>
      </c>
      <c r="P1432" s="194">
        <v>6</v>
      </c>
      <c r="Q1432" s="241"/>
      <c r="R1432" s="194" t="s">
        <v>48</v>
      </c>
      <c r="S1432" s="227" t="str">
        <f t="shared" si="112"/>
        <v>Campo</v>
      </c>
      <c r="T1432" s="227" t="s">
        <v>3606</v>
      </c>
      <c r="U1432" s="237" t="str">
        <f t="shared" si="113"/>
        <v/>
      </c>
      <c r="V1432" s="230" t="str">
        <f t="shared" si="115"/>
        <v>&lt;campo posicao="13"&gt;
&lt;coluna&gt;VL_UNIT_ICMS_ST_CONV_COMPL&lt;/coluna&gt;
&lt;descricao&gt;Valor unitário do complemento do ICMS, incluindo FCP ST, considerando a unidade utilizada para informar o campo “QUANT_CONV”.&lt;/descricao&gt;
&lt;tipo&gt;R&lt;/tipo&gt;
&lt;/campo&gt;</v>
      </c>
      <c r="W1432" s="227" t="str">
        <f t="shared" si="114"/>
        <v>&lt;campo posicao="13"&gt;
&lt;coluna&gt;VL_UNIT_ICMS_ST_CONV_COMPL&lt;/coluna&gt;
&lt;descricao&gt;Valor unitário do complemento do ICMS, incluindo FCP ST, considerando a unidade utilizada para informar o campo “QUANT_CONV”.&lt;/descricao&gt;
&lt;tipo&gt;R&lt;/tipo&gt;
&lt;/campo&gt;</v>
      </c>
      <c r="X1432" s="233"/>
      <c r="Y1432" s="233"/>
      <c r="AB1432" s="88"/>
    </row>
    <row r="1433" spans="1:28" s="93" customFormat="1" ht="14.5" customHeight="1" x14ac:dyDescent="0.35">
      <c r="A1433" s="89"/>
      <c r="B1433" s="89"/>
      <c r="C1433" s="89"/>
      <c r="D1433" s="89"/>
      <c r="E1433" s="89"/>
      <c r="F1433" s="89"/>
      <c r="G1433" s="89"/>
      <c r="H1433" s="89"/>
      <c r="I1433" s="89"/>
      <c r="J1433" s="291" t="str">
        <f t="shared" si="116"/>
        <v>C815</v>
      </c>
      <c r="K1433" s="194">
        <v>14</v>
      </c>
      <c r="L1433" s="91" t="s">
        <v>1782</v>
      </c>
      <c r="M1433" s="91" t="s">
        <v>1783</v>
      </c>
      <c r="N1433" s="194" t="s">
        <v>32</v>
      </c>
      <c r="O1433" s="194" t="s">
        <v>28</v>
      </c>
      <c r="P1433" s="194">
        <v>6</v>
      </c>
      <c r="Q1433" s="242"/>
      <c r="R1433" s="194" t="s">
        <v>48</v>
      </c>
      <c r="S1433" s="227" t="str">
        <f t="shared" si="112"/>
        <v>Campo</v>
      </c>
      <c r="T1433" s="227" t="s">
        <v>3606</v>
      </c>
      <c r="U1433" s="237" t="str">
        <f t="shared" si="113"/>
        <v/>
      </c>
      <c r="V1433" s="230" t="str">
        <f t="shared" si="115"/>
        <v>&lt;campo posicao="14"&gt;
&lt;coluna&gt;VL_UNIT_FCP_ST_CONV_COMPL&lt;/coluna&gt;
&lt;descricao&gt;Valor unitário correspondente à parcela de ICMS FCP ST que compõe o campo “VL_UNIT_ICMS_ST_CONV_COMPL” , considerando unidade utilizada para informar o campo “QUANT_CONV”.&lt;/descricao&gt;
&lt;tipo&gt;R&lt;/tipo&gt;
&lt;/campo&gt;</v>
      </c>
      <c r="W1433" s="227" t="str">
        <f t="shared" si="114"/>
        <v>&lt;campo posicao="14"&gt;
&lt;coluna&gt;VL_UNIT_FCP_ST_CONV_COMPL&lt;/coluna&gt;
&lt;descricao&gt;Valor unitário correspondente à parcela de ICMS FCP ST que compõe o campo “VL_UNIT_ICMS_ST_CONV_COMPL” , considerando unidade utilizada para informar o campo “QUANT_CONV”.&lt;/descricao&gt;
&lt;tipo&gt;R&lt;/tipo&gt;
&lt;/campo&gt;</v>
      </c>
      <c r="X1433" s="233"/>
      <c r="Y1433" s="233"/>
      <c r="AB1433" s="88"/>
    </row>
    <row r="1434" spans="1:28" s="55" customFormat="1" ht="14.5" customHeight="1" collapsed="1" x14ac:dyDescent="0.35">
      <c r="A1434" s="53" t="s">
        <v>1497</v>
      </c>
      <c r="B1434" s="53"/>
      <c r="C1434" s="53"/>
      <c r="D1434" s="53"/>
      <c r="E1434" s="53" t="s">
        <v>1784</v>
      </c>
      <c r="F1434" s="53"/>
      <c r="G1434" s="53"/>
      <c r="H1434" s="53"/>
      <c r="I1434" s="53" t="s">
        <v>144</v>
      </c>
      <c r="J1434" s="291" t="str">
        <f t="shared" si="116"/>
        <v>C815</v>
      </c>
      <c r="K1434" s="52" t="s">
        <v>1785</v>
      </c>
      <c r="L1434" s="54"/>
      <c r="M1434" s="54"/>
      <c r="N1434" s="54"/>
      <c r="O1434" s="54"/>
      <c r="P1434" s="54"/>
      <c r="Q1434" s="54"/>
      <c r="R1434" s="54"/>
      <c r="S1434" s="227">
        <f t="shared" si="112"/>
        <v>4</v>
      </c>
      <c r="T1434" s="227"/>
      <c r="U1434" s="237" t="str">
        <f t="shared" si="113"/>
        <v>&lt;/registro&gt;
&lt;registro codigo="C850" perfil="A" nivel="4"&gt;</v>
      </c>
      <c r="V1434" s="230" t="str">
        <f t="shared" si="115"/>
        <v/>
      </c>
      <c r="W1434" s="227" t="str">
        <f t="shared" si="114"/>
        <v>&lt;/registro&gt;
&lt;registro codigo="C850" perfil="A" nivel="4"&gt;</v>
      </c>
      <c r="X1434" s="234"/>
      <c r="Y1434" s="234"/>
      <c r="AB1434" s="55" t="s">
        <v>6</v>
      </c>
    </row>
    <row r="1435" spans="1:28" ht="14.5" customHeight="1" x14ac:dyDescent="0.35">
      <c r="J1435" s="291" t="str">
        <f t="shared" si="116"/>
        <v>C850</v>
      </c>
      <c r="K1435" s="193">
        <v>1</v>
      </c>
      <c r="L1435" s="11" t="s">
        <v>25</v>
      </c>
      <c r="M1435" s="11" t="s">
        <v>1786</v>
      </c>
      <c r="N1435" s="193" t="s">
        <v>27</v>
      </c>
      <c r="O1435" s="193">
        <v>4</v>
      </c>
      <c r="P1435" s="193" t="s">
        <v>28</v>
      </c>
      <c r="Q1435" s="218" t="s">
        <v>711</v>
      </c>
      <c r="R1435" s="193" t="s">
        <v>29</v>
      </c>
      <c r="S1435" s="227" t="str">
        <f t="shared" si="112"/>
        <v>Campo</v>
      </c>
      <c r="T1435" s="227" t="s">
        <v>27</v>
      </c>
      <c r="U1435" s="237" t="str">
        <f t="shared" si="113"/>
        <v/>
      </c>
      <c r="V1435" s="230" t="str">
        <f t="shared" si="115"/>
        <v>&lt;campo posicao="1"&gt;
&lt;coluna&gt;REG&lt;/coluna&gt;
&lt;descricao&gt;Texto fixo contendo "C850"&lt;/descricao&gt;
&lt;tipo&gt;C&lt;/tipo&gt;
&lt;/campo&gt;</v>
      </c>
      <c r="W1435" s="227" t="str">
        <f t="shared" si="114"/>
        <v>&lt;campo posicao="1"&gt;
&lt;coluna&gt;REG&lt;/coluna&gt;
&lt;descricao&gt;Texto fixo contendo "C850"&lt;/descricao&gt;
&lt;tipo&gt;C&lt;/tipo&gt;
&lt;/campo&gt;</v>
      </c>
      <c r="AB1435" s="3" t="s">
        <v>6</v>
      </c>
    </row>
    <row r="1436" spans="1:28" ht="14.5" customHeight="1" x14ac:dyDescent="0.35">
      <c r="J1436" s="291" t="str">
        <f t="shared" si="116"/>
        <v>C850</v>
      </c>
      <c r="K1436" s="193">
        <v>2</v>
      </c>
      <c r="L1436" s="11" t="s">
        <v>813</v>
      </c>
      <c r="M1436" s="11" t="s">
        <v>1133</v>
      </c>
      <c r="N1436" s="193" t="s">
        <v>27</v>
      </c>
      <c r="O1436" s="193">
        <v>3</v>
      </c>
      <c r="P1436" s="193" t="s">
        <v>28</v>
      </c>
      <c r="Q1436" s="218"/>
      <c r="R1436" s="193" t="s">
        <v>29</v>
      </c>
      <c r="S1436" s="227" t="str">
        <f t="shared" si="112"/>
        <v>Campo</v>
      </c>
      <c r="T1436" s="227" t="s">
        <v>27</v>
      </c>
      <c r="U1436" s="237" t="str">
        <f t="shared" si="113"/>
        <v/>
      </c>
      <c r="V1436" s="230" t="str">
        <f t="shared" si="115"/>
        <v>&lt;campo posicao="2"&gt;
&lt;coluna&gt;CST_ICMS&lt;/coluna&gt;
&lt;descricao&gt;Código da Situação Tributária, conforme a Tabela indicada no item 4.3.1&lt;/descricao&gt;
&lt;tipo&gt;C&lt;/tipo&gt;
&lt;/campo&gt;</v>
      </c>
      <c r="W1436" s="227" t="str">
        <f t="shared" si="114"/>
        <v>&lt;campo posicao="2"&gt;
&lt;coluna&gt;CST_ICMS&lt;/coluna&gt;
&lt;descricao&gt;Código da Situação Tributária, conforme a Tabela indicada no item 4.3.1&lt;/descricao&gt;
&lt;tipo&gt;C&lt;/tipo&gt;
&lt;/campo&gt;</v>
      </c>
      <c r="AB1436" s="3" t="s">
        <v>6</v>
      </c>
    </row>
    <row r="1437" spans="1:28" ht="14.5" customHeight="1" x14ac:dyDescent="0.35">
      <c r="J1437" s="291" t="str">
        <f t="shared" si="116"/>
        <v>C850</v>
      </c>
      <c r="K1437" s="193">
        <v>3</v>
      </c>
      <c r="L1437" s="11" t="s">
        <v>815</v>
      </c>
      <c r="M1437" s="11" t="s">
        <v>1134</v>
      </c>
      <c r="N1437" s="193" t="s">
        <v>27</v>
      </c>
      <c r="O1437" s="193">
        <v>4</v>
      </c>
      <c r="P1437" s="193" t="s">
        <v>28</v>
      </c>
      <c r="Q1437" s="218"/>
      <c r="R1437" s="193" t="s">
        <v>29</v>
      </c>
      <c r="S1437" s="227" t="str">
        <f t="shared" si="112"/>
        <v>Campo</v>
      </c>
      <c r="T1437" s="227" t="s">
        <v>27</v>
      </c>
      <c r="U1437" s="237" t="str">
        <f t="shared" si="113"/>
        <v/>
      </c>
      <c r="V1437" s="230" t="str">
        <f t="shared" si="115"/>
        <v>&lt;campo posicao="3"&gt;
&lt;coluna&gt;CFOP&lt;/coluna&gt;
&lt;descricao&gt;Código Fiscal de Operação e Prestação do agrupamento de itens&lt;/descricao&gt;
&lt;tipo&gt;C&lt;/tipo&gt;
&lt;/campo&gt;</v>
      </c>
      <c r="W1437" s="227" t="str">
        <f t="shared" si="114"/>
        <v>&lt;campo posicao="3"&gt;
&lt;coluna&gt;CFOP&lt;/coluna&gt;
&lt;descricao&gt;Código Fiscal de Operação e Prestação do agrupamento de itens&lt;/descricao&gt;
&lt;tipo&gt;C&lt;/tipo&gt;
&lt;/campo&gt;</v>
      </c>
      <c r="AB1437" s="3" t="s">
        <v>6</v>
      </c>
    </row>
    <row r="1438" spans="1:28" ht="14.5" customHeight="1" x14ac:dyDescent="0.35">
      <c r="J1438" s="291" t="str">
        <f t="shared" si="116"/>
        <v>C850</v>
      </c>
      <c r="K1438" s="193">
        <v>4</v>
      </c>
      <c r="L1438" s="11" t="s">
        <v>196</v>
      </c>
      <c r="M1438" s="11" t="s">
        <v>818</v>
      </c>
      <c r="N1438" s="193" t="s">
        <v>32</v>
      </c>
      <c r="O1438" s="193">
        <v>6</v>
      </c>
      <c r="P1438" s="193">
        <v>2</v>
      </c>
      <c r="Q1438" s="218"/>
      <c r="R1438" s="193" t="s">
        <v>48</v>
      </c>
      <c r="S1438" s="227" t="str">
        <f t="shared" si="112"/>
        <v>Campo</v>
      </c>
      <c r="T1438" s="227" t="s">
        <v>3606</v>
      </c>
      <c r="U1438" s="237" t="str">
        <f t="shared" si="113"/>
        <v/>
      </c>
      <c r="V1438" s="230" t="str">
        <f t="shared" si="115"/>
        <v>&lt;campo posicao="4"&gt;
&lt;coluna&gt;ALIQ_ICMS&lt;/coluna&gt;
&lt;descricao&gt;Alíquota do ICMS&lt;/descricao&gt;
&lt;tipo&gt;R&lt;/tipo&gt;
&lt;/campo&gt;</v>
      </c>
      <c r="W1438" s="227" t="str">
        <f t="shared" si="114"/>
        <v>&lt;campo posicao="4"&gt;
&lt;coluna&gt;ALIQ_ICMS&lt;/coluna&gt;
&lt;descricao&gt;Alíquota do ICMS&lt;/descricao&gt;
&lt;tipo&gt;R&lt;/tipo&gt;
&lt;/campo&gt;</v>
      </c>
      <c r="AB1438" s="3" t="s">
        <v>6</v>
      </c>
    </row>
    <row r="1439" spans="1:28" ht="14.5" customHeight="1" x14ac:dyDescent="0.35">
      <c r="J1439" s="291" t="str">
        <f t="shared" si="116"/>
        <v>C850</v>
      </c>
      <c r="K1439" s="193">
        <v>5</v>
      </c>
      <c r="L1439" s="11" t="s">
        <v>1135</v>
      </c>
      <c r="M1439" s="11" t="s">
        <v>1787</v>
      </c>
      <c r="N1439" s="193" t="s">
        <v>32</v>
      </c>
      <c r="O1439" s="193" t="s">
        <v>28</v>
      </c>
      <c r="P1439" s="193">
        <v>2</v>
      </c>
      <c r="Q1439" s="218"/>
      <c r="R1439" s="193" t="s">
        <v>29</v>
      </c>
      <c r="S1439" s="227" t="str">
        <f t="shared" si="112"/>
        <v>Campo</v>
      </c>
      <c r="T1439" s="227" t="s">
        <v>3606</v>
      </c>
      <c r="U1439" s="237" t="str">
        <f t="shared" si="113"/>
        <v/>
      </c>
      <c r="V1439" s="230" t="str">
        <f t="shared" si="115"/>
        <v>&lt;campo posicao="5"&gt;
&lt;coluna&gt;VL_OPR&lt;/coluna&gt;
&lt;descricao&gt;“Valor total do CF-e” na combinação de CST_ICMS, CFOP e alíquota do ICMS, correspondente ao somatório do valor líquido dos itens.&lt;/descricao&gt;
&lt;tipo&gt;R&lt;/tipo&gt;
&lt;/campo&gt;</v>
      </c>
      <c r="W1439" s="227" t="str">
        <f t="shared" si="114"/>
        <v>&lt;campo posicao="5"&gt;
&lt;coluna&gt;VL_OPR&lt;/coluna&gt;
&lt;descricao&gt;“Valor total do CF-e” na combinação de CST_ICMS, CFOP e alíquota do ICMS, correspondente ao somatório do valor líquido dos itens.&lt;/descricao&gt;
&lt;tipo&gt;R&lt;/tipo&gt;
&lt;/campo&gt;</v>
      </c>
      <c r="AB1439" s="3" t="s">
        <v>6</v>
      </c>
    </row>
    <row r="1440" spans="1:28" ht="14.5" customHeight="1" x14ac:dyDescent="0.35">
      <c r="J1440" s="291" t="str">
        <f t="shared" si="116"/>
        <v>C850</v>
      </c>
      <c r="K1440" s="193">
        <v>6</v>
      </c>
      <c r="L1440" s="11" t="s">
        <v>576</v>
      </c>
      <c r="M1440" s="11" t="s">
        <v>1468</v>
      </c>
      <c r="N1440" s="193" t="s">
        <v>32</v>
      </c>
      <c r="O1440" s="193" t="s">
        <v>28</v>
      </c>
      <c r="P1440" s="193">
        <v>2</v>
      </c>
      <c r="Q1440" s="218"/>
      <c r="R1440" s="193" t="s">
        <v>29</v>
      </c>
      <c r="S1440" s="227" t="str">
        <f t="shared" si="112"/>
        <v>Campo</v>
      </c>
      <c r="T1440" s="227" t="s">
        <v>3606</v>
      </c>
      <c r="U1440" s="237" t="str">
        <f t="shared" si="113"/>
        <v/>
      </c>
      <c r="V1440" s="230" t="str">
        <f t="shared" si="115"/>
        <v>&lt;campo posicao="6"&gt;
&lt;coluna&gt;VL_BC_ICMS&lt;/coluna&gt;
&lt;descricao&gt;Valor acumulado da base de cálculo do ICMS, referente à combinação de CST_ICMS, CFOP, e alíquota do ICMS.&lt;/descricao&gt;
&lt;tipo&gt;R&lt;/tipo&gt;
&lt;/campo&gt;</v>
      </c>
      <c r="W1440" s="227" t="str">
        <f t="shared" si="114"/>
        <v>&lt;campo posicao="6"&gt;
&lt;coluna&gt;VL_BC_ICMS&lt;/coluna&gt;
&lt;descricao&gt;Valor acumulado da base de cálculo do ICMS, referente à combinação de CST_ICMS, CFOP, e alíquota do ICMS.&lt;/descricao&gt;
&lt;tipo&gt;R&lt;/tipo&gt;
&lt;/campo&gt;</v>
      </c>
      <c r="AB1440" s="3" t="s">
        <v>6</v>
      </c>
    </row>
    <row r="1441" spans="1:28" ht="14.5" customHeight="1" x14ac:dyDescent="0.35">
      <c r="J1441" s="291" t="str">
        <f t="shared" si="116"/>
        <v>C850</v>
      </c>
      <c r="K1441" s="193">
        <v>7</v>
      </c>
      <c r="L1441" s="11" t="s">
        <v>578</v>
      </c>
      <c r="M1441" s="11" t="s">
        <v>1694</v>
      </c>
      <c r="N1441" s="193" t="s">
        <v>32</v>
      </c>
      <c r="O1441" s="193" t="s">
        <v>28</v>
      </c>
      <c r="P1441" s="193">
        <v>2</v>
      </c>
      <c r="Q1441" s="218"/>
      <c r="R1441" s="193" t="s">
        <v>29</v>
      </c>
      <c r="S1441" s="227" t="str">
        <f t="shared" si="112"/>
        <v>Campo</v>
      </c>
      <c r="T1441" s="227" t="s">
        <v>3606</v>
      </c>
      <c r="U1441" s="237" t="str">
        <f t="shared" si="113"/>
        <v/>
      </c>
      <c r="V1441" s="230" t="str">
        <f t="shared" si="115"/>
        <v>&lt;campo posicao="7"&gt;
&lt;coluna&gt;VL_ICMS&lt;/coluna&gt;
&lt;descricao&gt;Parcela correspondente ao "Valor do ICMS" referente à combinação de CST_ICMS, CFOP e alíquota do ICMS.&lt;/descricao&gt;
&lt;tipo&gt;R&lt;/tipo&gt;
&lt;/campo&gt;</v>
      </c>
      <c r="W1441" s="227" t="str">
        <f t="shared" si="114"/>
        <v>&lt;campo posicao="7"&gt;
&lt;coluna&gt;VL_ICMS&lt;/coluna&gt;
&lt;descricao&gt;Parcela correspondente ao "Valor do ICMS" referente à combinação de CST_ICMS, CFOP e alíquota do ICMS.&lt;/descricao&gt;
&lt;tipo&gt;R&lt;/tipo&gt;
&lt;/campo&gt;</v>
      </c>
      <c r="AB1441" s="3" t="s">
        <v>6</v>
      </c>
    </row>
    <row r="1442" spans="1:28" ht="14.5" customHeight="1" x14ac:dyDescent="0.35">
      <c r="J1442" s="291" t="str">
        <f t="shared" si="116"/>
        <v>C850</v>
      </c>
      <c r="K1442" s="193">
        <v>8</v>
      </c>
      <c r="L1442" s="11" t="s">
        <v>276</v>
      </c>
      <c r="M1442" s="11" t="s">
        <v>1788</v>
      </c>
      <c r="N1442" s="193" t="s">
        <v>27</v>
      </c>
      <c r="O1442" s="193">
        <v>6</v>
      </c>
      <c r="P1442" s="193" t="s">
        <v>28</v>
      </c>
      <c r="Q1442" s="218"/>
      <c r="R1442" s="193" t="s">
        <v>48</v>
      </c>
      <c r="S1442" s="227" t="str">
        <f t="shared" si="112"/>
        <v>Campo</v>
      </c>
      <c r="T1442" s="227" t="s">
        <v>27</v>
      </c>
      <c r="U1442" s="237" t="str">
        <f t="shared" si="113"/>
        <v/>
      </c>
      <c r="V1442" s="230" t="str">
        <f t="shared" si="115"/>
        <v>&lt;campo posicao="8"&gt;
&lt;coluna&gt;COD_OBS&lt;/coluna&gt;
&lt;descricao&gt;Código da observação do lançamento fiscal (campo 02 do registro 0460)&lt;/descricao&gt;
&lt;tipo&gt;C&lt;/tipo&gt;
&lt;/campo&gt;</v>
      </c>
      <c r="W1442" s="227" t="str">
        <f t="shared" si="114"/>
        <v>&lt;campo posicao="8"&gt;
&lt;coluna&gt;COD_OBS&lt;/coluna&gt;
&lt;descricao&gt;Código da observação do lançamento fiscal (campo 02 do registro 0460)&lt;/descricao&gt;
&lt;tipo&gt;C&lt;/tipo&gt;
&lt;/campo&gt;</v>
      </c>
      <c r="AB1442" s="3" t="s">
        <v>6</v>
      </c>
    </row>
    <row r="1443" spans="1:28" s="3" customFormat="1" ht="14.5" customHeight="1" collapsed="1" x14ac:dyDescent="0.35">
      <c r="A1443" s="209" t="s">
        <v>1451</v>
      </c>
      <c r="B1443" s="209"/>
      <c r="C1443" s="209"/>
      <c r="D1443" s="209" t="s">
        <v>1789</v>
      </c>
      <c r="E1443" s="209"/>
      <c r="F1443" s="209"/>
      <c r="G1443" s="209"/>
      <c r="H1443" s="209"/>
      <c r="I1443" s="209" t="s">
        <v>108</v>
      </c>
      <c r="J1443" s="291" t="str">
        <f t="shared" si="116"/>
        <v>C850</v>
      </c>
      <c r="K1443" s="2" t="s">
        <v>1790</v>
      </c>
      <c r="L1443" s="4"/>
      <c r="M1443" s="4"/>
      <c r="N1443" s="4"/>
      <c r="O1443" s="4"/>
      <c r="P1443" s="4"/>
      <c r="Q1443" s="4"/>
      <c r="R1443" s="4"/>
      <c r="S1443" s="227">
        <f t="shared" si="112"/>
        <v>3</v>
      </c>
      <c r="T1443" s="227"/>
      <c r="U1443" s="237" t="str">
        <f t="shared" si="113"/>
        <v>&lt;/registro&gt;
&lt;registro codigo="C860" perfil="BC" nivel="3"&gt;</v>
      </c>
      <c r="V1443" s="230" t="str">
        <f t="shared" si="115"/>
        <v/>
      </c>
      <c r="W1443" s="227" t="str">
        <f t="shared" si="114"/>
        <v>&lt;/registro&gt;
&lt;registro codigo="C860" perfil="BC" nivel="3"&gt;</v>
      </c>
      <c r="X1443" s="227"/>
      <c r="Y1443" s="227"/>
      <c r="AB1443" s="3" t="s">
        <v>6</v>
      </c>
    </row>
    <row r="1444" spans="1:28" ht="14.5" customHeight="1" x14ac:dyDescent="0.35">
      <c r="J1444" s="291" t="str">
        <f t="shared" si="116"/>
        <v>C860</v>
      </c>
      <c r="K1444" s="193">
        <v>1</v>
      </c>
      <c r="L1444" s="11" t="s">
        <v>25</v>
      </c>
      <c r="M1444" s="11" t="s">
        <v>1791</v>
      </c>
      <c r="N1444" s="193" t="s">
        <v>27</v>
      </c>
      <c r="O1444" s="193">
        <v>4</v>
      </c>
      <c r="P1444" s="193" t="s">
        <v>28</v>
      </c>
      <c r="Q1444" s="218" t="s">
        <v>711</v>
      </c>
      <c r="R1444" s="193" t="s">
        <v>29</v>
      </c>
      <c r="S1444" s="227" t="str">
        <f t="shared" si="112"/>
        <v>Campo</v>
      </c>
      <c r="T1444" s="227" t="s">
        <v>27</v>
      </c>
      <c r="U1444" s="237" t="str">
        <f t="shared" si="113"/>
        <v/>
      </c>
      <c r="V1444" s="230" t="str">
        <f t="shared" si="115"/>
        <v>&lt;campo posicao="1"&gt;
&lt;coluna&gt;REG&lt;/coluna&gt;
&lt;descricao&gt;Texto fixo contendo "C860"&lt;/descricao&gt;
&lt;tipo&gt;C&lt;/tipo&gt;
&lt;/campo&gt;</v>
      </c>
      <c r="W1444" s="227" t="str">
        <f t="shared" si="114"/>
        <v>&lt;campo posicao="1"&gt;
&lt;coluna&gt;REG&lt;/coluna&gt;
&lt;descricao&gt;Texto fixo contendo "C860"&lt;/descricao&gt;
&lt;tipo&gt;C&lt;/tipo&gt;
&lt;/campo&gt;</v>
      </c>
      <c r="AB1444" s="3" t="s">
        <v>6</v>
      </c>
    </row>
    <row r="1445" spans="1:28" ht="14.5" customHeight="1" x14ac:dyDescent="0.35">
      <c r="J1445" s="291" t="str">
        <f t="shared" si="116"/>
        <v>C860</v>
      </c>
      <c r="K1445" s="193">
        <v>2</v>
      </c>
      <c r="L1445" s="11" t="s">
        <v>344</v>
      </c>
      <c r="M1445" s="11" t="s">
        <v>701</v>
      </c>
      <c r="N1445" s="193" t="s">
        <v>27</v>
      </c>
      <c r="O1445" s="193">
        <v>2</v>
      </c>
      <c r="P1445" s="193" t="s">
        <v>28</v>
      </c>
      <c r="Q1445" s="218"/>
      <c r="R1445" s="193" t="s">
        <v>29</v>
      </c>
      <c r="S1445" s="227" t="str">
        <f t="shared" si="112"/>
        <v>Campo</v>
      </c>
      <c r="T1445" s="227" t="s">
        <v>27</v>
      </c>
      <c r="U1445" s="237" t="str">
        <f t="shared" si="113"/>
        <v/>
      </c>
      <c r="V1445" s="230" t="str">
        <f t="shared" si="115"/>
        <v>&lt;campo posicao="2"&gt;
&lt;coluna&gt;COD_MOD&lt;/coluna&gt;
&lt;descricao&gt;Código do modelo do documento fiscal, conforme a Tabela 4.1.1&lt;/descricao&gt;
&lt;tipo&gt;C&lt;/tipo&gt;
&lt;/campo&gt;</v>
      </c>
      <c r="W1445" s="227" t="str">
        <f t="shared" si="114"/>
        <v>&lt;campo posicao="2"&gt;
&lt;coluna&gt;COD_MOD&lt;/coluna&gt;
&lt;descricao&gt;Código do modelo do documento fiscal, conforme a Tabela 4.1.1&lt;/descricao&gt;
&lt;tipo&gt;C&lt;/tipo&gt;
&lt;/campo&gt;</v>
      </c>
      <c r="AB1445" s="3" t="s">
        <v>6</v>
      </c>
    </row>
    <row r="1446" spans="1:28" ht="14.5" customHeight="1" x14ac:dyDescent="0.35">
      <c r="J1446" s="291" t="str">
        <f t="shared" si="116"/>
        <v>C860</v>
      </c>
      <c r="K1446" s="193">
        <v>3</v>
      </c>
      <c r="L1446" s="11" t="s">
        <v>702</v>
      </c>
      <c r="M1446" s="11" t="s">
        <v>703</v>
      </c>
      <c r="N1446" s="193" t="s">
        <v>32</v>
      </c>
      <c r="O1446" s="193">
        <v>9</v>
      </c>
      <c r="P1446" s="193" t="s">
        <v>28</v>
      </c>
      <c r="Q1446" s="218"/>
      <c r="R1446" s="193" t="s">
        <v>29</v>
      </c>
      <c r="S1446" s="227" t="str">
        <f t="shared" si="112"/>
        <v>Campo</v>
      </c>
      <c r="T1446" s="227" t="s">
        <v>3607</v>
      </c>
      <c r="U1446" s="237" t="str">
        <f t="shared" si="113"/>
        <v/>
      </c>
      <c r="V1446" s="230" t="str">
        <f t="shared" si="115"/>
        <v>&lt;campo posicao="3"&gt;
&lt;coluna&gt;NR_SAT&lt;/coluna&gt;
&lt;descricao&gt;Número de Série do equipamento SAT&lt;/descricao&gt;
&lt;tipo&gt;I&lt;/tipo&gt;
&lt;/campo&gt;</v>
      </c>
      <c r="W1446" s="227" t="str">
        <f t="shared" si="114"/>
        <v>&lt;campo posicao="3"&gt;
&lt;coluna&gt;NR_SAT&lt;/coluna&gt;
&lt;descricao&gt;Número de Série do equipamento SAT&lt;/descricao&gt;
&lt;tipo&gt;I&lt;/tipo&gt;
&lt;/campo&gt;</v>
      </c>
      <c r="AB1446" s="3" t="s">
        <v>6</v>
      </c>
    </row>
    <row r="1447" spans="1:28" ht="14.5" customHeight="1" x14ac:dyDescent="0.35">
      <c r="J1447" s="291" t="str">
        <f t="shared" si="116"/>
        <v>C860</v>
      </c>
      <c r="K1447" s="193">
        <v>4</v>
      </c>
      <c r="L1447" s="11" t="s">
        <v>357</v>
      </c>
      <c r="M1447" s="11" t="s">
        <v>406</v>
      </c>
      <c r="N1447" s="193" t="s">
        <v>32</v>
      </c>
      <c r="O1447" s="193">
        <v>8</v>
      </c>
      <c r="P1447" s="193" t="s">
        <v>28</v>
      </c>
      <c r="Q1447" s="218"/>
      <c r="R1447" s="193" t="s">
        <v>29</v>
      </c>
      <c r="S1447" s="227" t="str">
        <f t="shared" si="112"/>
        <v>Campo</v>
      </c>
      <c r="T1447" s="227" t="s">
        <v>3605</v>
      </c>
      <c r="U1447" s="237" t="str">
        <f t="shared" si="113"/>
        <v/>
      </c>
      <c r="V1447" s="230" t="str">
        <f t="shared" si="115"/>
        <v>&lt;campo posicao="4"&gt;
&lt;coluna&gt;DT_DOC&lt;/coluna&gt;
&lt;descricao&gt;Data de emissão dos documentos fiscais&lt;/descricao&gt;
&lt;tipo&gt;D&lt;/tipo&gt;
&lt;/campo&gt;</v>
      </c>
      <c r="W1447" s="227" t="str">
        <f t="shared" si="114"/>
        <v>&lt;campo posicao="4"&gt;
&lt;coluna&gt;DT_DOC&lt;/coluna&gt;
&lt;descricao&gt;Data de emissão dos documentos fiscais&lt;/descricao&gt;
&lt;tipo&gt;D&lt;/tipo&gt;
&lt;/campo&gt;</v>
      </c>
      <c r="AB1447" s="3" t="s">
        <v>6</v>
      </c>
    </row>
    <row r="1448" spans="1:28" ht="14.5" customHeight="1" x14ac:dyDescent="0.35">
      <c r="J1448" s="291" t="str">
        <f t="shared" si="116"/>
        <v>C860</v>
      </c>
      <c r="K1448" s="193">
        <v>5</v>
      </c>
      <c r="L1448" s="11" t="s">
        <v>1792</v>
      </c>
      <c r="M1448" s="11" t="s">
        <v>1793</v>
      </c>
      <c r="N1448" s="193" t="s">
        <v>32</v>
      </c>
      <c r="O1448" s="193">
        <v>6</v>
      </c>
      <c r="P1448" s="193" t="s">
        <v>28</v>
      </c>
      <c r="Q1448" s="218"/>
      <c r="R1448" s="193" t="s">
        <v>29</v>
      </c>
      <c r="S1448" s="227" t="str">
        <f t="shared" si="112"/>
        <v>Campo</v>
      </c>
      <c r="T1448" s="227" t="s">
        <v>3607</v>
      </c>
      <c r="U1448" s="237" t="str">
        <f t="shared" si="113"/>
        <v/>
      </c>
      <c r="V1448" s="230" t="str">
        <f t="shared" si="115"/>
        <v>&lt;campo posicao="5"&gt;
&lt;coluna&gt;DOC_INI&lt;/coluna&gt;
&lt;descricao&gt;Número do documento inicial&lt;/descricao&gt;
&lt;tipo&gt;I&lt;/tipo&gt;
&lt;/campo&gt;</v>
      </c>
      <c r="W1448" s="227" t="str">
        <f t="shared" si="114"/>
        <v>&lt;campo posicao="5"&gt;
&lt;coluna&gt;DOC_INI&lt;/coluna&gt;
&lt;descricao&gt;Número do documento inicial&lt;/descricao&gt;
&lt;tipo&gt;I&lt;/tipo&gt;
&lt;/campo&gt;</v>
      </c>
      <c r="AB1448" s="3" t="s">
        <v>6</v>
      </c>
    </row>
    <row r="1449" spans="1:28" ht="14.5" customHeight="1" x14ac:dyDescent="0.35">
      <c r="J1449" s="291" t="str">
        <f t="shared" si="116"/>
        <v>C860</v>
      </c>
      <c r="K1449" s="210">
        <v>6</v>
      </c>
      <c r="L1449" s="27" t="s">
        <v>1794</v>
      </c>
      <c r="M1449" s="27" t="s">
        <v>1795</v>
      </c>
      <c r="N1449" s="210" t="s">
        <v>32</v>
      </c>
      <c r="O1449" s="210">
        <v>6</v>
      </c>
      <c r="P1449" s="210" t="s">
        <v>28</v>
      </c>
      <c r="Q1449" s="268"/>
      <c r="R1449" s="210" t="s">
        <v>29</v>
      </c>
      <c r="S1449" s="227" t="str">
        <f t="shared" si="112"/>
        <v>Campo</v>
      </c>
      <c r="T1449" s="227" t="s">
        <v>3607</v>
      </c>
      <c r="U1449" s="237" t="str">
        <f t="shared" si="113"/>
        <v/>
      </c>
      <c r="V1449" s="230" t="str">
        <f t="shared" si="115"/>
        <v>&lt;campo posicao="6"&gt;
&lt;coluna&gt;DOC_FIM&lt;/coluna&gt;
&lt;descricao&gt;Número do documento final&lt;/descricao&gt;
&lt;tipo&gt;I&lt;/tipo&gt;
&lt;/campo&gt;</v>
      </c>
      <c r="W1449" s="227" t="str">
        <f t="shared" si="114"/>
        <v>&lt;campo posicao="6"&gt;
&lt;coluna&gt;DOC_FIM&lt;/coluna&gt;
&lt;descricao&gt;Número do documento final&lt;/descricao&gt;
&lt;tipo&gt;I&lt;/tipo&gt;
&lt;/campo&gt;</v>
      </c>
      <c r="AB1449" s="3" t="s">
        <v>6</v>
      </c>
    </row>
    <row r="1450" spans="1:28" s="88" customFormat="1" ht="14.5" customHeight="1" collapsed="1" x14ac:dyDescent="0.35">
      <c r="A1450" s="86" t="s">
        <v>1471</v>
      </c>
      <c r="B1450" s="86"/>
      <c r="C1450" s="86"/>
      <c r="D1450" s="86"/>
      <c r="E1450" s="86" t="s">
        <v>1796</v>
      </c>
      <c r="F1450" s="86"/>
      <c r="G1450" s="86"/>
      <c r="H1450" s="86"/>
      <c r="I1450" s="86" t="s">
        <v>144</v>
      </c>
      <c r="J1450" s="291" t="str">
        <f t="shared" si="116"/>
        <v>C860</v>
      </c>
      <c r="K1450" s="86" t="s">
        <v>1797</v>
      </c>
      <c r="L1450" s="123"/>
      <c r="M1450" s="122"/>
      <c r="N1450" s="121"/>
      <c r="O1450" s="121"/>
      <c r="P1450" s="121"/>
      <c r="Q1450" s="24"/>
      <c r="R1450" s="121"/>
      <c r="S1450" s="227">
        <f t="shared" si="112"/>
        <v>4</v>
      </c>
      <c r="T1450" s="227"/>
      <c r="U1450" s="237" t="str">
        <f t="shared" si="113"/>
        <v>&lt;/registro&gt;
&lt;registro codigo="C870" perfil="B" nivel="4"&gt;</v>
      </c>
      <c r="V1450" s="230" t="str">
        <f t="shared" si="115"/>
        <v/>
      </c>
      <c r="W1450" s="227" t="str">
        <f t="shared" si="114"/>
        <v>&lt;/registro&gt;
&lt;registro codigo="C870" perfil="B" nivel="4"&gt;</v>
      </c>
      <c r="X1450" s="232"/>
      <c r="Y1450" s="232"/>
    </row>
    <row r="1451" spans="1:28" s="93" customFormat="1" ht="14.5" customHeight="1" x14ac:dyDescent="0.35">
      <c r="A1451" s="89"/>
      <c r="B1451" s="89"/>
      <c r="C1451" s="89"/>
      <c r="D1451" s="89"/>
      <c r="E1451" s="89"/>
      <c r="F1451" s="89"/>
      <c r="G1451" s="89"/>
      <c r="H1451" s="89"/>
      <c r="I1451" s="89"/>
      <c r="J1451" s="291" t="str">
        <f t="shared" si="116"/>
        <v>C870</v>
      </c>
      <c r="K1451" s="194">
        <v>1</v>
      </c>
      <c r="L1451" s="91" t="s">
        <v>25</v>
      </c>
      <c r="M1451" s="196" t="s">
        <v>1798</v>
      </c>
      <c r="N1451" s="194" t="s">
        <v>27</v>
      </c>
      <c r="O1451" s="194" t="s">
        <v>1799</v>
      </c>
      <c r="P1451" s="194" t="s">
        <v>28</v>
      </c>
      <c r="Q1451" s="240" t="s">
        <v>711</v>
      </c>
      <c r="R1451" s="194" t="s">
        <v>29</v>
      </c>
      <c r="S1451" s="227" t="str">
        <f t="shared" si="112"/>
        <v>Campo</v>
      </c>
      <c r="T1451" s="227" t="s">
        <v>27</v>
      </c>
      <c r="U1451" s="237" t="str">
        <f t="shared" si="113"/>
        <v/>
      </c>
      <c r="V1451" s="230" t="str">
        <f t="shared" si="115"/>
        <v>&lt;campo posicao="1"&gt;
&lt;coluna&gt;REG&lt;/coluna&gt;
&lt;descricao&gt;Texto fixo contendo "C870”&lt;/descricao&gt;
&lt;tipo&gt;C&lt;/tipo&gt;
&lt;/campo&gt;</v>
      </c>
      <c r="W1451" s="227" t="str">
        <f t="shared" si="114"/>
        <v>&lt;campo posicao="1"&gt;
&lt;coluna&gt;REG&lt;/coluna&gt;
&lt;descricao&gt;Texto fixo contendo "C870”&lt;/descricao&gt;
&lt;tipo&gt;C&lt;/tipo&gt;
&lt;/campo&gt;</v>
      </c>
      <c r="X1451" s="233"/>
      <c r="Y1451" s="233"/>
      <c r="AB1451" s="88"/>
    </row>
    <row r="1452" spans="1:28" s="93" customFormat="1" ht="14.5" customHeight="1" x14ac:dyDescent="0.35">
      <c r="A1452" s="89"/>
      <c r="B1452" s="89"/>
      <c r="C1452" s="89"/>
      <c r="D1452" s="89"/>
      <c r="E1452" s="89"/>
      <c r="F1452" s="89"/>
      <c r="G1452" s="89"/>
      <c r="H1452" s="89"/>
      <c r="I1452" s="89"/>
      <c r="J1452" s="291" t="str">
        <f t="shared" si="116"/>
        <v>C870</v>
      </c>
      <c r="K1452" s="194">
        <v>2</v>
      </c>
      <c r="L1452" s="91" t="s">
        <v>163</v>
      </c>
      <c r="M1452" s="196" t="s">
        <v>801</v>
      </c>
      <c r="N1452" s="194" t="s">
        <v>27</v>
      </c>
      <c r="O1452" s="194">
        <v>60</v>
      </c>
      <c r="P1452" s="194" t="s">
        <v>28</v>
      </c>
      <c r="Q1452" s="241"/>
      <c r="R1452" s="194" t="s">
        <v>29</v>
      </c>
      <c r="S1452" s="227" t="str">
        <f t="shared" si="112"/>
        <v>Campo</v>
      </c>
      <c r="T1452" s="227" t="s">
        <v>27</v>
      </c>
      <c r="U1452" s="237" t="str">
        <f t="shared" si="113"/>
        <v/>
      </c>
      <c r="V1452" s="230" t="str">
        <f t="shared" si="115"/>
        <v>&lt;campo posicao="2"&gt;
&lt;coluna&gt;COD_ITEM&lt;/coluna&gt;
&lt;descricao&gt;Código do item (campo 02 do Registro 0200)&lt;/descricao&gt;
&lt;tipo&gt;C&lt;/tipo&gt;
&lt;/campo&gt;</v>
      </c>
      <c r="W1452" s="227" t="str">
        <f t="shared" si="114"/>
        <v>&lt;campo posicao="2"&gt;
&lt;coluna&gt;COD_ITEM&lt;/coluna&gt;
&lt;descricao&gt;Código do item (campo 02 do Registro 0200)&lt;/descricao&gt;
&lt;tipo&gt;C&lt;/tipo&gt;
&lt;/campo&gt;</v>
      </c>
      <c r="X1452" s="233"/>
      <c r="Y1452" s="233"/>
      <c r="AB1452" s="88"/>
    </row>
    <row r="1453" spans="1:28" s="93" customFormat="1" ht="14.5" customHeight="1" x14ac:dyDescent="0.35">
      <c r="A1453" s="89"/>
      <c r="B1453" s="89"/>
      <c r="C1453" s="89"/>
      <c r="D1453" s="89"/>
      <c r="E1453" s="89"/>
      <c r="F1453" s="89"/>
      <c r="G1453" s="89"/>
      <c r="H1453" s="89"/>
      <c r="I1453" s="89"/>
      <c r="J1453" s="291" t="str">
        <f t="shared" si="116"/>
        <v>C870</v>
      </c>
      <c r="K1453" s="194">
        <v>3</v>
      </c>
      <c r="L1453" s="91" t="s">
        <v>804</v>
      </c>
      <c r="M1453" s="196" t="s">
        <v>805</v>
      </c>
      <c r="N1453" s="194" t="s">
        <v>32</v>
      </c>
      <c r="O1453" s="194" t="s">
        <v>28</v>
      </c>
      <c r="P1453" s="194">
        <v>5</v>
      </c>
      <c r="Q1453" s="241"/>
      <c r="R1453" s="194" t="s">
        <v>29</v>
      </c>
      <c r="S1453" s="227" t="str">
        <f t="shared" si="112"/>
        <v>Campo</v>
      </c>
      <c r="T1453" s="227" t="s">
        <v>3606</v>
      </c>
      <c r="U1453" s="237" t="str">
        <f t="shared" si="113"/>
        <v/>
      </c>
      <c r="V1453" s="230" t="str">
        <f t="shared" si="115"/>
        <v>&lt;campo posicao="3"&gt;
&lt;coluna&gt;QTD&lt;/coluna&gt;
&lt;descricao&gt;Quantidade do item&lt;/descricao&gt;
&lt;tipo&gt;R&lt;/tipo&gt;
&lt;/campo&gt;</v>
      </c>
      <c r="W1453" s="227" t="str">
        <f t="shared" si="114"/>
        <v>&lt;campo posicao="3"&gt;
&lt;coluna&gt;QTD&lt;/coluna&gt;
&lt;descricao&gt;Quantidade do item&lt;/descricao&gt;
&lt;tipo&gt;R&lt;/tipo&gt;
&lt;/campo&gt;</v>
      </c>
      <c r="X1453" s="233"/>
      <c r="Y1453" s="233"/>
      <c r="AB1453" s="88"/>
    </row>
    <row r="1454" spans="1:28" s="93" customFormat="1" ht="14.5" customHeight="1" x14ac:dyDescent="0.35">
      <c r="A1454" s="89"/>
      <c r="B1454" s="89"/>
      <c r="C1454" s="89"/>
      <c r="D1454" s="89"/>
      <c r="E1454" s="89"/>
      <c r="F1454" s="89"/>
      <c r="G1454" s="89"/>
      <c r="H1454" s="89"/>
      <c r="I1454" s="89"/>
      <c r="J1454" s="291" t="str">
        <f t="shared" si="116"/>
        <v>C870</v>
      </c>
      <c r="K1454" s="194">
        <v>4</v>
      </c>
      <c r="L1454" s="91" t="s">
        <v>156</v>
      </c>
      <c r="M1454" s="196" t="s">
        <v>806</v>
      </c>
      <c r="N1454" s="194" t="s">
        <v>27</v>
      </c>
      <c r="O1454" s="194">
        <v>6</v>
      </c>
      <c r="P1454" s="194" t="s">
        <v>28</v>
      </c>
      <c r="Q1454" s="241"/>
      <c r="R1454" s="194" t="s">
        <v>29</v>
      </c>
      <c r="S1454" s="227" t="str">
        <f t="shared" si="112"/>
        <v>Campo</v>
      </c>
      <c r="T1454" s="227" t="s">
        <v>27</v>
      </c>
      <c r="U1454" s="237" t="str">
        <f t="shared" si="113"/>
        <v/>
      </c>
      <c r="V1454" s="230" t="str">
        <f t="shared" si="115"/>
        <v>&lt;campo posicao="4"&gt;
&lt;coluna&gt;UNID&lt;/coluna&gt;
&lt;descricao&gt;Unidade do item (Campo 02 do registro 0190)&lt;/descricao&gt;
&lt;tipo&gt;C&lt;/tipo&gt;
&lt;/campo&gt;</v>
      </c>
      <c r="W1454" s="227" t="str">
        <f t="shared" si="114"/>
        <v>&lt;campo posicao="4"&gt;
&lt;coluna&gt;UNID&lt;/coluna&gt;
&lt;descricao&gt;Unidade do item (Campo 02 do registro 0190)&lt;/descricao&gt;
&lt;tipo&gt;C&lt;/tipo&gt;
&lt;/campo&gt;</v>
      </c>
      <c r="X1454" s="233"/>
      <c r="Y1454" s="233"/>
      <c r="AB1454" s="88"/>
    </row>
    <row r="1455" spans="1:28" s="93" customFormat="1" ht="14.5" customHeight="1" x14ac:dyDescent="0.35">
      <c r="A1455" s="89"/>
      <c r="B1455" s="89"/>
      <c r="C1455" s="89"/>
      <c r="D1455" s="89"/>
      <c r="E1455" s="89"/>
      <c r="F1455" s="89"/>
      <c r="G1455" s="89"/>
      <c r="H1455" s="89"/>
      <c r="I1455" s="89"/>
      <c r="J1455" s="291" t="str">
        <f t="shared" si="116"/>
        <v>C870</v>
      </c>
      <c r="K1455" s="194">
        <v>5</v>
      </c>
      <c r="L1455" s="91" t="s">
        <v>813</v>
      </c>
      <c r="M1455" s="196" t="s">
        <v>1082</v>
      </c>
      <c r="N1455" s="193" t="s">
        <v>27</v>
      </c>
      <c r="O1455" s="194" t="s">
        <v>33</v>
      </c>
      <c r="P1455" s="194" t="s">
        <v>28</v>
      </c>
      <c r="Q1455" s="241"/>
      <c r="R1455" s="194" t="s">
        <v>29</v>
      </c>
      <c r="S1455" s="227" t="str">
        <f t="shared" si="112"/>
        <v>Campo</v>
      </c>
      <c r="T1455" s="227" t="s">
        <v>27</v>
      </c>
      <c r="U1455" s="237" t="str">
        <f t="shared" si="113"/>
        <v/>
      </c>
      <c r="V1455" s="230" t="str">
        <f t="shared" si="115"/>
        <v>&lt;campo posicao="5"&gt;
&lt;coluna&gt;CST_ICMS&lt;/coluna&gt;
&lt;descricao&gt;Código da Situação Tributária referente ao ICMS&lt;/descricao&gt;
&lt;tipo&gt;C&lt;/tipo&gt;
&lt;/campo&gt;</v>
      </c>
      <c r="W1455" s="227" t="str">
        <f t="shared" si="114"/>
        <v>&lt;campo posicao="5"&gt;
&lt;coluna&gt;CST_ICMS&lt;/coluna&gt;
&lt;descricao&gt;Código da Situação Tributária referente ao ICMS&lt;/descricao&gt;
&lt;tipo&gt;C&lt;/tipo&gt;
&lt;/campo&gt;</v>
      </c>
      <c r="X1455" s="233"/>
      <c r="Y1455" s="233"/>
      <c r="AB1455" s="88"/>
    </row>
    <row r="1456" spans="1:28" s="93" customFormat="1" ht="14.5" customHeight="1" x14ac:dyDescent="0.35">
      <c r="A1456" s="89"/>
      <c r="B1456" s="89"/>
      <c r="C1456" s="89"/>
      <c r="D1456" s="89"/>
      <c r="E1456" s="89"/>
      <c r="F1456" s="89"/>
      <c r="G1456" s="89"/>
      <c r="H1456" s="89"/>
      <c r="I1456" s="89"/>
      <c r="J1456" s="291" t="str">
        <f t="shared" si="116"/>
        <v>C870</v>
      </c>
      <c r="K1456" s="194">
        <v>6</v>
      </c>
      <c r="L1456" s="91" t="s">
        <v>815</v>
      </c>
      <c r="M1456" s="196" t="s">
        <v>816</v>
      </c>
      <c r="N1456" s="193" t="s">
        <v>27</v>
      </c>
      <c r="O1456" s="194" t="s">
        <v>235</v>
      </c>
      <c r="P1456" s="194" t="s">
        <v>28</v>
      </c>
      <c r="Q1456" s="241"/>
      <c r="R1456" s="194" t="s">
        <v>29</v>
      </c>
      <c r="S1456" s="227" t="str">
        <f t="shared" si="112"/>
        <v>Campo</v>
      </c>
      <c r="T1456" s="227" t="s">
        <v>27</v>
      </c>
      <c r="U1456" s="237" t="str">
        <f t="shared" si="113"/>
        <v/>
      </c>
      <c r="V1456" s="230" t="str">
        <f t="shared" si="115"/>
        <v>&lt;campo posicao="6"&gt;
&lt;coluna&gt;CFOP&lt;/coluna&gt;
&lt;descricao&gt;Código Fiscal de Operação e Prestação&lt;/descricao&gt;
&lt;tipo&gt;C&lt;/tipo&gt;
&lt;/campo&gt;</v>
      </c>
      <c r="W1456" s="227" t="str">
        <f t="shared" si="114"/>
        <v>&lt;campo posicao="6"&gt;
&lt;coluna&gt;CFOP&lt;/coluna&gt;
&lt;descricao&gt;Código Fiscal de Operação e Prestação&lt;/descricao&gt;
&lt;tipo&gt;C&lt;/tipo&gt;
&lt;/campo&gt;</v>
      </c>
      <c r="X1456" s="233"/>
      <c r="Y1456" s="233"/>
      <c r="AB1456" s="88"/>
    </row>
    <row r="1457" spans="1:28" s="88" customFormat="1" ht="14.5" customHeight="1" collapsed="1" x14ac:dyDescent="0.35">
      <c r="A1457" s="86" t="s">
        <v>1471</v>
      </c>
      <c r="B1457" s="86"/>
      <c r="C1457" s="86"/>
      <c r="D1457" s="86"/>
      <c r="E1457" s="86"/>
      <c r="F1457" s="86" t="s">
        <v>1800</v>
      </c>
      <c r="G1457" s="86"/>
      <c r="H1457" s="86"/>
      <c r="I1457" s="86" t="s">
        <v>209</v>
      </c>
      <c r="J1457" s="291" t="str">
        <f t="shared" si="116"/>
        <v>C870</v>
      </c>
      <c r="K1457" s="86" t="s">
        <v>1777</v>
      </c>
      <c r="L1457" s="123"/>
      <c r="M1457" s="122"/>
      <c r="N1457" s="121"/>
      <c r="O1457" s="121"/>
      <c r="P1457" s="121"/>
      <c r="Q1457" s="121"/>
      <c r="R1457" s="121"/>
      <c r="S1457" s="227">
        <f t="shared" si="112"/>
        <v>5</v>
      </c>
      <c r="T1457" s="227"/>
      <c r="U1457" s="237" t="str">
        <f t="shared" si="113"/>
        <v>&lt;/registro&gt;
&lt;registro codigo="C880" perfil="B" nivel="5"&gt;</v>
      </c>
      <c r="V1457" s="230" t="str">
        <f t="shared" si="115"/>
        <v/>
      </c>
      <c r="W1457" s="227" t="str">
        <f t="shared" si="114"/>
        <v>&lt;/registro&gt;
&lt;registro codigo="C880" perfil="B" nivel="5"&gt;</v>
      </c>
      <c r="X1457" s="232"/>
      <c r="Y1457" s="232"/>
    </row>
    <row r="1458" spans="1:28" s="93" customFormat="1" ht="14.5" customHeight="1" x14ac:dyDescent="0.35">
      <c r="A1458" s="89"/>
      <c r="B1458" s="89"/>
      <c r="C1458" s="89"/>
      <c r="D1458" s="89"/>
      <c r="E1458" s="89"/>
      <c r="F1458" s="89"/>
      <c r="G1458" s="89"/>
      <c r="H1458" s="89"/>
      <c r="I1458" s="89"/>
      <c r="J1458" s="291" t="str">
        <f t="shared" si="116"/>
        <v>C880</v>
      </c>
      <c r="K1458" s="194">
        <v>1</v>
      </c>
      <c r="L1458" s="91" t="s">
        <v>25</v>
      </c>
      <c r="M1458" s="91" t="s">
        <v>1801</v>
      </c>
      <c r="N1458" s="194" t="s">
        <v>27</v>
      </c>
      <c r="O1458" s="194">
        <v>4</v>
      </c>
      <c r="P1458" s="194" t="s">
        <v>28</v>
      </c>
      <c r="Q1458" s="240" t="s">
        <v>711</v>
      </c>
      <c r="R1458" s="194">
        <v>0</v>
      </c>
      <c r="S1458" s="227" t="str">
        <f t="shared" si="112"/>
        <v>Campo</v>
      </c>
      <c r="T1458" s="227" t="s">
        <v>27</v>
      </c>
      <c r="U1458" s="237" t="str">
        <f t="shared" si="113"/>
        <v/>
      </c>
      <c r="V1458" s="230" t="str">
        <f t="shared" si="115"/>
        <v>&lt;campo posicao="1"&gt;
&lt;coluna&gt;REG&lt;/coluna&gt;
&lt;descricao&gt;Texto fixo contendo "C880”&lt;/descricao&gt;
&lt;tipo&gt;C&lt;/tipo&gt;
&lt;/campo&gt;</v>
      </c>
      <c r="W1458" s="227" t="str">
        <f t="shared" si="114"/>
        <v>&lt;campo posicao="1"&gt;
&lt;coluna&gt;REG&lt;/coluna&gt;
&lt;descricao&gt;Texto fixo contendo "C880”&lt;/descricao&gt;
&lt;tipo&gt;C&lt;/tipo&gt;
&lt;/campo&gt;</v>
      </c>
      <c r="X1458" s="233"/>
      <c r="Y1458" s="233"/>
      <c r="AB1458" s="88"/>
    </row>
    <row r="1459" spans="1:28" s="93" customFormat="1" ht="14.5" customHeight="1" x14ac:dyDescent="0.35">
      <c r="A1459" s="89"/>
      <c r="B1459" s="89"/>
      <c r="C1459" s="89"/>
      <c r="D1459" s="89"/>
      <c r="E1459" s="89"/>
      <c r="F1459" s="89"/>
      <c r="G1459" s="89"/>
      <c r="H1459" s="89"/>
      <c r="I1459" s="89"/>
      <c r="J1459" s="291" t="str">
        <f t="shared" si="116"/>
        <v>C880</v>
      </c>
      <c r="K1459" s="194">
        <v>2</v>
      </c>
      <c r="L1459" s="91" t="s">
        <v>1042</v>
      </c>
      <c r="M1459" s="91" t="s">
        <v>1043</v>
      </c>
      <c r="N1459" s="194" t="s">
        <v>27</v>
      </c>
      <c r="O1459" s="194" t="s">
        <v>1044</v>
      </c>
      <c r="P1459" s="194" t="s">
        <v>28</v>
      </c>
      <c r="Q1459" s="241"/>
      <c r="R1459" s="194">
        <v>0</v>
      </c>
      <c r="S1459" s="227" t="str">
        <f t="shared" si="112"/>
        <v>Campo</v>
      </c>
      <c r="T1459" s="227" t="s">
        <v>27</v>
      </c>
      <c r="U1459" s="237" t="str">
        <f t="shared" si="113"/>
        <v/>
      </c>
      <c r="V1459" s="230" t="str">
        <f t="shared" si="115"/>
        <v>&lt;campo posicao="2"&gt;
&lt;coluna&gt;COD_MOT_REST_COMPL&lt;/coluna&gt;
&lt;descricao&gt;Código do motivo da restituição ou complementação conforme Tabela 5.7&lt;/descricao&gt;
&lt;tipo&gt;C&lt;/tipo&gt;
&lt;/campo&gt;</v>
      </c>
      <c r="W1459" s="227" t="str">
        <f t="shared" si="114"/>
        <v>&lt;campo posicao="2"&gt;
&lt;coluna&gt;COD_MOT_REST_COMPL&lt;/coluna&gt;
&lt;descricao&gt;Código do motivo da restituição ou complementação conforme Tabela 5.7&lt;/descricao&gt;
&lt;tipo&gt;C&lt;/tipo&gt;
&lt;/campo&gt;</v>
      </c>
      <c r="X1459" s="233"/>
      <c r="Y1459" s="233"/>
      <c r="AB1459" s="88"/>
    </row>
    <row r="1460" spans="1:28" s="93" customFormat="1" ht="14.5" customHeight="1" x14ac:dyDescent="0.35">
      <c r="A1460" s="89"/>
      <c r="B1460" s="89"/>
      <c r="C1460" s="89"/>
      <c r="D1460" s="89"/>
      <c r="E1460" s="89"/>
      <c r="F1460" s="89"/>
      <c r="G1460" s="89"/>
      <c r="H1460" s="89"/>
      <c r="I1460" s="89"/>
      <c r="J1460" s="291" t="str">
        <f t="shared" si="116"/>
        <v>C880</v>
      </c>
      <c r="K1460" s="194">
        <v>3</v>
      </c>
      <c r="L1460" s="91" t="s">
        <v>1023</v>
      </c>
      <c r="M1460" s="91" t="s">
        <v>805</v>
      </c>
      <c r="N1460" s="194" t="s">
        <v>32</v>
      </c>
      <c r="O1460" s="194" t="s">
        <v>28</v>
      </c>
      <c r="P1460" s="194">
        <v>6</v>
      </c>
      <c r="Q1460" s="241"/>
      <c r="R1460" s="194">
        <v>0</v>
      </c>
      <c r="S1460" s="227" t="str">
        <f t="shared" si="112"/>
        <v>Campo</v>
      </c>
      <c r="T1460" s="227" t="s">
        <v>3606</v>
      </c>
      <c r="U1460" s="237" t="str">
        <f t="shared" si="113"/>
        <v/>
      </c>
      <c r="V1460" s="230" t="str">
        <f t="shared" si="115"/>
        <v>&lt;campo posicao="3"&gt;
&lt;coluna&gt;QUANT_CONV&lt;/coluna&gt;
&lt;descricao&gt;Quantidade do item&lt;/descricao&gt;
&lt;tipo&gt;R&lt;/tipo&gt;
&lt;/campo&gt;</v>
      </c>
      <c r="W1460" s="227" t="str">
        <f t="shared" si="114"/>
        <v>&lt;campo posicao="3"&gt;
&lt;coluna&gt;QUANT_CONV&lt;/coluna&gt;
&lt;descricao&gt;Quantidade do item&lt;/descricao&gt;
&lt;tipo&gt;R&lt;/tipo&gt;
&lt;/campo&gt;</v>
      </c>
      <c r="X1460" s="233"/>
      <c r="Y1460" s="233"/>
      <c r="AB1460" s="88"/>
    </row>
    <row r="1461" spans="1:28" s="93" customFormat="1" ht="14.5" customHeight="1" x14ac:dyDescent="0.35">
      <c r="A1461" s="89"/>
      <c r="B1461" s="89"/>
      <c r="C1461" s="89"/>
      <c r="D1461" s="89"/>
      <c r="E1461" s="89"/>
      <c r="F1461" s="89"/>
      <c r="G1461" s="89"/>
      <c r="H1461" s="89"/>
      <c r="I1461" s="89"/>
      <c r="J1461" s="291" t="str">
        <f t="shared" si="116"/>
        <v>C880</v>
      </c>
      <c r="K1461" s="194">
        <v>4</v>
      </c>
      <c r="L1461" s="91" t="s">
        <v>156</v>
      </c>
      <c r="M1461" s="91" t="s">
        <v>1025</v>
      </c>
      <c r="N1461" s="194" t="s">
        <v>27</v>
      </c>
      <c r="O1461" s="194">
        <v>6</v>
      </c>
      <c r="P1461" s="194"/>
      <c r="Q1461" s="241"/>
      <c r="R1461" s="194">
        <v>0</v>
      </c>
      <c r="S1461" s="227" t="str">
        <f t="shared" si="112"/>
        <v>Campo</v>
      </c>
      <c r="T1461" s="227" t="s">
        <v>27</v>
      </c>
      <c r="U1461" s="237" t="str">
        <f t="shared" si="113"/>
        <v/>
      </c>
      <c r="V1461" s="230" t="str">
        <f t="shared" si="115"/>
        <v>&lt;campo posicao="4"&gt;
&lt;coluna&gt;UNID&lt;/coluna&gt;
&lt;descricao&gt;Unidade adotada para informar o campo QUANT_CONV.&lt;/descricao&gt;
&lt;tipo&gt;C&lt;/tipo&gt;
&lt;/campo&gt;</v>
      </c>
      <c r="W1461" s="227" t="str">
        <f t="shared" si="114"/>
        <v>&lt;campo posicao="4"&gt;
&lt;coluna&gt;UNID&lt;/coluna&gt;
&lt;descricao&gt;Unidade adotada para informar o campo QUANT_CONV.&lt;/descricao&gt;
&lt;tipo&gt;C&lt;/tipo&gt;
&lt;/campo&gt;</v>
      </c>
      <c r="X1461" s="233"/>
      <c r="Y1461" s="233"/>
      <c r="AB1461" s="88"/>
    </row>
    <row r="1462" spans="1:28" s="93" customFormat="1" ht="14.5" customHeight="1" x14ac:dyDescent="0.35">
      <c r="A1462" s="89"/>
      <c r="B1462" s="89"/>
      <c r="C1462" s="89"/>
      <c r="D1462" s="89"/>
      <c r="E1462" s="89"/>
      <c r="F1462" s="89"/>
      <c r="G1462" s="89"/>
      <c r="H1462" s="89"/>
      <c r="I1462" s="89"/>
      <c r="J1462" s="291" t="str">
        <f t="shared" si="116"/>
        <v>C880</v>
      </c>
      <c r="K1462" s="194">
        <v>5</v>
      </c>
      <c r="L1462" s="91" t="s">
        <v>1026</v>
      </c>
      <c r="M1462" s="91" t="s">
        <v>1027</v>
      </c>
      <c r="N1462" s="194" t="s">
        <v>32</v>
      </c>
      <c r="O1462" s="194" t="s">
        <v>28</v>
      </c>
      <c r="P1462" s="194">
        <v>3</v>
      </c>
      <c r="Q1462" s="241"/>
      <c r="R1462" s="194">
        <v>0</v>
      </c>
      <c r="S1462" s="227" t="str">
        <f t="shared" si="112"/>
        <v>Campo</v>
      </c>
      <c r="T1462" s="227" t="s">
        <v>3606</v>
      </c>
      <c r="U1462" s="237" t="str">
        <f t="shared" si="113"/>
        <v/>
      </c>
      <c r="V1462" s="230" t="str">
        <f t="shared" si="115"/>
        <v>&lt;campo posicao="5"&gt;
&lt;coluna&gt;VL_UNIT_CONV&lt;/coluna&gt;
&lt;descricao&gt;Valor unitário da mercadoria, considerando a unidade utilizada para informar o campo “QUANT_CONV”.&lt;/descricao&gt;
&lt;tipo&gt;R&lt;/tipo&gt;
&lt;/campo&gt;</v>
      </c>
      <c r="W1462" s="227" t="str">
        <f t="shared" si="114"/>
        <v>&lt;campo posicao="5"&gt;
&lt;coluna&gt;VL_UNIT_CONV&lt;/coluna&gt;
&lt;descricao&gt;Valor unitário da mercadoria, considerando a unidade utilizada para informar o campo “QUANT_CONV”.&lt;/descricao&gt;
&lt;tipo&gt;R&lt;/tipo&gt;
&lt;/campo&gt;</v>
      </c>
      <c r="X1462" s="233"/>
      <c r="Y1462" s="233"/>
      <c r="AB1462" s="88"/>
    </row>
    <row r="1463" spans="1:28" s="93" customFormat="1" ht="14.5" customHeight="1" x14ac:dyDescent="0.35">
      <c r="A1463" s="89"/>
      <c r="B1463" s="89"/>
      <c r="C1463" s="89"/>
      <c r="D1463" s="89"/>
      <c r="E1463" s="89"/>
      <c r="F1463" s="89"/>
      <c r="G1463" s="89"/>
      <c r="H1463" s="89"/>
      <c r="I1463" s="89"/>
      <c r="J1463" s="291" t="str">
        <f t="shared" si="116"/>
        <v>C880</v>
      </c>
      <c r="K1463" s="194">
        <v>6</v>
      </c>
      <c r="L1463" s="91" t="s">
        <v>1487</v>
      </c>
      <c r="M1463" s="91" t="s">
        <v>1488</v>
      </c>
      <c r="N1463" s="194" t="s">
        <v>32</v>
      </c>
      <c r="O1463" s="194" t="s">
        <v>28</v>
      </c>
      <c r="P1463" s="194">
        <v>3</v>
      </c>
      <c r="Q1463" s="241"/>
      <c r="R1463" s="194" t="s">
        <v>48</v>
      </c>
      <c r="S1463" s="227" t="str">
        <f t="shared" si="112"/>
        <v>Campo</v>
      </c>
      <c r="T1463" s="227" t="s">
        <v>3606</v>
      </c>
      <c r="U1463" s="237" t="str">
        <f t="shared" si="113"/>
        <v/>
      </c>
      <c r="V1463" s="230" t="str">
        <f t="shared" si="115"/>
        <v>&lt;campo posicao="6"&gt;
&lt;coluna&gt;VL_UNIT_ICMS_NA_OPERACAO_CONV&lt;/coluna&gt;
&lt;descricao&gt;Valor unitário para o ICMS na operação, caso não houvesse a ST, considerando unidade utilizada para informar o campo “QUANT_CONV”, aplicando-se a mesma redução da base de cálculo do ICMS ST na tributação, se houver.&lt;/descricao&gt;
&lt;tipo&gt;R&lt;/tipo&gt;
&lt;/campo&gt;</v>
      </c>
      <c r="W1463" s="227" t="str">
        <f t="shared" si="114"/>
        <v>&lt;campo posicao="6"&gt;
&lt;coluna&gt;VL_UNIT_ICMS_NA_OPERACAO_CONV&lt;/coluna&gt;
&lt;descricao&gt;Valor unitário para o ICMS na operação, caso não houvesse a ST, considerando unidade utilizada para informar o campo “QUANT_CONV”, aplicando-se a mesma redução da base de cálculo do ICMS ST na tributação, se houver.&lt;/descricao&gt;
&lt;tipo&gt;R&lt;/tipo&gt;
&lt;/campo&gt;</v>
      </c>
      <c r="X1463" s="233"/>
      <c r="Y1463" s="233"/>
      <c r="AB1463" s="88"/>
    </row>
    <row r="1464" spans="1:28" s="93" customFormat="1" ht="14.5" customHeight="1" x14ac:dyDescent="0.35">
      <c r="A1464" s="89"/>
      <c r="B1464" s="89"/>
      <c r="C1464" s="89"/>
      <c r="D1464" s="89"/>
      <c r="E1464" s="89"/>
      <c r="F1464" s="89"/>
      <c r="G1464" s="89"/>
      <c r="H1464" s="89"/>
      <c r="I1464" s="89"/>
      <c r="J1464" s="291" t="str">
        <f t="shared" si="116"/>
        <v>C880</v>
      </c>
      <c r="K1464" s="194">
        <v>7</v>
      </c>
      <c r="L1464" s="91" t="s">
        <v>1028</v>
      </c>
      <c r="M1464" s="91" t="s">
        <v>1489</v>
      </c>
      <c r="N1464" s="194" t="s">
        <v>32</v>
      </c>
      <c r="O1464" s="194" t="s">
        <v>28</v>
      </c>
      <c r="P1464" s="194">
        <v>3</v>
      </c>
      <c r="Q1464" s="241"/>
      <c r="R1464" s="194" t="s">
        <v>48</v>
      </c>
      <c r="S1464" s="227" t="str">
        <f t="shared" si="112"/>
        <v>Campo</v>
      </c>
      <c r="T1464" s="227" t="s">
        <v>3606</v>
      </c>
      <c r="U1464" s="237" t="str">
        <f t="shared" si="113"/>
        <v/>
      </c>
      <c r="V1464" s="230" t="str">
        <f t="shared" si="115"/>
        <v>&lt;campo posicao="7"&gt;
&lt;coluna&gt;VL_UNIT_ICMS_OP_CONV&lt;/coluna&gt;
&lt;descricao&gt;Valor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item a1).
&lt;/descricao&gt;
&lt;tipo&gt;R&lt;/tipo&gt;
&lt;/campo&gt;</v>
      </c>
      <c r="W1464" s="227" t="str">
        <f t="shared" si="114"/>
        <v>&lt;campo posicao="7"&gt;
&lt;coluna&gt;VL_UNIT_ICMS_OP_CONV&lt;/coluna&gt;
&lt;descricao&gt;Valor unitário do ICMS OP calculado conforme a legislação de cada UF, considerando a unidade utilizada para informar o campo “QUANT_CONV”, utilizado para cálculo de ressarcimento/restituição de ST, no desfazimento da substituição tributária, quando se utiliza a fórmula descrita nas instruções de preenchimento do campo 11, no item a1).
&lt;/descricao&gt;
&lt;tipo&gt;R&lt;/tipo&gt;
&lt;/campo&gt;</v>
      </c>
      <c r="X1464" s="233"/>
      <c r="Y1464" s="233"/>
      <c r="AB1464" s="88"/>
    </row>
    <row r="1465" spans="1:28" s="93" customFormat="1" ht="14.5" customHeight="1" x14ac:dyDescent="0.35">
      <c r="A1465" s="89"/>
      <c r="B1465" s="89"/>
      <c r="C1465" s="89"/>
      <c r="D1465" s="89"/>
      <c r="E1465" s="89"/>
      <c r="F1465" s="89"/>
      <c r="G1465" s="89"/>
      <c r="H1465" s="89"/>
      <c r="I1465" s="89"/>
      <c r="J1465" s="291" t="str">
        <f t="shared" si="116"/>
        <v>C880</v>
      </c>
      <c r="K1465" s="194">
        <v>8</v>
      </c>
      <c r="L1465" s="91" t="s">
        <v>1087</v>
      </c>
      <c r="M1465" s="91" t="s">
        <v>1802</v>
      </c>
      <c r="N1465" s="194" t="s">
        <v>32</v>
      </c>
      <c r="O1465" s="194" t="s">
        <v>28</v>
      </c>
      <c r="P1465" s="194">
        <v>3</v>
      </c>
      <c r="Q1465" s="241"/>
      <c r="R1465" s="194" t="s">
        <v>48</v>
      </c>
      <c r="S1465" s="227" t="str">
        <f t="shared" si="112"/>
        <v>Campo</v>
      </c>
      <c r="T1465" s="227" t="s">
        <v>3606</v>
      </c>
      <c r="U1465" s="237" t="str">
        <f t="shared" si="113"/>
        <v/>
      </c>
      <c r="V1465" s="230" t="str">
        <f t="shared" si="115"/>
        <v>&lt;campo posicao="8"&gt;
&lt;coluna&gt;VL_UNIT_ICMS_OP_ESTOQUE_CONV&lt;/coluna&gt;
&lt;descricao&gt;Valor médio unitário do ICMS que o contribuinte teria se creditado referente à operação de entrada das mercadorias em estoque caso estivesse submetida ao regime comum de tributação, calculado conforme a legislação de cada UF, considerando a unidade utilizada para informar o campo “QUANT_CONV”&lt;/descricao&gt;
&lt;tipo&gt;R&lt;/tipo&gt;
&lt;/campo&gt;</v>
      </c>
      <c r="W1465" s="227" t="str">
        <f t="shared" si="114"/>
        <v>&lt;campo posicao="8"&gt;
&lt;coluna&gt;VL_UNIT_ICMS_OP_ESTOQUE_CONV&lt;/coluna&gt;
&lt;descricao&gt;Valor médio unitário do ICMS que o contribuinte teria se creditado referente à operação de entrada das mercadorias em estoque caso estivesse submetida ao regime comum de tributação, calculado conforme a legislação de cada UF, considerando a unidade utilizada para informar o campo “QUANT_CONV”&lt;/descricao&gt;
&lt;tipo&gt;R&lt;/tipo&gt;
&lt;/campo&gt;</v>
      </c>
      <c r="X1465" s="233"/>
      <c r="Y1465" s="233"/>
      <c r="AB1465" s="88"/>
    </row>
    <row r="1466" spans="1:28" s="93" customFormat="1" ht="14.5" customHeight="1" x14ac:dyDescent="0.35">
      <c r="A1466" s="89"/>
      <c r="B1466" s="89"/>
      <c r="C1466" s="89"/>
      <c r="D1466" s="89"/>
      <c r="E1466" s="89"/>
      <c r="F1466" s="89"/>
      <c r="G1466" s="89"/>
      <c r="H1466" s="89"/>
      <c r="I1466" s="89"/>
      <c r="J1466" s="291" t="str">
        <f t="shared" si="116"/>
        <v>C880</v>
      </c>
      <c r="K1466" s="194">
        <v>9</v>
      </c>
      <c r="L1466" s="91" t="s">
        <v>1780</v>
      </c>
      <c r="M1466" s="91" t="s">
        <v>1491</v>
      </c>
      <c r="N1466" s="194" t="s">
        <v>32</v>
      </c>
      <c r="O1466" s="194" t="s">
        <v>28</v>
      </c>
      <c r="P1466" s="194">
        <v>3</v>
      </c>
      <c r="Q1466" s="241"/>
      <c r="R1466" s="194" t="s">
        <v>48</v>
      </c>
      <c r="S1466" s="227" t="str">
        <f t="shared" si="112"/>
        <v>Campo</v>
      </c>
      <c r="T1466" s="227" t="s">
        <v>3606</v>
      </c>
      <c r="U1466" s="237" t="str">
        <f t="shared" si="113"/>
        <v/>
      </c>
      <c r="V1466" s="230" t="str">
        <f t="shared" si="115"/>
        <v>&lt;campo posicao="9"&gt;
&lt;coluna&gt;VL_UNIT_ICMS_ST_ESTOQUE_CONV&lt;/coluna&gt;
&lt;descricao&gt;Valor médio unitário do ICMS ST, incluindo FCP ST, das mercadorias em estoque, considerando unidade utilizada para informar o campo “QUANT_CONV”.&lt;/descricao&gt;
&lt;tipo&gt;R&lt;/tipo&gt;
&lt;/campo&gt;</v>
      </c>
      <c r="W1466" s="227" t="str">
        <f t="shared" si="114"/>
        <v>&lt;campo posicao="9"&gt;
&lt;coluna&gt;VL_UNIT_ICMS_ST_ESTOQUE_CONV&lt;/coluna&gt;
&lt;descricao&gt;Valor médio unitário do ICMS ST, incluindo FCP ST, das mercadorias em estoque, considerando unidade utilizada para informar o campo “QUANT_CONV”.&lt;/descricao&gt;
&lt;tipo&gt;R&lt;/tipo&gt;
&lt;/campo&gt;</v>
      </c>
      <c r="X1466" s="233"/>
      <c r="Y1466" s="233"/>
      <c r="AB1466" s="88"/>
    </row>
    <row r="1467" spans="1:28" s="93" customFormat="1" ht="14.5" customHeight="1" x14ac:dyDescent="0.35">
      <c r="A1467" s="89"/>
      <c r="B1467" s="89"/>
      <c r="C1467" s="89"/>
      <c r="D1467" s="89"/>
      <c r="E1467" s="89"/>
      <c r="F1467" s="89"/>
      <c r="G1467" s="89"/>
      <c r="H1467" s="89"/>
      <c r="I1467" s="89"/>
      <c r="J1467" s="291" t="str">
        <f t="shared" si="116"/>
        <v>C880</v>
      </c>
      <c r="K1467" s="194">
        <v>10</v>
      </c>
      <c r="L1467" s="91" t="s">
        <v>1492</v>
      </c>
      <c r="M1467" s="91" t="s">
        <v>1559</v>
      </c>
      <c r="N1467" s="194" t="s">
        <v>32</v>
      </c>
      <c r="O1467" s="194" t="s">
        <v>28</v>
      </c>
      <c r="P1467" s="194">
        <v>3</v>
      </c>
      <c r="Q1467" s="241"/>
      <c r="R1467" s="194" t="s">
        <v>48</v>
      </c>
      <c r="S1467" s="227" t="str">
        <f t="shared" si="112"/>
        <v>Campo</v>
      </c>
      <c r="T1467" s="227" t="s">
        <v>3606</v>
      </c>
      <c r="U1467" s="237" t="str">
        <f t="shared" si="113"/>
        <v/>
      </c>
      <c r="V1467" s="230" t="str">
        <f t="shared" si="115"/>
        <v>&lt;campo posicao="10"&gt;
&lt;coluna&gt;VL_UNIT_FCP_ICMS_ST_ESTOQUE_CONV&lt;/coluna&gt;
&lt;descricao&gt;Valor médio unitário do FCP ST agregado ao ICMS das mercadorias em estoque, considerando unidade utilizada para informar
o campo “QUANT_CONV”.&lt;/descricao&gt;
&lt;tipo&gt;R&lt;/tipo&gt;
&lt;/campo&gt;</v>
      </c>
      <c r="W1467" s="227" t="str">
        <f t="shared" si="114"/>
        <v>&lt;campo posicao="10"&gt;
&lt;coluna&gt;VL_UNIT_FCP_ICMS_ST_ESTOQUE_CONV&lt;/coluna&gt;
&lt;descricao&gt;Valor médio unitário do FCP ST agregado ao ICMS das mercadorias em estoque, considerando unidade utilizada para informar
o campo “QUANT_CONV”.&lt;/descricao&gt;
&lt;tipo&gt;R&lt;/tipo&gt;
&lt;/campo&gt;</v>
      </c>
      <c r="X1467" s="233"/>
      <c r="Y1467" s="233"/>
      <c r="AB1467" s="88"/>
    </row>
    <row r="1468" spans="1:28" s="93" customFormat="1" ht="14.5" customHeight="1" x14ac:dyDescent="0.35">
      <c r="A1468" s="89"/>
      <c r="B1468" s="89"/>
      <c r="C1468" s="89"/>
      <c r="D1468" s="89"/>
      <c r="E1468" s="89"/>
      <c r="F1468" s="89"/>
      <c r="G1468" s="89"/>
      <c r="H1468" s="89"/>
      <c r="I1468" s="89"/>
      <c r="J1468" s="291" t="str">
        <f t="shared" si="116"/>
        <v>C880</v>
      </c>
      <c r="K1468" s="194">
        <v>11</v>
      </c>
      <c r="L1468" s="91" t="s">
        <v>1093</v>
      </c>
      <c r="M1468" s="91" t="s">
        <v>1094</v>
      </c>
      <c r="N1468" s="194" t="s">
        <v>32</v>
      </c>
      <c r="O1468" s="194" t="s">
        <v>28</v>
      </c>
      <c r="P1468" s="194">
        <v>3</v>
      </c>
      <c r="Q1468" s="241"/>
      <c r="R1468" s="194" t="s">
        <v>48</v>
      </c>
      <c r="S1468" s="227" t="str">
        <f t="shared" si="112"/>
        <v>Campo</v>
      </c>
      <c r="T1468" s="227" t="s">
        <v>3606</v>
      </c>
      <c r="U1468" s="237" t="str">
        <f t="shared" si="113"/>
        <v/>
      </c>
      <c r="V1468" s="230" t="str">
        <f t="shared" si="115"/>
        <v>&lt;campo posicao="11"&gt;
&lt;coluna&gt;VL_UNIT_ICMS_ST_CONV_REST&lt;/coluna&gt;
&lt;descricao&gt;Valor unitário do total do ICMS ST, incluindo FCP ST, a ser restituído/ressarcido, calculado conforme a legislação de cada UF, considerando a unidade utilizada para informar o campo “QUANT_CONV”.&lt;/descricao&gt;
&lt;tipo&gt;R&lt;/tipo&gt;
&lt;/campo&gt;</v>
      </c>
      <c r="W1468" s="227" t="str">
        <f t="shared" si="114"/>
        <v>&lt;campo posicao="11"&gt;
&lt;coluna&gt;VL_UNIT_ICMS_ST_CONV_REST&lt;/coluna&gt;
&lt;descricao&gt;Valor unitário do total do ICMS ST, incluindo FCP ST, a ser restituído/ressarcido, calculado conforme a legislação de cada UF, considerando a unidade utilizada para informar o campo “QUANT_CONV”.&lt;/descricao&gt;
&lt;tipo&gt;R&lt;/tipo&gt;
&lt;/campo&gt;</v>
      </c>
      <c r="X1468" s="233"/>
      <c r="Y1468" s="233"/>
      <c r="AB1468" s="88"/>
    </row>
    <row r="1469" spans="1:28" s="93" customFormat="1" ht="14.5" customHeight="1" x14ac:dyDescent="0.35">
      <c r="A1469" s="89"/>
      <c r="B1469" s="89"/>
      <c r="C1469" s="89"/>
      <c r="D1469" s="89"/>
      <c r="E1469" s="89"/>
      <c r="F1469" s="89"/>
      <c r="G1469" s="89"/>
      <c r="H1469" s="89"/>
      <c r="I1469" s="89"/>
      <c r="J1469" s="291" t="str">
        <f t="shared" si="116"/>
        <v>C880</v>
      </c>
      <c r="K1469" s="194">
        <v>12</v>
      </c>
      <c r="L1469" s="91" t="s">
        <v>1781</v>
      </c>
      <c r="M1469" s="91" t="s">
        <v>1074</v>
      </c>
      <c r="N1469" s="194" t="s">
        <v>32</v>
      </c>
      <c r="O1469" s="194" t="s">
        <v>28</v>
      </c>
      <c r="P1469" s="194">
        <v>3</v>
      </c>
      <c r="Q1469" s="241"/>
      <c r="R1469" s="194" t="s">
        <v>48</v>
      </c>
      <c r="S1469" s="227" t="str">
        <f t="shared" si="112"/>
        <v>Campo</v>
      </c>
      <c r="T1469" s="227" t="s">
        <v>3606</v>
      </c>
      <c r="U1469" s="237" t="str">
        <f t="shared" si="113"/>
        <v/>
      </c>
      <c r="V1469" s="230" t="str">
        <f t="shared" si="115"/>
        <v>&lt;campo posicao="12"&gt;
&lt;coluna&gt;VL_UNIT_FCP_ST_CONV_REST&lt;/coluna&gt;
&lt;descricao&gt;Valor unitário correspondente à parcela de ICMS FCP ST que compõe o campo “VL_UNIT_ICMS_ST_CONV_REST”, considerando a unidade utilizada para informar o campo “QUANT_CONV”.&lt;/descricao&gt;
&lt;tipo&gt;R&lt;/tipo&gt;
&lt;/campo&gt;</v>
      </c>
      <c r="W1469" s="227" t="str">
        <f t="shared" si="114"/>
        <v>&lt;campo posicao="12"&gt;
&lt;coluna&gt;VL_UNIT_FCP_ST_CONV_REST&lt;/coluna&gt;
&lt;descricao&gt;Valor unitário correspondente à parcela de ICMS FCP ST que compõe o campo “VL_UNIT_ICMS_ST_CONV_REST”, considerando a unidade utilizada para informar o campo “QUANT_CONV”.&lt;/descricao&gt;
&lt;tipo&gt;R&lt;/tipo&gt;
&lt;/campo&gt;</v>
      </c>
      <c r="X1469" s="233"/>
      <c r="Y1469" s="233"/>
      <c r="AB1469" s="88"/>
    </row>
    <row r="1470" spans="1:28" s="93" customFormat="1" ht="14.5" customHeight="1" x14ac:dyDescent="0.35">
      <c r="A1470" s="89"/>
      <c r="B1470" s="89"/>
      <c r="C1470" s="89"/>
      <c r="D1470" s="89"/>
      <c r="E1470" s="89"/>
      <c r="F1470" s="89"/>
      <c r="G1470" s="89"/>
      <c r="H1470" s="89"/>
      <c r="I1470" s="89"/>
      <c r="J1470" s="291" t="str">
        <f t="shared" si="116"/>
        <v>C880</v>
      </c>
      <c r="K1470" s="194">
        <v>13</v>
      </c>
      <c r="L1470" s="91" t="s">
        <v>1075</v>
      </c>
      <c r="M1470" s="91" t="s">
        <v>1097</v>
      </c>
      <c r="N1470" s="194" t="s">
        <v>32</v>
      </c>
      <c r="O1470" s="194" t="s">
        <v>28</v>
      </c>
      <c r="P1470" s="194">
        <v>3</v>
      </c>
      <c r="Q1470" s="241"/>
      <c r="R1470" s="194" t="s">
        <v>48</v>
      </c>
      <c r="S1470" s="227" t="str">
        <f t="shared" si="112"/>
        <v>Campo</v>
      </c>
      <c r="T1470" s="227" t="s">
        <v>3606</v>
      </c>
      <c r="U1470" s="237" t="str">
        <f t="shared" si="113"/>
        <v/>
      </c>
      <c r="V1470" s="230" t="str">
        <f t="shared" si="115"/>
        <v>&lt;campo posicao="13"&gt;
&lt;coluna&gt;VL_UNIT_ICMS_ST_CONV_COMPL&lt;/coluna&gt;
&lt;descricao&gt;Valor unitário do complemento do ICMS, incluindo FCP ST, considerando a unidade utilizada para informar o campo “QUANT_CONV”.&lt;/descricao&gt;
&lt;tipo&gt;R&lt;/tipo&gt;
&lt;/campo&gt;</v>
      </c>
      <c r="W1470" s="227" t="str">
        <f t="shared" si="114"/>
        <v>&lt;campo posicao="13"&gt;
&lt;coluna&gt;VL_UNIT_ICMS_ST_CONV_COMPL&lt;/coluna&gt;
&lt;descricao&gt;Valor unitário do complemento do ICMS, incluindo FCP ST, considerando a unidade utilizada para informar o campo “QUANT_CONV”.&lt;/descricao&gt;
&lt;tipo&gt;R&lt;/tipo&gt;
&lt;/campo&gt;</v>
      </c>
      <c r="X1470" s="233"/>
      <c r="Y1470" s="233"/>
      <c r="AB1470" s="88"/>
    </row>
    <row r="1471" spans="1:28" s="93" customFormat="1" ht="14.5" customHeight="1" x14ac:dyDescent="0.35">
      <c r="A1471" s="89"/>
      <c r="B1471" s="89"/>
      <c r="C1471" s="89"/>
      <c r="D1471" s="89"/>
      <c r="E1471" s="89"/>
      <c r="F1471" s="89"/>
      <c r="G1471" s="89"/>
      <c r="H1471" s="89"/>
      <c r="I1471" s="89"/>
      <c r="J1471" s="291" t="str">
        <f t="shared" si="116"/>
        <v>C880</v>
      </c>
      <c r="K1471" s="194">
        <v>14</v>
      </c>
      <c r="L1471" s="91" t="s">
        <v>1782</v>
      </c>
      <c r="M1471" s="91" t="s">
        <v>1783</v>
      </c>
      <c r="N1471" s="194" t="s">
        <v>32</v>
      </c>
      <c r="O1471" s="194" t="s">
        <v>28</v>
      </c>
      <c r="P1471" s="194">
        <v>3</v>
      </c>
      <c r="Q1471" s="242"/>
      <c r="R1471" s="194" t="s">
        <v>48</v>
      </c>
      <c r="S1471" s="227" t="str">
        <f t="shared" si="112"/>
        <v>Campo</v>
      </c>
      <c r="T1471" s="227" t="s">
        <v>3606</v>
      </c>
      <c r="U1471" s="237" t="str">
        <f t="shared" si="113"/>
        <v/>
      </c>
      <c r="V1471" s="230" t="str">
        <f t="shared" si="115"/>
        <v>&lt;campo posicao="14"&gt;
&lt;coluna&gt;VL_UNIT_FCP_ST_CONV_COMPL&lt;/coluna&gt;
&lt;descricao&gt;Valor unitário correspondente à parcela de ICMS FCP ST que compõe o campo “VL_UNIT_ICMS_ST_CONV_COMPL” , considerando unidade utilizada para informar o campo “QUANT_CONV”.&lt;/descricao&gt;
&lt;tipo&gt;R&lt;/tipo&gt;
&lt;/campo&gt;</v>
      </c>
      <c r="W1471" s="227" t="str">
        <f t="shared" si="114"/>
        <v>&lt;campo posicao="14"&gt;
&lt;coluna&gt;VL_UNIT_FCP_ST_CONV_COMPL&lt;/coluna&gt;
&lt;descricao&gt;Valor unitário correspondente à parcela de ICMS FCP ST que compõe o campo “VL_UNIT_ICMS_ST_CONV_COMPL” , considerando unidade utilizada para informar o campo “QUANT_CONV”.&lt;/descricao&gt;
&lt;tipo&gt;R&lt;/tipo&gt;
&lt;/campo&gt;</v>
      </c>
      <c r="X1471" s="233"/>
      <c r="Y1471" s="233"/>
      <c r="AB1471" s="88"/>
    </row>
    <row r="1472" spans="1:28" s="55" customFormat="1" ht="14.5" customHeight="1" collapsed="1" x14ac:dyDescent="0.35">
      <c r="A1472" s="53" t="s">
        <v>1451</v>
      </c>
      <c r="B1472" s="53"/>
      <c r="C1472" s="53"/>
      <c r="D1472" s="53"/>
      <c r="E1472" s="53" t="s">
        <v>1803</v>
      </c>
      <c r="F1472" s="53"/>
      <c r="G1472" s="53"/>
      <c r="H1472" s="53"/>
      <c r="I1472" s="53" t="s">
        <v>144</v>
      </c>
      <c r="J1472" s="291" t="str">
        <f t="shared" si="116"/>
        <v>C880</v>
      </c>
      <c r="K1472" s="52" t="s">
        <v>1804</v>
      </c>
      <c r="L1472" s="54"/>
      <c r="M1472" s="54"/>
      <c r="N1472" s="54"/>
      <c r="O1472" s="54"/>
      <c r="P1472" s="54"/>
      <c r="Q1472" s="54"/>
      <c r="R1472" s="54"/>
      <c r="S1472" s="227">
        <f t="shared" si="112"/>
        <v>4</v>
      </c>
      <c r="T1472" s="227"/>
      <c r="U1472" s="237" t="str">
        <f t="shared" si="113"/>
        <v>&lt;/registro&gt;
&lt;registro codigo="C890" perfil="BC" nivel="4"&gt;</v>
      </c>
      <c r="V1472" s="230" t="str">
        <f t="shared" si="115"/>
        <v/>
      </c>
      <c r="W1472" s="227" t="str">
        <f t="shared" si="114"/>
        <v>&lt;/registro&gt;
&lt;registro codigo="C890" perfil="BC" nivel="4"&gt;</v>
      </c>
      <c r="X1472" s="234"/>
      <c r="Y1472" s="234"/>
      <c r="AB1472" s="55" t="s">
        <v>6</v>
      </c>
    </row>
    <row r="1473" spans="1:28" ht="14.5" customHeight="1" x14ac:dyDescent="0.35">
      <c r="J1473" s="291" t="str">
        <f t="shared" si="116"/>
        <v>C890</v>
      </c>
      <c r="K1473" s="193">
        <v>1</v>
      </c>
      <c r="L1473" s="11" t="s">
        <v>25</v>
      </c>
      <c r="M1473" s="11" t="s">
        <v>1805</v>
      </c>
      <c r="N1473" s="193" t="s">
        <v>27</v>
      </c>
      <c r="O1473" s="193">
        <v>4</v>
      </c>
      <c r="P1473" s="193" t="s">
        <v>28</v>
      </c>
      <c r="Q1473" s="218" t="s">
        <v>711</v>
      </c>
      <c r="R1473" s="193" t="s">
        <v>29</v>
      </c>
      <c r="S1473" s="227" t="str">
        <f t="shared" si="112"/>
        <v>Campo</v>
      </c>
      <c r="T1473" s="227" t="s">
        <v>27</v>
      </c>
      <c r="U1473" s="237" t="str">
        <f t="shared" si="113"/>
        <v/>
      </c>
      <c r="V1473" s="230" t="str">
        <f t="shared" si="115"/>
        <v>&lt;campo posicao="1"&gt;
&lt;coluna&gt;REG&lt;/coluna&gt;
&lt;descricao&gt;Texto fixo contendo "C890"&lt;/descricao&gt;
&lt;tipo&gt;C&lt;/tipo&gt;
&lt;/campo&gt;</v>
      </c>
      <c r="W1473" s="227" t="str">
        <f t="shared" si="114"/>
        <v>&lt;campo posicao="1"&gt;
&lt;coluna&gt;REG&lt;/coluna&gt;
&lt;descricao&gt;Texto fixo contendo "C890"&lt;/descricao&gt;
&lt;tipo&gt;C&lt;/tipo&gt;
&lt;/campo&gt;</v>
      </c>
      <c r="AB1473" s="3" t="s">
        <v>6</v>
      </c>
    </row>
    <row r="1474" spans="1:28" ht="14.5" customHeight="1" x14ac:dyDescent="0.35">
      <c r="J1474" s="291" t="str">
        <f t="shared" si="116"/>
        <v>C890</v>
      </c>
      <c r="K1474" s="193">
        <v>2</v>
      </c>
      <c r="L1474" s="11" t="s">
        <v>813</v>
      </c>
      <c r="M1474" s="11" t="s">
        <v>1133</v>
      </c>
      <c r="N1474" s="193" t="s">
        <v>27</v>
      </c>
      <c r="O1474" s="193">
        <v>3</v>
      </c>
      <c r="P1474" s="193" t="s">
        <v>28</v>
      </c>
      <c r="Q1474" s="218"/>
      <c r="R1474" s="193" t="s">
        <v>29</v>
      </c>
      <c r="S1474" s="227" t="str">
        <f t="shared" ref="S1474:S1537" si="117">IF(B1474&lt;&gt;"",1,IF(C1474&lt;&gt;"",2,IF(D1474&lt;&gt;"",3,IF(E1474&lt;&gt;"",4,IF(F1474&lt;&gt;"",5,IF(G1474&lt;&gt;"",6,IF(H1474&lt;&gt;"",7,IF(ISNUMBER(K1474),"Campo",""))))))))</f>
        <v>Campo</v>
      </c>
      <c r="T1474" s="227" t="s">
        <v>27</v>
      </c>
      <c r="U1474" s="237" t="str">
        <f t="shared" ref="U1474:U1537" si="118">IFERROR(IF(ISNUMBER(S1474),CONCATENATE("&lt;/registro&gt;
&lt;registro codigo=""",CONCATENATE(B1474,C1474,D1474,E1474,F1474,G1474,H1474),""" perfil=""",A1474,""" nivel=""",S1474,"""&gt;"),""),"")</f>
        <v/>
      </c>
      <c r="V1474" s="230" t="str">
        <f t="shared" si="115"/>
        <v>&lt;campo posicao="2"&gt;
&lt;coluna&gt;CST_ICMS&lt;/coluna&gt;
&lt;descricao&gt;Código da Situação Tributária, conforme a Tabela indicada no item 4.3.1&lt;/descricao&gt;
&lt;tipo&gt;C&lt;/tipo&gt;
&lt;/campo&gt;</v>
      </c>
      <c r="W1474" s="227" t="str">
        <f t="shared" ref="W1474:W1537" si="119">U1474&amp;V1474</f>
        <v>&lt;campo posicao="2"&gt;
&lt;coluna&gt;CST_ICMS&lt;/coluna&gt;
&lt;descricao&gt;Código da Situação Tributária, conforme a Tabela indicada no item 4.3.1&lt;/descricao&gt;
&lt;tipo&gt;C&lt;/tipo&gt;
&lt;/campo&gt;</v>
      </c>
      <c r="AB1474" s="3" t="s">
        <v>6</v>
      </c>
    </row>
    <row r="1475" spans="1:28" ht="14.5" customHeight="1" x14ac:dyDescent="0.35">
      <c r="J1475" s="291" t="str">
        <f t="shared" si="116"/>
        <v>C890</v>
      </c>
      <c r="K1475" s="193">
        <v>3</v>
      </c>
      <c r="L1475" s="11" t="s">
        <v>815</v>
      </c>
      <c r="M1475" s="11" t="s">
        <v>1134</v>
      </c>
      <c r="N1475" s="193" t="s">
        <v>27</v>
      </c>
      <c r="O1475" s="193">
        <v>4</v>
      </c>
      <c r="P1475" s="193" t="s">
        <v>28</v>
      </c>
      <c r="Q1475" s="218"/>
      <c r="R1475" s="193" t="s">
        <v>29</v>
      </c>
      <c r="S1475" s="227" t="str">
        <f t="shared" si="117"/>
        <v>Campo</v>
      </c>
      <c r="T1475" s="227" t="s">
        <v>27</v>
      </c>
      <c r="U1475" s="237" t="str">
        <f t="shared" si="118"/>
        <v/>
      </c>
      <c r="V1475" s="230" t="str">
        <f t="shared" si="115"/>
        <v>&lt;campo posicao="3"&gt;
&lt;coluna&gt;CFOP&lt;/coluna&gt;
&lt;descricao&gt;Código Fiscal de Operação e Prestação do agrupamento de itens&lt;/descricao&gt;
&lt;tipo&gt;C&lt;/tipo&gt;
&lt;/campo&gt;</v>
      </c>
      <c r="W1475" s="227" t="str">
        <f t="shared" si="119"/>
        <v>&lt;campo posicao="3"&gt;
&lt;coluna&gt;CFOP&lt;/coluna&gt;
&lt;descricao&gt;Código Fiscal de Operação e Prestação do agrupamento de itens&lt;/descricao&gt;
&lt;tipo&gt;C&lt;/tipo&gt;
&lt;/campo&gt;</v>
      </c>
      <c r="AB1475" s="3" t="s">
        <v>6</v>
      </c>
    </row>
    <row r="1476" spans="1:28" ht="14.5" customHeight="1" x14ac:dyDescent="0.35">
      <c r="J1476" s="291" t="str">
        <f t="shared" si="116"/>
        <v>C890</v>
      </c>
      <c r="K1476" s="193">
        <v>4</v>
      </c>
      <c r="L1476" s="11" t="s">
        <v>196</v>
      </c>
      <c r="M1476" s="11" t="s">
        <v>818</v>
      </c>
      <c r="N1476" s="193" t="s">
        <v>32</v>
      </c>
      <c r="O1476" s="193">
        <v>6</v>
      </c>
      <c r="P1476" s="193">
        <v>2</v>
      </c>
      <c r="Q1476" s="218"/>
      <c r="R1476" s="193" t="s">
        <v>48</v>
      </c>
      <c r="S1476" s="227" t="str">
        <f t="shared" si="117"/>
        <v>Campo</v>
      </c>
      <c r="T1476" s="227" t="s">
        <v>3606</v>
      </c>
      <c r="U1476" s="237" t="str">
        <f t="shared" si="118"/>
        <v/>
      </c>
      <c r="V1476" s="230" t="str">
        <f t="shared" ref="V1476:V1539" si="120">IF(S1476="Campo",CONCATENATE("&lt;campo posicao=""",K1476,"""&gt;
&lt;coluna&gt;",SUBSTITUTE(L1476," ",""),"&lt;/coluna&gt;
&lt;descricao&gt;",M1476,"&lt;/descricao&gt;
&lt;tipo&gt;",T1476,"&lt;/tipo&gt;
&lt;/campo&gt;"),"")</f>
        <v>&lt;campo posicao="4"&gt;
&lt;coluna&gt;ALIQ_ICMS&lt;/coluna&gt;
&lt;descricao&gt;Alíquota do ICMS&lt;/descricao&gt;
&lt;tipo&gt;R&lt;/tipo&gt;
&lt;/campo&gt;</v>
      </c>
      <c r="W1476" s="227" t="str">
        <f t="shared" si="119"/>
        <v>&lt;campo posicao="4"&gt;
&lt;coluna&gt;ALIQ_ICMS&lt;/coluna&gt;
&lt;descricao&gt;Alíquota do ICMS&lt;/descricao&gt;
&lt;tipo&gt;R&lt;/tipo&gt;
&lt;/campo&gt;</v>
      </c>
      <c r="AB1476" s="3" t="s">
        <v>6</v>
      </c>
    </row>
    <row r="1477" spans="1:28" ht="14.5" customHeight="1" x14ac:dyDescent="0.35">
      <c r="J1477" s="291" t="str">
        <f t="shared" ref="J1477:J1540" si="121">IF(L1477="REG",MID(M1477,IFERROR(SEARCH("“",M1477),SEARCH("""",M1477))+1,4),J1476)</f>
        <v>C890</v>
      </c>
      <c r="K1477" s="193">
        <v>5</v>
      </c>
      <c r="L1477" s="11" t="s">
        <v>1135</v>
      </c>
      <c r="M1477" s="11" t="s">
        <v>1806</v>
      </c>
      <c r="N1477" s="193" t="s">
        <v>32</v>
      </c>
      <c r="O1477" s="193" t="s">
        <v>28</v>
      </c>
      <c r="P1477" s="193">
        <v>2</v>
      </c>
      <c r="Q1477" s="218"/>
      <c r="R1477" s="193" t="s">
        <v>29</v>
      </c>
      <c r="S1477" s="227" t="str">
        <f t="shared" si="117"/>
        <v>Campo</v>
      </c>
      <c r="T1477" s="227" t="s">
        <v>3606</v>
      </c>
      <c r="U1477" s="237" t="str">
        <f t="shared" si="118"/>
        <v/>
      </c>
      <c r="V1477" s="230" t="str">
        <f t="shared" si="120"/>
        <v>&lt;campo posicao="5"&gt;
&lt;coluna&gt;VL_OPR&lt;/coluna&gt;
&lt;descricao&gt;“Valor total do CF-e” na combinação de CST_ICMS, CFOP e ALÍQUOTA DO ICMS, correspondente ao somatório do valor líquido dos itens.&lt;/descricao&gt;
&lt;tipo&gt;R&lt;/tipo&gt;
&lt;/campo&gt;</v>
      </c>
      <c r="W1477" s="227" t="str">
        <f t="shared" si="119"/>
        <v>&lt;campo posicao="5"&gt;
&lt;coluna&gt;VL_OPR&lt;/coluna&gt;
&lt;descricao&gt;“Valor total do CF-e” na combinação de CST_ICMS, CFOP e ALÍQUOTA DO ICMS, correspondente ao somatório do valor líquido dos itens.&lt;/descricao&gt;
&lt;tipo&gt;R&lt;/tipo&gt;
&lt;/campo&gt;</v>
      </c>
      <c r="AB1477" s="3" t="s">
        <v>6</v>
      </c>
    </row>
    <row r="1478" spans="1:28" ht="14.5" customHeight="1" x14ac:dyDescent="0.35">
      <c r="J1478" s="291" t="str">
        <f t="shared" si="121"/>
        <v>C890</v>
      </c>
      <c r="K1478" s="193">
        <v>6</v>
      </c>
      <c r="L1478" s="11" t="s">
        <v>576</v>
      </c>
      <c r="M1478" s="11" t="s">
        <v>1807</v>
      </c>
      <c r="N1478" s="193" t="s">
        <v>32</v>
      </c>
      <c r="O1478" s="193" t="s">
        <v>28</v>
      </c>
      <c r="P1478" s="193">
        <v>2</v>
      </c>
      <c r="Q1478" s="218"/>
      <c r="R1478" s="193" t="s">
        <v>29</v>
      </c>
      <c r="S1478" s="227" t="str">
        <f t="shared" si="117"/>
        <v>Campo</v>
      </c>
      <c r="T1478" s="227" t="s">
        <v>3606</v>
      </c>
      <c r="U1478" s="237" t="str">
        <f t="shared" si="118"/>
        <v/>
      </c>
      <c r="V1478" s="230" t="str">
        <f t="shared" si="120"/>
        <v>&lt;campo posicao="6"&gt;
&lt;coluna&gt;VL_BC_ICMS&lt;/coluna&gt;
&lt;descricao&gt;Valor acumulado da base de cálculo do ICMS, referente à combinação de CST_ICMS, CFOP e ALÍQUOTA DO ICMS.&lt;/descricao&gt;
&lt;tipo&gt;R&lt;/tipo&gt;
&lt;/campo&gt;</v>
      </c>
      <c r="W1478" s="227" t="str">
        <f t="shared" si="119"/>
        <v>&lt;campo posicao="6"&gt;
&lt;coluna&gt;VL_BC_ICMS&lt;/coluna&gt;
&lt;descricao&gt;Valor acumulado da base de cálculo do ICMS, referente à combinação de CST_ICMS, CFOP e ALÍQUOTA DO ICMS.&lt;/descricao&gt;
&lt;tipo&gt;R&lt;/tipo&gt;
&lt;/campo&gt;</v>
      </c>
      <c r="AB1478" s="3" t="s">
        <v>6</v>
      </c>
    </row>
    <row r="1479" spans="1:28" ht="14.5" customHeight="1" x14ac:dyDescent="0.35">
      <c r="J1479" s="291" t="str">
        <f t="shared" si="121"/>
        <v>C890</v>
      </c>
      <c r="K1479" s="193">
        <v>7</v>
      </c>
      <c r="L1479" s="11" t="s">
        <v>578</v>
      </c>
      <c r="M1479" s="11" t="s">
        <v>1694</v>
      </c>
      <c r="N1479" s="193" t="s">
        <v>32</v>
      </c>
      <c r="O1479" s="193" t="s">
        <v>28</v>
      </c>
      <c r="P1479" s="193">
        <v>2</v>
      </c>
      <c r="Q1479" s="218"/>
      <c r="R1479" s="193" t="s">
        <v>29</v>
      </c>
      <c r="S1479" s="227" t="str">
        <f t="shared" si="117"/>
        <v>Campo</v>
      </c>
      <c r="T1479" s="227" t="s">
        <v>3606</v>
      </c>
      <c r="U1479" s="237" t="str">
        <f t="shared" si="118"/>
        <v/>
      </c>
      <c r="V1479" s="230" t="str">
        <f t="shared" si="120"/>
        <v>&lt;campo posicao="7"&gt;
&lt;coluna&gt;VL_ICMS&lt;/coluna&gt;
&lt;descricao&gt;Parcela correspondente ao "Valor do ICMS" referente à combinação de CST_ICMS, CFOP e alíquota do ICMS.&lt;/descricao&gt;
&lt;tipo&gt;R&lt;/tipo&gt;
&lt;/campo&gt;</v>
      </c>
      <c r="W1479" s="227" t="str">
        <f t="shared" si="119"/>
        <v>&lt;campo posicao="7"&gt;
&lt;coluna&gt;VL_ICMS&lt;/coluna&gt;
&lt;descricao&gt;Parcela correspondente ao "Valor do ICMS" referente à combinação de CST_ICMS, CFOP e alíquota do ICMS.&lt;/descricao&gt;
&lt;tipo&gt;R&lt;/tipo&gt;
&lt;/campo&gt;</v>
      </c>
      <c r="AB1479" s="3" t="s">
        <v>6</v>
      </c>
    </row>
    <row r="1480" spans="1:28" ht="14.5" customHeight="1" x14ac:dyDescent="0.35">
      <c r="J1480" s="291" t="str">
        <f t="shared" si="121"/>
        <v>C890</v>
      </c>
      <c r="K1480" s="193">
        <v>8</v>
      </c>
      <c r="L1480" s="11" t="s">
        <v>276</v>
      </c>
      <c r="M1480" s="11" t="s">
        <v>1788</v>
      </c>
      <c r="N1480" s="193" t="s">
        <v>27</v>
      </c>
      <c r="O1480" s="193">
        <v>6</v>
      </c>
      <c r="P1480" s="193" t="s">
        <v>28</v>
      </c>
      <c r="Q1480" s="218"/>
      <c r="R1480" s="193" t="s">
        <v>48</v>
      </c>
      <c r="S1480" s="227" t="str">
        <f t="shared" si="117"/>
        <v>Campo</v>
      </c>
      <c r="T1480" s="227" t="s">
        <v>27</v>
      </c>
      <c r="U1480" s="237" t="str">
        <f t="shared" si="118"/>
        <v/>
      </c>
      <c r="V1480" s="230" t="str">
        <f t="shared" si="120"/>
        <v>&lt;campo posicao="8"&gt;
&lt;coluna&gt;COD_OBS&lt;/coluna&gt;
&lt;descricao&gt;Código da observação do lançamento fiscal (campo 02 do registro 0460)&lt;/descricao&gt;
&lt;tipo&gt;C&lt;/tipo&gt;
&lt;/campo&gt;</v>
      </c>
      <c r="W1480" s="227" t="str">
        <f t="shared" si="119"/>
        <v>&lt;campo posicao="8"&gt;
&lt;coluna&gt;COD_OBS&lt;/coluna&gt;
&lt;descricao&gt;Código da observação do lançamento fiscal (campo 02 do registro 0460)&lt;/descricao&gt;
&lt;tipo&gt;C&lt;/tipo&gt;
&lt;/campo&gt;</v>
      </c>
      <c r="AB1480" s="3" t="s">
        <v>6</v>
      </c>
    </row>
    <row r="1481" spans="1:28" s="3" customFormat="1" ht="14.5" customHeight="1" collapsed="1" x14ac:dyDescent="0.35">
      <c r="A1481" s="209" t="s">
        <v>22</v>
      </c>
      <c r="B1481" s="209"/>
      <c r="C1481" s="209" t="s">
        <v>1808</v>
      </c>
      <c r="D1481" s="209"/>
      <c r="E1481" s="209"/>
      <c r="F1481" s="209"/>
      <c r="G1481" s="209"/>
      <c r="H1481" s="209"/>
      <c r="I1481" s="209" t="s">
        <v>8</v>
      </c>
      <c r="J1481" s="291" t="str">
        <f t="shared" si="121"/>
        <v>C890</v>
      </c>
      <c r="K1481" s="2" t="s">
        <v>1809</v>
      </c>
      <c r="L1481" s="4"/>
      <c r="M1481" s="4"/>
      <c r="N1481" s="4"/>
      <c r="O1481" s="4"/>
      <c r="P1481" s="4"/>
      <c r="Q1481" s="4"/>
      <c r="R1481" s="4"/>
      <c r="S1481" s="227">
        <f t="shared" si="117"/>
        <v>2</v>
      </c>
      <c r="T1481" s="227"/>
      <c r="U1481" s="237" t="str">
        <f t="shared" si="118"/>
        <v>&lt;/registro&gt;
&lt;registro codigo="C990" perfil="ABC" nivel="2"&gt;</v>
      </c>
      <c r="V1481" s="230" t="str">
        <f t="shared" si="120"/>
        <v/>
      </c>
      <c r="W1481" s="227" t="str">
        <f t="shared" si="119"/>
        <v>&lt;/registro&gt;
&lt;registro codigo="C990" perfil="ABC" nivel="2"&gt;</v>
      </c>
      <c r="X1481" s="227"/>
      <c r="Y1481" s="227"/>
      <c r="AB1481" s="3" t="s">
        <v>6</v>
      </c>
    </row>
    <row r="1482" spans="1:28" ht="14.5" customHeight="1" x14ac:dyDescent="0.35">
      <c r="J1482" s="291" t="str">
        <f t="shared" si="121"/>
        <v>C990</v>
      </c>
      <c r="K1482" s="193">
        <v>1</v>
      </c>
      <c r="L1482" s="11" t="s">
        <v>25</v>
      </c>
      <c r="M1482" s="11" t="s">
        <v>1810</v>
      </c>
      <c r="N1482" s="193" t="s">
        <v>27</v>
      </c>
      <c r="O1482" s="193">
        <v>4</v>
      </c>
      <c r="P1482" s="193" t="s">
        <v>28</v>
      </c>
      <c r="Q1482" s="193" t="s">
        <v>29</v>
      </c>
      <c r="R1482" s="193" t="s">
        <v>29</v>
      </c>
      <c r="S1482" s="227" t="str">
        <f t="shared" si="117"/>
        <v>Campo</v>
      </c>
      <c r="T1482" s="227" t="s">
        <v>27</v>
      </c>
      <c r="U1482" s="237" t="str">
        <f t="shared" si="118"/>
        <v/>
      </c>
      <c r="V1482" s="230" t="str">
        <f t="shared" si="120"/>
        <v>&lt;campo posicao="1"&gt;
&lt;coluna&gt;REG&lt;/coluna&gt;
&lt;descricao&gt;Texto fixo contendo "C990"&lt;/descricao&gt;
&lt;tipo&gt;C&lt;/tipo&gt;
&lt;/campo&gt;</v>
      </c>
      <c r="W1482" s="227" t="str">
        <f t="shared" si="119"/>
        <v>&lt;campo posicao="1"&gt;
&lt;coluna&gt;REG&lt;/coluna&gt;
&lt;descricao&gt;Texto fixo contendo "C990"&lt;/descricao&gt;
&lt;tipo&gt;C&lt;/tipo&gt;
&lt;/campo&gt;</v>
      </c>
      <c r="AB1482" s="3" t="s">
        <v>6</v>
      </c>
    </row>
    <row r="1483" spans="1:28" ht="14.5" customHeight="1" x14ac:dyDescent="0.35">
      <c r="J1483" s="291" t="str">
        <f t="shared" si="121"/>
        <v>C990</v>
      </c>
      <c r="K1483" s="193">
        <v>2</v>
      </c>
      <c r="L1483" s="11" t="s">
        <v>1811</v>
      </c>
      <c r="M1483" s="11" t="s">
        <v>1812</v>
      </c>
      <c r="N1483" s="288" t="s">
        <v>27</v>
      </c>
      <c r="O1483" s="193" t="s">
        <v>28</v>
      </c>
      <c r="P1483" s="193" t="s">
        <v>28</v>
      </c>
      <c r="Q1483" s="193" t="s">
        <v>29</v>
      </c>
      <c r="R1483" s="193" t="s">
        <v>29</v>
      </c>
      <c r="S1483" s="227" t="str">
        <f t="shared" si="117"/>
        <v>Campo</v>
      </c>
      <c r="T1483" s="227" t="s">
        <v>3607</v>
      </c>
      <c r="U1483" s="237" t="str">
        <f t="shared" si="118"/>
        <v/>
      </c>
      <c r="V1483" s="230" t="str">
        <f t="shared" si="120"/>
        <v>&lt;campo posicao="2"&gt;
&lt;coluna&gt;QTD_LIN_C&lt;/coluna&gt;
&lt;descricao&gt;Quantidade total de linhas do Bloco C&lt;/descricao&gt;
&lt;tipo&gt;I&lt;/tipo&gt;
&lt;/campo&gt;</v>
      </c>
      <c r="W1483" s="227" t="str">
        <f t="shared" si="119"/>
        <v>&lt;campo posicao="2"&gt;
&lt;coluna&gt;QTD_LIN_C&lt;/coluna&gt;
&lt;descricao&gt;Quantidade total de linhas do Bloco C&lt;/descricao&gt;
&lt;tipo&gt;I&lt;/tipo&gt;
&lt;/campo&gt;</v>
      </c>
      <c r="AB1483" s="3" t="s">
        <v>6</v>
      </c>
    </row>
    <row r="1484" spans="1:28" s="3" customFormat="1" ht="14.5" customHeight="1" collapsed="1" x14ac:dyDescent="0.35">
      <c r="A1484" s="209" t="s">
        <v>22</v>
      </c>
      <c r="B1484" s="209"/>
      <c r="C1484" s="209" t="s">
        <v>1813</v>
      </c>
      <c r="D1484" s="209"/>
      <c r="E1484" s="209"/>
      <c r="F1484" s="209"/>
      <c r="G1484" s="209"/>
      <c r="H1484" s="209"/>
      <c r="I1484" s="209" t="s">
        <v>8</v>
      </c>
      <c r="J1484" s="291" t="str">
        <f t="shared" si="121"/>
        <v>C990</v>
      </c>
      <c r="K1484" s="2" t="s">
        <v>1814</v>
      </c>
      <c r="L1484" s="4"/>
      <c r="M1484" s="4"/>
      <c r="N1484" s="4"/>
      <c r="O1484" s="4"/>
      <c r="P1484" s="4"/>
      <c r="Q1484" s="4"/>
      <c r="R1484" s="4"/>
      <c r="S1484" s="227">
        <f t="shared" si="117"/>
        <v>2</v>
      </c>
      <c r="T1484" s="227"/>
      <c r="U1484" s="237" t="str">
        <f t="shared" si="118"/>
        <v>&lt;/registro&gt;
&lt;registro codigo="D001" perfil="ABC" nivel="2"&gt;</v>
      </c>
      <c r="V1484" s="230" t="str">
        <f t="shared" si="120"/>
        <v/>
      </c>
      <c r="W1484" s="227" t="str">
        <f t="shared" si="119"/>
        <v>&lt;/registro&gt;
&lt;registro codigo="D001" perfil="ABC" nivel="2"&gt;</v>
      </c>
      <c r="X1484" s="227"/>
      <c r="Y1484" s="227"/>
      <c r="AB1484" s="3" t="s">
        <v>6</v>
      </c>
    </row>
    <row r="1485" spans="1:28" ht="14.5" customHeight="1" x14ac:dyDescent="0.35">
      <c r="J1485" s="291" t="str">
        <f t="shared" si="121"/>
        <v>D001</v>
      </c>
      <c r="K1485" s="193">
        <v>1</v>
      </c>
      <c r="L1485" s="11" t="s">
        <v>25</v>
      </c>
      <c r="M1485" s="11" t="s">
        <v>1815</v>
      </c>
      <c r="N1485" s="193" t="s">
        <v>27</v>
      </c>
      <c r="O1485" s="193">
        <v>4</v>
      </c>
      <c r="P1485" s="193" t="s">
        <v>28</v>
      </c>
      <c r="Q1485" s="193" t="s">
        <v>29</v>
      </c>
      <c r="R1485" s="22"/>
      <c r="S1485" s="227" t="str">
        <f t="shared" si="117"/>
        <v>Campo</v>
      </c>
      <c r="T1485" s="227" t="s">
        <v>27</v>
      </c>
      <c r="U1485" s="237" t="str">
        <f t="shared" si="118"/>
        <v/>
      </c>
      <c r="V1485" s="230" t="str">
        <f t="shared" si="120"/>
        <v>&lt;campo posicao="1"&gt;
&lt;coluna&gt;REG&lt;/coluna&gt;
&lt;descricao&gt;Texto fixo contendo "D001"&lt;/descricao&gt;
&lt;tipo&gt;C&lt;/tipo&gt;
&lt;/campo&gt;</v>
      </c>
      <c r="W1485" s="227" t="str">
        <f t="shared" si="119"/>
        <v>&lt;campo posicao="1"&gt;
&lt;coluna&gt;REG&lt;/coluna&gt;
&lt;descricao&gt;Texto fixo contendo "D001"&lt;/descricao&gt;
&lt;tipo&gt;C&lt;/tipo&gt;
&lt;/campo&gt;</v>
      </c>
      <c r="AB1485" s="3" t="s">
        <v>6</v>
      </c>
    </row>
    <row r="1486" spans="1:28" ht="14.5" customHeight="1" x14ac:dyDescent="0.35">
      <c r="J1486" s="291" t="str">
        <f t="shared" si="121"/>
        <v>D001</v>
      </c>
      <c r="K1486" s="218">
        <v>2</v>
      </c>
      <c r="L1486" s="218" t="s">
        <v>77</v>
      </c>
      <c r="M1486" s="11" t="s">
        <v>78</v>
      </c>
      <c r="N1486" s="287" t="s">
        <v>27</v>
      </c>
      <c r="O1486" s="218">
        <v>1</v>
      </c>
      <c r="P1486" s="218" t="s">
        <v>28</v>
      </c>
      <c r="Q1486" s="218" t="s">
        <v>29</v>
      </c>
      <c r="R1486" s="193"/>
      <c r="S1486" s="227" t="str">
        <f t="shared" si="117"/>
        <v>Campo</v>
      </c>
      <c r="T1486" s="227" t="s">
        <v>27</v>
      </c>
      <c r="U1486" s="237" t="str">
        <f t="shared" si="118"/>
        <v/>
      </c>
      <c r="V1486" s="230" t="str">
        <f t="shared" si="120"/>
        <v>&lt;campo posicao="2"&gt;
&lt;coluna&gt;IND_MOV&lt;/coluna&gt;
&lt;descricao&gt;Indicador de movimento:&lt;/descricao&gt;
&lt;tipo&gt;C&lt;/tipo&gt;
&lt;/campo&gt;</v>
      </c>
      <c r="W1486" s="227" t="str">
        <f t="shared" si="119"/>
        <v>&lt;campo posicao="2"&gt;
&lt;coluna&gt;IND_MOV&lt;/coluna&gt;
&lt;descricao&gt;Indicador de movimento:&lt;/descricao&gt;
&lt;tipo&gt;C&lt;/tipo&gt;
&lt;/campo&gt;</v>
      </c>
      <c r="AB1486" s="3" t="s">
        <v>6</v>
      </c>
    </row>
    <row r="1487" spans="1:28" ht="14.5" customHeight="1" x14ac:dyDescent="0.35">
      <c r="J1487" s="291" t="str">
        <f t="shared" si="121"/>
        <v>D001</v>
      </c>
      <c r="K1487" s="218"/>
      <c r="L1487" s="218"/>
      <c r="M1487" s="11" t="s">
        <v>79</v>
      </c>
      <c r="N1487" s="218"/>
      <c r="O1487" s="218"/>
      <c r="P1487" s="218"/>
      <c r="Q1487" s="218"/>
      <c r="R1487" s="193"/>
      <c r="S1487" s="227" t="str">
        <f t="shared" si="117"/>
        <v/>
      </c>
      <c r="T1487" s="227"/>
      <c r="U1487" s="237" t="str">
        <f t="shared" si="118"/>
        <v/>
      </c>
      <c r="V1487" s="230" t="str">
        <f t="shared" si="120"/>
        <v/>
      </c>
      <c r="W1487" s="227" t="str">
        <f t="shared" si="119"/>
        <v/>
      </c>
      <c r="AB1487" s="3" t="s">
        <v>6</v>
      </c>
    </row>
    <row r="1488" spans="1:28" ht="14.5" customHeight="1" x14ac:dyDescent="0.35">
      <c r="J1488" s="291" t="str">
        <f t="shared" si="121"/>
        <v>D001</v>
      </c>
      <c r="K1488" s="218"/>
      <c r="L1488" s="218"/>
      <c r="M1488" s="11" t="s">
        <v>328</v>
      </c>
      <c r="N1488" s="218"/>
      <c r="O1488" s="218"/>
      <c r="P1488" s="218"/>
      <c r="Q1488" s="218"/>
      <c r="R1488" s="193"/>
      <c r="S1488" s="227" t="str">
        <f t="shared" si="117"/>
        <v/>
      </c>
      <c r="T1488" s="227"/>
      <c r="U1488" s="237" t="str">
        <f t="shared" si="118"/>
        <v/>
      </c>
      <c r="V1488" s="230" t="str">
        <f t="shared" si="120"/>
        <v/>
      </c>
      <c r="W1488" s="227" t="str">
        <f t="shared" si="119"/>
        <v/>
      </c>
      <c r="AB1488" s="3" t="s">
        <v>6</v>
      </c>
    </row>
    <row r="1489" spans="1:28" s="3" customFormat="1" ht="14.5" customHeight="1" collapsed="1" x14ac:dyDescent="0.35">
      <c r="A1489" s="209" t="s">
        <v>22</v>
      </c>
      <c r="B1489" s="209"/>
      <c r="C1489" s="209"/>
      <c r="D1489" s="209" t="s">
        <v>1816</v>
      </c>
      <c r="E1489" s="209"/>
      <c r="F1489" s="209"/>
      <c r="G1489" s="209"/>
      <c r="H1489" s="209"/>
      <c r="I1489" s="209" t="s">
        <v>108</v>
      </c>
      <c r="J1489" s="291" t="str">
        <f t="shared" si="121"/>
        <v>D001</v>
      </c>
      <c r="K1489" s="2" t="s">
        <v>1817</v>
      </c>
      <c r="L1489" s="4"/>
      <c r="M1489" s="4"/>
      <c r="N1489" s="4"/>
      <c r="O1489" s="4"/>
      <c r="P1489" s="4"/>
      <c r="Q1489" s="4"/>
      <c r="R1489" s="4"/>
      <c r="S1489" s="227">
        <f t="shared" si="117"/>
        <v>3</v>
      </c>
      <c r="T1489" s="227"/>
      <c r="U1489" s="237" t="str">
        <f t="shared" si="118"/>
        <v>&lt;/registro&gt;
&lt;registro codigo="D100" perfil="ABC" nivel="3"&gt;</v>
      </c>
      <c r="V1489" s="230" t="str">
        <f t="shared" si="120"/>
        <v/>
      </c>
      <c r="W1489" s="227" t="str">
        <f t="shared" si="119"/>
        <v>&lt;/registro&gt;
&lt;registro codigo="D100" perfil="ABC" nivel="3"&gt;</v>
      </c>
      <c r="X1489" s="227"/>
      <c r="Y1489" s="227"/>
      <c r="AB1489" s="3" t="s">
        <v>6</v>
      </c>
    </row>
    <row r="1490" spans="1:28" ht="14.5" customHeight="1" x14ac:dyDescent="0.35">
      <c r="J1490" s="291" t="str">
        <f t="shared" si="121"/>
        <v>D100</v>
      </c>
      <c r="K1490" s="193">
        <v>1</v>
      </c>
      <c r="L1490" s="11" t="s">
        <v>25</v>
      </c>
      <c r="M1490" s="11" t="s">
        <v>1818</v>
      </c>
      <c r="N1490" s="193" t="s">
        <v>27</v>
      </c>
      <c r="O1490" s="193">
        <v>4</v>
      </c>
      <c r="P1490" s="193" t="s">
        <v>28</v>
      </c>
      <c r="Q1490" s="193" t="s">
        <v>29</v>
      </c>
      <c r="R1490" s="22" t="s">
        <v>29</v>
      </c>
      <c r="S1490" s="227" t="str">
        <f t="shared" si="117"/>
        <v>Campo</v>
      </c>
      <c r="T1490" s="227" t="s">
        <v>27</v>
      </c>
      <c r="U1490" s="237" t="str">
        <f t="shared" si="118"/>
        <v/>
      </c>
      <c r="V1490" s="230" t="str">
        <f t="shared" si="120"/>
        <v>&lt;campo posicao="1"&gt;
&lt;coluna&gt;REG&lt;/coluna&gt;
&lt;descricao&gt;Texto fixo contendo "D100"&lt;/descricao&gt;
&lt;tipo&gt;C&lt;/tipo&gt;
&lt;/campo&gt;</v>
      </c>
      <c r="W1490" s="227" t="str">
        <f t="shared" si="119"/>
        <v>&lt;campo posicao="1"&gt;
&lt;coluna&gt;REG&lt;/coluna&gt;
&lt;descricao&gt;Texto fixo contendo "D100"&lt;/descricao&gt;
&lt;tipo&gt;C&lt;/tipo&gt;
&lt;/campo&gt;</v>
      </c>
      <c r="AB1490" s="3" t="s">
        <v>6</v>
      </c>
    </row>
    <row r="1491" spans="1:28" ht="14.5" customHeight="1" x14ac:dyDescent="0.35">
      <c r="J1491" s="291" t="str">
        <f t="shared" si="121"/>
        <v>D100</v>
      </c>
      <c r="K1491" s="218">
        <v>2</v>
      </c>
      <c r="L1491" s="218" t="s">
        <v>332</v>
      </c>
      <c r="M1491" s="11" t="s">
        <v>333</v>
      </c>
      <c r="N1491" s="218" t="s">
        <v>27</v>
      </c>
      <c r="O1491" s="218" t="s">
        <v>240</v>
      </c>
      <c r="P1491" s="218" t="s">
        <v>28</v>
      </c>
      <c r="Q1491" s="218" t="s">
        <v>29</v>
      </c>
      <c r="R1491" s="193" t="s">
        <v>29</v>
      </c>
      <c r="S1491" s="227" t="str">
        <f t="shared" si="117"/>
        <v>Campo</v>
      </c>
      <c r="T1491" s="227" t="s">
        <v>27</v>
      </c>
      <c r="U1491" s="237" t="str">
        <f t="shared" si="118"/>
        <v/>
      </c>
      <c r="V1491" s="230" t="str">
        <f t="shared" si="120"/>
        <v>&lt;campo posicao="2"&gt;
&lt;coluna&gt;IND_OPER&lt;/coluna&gt;
&lt;descricao&gt;Indicador do tipo de operação:&lt;/descricao&gt;
&lt;tipo&gt;C&lt;/tipo&gt;
&lt;/campo&gt;</v>
      </c>
      <c r="W1491" s="227" t="str">
        <f t="shared" si="119"/>
        <v>&lt;campo posicao="2"&gt;
&lt;coluna&gt;IND_OPER&lt;/coluna&gt;
&lt;descricao&gt;Indicador do tipo de operação:&lt;/descricao&gt;
&lt;tipo&gt;C&lt;/tipo&gt;
&lt;/campo&gt;</v>
      </c>
      <c r="AB1491" s="3" t="s">
        <v>6</v>
      </c>
    </row>
    <row r="1492" spans="1:28" ht="14.5" customHeight="1" x14ac:dyDescent="0.35">
      <c r="J1492" s="291" t="str">
        <f t="shared" si="121"/>
        <v>D100</v>
      </c>
      <c r="K1492" s="218"/>
      <c r="L1492" s="218"/>
      <c r="M1492" s="11" t="s">
        <v>334</v>
      </c>
      <c r="N1492" s="218"/>
      <c r="O1492" s="218"/>
      <c r="P1492" s="218"/>
      <c r="Q1492" s="218"/>
      <c r="R1492" s="193"/>
      <c r="S1492" s="227" t="str">
        <f t="shared" si="117"/>
        <v/>
      </c>
      <c r="T1492" s="227"/>
      <c r="U1492" s="237" t="str">
        <f t="shared" si="118"/>
        <v/>
      </c>
      <c r="V1492" s="230" t="str">
        <f t="shared" si="120"/>
        <v/>
      </c>
      <c r="W1492" s="227" t="str">
        <f t="shared" si="119"/>
        <v/>
      </c>
      <c r="AB1492" s="3" t="s">
        <v>6</v>
      </c>
    </row>
    <row r="1493" spans="1:28" ht="14.5" customHeight="1" x14ac:dyDescent="0.35">
      <c r="J1493" s="291" t="str">
        <f t="shared" si="121"/>
        <v>D100</v>
      </c>
      <c r="K1493" s="218"/>
      <c r="L1493" s="218"/>
      <c r="M1493" s="11" t="s">
        <v>335</v>
      </c>
      <c r="N1493" s="218"/>
      <c r="O1493" s="218"/>
      <c r="P1493" s="218"/>
      <c r="Q1493" s="218"/>
      <c r="R1493" s="193"/>
      <c r="S1493" s="227" t="str">
        <f t="shared" si="117"/>
        <v/>
      </c>
      <c r="T1493" s="227"/>
      <c r="U1493" s="237" t="str">
        <f t="shared" si="118"/>
        <v/>
      </c>
      <c r="V1493" s="230" t="str">
        <f t="shared" si="120"/>
        <v/>
      </c>
      <c r="W1493" s="227" t="str">
        <f t="shared" si="119"/>
        <v/>
      </c>
      <c r="AB1493" s="3" t="s">
        <v>6</v>
      </c>
    </row>
    <row r="1494" spans="1:28" ht="14.5" customHeight="1" x14ac:dyDescent="0.35">
      <c r="J1494" s="291" t="str">
        <f t="shared" si="121"/>
        <v>D100</v>
      </c>
      <c r="K1494" s="218">
        <v>3</v>
      </c>
      <c r="L1494" s="218" t="s">
        <v>336</v>
      </c>
      <c r="M1494" s="11" t="s">
        <v>337</v>
      </c>
      <c r="N1494" s="218" t="s">
        <v>27</v>
      </c>
      <c r="O1494" s="218" t="s">
        <v>240</v>
      </c>
      <c r="P1494" s="218" t="s">
        <v>28</v>
      </c>
      <c r="Q1494" s="218" t="s">
        <v>29</v>
      </c>
      <c r="R1494" s="193" t="s">
        <v>29</v>
      </c>
      <c r="S1494" s="227" t="str">
        <f t="shared" si="117"/>
        <v>Campo</v>
      </c>
      <c r="T1494" s="227" t="s">
        <v>27</v>
      </c>
      <c r="U1494" s="237" t="str">
        <f t="shared" si="118"/>
        <v/>
      </c>
      <c r="V1494" s="230" t="str">
        <f t="shared" si="120"/>
        <v>&lt;campo posicao="3"&gt;
&lt;coluna&gt;IND_EMIT&lt;/coluna&gt;
&lt;descricao&gt;Indicador do emitente do documento fiscal:&lt;/descricao&gt;
&lt;tipo&gt;C&lt;/tipo&gt;
&lt;/campo&gt;</v>
      </c>
      <c r="W1494" s="227" t="str">
        <f t="shared" si="119"/>
        <v>&lt;campo posicao="3"&gt;
&lt;coluna&gt;IND_EMIT&lt;/coluna&gt;
&lt;descricao&gt;Indicador do emitente do documento fiscal:&lt;/descricao&gt;
&lt;tipo&gt;C&lt;/tipo&gt;
&lt;/campo&gt;</v>
      </c>
      <c r="AB1494" s="3" t="s">
        <v>6</v>
      </c>
    </row>
    <row r="1495" spans="1:28" ht="14.5" customHeight="1" x14ac:dyDescent="0.35">
      <c r="J1495" s="291" t="str">
        <f t="shared" si="121"/>
        <v>D100</v>
      </c>
      <c r="K1495" s="218"/>
      <c r="L1495" s="218"/>
      <c r="M1495" s="11" t="s">
        <v>338</v>
      </c>
      <c r="N1495" s="218"/>
      <c r="O1495" s="218"/>
      <c r="P1495" s="218"/>
      <c r="Q1495" s="218"/>
      <c r="R1495" s="193"/>
      <c r="S1495" s="227" t="str">
        <f t="shared" si="117"/>
        <v/>
      </c>
      <c r="T1495" s="227"/>
      <c r="U1495" s="237" t="str">
        <f t="shared" si="118"/>
        <v/>
      </c>
      <c r="V1495" s="230" t="str">
        <f t="shared" si="120"/>
        <v/>
      </c>
      <c r="W1495" s="227" t="str">
        <f t="shared" si="119"/>
        <v/>
      </c>
      <c r="AB1495" s="3" t="s">
        <v>6</v>
      </c>
    </row>
    <row r="1496" spans="1:28" ht="14.5" customHeight="1" x14ac:dyDescent="0.35">
      <c r="J1496" s="291" t="str">
        <f t="shared" si="121"/>
        <v>D100</v>
      </c>
      <c r="K1496" s="218"/>
      <c r="L1496" s="218"/>
      <c r="M1496" s="11" t="s">
        <v>339</v>
      </c>
      <c r="N1496" s="218"/>
      <c r="O1496" s="218"/>
      <c r="P1496" s="218"/>
      <c r="Q1496" s="218"/>
      <c r="R1496" s="193"/>
      <c r="S1496" s="227" t="str">
        <f t="shared" si="117"/>
        <v/>
      </c>
      <c r="T1496" s="227"/>
      <c r="U1496" s="237" t="str">
        <f t="shared" si="118"/>
        <v/>
      </c>
      <c r="V1496" s="230" t="str">
        <f t="shared" si="120"/>
        <v/>
      </c>
      <c r="W1496" s="227" t="str">
        <f t="shared" si="119"/>
        <v/>
      </c>
      <c r="AB1496" s="3" t="s">
        <v>6</v>
      </c>
    </row>
    <row r="1497" spans="1:28" ht="14.5" customHeight="1" x14ac:dyDescent="0.35">
      <c r="J1497" s="291" t="str">
        <f t="shared" si="121"/>
        <v>D100</v>
      </c>
      <c r="K1497" s="218">
        <v>4</v>
      </c>
      <c r="L1497" s="218" t="s">
        <v>129</v>
      </c>
      <c r="M1497" s="11" t="s">
        <v>340</v>
      </c>
      <c r="N1497" s="218" t="s">
        <v>27</v>
      </c>
      <c r="O1497" s="218">
        <v>60</v>
      </c>
      <c r="P1497" s="218" t="s">
        <v>28</v>
      </c>
      <c r="Q1497" s="218" t="s">
        <v>29</v>
      </c>
      <c r="R1497" s="193" t="s">
        <v>29</v>
      </c>
      <c r="S1497" s="227" t="str">
        <f t="shared" si="117"/>
        <v>Campo</v>
      </c>
      <c r="T1497" s="227" t="s">
        <v>27</v>
      </c>
      <c r="U1497" s="237" t="str">
        <f t="shared" si="118"/>
        <v/>
      </c>
      <c r="V1497" s="230" t="str">
        <f t="shared" si="120"/>
        <v>&lt;campo posicao="4"&gt;
&lt;coluna&gt;COD_PART&lt;/coluna&gt;
&lt;descricao&gt;Código do participante (campo 02 do Registro 0150):&lt;/descricao&gt;
&lt;tipo&gt;C&lt;/tipo&gt;
&lt;/campo&gt;</v>
      </c>
      <c r="W1497" s="227" t="str">
        <f t="shared" si="119"/>
        <v>&lt;campo posicao="4"&gt;
&lt;coluna&gt;COD_PART&lt;/coluna&gt;
&lt;descricao&gt;Código do participante (campo 02 do Registro 0150):&lt;/descricao&gt;
&lt;tipo&gt;C&lt;/tipo&gt;
&lt;/campo&gt;</v>
      </c>
      <c r="AB1497" s="3" t="s">
        <v>6</v>
      </c>
    </row>
    <row r="1498" spans="1:28" ht="14.5" customHeight="1" x14ac:dyDescent="0.35">
      <c r="J1498" s="291" t="str">
        <f t="shared" si="121"/>
        <v>D100</v>
      </c>
      <c r="K1498" s="218"/>
      <c r="L1498" s="218"/>
      <c r="M1498" s="11" t="s">
        <v>1819</v>
      </c>
      <c r="N1498" s="218"/>
      <c r="O1498" s="218"/>
      <c r="P1498" s="218"/>
      <c r="Q1498" s="218"/>
      <c r="R1498" s="193"/>
      <c r="S1498" s="227" t="str">
        <f t="shared" si="117"/>
        <v/>
      </c>
      <c r="T1498" s="227"/>
      <c r="U1498" s="237" t="str">
        <f t="shared" si="118"/>
        <v/>
      </c>
      <c r="V1498" s="230" t="str">
        <f t="shared" si="120"/>
        <v/>
      </c>
      <c r="W1498" s="227" t="str">
        <f t="shared" si="119"/>
        <v/>
      </c>
      <c r="AB1498" s="3" t="s">
        <v>6</v>
      </c>
    </row>
    <row r="1499" spans="1:28" ht="14.5" customHeight="1" x14ac:dyDescent="0.35">
      <c r="J1499" s="291" t="str">
        <f t="shared" si="121"/>
        <v>D100</v>
      </c>
      <c r="K1499" s="218"/>
      <c r="L1499" s="218"/>
      <c r="M1499" s="11" t="s">
        <v>1820</v>
      </c>
      <c r="N1499" s="218"/>
      <c r="O1499" s="218"/>
      <c r="P1499" s="218"/>
      <c r="Q1499" s="218"/>
      <c r="R1499" s="193"/>
      <c r="S1499" s="227" t="str">
        <f t="shared" si="117"/>
        <v/>
      </c>
      <c r="T1499" s="227"/>
      <c r="U1499" s="237" t="str">
        <f t="shared" si="118"/>
        <v/>
      </c>
      <c r="V1499" s="230" t="str">
        <f t="shared" si="120"/>
        <v/>
      </c>
      <c r="W1499" s="227" t="str">
        <f t="shared" si="119"/>
        <v/>
      </c>
      <c r="AB1499" s="3" t="s">
        <v>6</v>
      </c>
    </row>
    <row r="1500" spans="1:28" ht="14.5" customHeight="1" x14ac:dyDescent="0.35">
      <c r="J1500" s="291" t="str">
        <f t="shared" si="121"/>
        <v>D100</v>
      </c>
      <c r="K1500" s="193">
        <v>5</v>
      </c>
      <c r="L1500" s="11" t="s">
        <v>344</v>
      </c>
      <c r="M1500" s="11" t="s">
        <v>534</v>
      </c>
      <c r="N1500" s="193" t="s">
        <v>27</v>
      </c>
      <c r="O1500" s="193" t="s">
        <v>54</v>
      </c>
      <c r="P1500" s="193" t="s">
        <v>28</v>
      </c>
      <c r="Q1500" s="193" t="s">
        <v>29</v>
      </c>
      <c r="R1500" s="22" t="s">
        <v>29</v>
      </c>
      <c r="S1500" s="227" t="str">
        <f t="shared" si="117"/>
        <v>Campo</v>
      </c>
      <c r="T1500" s="227" t="s">
        <v>27</v>
      </c>
      <c r="U1500" s="237" t="str">
        <f t="shared" si="118"/>
        <v/>
      </c>
      <c r="V1500" s="230" t="str">
        <f t="shared" si="120"/>
        <v>&lt;campo posicao="5"&gt;
&lt;coluna&gt;COD_MOD&lt;/coluna&gt;
&lt;descricao&gt;Código do modelo do documento fiscal, conforme a Tabela 4.1.1 &lt;/descricao&gt;
&lt;tipo&gt;C&lt;/tipo&gt;
&lt;/campo&gt;</v>
      </c>
      <c r="W1500" s="227" t="str">
        <f t="shared" si="119"/>
        <v>&lt;campo posicao="5"&gt;
&lt;coluna&gt;COD_MOD&lt;/coluna&gt;
&lt;descricao&gt;Código do modelo do documento fiscal, conforme a Tabela 4.1.1 &lt;/descricao&gt;
&lt;tipo&gt;C&lt;/tipo&gt;
&lt;/campo&gt;</v>
      </c>
      <c r="AB1500" s="3" t="s">
        <v>6</v>
      </c>
    </row>
    <row r="1501" spans="1:28" ht="14.5" customHeight="1" x14ac:dyDescent="0.35">
      <c r="J1501" s="291" t="str">
        <f t="shared" si="121"/>
        <v>D100</v>
      </c>
      <c r="K1501" s="193">
        <v>6</v>
      </c>
      <c r="L1501" s="11" t="s">
        <v>346</v>
      </c>
      <c r="M1501" s="11" t="s">
        <v>347</v>
      </c>
      <c r="N1501" s="193" t="s">
        <v>27</v>
      </c>
      <c r="O1501" s="193" t="s">
        <v>54</v>
      </c>
      <c r="P1501" s="193" t="s">
        <v>28</v>
      </c>
      <c r="Q1501" s="193" t="s">
        <v>29</v>
      </c>
      <c r="R1501" s="22" t="s">
        <v>29</v>
      </c>
      <c r="S1501" s="227" t="str">
        <f t="shared" si="117"/>
        <v>Campo</v>
      </c>
      <c r="T1501" s="227" t="s">
        <v>27</v>
      </c>
      <c r="U1501" s="237" t="str">
        <f t="shared" si="118"/>
        <v/>
      </c>
      <c r="V1501" s="230" t="str">
        <f t="shared" si="120"/>
        <v>&lt;campo posicao="6"&gt;
&lt;coluna&gt;COD_SIT&lt;/coluna&gt;
&lt;descricao&gt;Código da situação do documento fiscal, conforme a Tabela 4.1.2&lt;/descricao&gt;
&lt;tipo&gt;C&lt;/tipo&gt;
&lt;/campo&gt;</v>
      </c>
      <c r="W1501" s="227" t="str">
        <f t="shared" si="119"/>
        <v>&lt;campo posicao="6"&gt;
&lt;coluna&gt;COD_SIT&lt;/coluna&gt;
&lt;descricao&gt;Código da situação do documento fiscal, conforme a Tabela 4.1.2&lt;/descricao&gt;
&lt;tipo&gt;C&lt;/tipo&gt;
&lt;/campo&gt;</v>
      </c>
      <c r="AB1501" s="3" t="s">
        <v>6</v>
      </c>
    </row>
    <row r="1502" spans="1:28" ht="14.5" customHeight="1" x14ac:dyDescent="0.35">
      <c r="J1502" s="291" t="str">
        <f t="shared" si="121"/>
        <v>D100</v>
      </c>
      <c r="K1502" s="193">
        <v>7</v>
      </c>
      <c r="L1502" s="11" t="s">
        <v>348</v>
      </c>
      <c r="M1502" s="11" t="s">
        <v>349</v>
      </c>
      <c r="N1502" s="193" t="s">
        <v>27</v>
      </c>
      <c r="O1502" s="193">
        <v>4</v>
      </c>
      <c r="P1502" s="193" t="s">
        <v>28</v>
      </c>
      <c r="Q1502" s="193" t="s">
        <v>48</v>
      </c>
      <c r="R1502" s="22" t="s">
        <v>48</v>
      </c>
      <c r="S1502" s="227" t="str">
        <f t="shared" si="117"/>
        <v>Campo</v>
      </c>
      <c r="T1502" s="227" t="s">
        <v>27</v>
      </c>
      <c r="U1502" s="237" t="str">
        <f t="shared" si="118"/>
        <v/>
      </c>
      <c r="V1502" s="230" t="str">
        <f t="shared" si="120"/>
        <v>&lt;campo posicao="7"&gt;
&lt;coluna&gt;SER&lt;/coluna&gt;
&lt;descricao&gt;Série do documento fiscal&lt;/descricao&gt;
&lt;tipo&gt;C&lt;/tipo&gt;
&lt;/campo&gt;</v>
      </c>
      <c r="W1502" s="227" t="str">
        <f t="shared" si="119"/>
        <v>&lt;campo posicao="7"&gt;
&lt;coluna&gt;SER&lt;/coluna&gt;
&lt;descricao&gt;Série do documento fiscal&lt;/descricao&gt;
&lt;tipo&gt;C&lt;/tipo&gt;
&lt;/campo&gt;</v>
      </c>
      <c r="AB1502" s="3" t="s">
        <v>6</v>
      </c>
    </row>
    <row r="1503" spans="1:28" ht="14.5" customHeight="1" x14ac:dyDescent="0.35">
      <c r="J1503" s="291" t="str">
        <f t="shared" si="121"/>
        <v>D100</v>
      </c>
      <c r="K1503" s="193">
        <v>8</v>
      </c>
      <c r="L1503" s="11" t="s">
        <v>654</v>
      </c>
      <c r="M1503" s="11" t="s">
        <v>655</v>
      </c>
      <c r="N1503" s="193" t="s">
        <v>27</v>
      </c>
      <c r="O1503" s="193">
        <v>3</v>
      </c>
      <c r="P1503" s="193" t="s">
        <v>28</v>
      </c>
      <c r="Q1503" s="193" t="s">
        <v>48</v>
      </c>
      <c r="R1503" s="22" t="s">
        <v>48</v>
      </c>
      <c r="S1503" s="227" t="str">
        <f t="shared" si="117"/>
        <v>Campo</v>
      </c>
      <c r="T1503" s="227" t="s">
        <v>27</v>
      </c>
      <c r="U1503" s="237" t="str">
        <f t="shared" si="118"/>
        <v/>
      </c>
      <c r="V1503" s="230" t="str">
        <f t="shared" si="120"/>
        <v>&lt;campo posicao="8"&gt;
&lt;coluna&gt;SUB&lt;/coluna&gt;
&lt;descricao&gt;Subsérie do documento fiscal&lt;/descricao&gt;
&lt;tipo&gt;C&lt;/tipo&gt;
&lt;/campo&gt;</v>
      </c>
      <c r="W1503" s="227" t="str">
        <f t="shared" si="119"/>
        <v>&lt;campo posicao="8"&gt;
&lt;coluna&gt;SUB&lt;/coluna&gt;
&lt;descricao&gt;Subsérie do documento fiscal&lt;/descricao&gt;
&lt;tipo&gt;C&lt;/tipo&gt;
&lt;/campo&gt;</v>
      </c>
      <c r="AB1503" s="3" t="s">
        <v>6</v>
      </c>
    </row>
    <row r="1504" spans="1:28" ht="14.5" customHeight="1" x14ac:dyDescent="0.35">
      <c r="J1504" s="291" t="str">
        <f t="shared" si="121"/>
        <v>D100</v>
      </c>
      <c r="K1504" s="193">
        <v>9</v>
      </c>
      <c r="L1504" s="11" t="s">
        <v>351</v>
      </c>
      <c r="M1504" s="11" t="s">
        <v>352</v>
      </c>
      <c r="N1504" s="193" t="s">
        <v>32</v>
      </c>
      <c r="O1504" s="193">
        <v>9</v>
      </c>
      <c r="P1504" s="193" t="s">
        <v>28</v>
      </c>
      <c r="Q1504" s="193" t="s">
        <v>29</v>
      </c>
      <c r="R1504" s="22" t="s">
        <v>29</v>
      </c>
      <c r="S1504" s="227" t="str">
        <f t="shared" si="117"/>
        <v>Campo</v>
      </c>
      <c r="T1504" s="227" t="s">
        <v>3607</v>
      </c>
      <c r="U1504" s="237" t="str">
        <f t="shared" si="118"/>
        <v/>
      </c>
      <c r="V1504" s="230" t="str">
        <f t="shared" si="120"/>
        <v>&lt;campo posicao="9"&gt;
&lt;coluna&gt;NUM_DOC&lt;/coluna&gt;
&lt;descricao&gt;Número do documento fiscal&lt;/descricao&gt;
&lt;tipo&gt;I&lt;/tipo&gt;
&lt;/campo&gt;</v>
      </c>
      <c r="W1504" s="227" t="str">
        <f t="shared" si="119"/>
        <v>&lt;campo posicao="9"&gt;
&lt;coluna&gt;NUM_DOC&lt;/coluna&gt;
&lt;descricao&gt;Número do documento fiscal&lt;/descricao&gt;
&lt;tipo&gt;I&lt;/tipo&gt;
&lt;/campo&gt;</v>
      </c>
      <c r="AB1504" s="3" t="s">
        <v>6</v>
      </c>
    </row>
    <row r="1505" spans="10:28" ht="14.5" customHeight="1" x14ac:dyDescent="0.35">
      <c r="J1505" s="291" t="str">
        <f t="shared" si="121"/>
        <v>D100</v>
      </c>
      <c r="K1505" s="193">
        <v>10</v>
      </c>
      <c r="L1505" s="11" t="s">
        <v>1821</v>
      </c>
      <c r="M1505" s="11" t="s">
        <v>1822</v>
      </c>
      <c r="N1505" s="193" t="s">
        <v>27</v>
      </c>
      <c r="O1505" s="193" t="s">
        <v>356</v>
      </c>
      <c r="P1505" s="193" t="s">
        <v>28</v>
      </c>
      <c r="Q1505" s="193" t="s">
        <v>48</v>
      </c>
      <c r="R1505" s="22" t="s">
        <v>48</v>
      </c>
      <c r="S1505" s="227" t="str">
        <f t="shared" si="117"/>
        <v>Campo</v>
      </c>
      <c r="T1505" s="227" t="s">
        <v>27</v>
      </c>
      <c r="U1505" s="237" t="str">
        <f t="shared" si="118"/>
        <v/>
      </c>
      <c r="V1505" s="230" t="str">
        <f t="shared" si="120"/>
        <v>&lt;campo posicao="10"&gt;
&lt;coluna&gt;CHV_CTE&lt;/coluna&gt;
&lt;descricao&gt;Chave do Conhecimento de Transporte Eletrônico&lt;/descricao&gt;
&lt;tipo&gt;C&lt;/tipo&gt;
&lt;/campo&gt;</v>
      </c>
      <c r="W1505" s="227" t="str">
        <f t="shared" si="119"/>
        <v>&lt;campo posicao="10"&gt;
&lt;coluna&gt;CHV_CTE&lt;/coluna&gt;
&lt;descricao&gt;Chave do Conhecimento de Transporte Eletrônico&lt;/descricao&gt;
&lt;tipo&gt;C&lt;/tipo&gt;
&lt;/campo&gt;</v>
      </c>
      <c r="AB1505" s="3" t="s">
        <v>6</v>
      </c>
    </row>
    <row r="1506" spans="10:28" ht="14.5" customHeight="1" x14ac:dyDescent="0.35">
      <c r="J1506" s="291" t="str">
        <f t="shared" si="121"/>
        <v>D100</v>
      </c>
      <c r="K1506" s="193">
        <v>11</v>
      </c>
      <c r="L1506" s="11" t="s">
        <v>357</v>
      </c>
      <c r="M1506" s="11" t="s">
        <v>667</v>
      </c>
      <c r="N1506" s="193" t="s">
        <v>32</v>
      </c>
      <c r="O1506" s="193" t="s">
        <v>40</v>
      </c>
      <c r="P1506" s="193" t="s">
        <v>28</v>
      </c>
      <c r="Q1506" s="193" t="s">
        <v>29</v>
      </c>
      <c r="R1506" s="22" t="s">
        <v>29</v>
      </c>
      <c r="S1506" s="227" t="str">
        <f t="shared" si="117"/>
        <v>Campo</v>
      </c>
      <c r="T1506" s="227" t="s">
        <v>3605</v>
      </c>
      <c r="U1506" s="237" t="str">
        <f t="shared" si="118"/>
        <v/>
      </c>
      <c r="V1506" s="230" t="str">
        <f t="shared" si="120"/>
        <v>&lt;campo posicao="11"&gt;
&lt;coluna&gt;DT_DOC&lt;/coluna&gt;
&lt;descricao&gt;Data da emissão do documento fiscal&lt;/descricao&gt;
&lt;tipo&gt;D&lt;/tipo&gt;
&lt;/campo&gt;</v>
      </c>
      <c r="W1506" s="227" t="str">
        <f t="shared" si="119"/>
        <v>&lt;campo posicao="11"&gt;
&lt;coluna&gt;DT_DOC&lt;/coluna&gt;
&lt;descricao&gt;Data da emissão do documento fiscal&lt;/descricao&gt;
&lt;tipo&gt;D&lt;/tipo&gt;
&lt;/campo&gt;</v>
      </c>
      <c r="AB1506" s="3" t="s">
        <v>6</v>
      </c>
    </row>
    <row r="1507" spans="10:28" ht="14.5" customHeight="1" x14ac:dyDescent="0.35">
      <c r="J1507" s="291" t="str">
        <f t="shared" si="121"/>
        <v>D100</v>
      </c>
      <c r="K1507" s="193">
        <v>12</v>
      </c>
      <c r="L1507" s="11" t="s">
        <v>1823</v>
      </c>
      <c r="M1507" s="11" t="s">
        <v>1824</v>
      </c>
      <c r="N1507" s="193" t="s">
        <v>32</v>
      </c>
      <c r="O1507" s="193" t="s">
        <v>40</v>
      </c>
      <c r="P1507" s="193" t="s">
        <v>28</v>
      </c>
      <c r="Q1507" s="193" t="s">
        <v>29</v>
      </c>
      <c r="R1507" s="22" t="s">
        <v>48</v>
      </c>
      <c r="S1507" s="227" t="str">
        <f t="shared" si="117"/>
        <v>Campo</v>
      </c>
      <c r="T1507" s="227" t="s">
        <v>3605</v>
      </c>
      <c r="U1507" s="237" t="str">
        <f t="shared" si="118"/>
        <v/>
      </c>
      <c r="V1507" s="230" t="str">
        <f t="shared" si="120"/>
        <v>&lt;campo posicao="12"&gt;
&lt;coluna&gt;DT_A_P&lt;/coluna&gt;
&lt;descricao&gt;Data da aquisição ou da prestação do serviço&lt;/descricao&gt;
&lt;tipo&gt;D&lt;/tipo&gt;
&lt;/campo&gt;</v>
      </c>
      <c r="W1507" s="227" t="str">
        <f t="shared" si="119"/>
        <v>&lt;campo posicao="12"&gt;
&lt;coluna&gt;DT_A_P&lt;/coluna&gt;
&lt;descricao&gt;Data da aquisição ou da prestação do serviço&lt;/descricao&gt;
&lt;tipo&gt;D&lt;/tipo&gt;
&lt;/campo&gt;</v>
      </c>
      <c r="AB1507" s="3" t="s">
        <v>6</v>
      </c>
    </row>
    <row r="1508" spans="10:28" ht="14.5" customHeight="1" x14ac:dyDescent="0.35">
      <c r="J1508" s="291" t="str">
        <f t="shared" si="121"/>
        <v>D100</v>
      </c>
      <c r="K1508" s="193">
        <v>13</v>
      </c>
      <c r="L1508" s="11" t="s">
        <v>3638</v>
      </c>
      <c r="M1508" s="11" t="s">
        <v>1826</v>
      </c>
      <c r="N1508" s="193" t="s">
        <v>27</v>
      </c>
      <c r="O1508" s="193" t="s">
        <v>240</v>
      </c>
      <c r="P1508" s="193" t="s">
        <v>28</v>
      </c>
      <c r="Q1508" s="193" t="s">
        <v>48</v>
      </c>
      <c r="R1508" s="22" t="s">
        <v>48</v>
      </c>
      <c r="S1508" s="227" t="str">
        <f t="shared" si="117"/>
        <v>Campo</v>
      </c>
      <c r="T1508" s="227" t="s">
        <v>3607</v>
      </c>
      <c r="U1508" s="237" t="str">
        <f t="shared" si="118"/>
        <v/>
      </c>
      <c r="V1508" s="230" t="str">
        <f t="shared" si="120"/>
        <v>&lt;campo posicao="13"&gt;
&lt;coluna&gt;TP_CT_E&lt;/coluna&gt;
&lt;descricao&gt;Tipo de Conhecimento de Transporte Eletrônico conforme definido no Manual de Integração do CT-e&lt;/descricao&gt;
&lt;tipo&gt;I&lt;/tipo&gt;
&lt;/campo&gt;</v>
      </c>
      <c r="W1508" s="227" t="str">
        <f t="shared" si="119"/>
        <v>&lt;campo posicao="13"&gt;
&lt;coluna&gt;TP_CT_E&lt;/coluna&gt;
&lt;descricao&gt;Tipo de Conhecimento de Transporte Eletrônico conforme definido no Manual de Integração do CT-e&lt;/descricao&gt;
&lt;tipo&gt;I&lt;/tipo&gt;
&lt;/campo&gt;</v>
      </c>
      <c r="AB1508" s="3" t="s">
        <v>6</v>
      </c>
    </row>
    <row r="1509" spans="10:28" ht="14.5" customHeight="1" x14ac:dyDescent="0.35">
      <c r="J1509" s="291" t="str">
        <f t="shared" si="121"/>
        <v>D100</v>
      </c>
      <c r="K1509" s="193">
        <v>14</v>
      </c>
      <c r="L1509" s="11" t="s">
        <v>1827</v>
      </c>
      <c r="M1509" s="91" t="s">
        <v>1828</v>
      </c>
      <c r="N1509" s="193" t="s">
        <v>27</v>
      </c>
      <c r="O1509" s="193" t="s">
        <v>356</v>
      </c>
      <c r="P1509" s="193" t="s">
        <v>28</v>
      </c>
      <c r="Q1509" s="193" t="s">
        <v>48</v>
      </c>
      <c r="R1509" s="22" t="s">
        <v>48</v>
      </c>
      <c r="S1509" s="227" t="str">
        <f t="shared" si="117"/>
        <v>Campo</v>
      </c>
      <c r="T1509" s="227" t="s">
        <v>27</v>
      </c>
      <c r="U1509" s="237" t="str">
        <f t="shared" si="118"/>
        <v/>
      </c>
      <c r="V1509" s="230" t="str">
        <f t="shared" si="120"/>
        <v>&lt;campo posicao="14"&gt;
&lt;coluna&gt;CHV_CTE_REF&lt;/coluna&gt;
&lt;descricao&gt;Chave do Bilhete de Passagem Eletrônico substituído&lt;/descricao&gt;
&lt;tipo&gt;C&lt;/tipo&gt;
&lt;/campo&gt;</v>
      </c>
      <c r="W1509" s="227" t="str">
        <f t="shared" si="119"/>
        <v>&lt;campo posicao="14"&gt;
&lt;coluna&gt;CHV_CTE_REF&lt;/coluna&gt;
&lt;descricao&gt;Chave do Bilhete de Passagem Eletrônico substituído&lt;/descricao&gt;
&lt;tipo&gt;C&lt;/tipo&gt;
&lt;/campo&gt;</v>
      </c>
      <c r="AB1509" s="3" t="s">
        <v>6</v>
      </c>
    </row>
    <row r="1510" spans="10:28" ht="14.5" customHeight="1" x14ac:dyDescent="0.35">
      <c r="J1510" s="291" t="str">
        <f t="shared" si="121"/>
        <v>D100</v>
      </c>
      <c r="K1510" s="193">
        <v>15</v>
      </c>
      <c r="L1510" s="11" t="s">
        <v>537</v>
      </c>
      <c r="M1510" s="11" t="s">
        <v>538</v>
      </c>
      <c r="N1510" s="193" t="s">
        <v>32</v>
      </c>
      <c r="O1510" s="193" t="s">
        <v>28</v>
      </c>
      <c r="P1510" s="193">
        <v>2</v>
      </c>
      <c r="Q1510" s="193" t="s">
        <v>29</v>
      </c>
      <c r="R1510" s="22" t="s">
        <v>29</v>
      </c>
      <c r="S1510" s="227" t="str">
        <f t="shared" si="117"/>
        <v>Campo</v>
      </c>
      <c r="T1510" s="227" t="s">
        <v>3606</v>
      </c>
      <c r="U1510" s="237" t="str">
        <f t="shared" si="118"/>
        <v/>
      </c>
      <c r="V1510" s="230" t="str">
        <f t="shared" si="120"/>
        <v>&lt;campo posicao="15"&gt;
&lt;coluna&gt;VL_DOC&lt;/coluna&gt;
&lt;descricao&gt;Valor total do documento fiscal&lt;/descricao&gt;
&lt;tipo&gt;R&lt;/tipo&gt;
&lt;/campo&gt;</v>
      </c>
      <c r="W1510" s="227" t="str">
        <f t="shared" si="119"/>
        <v>&lt;campo posicao="15"&gt;
&lt;coluna&gt;VL_DOC&lt;/coluna&gt;
&lt;descricao&gt;Valor total do documento fiscal&lt;/descricao&gt;
&lt;tipo&gt;R&lt;/tipo&gt;
&lt;/campo&gt;</v>
      </c>
      <c r="AB1510" s="3" t="s">
        <v>6</v>
      </c>
    </row>
    <row r="1511" spans="10:28" ht="14.5" customHeight="1" x14ac:dyDescent="0.35">
      <c r="J1511" s="291" t="str">
        <f t="shared" si="121"/>
        <v>D100</v>
      </c>
      <c r="K1511" s="193">
        <v>16</v>
      </c>
      <c r="L1511" s="11" t="s">
        <v>546</v>
      </c>
      <c r="M1511" s="11" t="s">
        <v>547</v>
      </c>
      <c r="N1511" s="193" t="s">
        <v>32</v>
      </c>
      <c r="O1511" s="193" t="s">
        <v>28</v>
      </c>
      <c r="P1511" s="193">
        <v>2</v>
      </c>
      <c r="Q1511" s="193" t="s">
        <v>48</v>
      </c>
      <c r="R1511" s="22" t="s">
        <v>48</v>
      </c>
      <c r="S1511" s="227" t="str">
        <f t="shared" si="117"/>
        <v>Campo</v>
      </c>
      <c r="T1511" s="227" t="s">
        <v>3606</v>
      </c>
      <c r="U1511" s="237" t="str">
        <f t="shared" si="118"/>
        <v/>
      </c>
      <c r="V1511" s="230" t="str">
        <f t="shared" si="120"/>
        <v>&lt;campo posicao="16"&gt;
&lt;coluna&gt;VL_DESC&lt;/coluna&gt;
&lt;descricao&gt;Valor total do desconto&lt;/descricao&gt;
&lt;tipo&gt;R&lt;/tipo&gt;
&lt;/campo&gt;</v>
      </c>
      <c r="W1511" s="227" t="str">
        <f t="shared" si="119"/>
        <v>&lt;campo posicao="16"&gt;
&lt;coluna&gt;VL_DESC&lt;/coluna&gt;
&lt;descricao&gt;Valor total do desconto&lt;/descricao&gt;
&lt;tipo&gt;R&lt;/tipo&gt;
&lt;/campo&gt;</v>
      </c>
      <c r="AB1511" s="3" t="s">
        <v>6</v>
      </c>
    </row>
    <row r="1512" spans="10:28" ht="14.5" customHeight="1" x14ac:dyDescent="0.35">
      <c r="J1512" s="291" t="str">
        <f t="shared" si="121"/>
        <v>D100</v>
      </c>
      <c r="K1512" s="218">
        <v>17</v>
      </c>
      <c r="L1512" s="218" t="s">
        <v>552</v>
      </c>
      <c r="M1512" s="11" t="s">
        <v>553</v>
      </c>
      <c r="N1512" s="218" t="s">
        <v>27</v>
      </c>
      <c r="O1512" s="218" t="s">
        <v>240</v>
      </c>
      <c r="P1512" s="218" t="s">
        <v>28</v>
      </c>
      <c r="Q1512" s="218" t="s">
        <v>29</v>
      </c>
      <c r="R1512" s="193" t="s">
        <v>29</v>
      </c>
      <c r="S1512" s="227" t="str">
        <f t="shared" si="117"/>
        <v>Campo</v>
      </c>
      <c r="T1512" s="227" t="s">
        <v>27</v>
      </c>
      <c r="U1512" s="237" t="str">
        <f t="shared" si="118"/>
        <v/>
      </c>
      <c r="V1512" s="230" t="str">
        <f t="shared" si="120"/>
        <v>&lt;campo posicao="17"&gt;
&lt;coluna&gt;IND_FRT&lt;/coluna&gt;
&lt;descricao&gt;Indicador do tipo do frete:&lt;/descricao&gt;
&lt;tipo&gt;C&lt;/tipo&gt;
&lt;/campo&gt;</v>
      </c>
      <c r="W1512" s="227" t="str">
        <f t="shared" si="119"/>
        <v>&lt;campo posicao="17"&gt;
&lt;coluna&gt;IND_FRT&lt;/coluna&gt;
&lt;descricao&gt;Indicador do tipo do frete:&lt;/descricao&gt;
&lt;tipo&gt;C&lt;/tipo&gt;
&lt;/campo&gt;</v>
      </c>
      <c r="AB1512" s="3" t="s">
        <v>6</v>
      </c>
    </row>
    <row r="1513" spans="10:28" ht="14.5" customHeight="1" x14ac:dyDescent="0.35">
      <c r="J1513" s="291" t="str">
        <f t="shared" si="121"/>
        <v>D100</v>
      </c>
      <c r="K1513" s="218"/>
      <c r="L1513" s="218"/>
      <c r="M1513" s="11" t="s">
        <v>554</v>
      </c>
      <c r="N1513" s="218"/>
      <c r="O1513" s="218"/>
      <c r="P1513" s="218"/>
      <c r="Q1513" s="218"/>
      <c r="R1513" s="193"/>
      <c r="S1513" s="227" t="str">
        <f t="shared" si="117"/>
        <v/>
      </c>
      <c r="T1513" s="227"/>
      <c r="U1513" s="237" t="str">
        <f t="shared" si="118"/>
        <v/>
      </c>
      <c r="V1513" s="230" t="str">
        <f t="shared" si="120"/>
        <v/>
      </c>
      <c r="W1513" s="227" t="str">
        <f t="shared" si="119"/>
        <v/>
      </c>
      <c r="AB1513" s="3" t="s">
        <v>6</v>
      </c>
    </row>
    <row r="1514" spans="10:28" ht="14.5" customHeight="1" x14ac:dyDescent="0.35">
      <c r="J1514" s="291" t="str">
        <f t="shared" si="121"/>
        <v>D100</v>
      </c>
      <c r="K1514" s="218"/>
      <c r="L1514" s="218"/>
      <c r="M1514" s="11" t="s">
        <v>555</v>
      </c>
      <c r="N1514" s="218"/>
      <c r="O1514" s="218"/>
      <c r="P1514" s="218"/>
      <c r="Q1514" s="218"/>
      <c r="R1514" s="193"/>
      <c r="S1514" s="227" t="str">
        <f t="shared" si="117"/>
        <v/>
      </c>
      <c r="T1514" s="227"/>
      <c r="U1514" s="237" t="str">
        <f t="shared" si="118"/>
        <v/>
      </c>
      <c r="V1514" s="230" t="str">
        <f t="shared" si="120"/>
        <v/>
      </c>
      <c r="W1514" s="227" t="str">
        <f t="shared" si="119"/>
        <v/>
      </c>
      <c r="AB1514" s="3" t="s">
        <v>6</v>
      </c>
    </row>
    <row r="1515" spans="10:28" ht="14.5" customHeight="1" x14ac:dyDescent="0.35">
      <c r="J1515" s="291" t="str">
        <f t="shared" si="121"/>
        <v>D100</v>
      </c>
      <c r="K1515" s="218"/>
      <c r="L1515" s="218"/>
      <c r="M1515" s="11" t="s">
        <v>556</v>
      </c>
      <c r="N1515" s="218"/>
      <c r="O1515" s="218"/>
      <c r="P1515" s="218"/>
      <c r="Q1515" s="218"/>
      <c r="R1515" s="193"/>
      <c r="S1515" s="227" t="str">
        <f t="shared" si="117"/>
        <v/>
      </c>
      <c r="T1515" s="227"/>
      <c r="U1515" s="237" t="str">
        <f t="shared" si="118"/>
        <v/>
      </c>
      <c r="V1515" s="230" t="str">
        <f t="shared" si="120"/>
        <v/>
      </c>
      <c r="W1515" s="227" t="str">
        <f t="shared" si="119"/>
        <v/>
      </c>
      <c r="AB1515" s="3" t="s">
        <v>6</v>
      </c>
    </row>
    <row r="1516" spans="10:28" ht="14.5" customHeight="1" x14ac:dyDescent="0.35">
      <c r="J1516" s="291" t="str">
        <f t="shared" si="121"/>
        <v>D100</v>
      </c>
      <c r="K1516" s="218"/>
      <c r="L1516" s="218"/>
      <c r="M1516" s="11" t="s">
        <v>557</v>
      </c>
      <c r="N1516" s="218"/>
      <c r="O1516" s="218"/>
      <c r="P1516" s="218"/>
      <c r="Q1516" s="218"/>
      <c r="R1516" s="193"/>
      <c r="S1516" s="227" t="str">
        <f t="shared" si="117"/>
        <v/>
      </c>
      <c r="T1516" s="227"/>
      <c r="U1516" s="237" t="str">
        <f t="shared" si="118"/>
        <v/>
      </c>
      <c r="V1516" s="230" t="str">
        <f t="shared" si="120"/>
        <v/>
      </c>
      <c r="W1516" s="227" t="str">
        <f t="shared" si="119"/>
        <v/>
      </c>
      <c r="AB1516" s="3" t="s">
        <v>6</v>
      </c>
    </row>
    <row r="1517" spans="10:28" ht="14.5" customHeight="1" x14ac:dyDescent="0.35">
      <c r="J1517" s="291" t="str">
        <f t="shared" si="121"/>
        <v>D100</v>
      </c>
      <c r="K1517" s="218"/>
      <c r="L1517" s="218"/>
      <c r="M1517" s="11" t="s">
        <v>544</v>
      </c>
      <c r="N1517" s="218"/>
      <c r="O1517" s="218"/>
      <c r="P1517" s="218"/>
      <c r="Q1517" s="218"/>
      <c r="R1517" s="193"/>
      <c r="S1517" s="227" t="str">
        <f t="shared" si="117"/>
        <v/>
      </c>
      <c r="T1517" s="227"/>
      <c r="U1517" s="237" t="str">
        <f t="shared" si="118"/>
        <v/>
      </c>
      <c r="V1517" s="230" t="str">
        <f t="shared" si="120"/>
        <v/>
      </c>
      <c r="W1517" s="227" t="str">
        <f t="shared" si="119"/>
        <v/>
      </c>
      <c r="AB1517" s="3" t="s">
        <v>6</v>
      </c>
    </row>
    <row r="1518" spans="10:28" ht="14.5" customHeight="1" x14ac:dyDescent="0.35">
      <c r="J1518" s="291" t="str">
        <f t="shared" si="121"/>
        <v>D100</v>
      </c>
      <c r="K1518" s="218"/>
      <c r="L1518" s="218"/>
      <c r="M1518" s="11" t="s">
        <v>553</v>
      </c>
      <c r="N1518" s="218"/>
      <c r="O1518" s="218"/>
      <c r="P1518" s="218"/>
      <c r="Q1518" s="218"/>
      <c r="R1518" s="193"/>
      <c r="S1518" s="227" t="str">
        <f t="shared" si="117"/>
        <v/>
      </c>
      <c r="T1518" s="227"/>
      <c r="U1518" s="237" t="str">
        <f t="shared" si="118"/>
        <v/>
      </c>
      <c r="V1518" s="230" t="str">
        <f t="shared" si="120"/>
        <v/>
      </c>
      <c r="W1518" s="227" t="str">
        <f t="shared" si="119"/>
        <v/>
      </c>
      <c r="AB1518" s="3" t="s">
        <v>6</v>
      </c>
    </row>
    <row r="1519" spans="10:28" ht="14.5" customHeight="1" x14ac:dyDescent="0.35">
      <c r="J1519" s="291" t="str">
        <f t="shared" si="121"/>
        <v>D100</v>
      </c>
      <c r="K1519" s="218"/>
      <c r="L1519" s="218"/>
      <c r="M1519" s="11" t="s">
        <v>559</v>
      </c>
      <c r="N1519" s="218"/>
      <c r="O1519" s="218"/>
      <c r="P1519" s="218"/>
      <c r="Q1519" s="218"/>
      <c r="R1519" s="193"/>
      <c r="S1519" s="227" t="str">
        <f t="shared" si="117"/>
        <v/>
      </c>
      <c r="T1519" s="227"/>
      <c r="U1519" s="237" t="str">
        <f t="shared" si="118"/>
        <v/>
      </c>
      <c r="V1519" s="230" t="str">
        <f t="shared" si="120"/>
        <v/>
      </c>
      <c r="W1519" s="227" t="str">
        <f t="shared" si="119"/>
        <v/>
      </c>
      <c r="AB1519" s="3" t="s">
        <v>6</v>
      </c>
    </row>
    <row r="1520" spans="10:28" ht="14.5" customHeight="1" x14ac:dyDescent="0.35">
      <c r="J1520" s="291" t="str">
        <f t="shared" si="121"/>
        <v>D100</v>
      </c>
      <c r="K1520" s="218"/>
      <c r="L1520" s="218"/>
      <c r="M1520" s="11" t="s">
        <v>560</v>
      </c>
      <c r="N1520" s="218"/>
      <c r="O1520" s="218"/>
      <c r="P1520" s="218"/>
      <c r="Q1520" s="218"/>
      <c r="R1520" s="193"/>
      <c r="S1520" s="227" t="str">
        <f t="shared" si="117"/>
        <v/>
      </c>
      <c r="T1520" s="227"/>
      <c r="U1520" s="237" t="str">
        <f t="shared" si="118"/>
        <v/>
      </c>
      <c r="V1520" s="230" t="str">
        <f t="shared" si="120"/>
        <v/>
      </c>
      <c r="W1520" s="227" t="str">
        <f t="shared" si="119"/>
        <v/>
      </c>
      <c r="AB1520" s="3" t="s">
        <v>6</v>
      </c>
    </row>
    <row r="1521" spans="1:28" ht="14.5" customHeight="1" x14ac:dyDescent="0.35">
      <c r="J1521" s="291" t="str">
        <f t="shared" si="121"/>
        <v>D100</v>
      </c>
      <c r="K1521" s="218"/>
      <c r="L1521" s="218"/>
      <c r="M1521" s="11" t="s">
        <v>561</v>
      </c>
      <c r="N1521" s="218"/>
      <c r="O1521" s="218"/>
      <c r="P1521" s="218"/>
      <c r="Q1521" s="218"/>
      <c r="R1521" s="193"/>
      <c r="S1521" s="227" t="str">
        <f t="shared" si="117"/>
        <v/>
      </c>
      <c r="T1521" s="227"/>
      <c r="U1521" s="237" t="str">
        <f t="shared" si="118"/>
        <v/>
      </c>
      <c r="V1521" s="230" t="str">
        <f t="shared" si="120"/>
        <v/>
      </c>
      <c r="W1521" s="227" t="str">
        <f t="shared" si="119"/>
        <v/>
      </c>
      <c r="AB1521" s="3" t="s">
        <v>6</v>
      </c>
    </row>
    <row r="1522" spans="1:28" ht="14.5" customHeight="1" x14ac:dyDescent="0.35">
      <c r="J1522" s="291" t="str">
        <f t="shared" si="121"/>
        <v>D100</v>
      </c>
      <c r="K1522" s="218"/>
      <c r="L1522" s="218"/>
      <c r="M1522" s="11" t="s">
        <v>557</v>
      </c>
      <c r="N1522" s="218"/>
      <c r="O1522" s="218"/>
      <c r="P1522" s="218"/>
      <c r="Q1522" s="218"/>
      <c r="R1522" s="193"/>
      <c r="S1522" s="227" t="str">
        <f t="shared" si="117"/>
        <v/>
      </c>
      <c r="T1522" s="227"/>
      <c r="U1522" s="237" t="str">
        <f t="shared" si="118"/>
        <v/>
      </c>
      <c r="V1522" s="230" t="str">
        <f t="shared" si="120"/>
        <v/>
      </c>
      <c r="W1522" s="227" t="str">
        <f t="shared" si="119"/>
        <v/>
      </c>
      <c r="AB1522" s="3" t="s">
        <v>6</v>
      </c>
    </row>
    <row r="1523" spans="1:28" ht="14.5" customHeight="1" x14ac:dyDescent="0.35">
      <c r="J1523" s="291" t="str">
        <f t="shared" si="121"/>
        <v>D100</v>
      </c>
      <c r="K1523" s="193">
        <v>18</v>
      </c>
      <c r="L1523" s="11" t="s">
        <v>1829</v>
      </c>
      <c r="M1523" s="11" t="s">
        <v>1830</v>
      </c>
      <c r="N1523" s="193" t="s">
        <v>32</v>
      </c>
      <c r="O1523" s="193" t="s">
        <v>28</v>
      </c>
      <c r="P1523" s="193">
        <v>2</v>
      </c>
      <c r="Q1523" s="193" t="s">
        <v>29</v>
      </c>
      <c r="R1523" s="22" t="s">
        <v>29</v>
      </c>
      <c r="S1523" s="227" t="str">
        <f t="shared" si="117"/>
        <v>Campo</v>
      </c>
      <c r="T1523" s="227" t="s">
        <v>3606</v>
      </c>
      <c r="U1523" s="237" t="str">
        <f t="shared" si="118"/>
        <v/>
      </c>
      <c r="V1523" s="230" t="str">
        <f t="shared" si="120"/>
        <v>&lt;campo posicao="18"&gt;
&lt;coluna&gt;VL_SERV&lt;/coluna&gt;
&lt;descricao&gt;Valor total da prestação de serviço&lt;/descricao&gt;
&lt;tipo&gt;R&lt;/tipo&gt;
&lt;/campo&gt;</v>
      </c>
      <c r="W1523" s="227" t="str">
        <f t="shared" si="119"/>
        <v>&lt;campo posicao="18"&gt;
&lt;coluna&gt;VL_SERV&lt;/coluna&gt;
&lt;descricao&gt;Valor total da prestação de serviço&lt;/descricao&gt;
&lt;tipo&gt;R&lt;/tipo&gt;
&lt;/campo&gt;</v>
      </c>
      <c r="AB1523" s="3" t="s">
        <v>6</v>
      </c>
    </row>
    <row r="1524" spans="1:28" ht="14.5" customHeight="1" x14ac:dyDescent="0.35">
      <c r="J1524" s="291" t="str">
        <f t="shared" si="121"/>
        <v>D100</v>
      </c>
      <c r="K1524" s="193">
        <v>19</v>
      </c>
      <c r="L1524" s="11" t="s">
        <v>576</v>
      </c>
      <c r="M1524" s="11" t="s">
        <v>577</v>
      </c>
      <c r="N1524" s="193" t="s">
        <v>32</v>
      </c>
      <c r="O1524" s="193" t="s">
        <v>28</v>
      </c>
      <c r="P1524" s="193">
        <v>2</v>
      </c>
      <c r="Q1524" s="193" t="s">
        <v>48</v>
      </c>
      <c r="R1524" s="22" t="s">
        <v>48</v>
      </c>
      <c r="S1524" s="227" t="str">
        <f t="shared" si="117"/>
        <v>Campo</v>
      </c>
      <c r="T1524" s="227" t="s">
        <v>3606</v>
      </c>
      <c r="U1524" s="237" t="str">
        <f t="shared" si="118"/>
        <v/>
      </c>
      <c r="V1524" s="230" t="str">
        <f t="shared" si="120"/>
        <v>&lt;campo posicao="19"&gt;
&lt;coluna&gt;VL_BC_ICMS&lt;/coluna&gt;
&lt;descricao&gt;Valor da base de cálculo do ICMS&lt;/descricao&gt;
&lt;tipo&gt;R&lt;/tipo&gt;
&lt;/campo&gt;</v>
      </c>
      <c r="W1524" s="227" t="str">
        <f t="shared" si="119"/>
        <v>&lt;campo posicao="19"&gt;
&lt;coluna&gt;VL_BC_ICMS&lt;/coluna&gt;
&lt;descricao&gt;Valor da base de cálculo do ICMS&lt;/descricao&gt;
&lt;tipo&gt;R&lt;/tipo&gt;
&lt;/campo&gt;</v>
      </c>
      <c r="AB1524" s="3" t="s">
        <v>6</v>
      </c>
    </row>
    <row r="1525" spans="1:28" ht="14.5" customHeight="1" x14ac:dyDescent="0.35">
      <c r="J1525" s="291" t="str">
        <f t="shared" si="121"/>
        <v>D100</v>
      </c>
      <c r="K1525" s="193">
        <v>20</v>
      </c>
      <c r="L1525" s="11" t="s">
        <v>578</v>
      </c>
      <c r="M1525" s="11" t="s">
        <v>579</v>
      </c>
      <c r="N1525" s="193" t="s">
        <v>32</v>
      </c>
      <c r="O1525" s="193" t="s">
        <v>28</v>
      </c>
      <c r="P1525" s="193">
        <v>2</v>
      </c>
      <c r="Q1525" s="193" t="s">
        <v>48</v>
      </c>
      <c r="R1525" s="22" t="s">
        <v>48</v>
      </c>
      <c r="S1525" s="227" t="str">
        <f t="shared" si="117"/>
        <v>Campo</v>
      </c>
      <c r="T1525" s="227" t="s">
        <v>3606</v>
      </c>
      <c r="U1525" s="237" t="str">
        <f t="shared" si="118"/>
        <v/>
      </c>
      <c r="V1525" s="230" t="str">
        <f t="shared" si="120"/>
        <v>&lt;campo posicao="20"&gt;
&lt;coluna&gt;VL_ICMS&lt;/coluna&gt;
&lt;descricao&gt;Valor do ICMS&lt;/descricao&gt;
&lt;tipo&gt;R&lt;/tipo&gt;
&lt;/campo&gt;</v>
      </c>
      <c r="W1525" s="227" t="str">
        <f t="shared" si="119"/>
        <v>&lt;campo posicao="20"&gt;
&lt;coluna&gt;VL_ICMS&lt;/coluna&gt;
&lt;descricao&gt;Valor do ICMS&lt;/descricao&gt;
&lt;tipo&gt;R&lt;/tipo&gt;
&lt;/campo&gt;</v>
      </c>
      <c r="AB1525" s="3" t="s">
        <v>6</v>
      </c>
    </row>
    <row r="1526" spans="1:28" ht="14.5" customHeight="1" x14ac:dyDescent="0.35">
      <c r="J1526" s="291" t="str">
        <f t="shared" si="121"/>
        <v>D100</v>
      </c>
      <c r="K1526" s="193">
        <v>21</v>
      </c>
      <c r="L1526" s="11" t="s">
        <v>1599</v>
      </c>
      <c r="M1526" s="11" t="s">
        <v>1831</v>
      </c>
      <c r="N1526" s="193" t="s">
        <v>32</v>
      </c>
      <c r="O1526" s="193" t="s">
        <v>28</v>
      </c>
      <c r="P1526" s="193">
        <v>2</v>
      </c>
      <c r="Q1526" s="193" t="s">
        <v>48</v>
      </c>
      <c r="R1526" s="22" t="s">
        <v>48</v>
      </c>
      <c r="S1526" s="227" t="str">
        <f t="shared" si="117"/>
        <v>Campo</v>
      </c>
      <c r="T1526" s="227" t="s">
        <v>3606</v>
      </c>
      <c r="U1526" s="237" t="str">
        <f t="shared" si="118"/>
        <v/>
      </c>
      <c r="V1526" s="230" t="str">
        <f t="shared" si="120"/>
        <v>&lt;campo posicao="21"&gt;
&lt;coluna&gt;VL_NT&lt;/coluna&gt;
&lt;descricao&gt;Valor não-tributado&lt;/descricao&gt;
&lt;tipo&gt;R&lt;/tipo&gt;
&lt;/campo&gt;</v>
      </c>
      <c r="W1526" s="227" t="str">
        <f t="shared" si="119"/>
        <v>&lt;campo posicao="21"&gt;
&lt;coluna&gt;VL_NT&lt;/coluna&gt;
&lt;descricao&gt;Valor não-tributado&lt;/descricao&gt;
&lt;tipo&gt;R&lt;/tipo&gt;
&lt;/campo&gt;</v>
      </c>
      <c r="AB1526" s="3" t="s">
        <v>6</v>
      </c>
    </row>
    <row r="1527" spans="1:28" ht="14.5" customHeight="1" x14ac:dyDescent="0.35">
      <c r="J1527" s="291" t="str">
        <f t="shared" si="121"/>
        <v>D100</v>
      </c>
      <c r="K1527" s="193">
        <v>22</v>
      </c>
      <c r="L1527" s="11" t="s">
        <v>269</v>
      </c>
      <c r="M1527" s="11" t="s">
        <v>616</v>
      </c>
      <c r="N1527" s="193" t="s">
        <v>27</v>
      </c>
      <c r="O1527" s="193">
        <v>6</v>
      </c>
      <c r="P1527" s="193" t="s">
        <v>28</v>
      </c>
      <c r="Q1527" s="193" t="s">
        <v>48</v>
      </c>
      <c r="R1527" s="22" t="s">
        <v>48</v>
      </c>
      <c r="S1527" s="227" t="str">
        <f t="shared" si="117"/>
        <v>Campo</v>
      </c>
      <c r="T1527" s="227" t="s">
        <v>27</v>
      </c>
      <c r="U1527" s="237" t="str">
        <f t="shared" si="118"/>
        <v/>
      </c>
      <c r="V1527" s="230" t="str">
        <f t="shared" si="120"/>
        <v>&lt;campo posicao="22"&gt;
&lt;coluna&gt;COD_INF&lt;/coluna&gt;
&lt;descricao&gt;Código da informação complementar do documento fiscal (campo 02 do Registro 0450)&lt;/descricao&gt;
&lt;tipo&gt;C&lt;/tipo&gt;
&lt;/campo&gt;</v>
      </c>
      <c r="W1527" s="227" t="str">
        <f t="shared" si="119"/>
        <v>&lt;campo posicao="22"&gt;
&lt;coluna&gt;COD_INF&lt;/coluna&gt;
&lt;descricao&gt;Código da informação complementar do documento fiscal (campo 02 do Registro 0450)&lt;/descricao&gt;
&lt;tipo&gt;C&lt;/tipo&gt;
&lt;/campo&gt;</v>
      </c>
      <c r="AB1527" s="3"/>
    </row>
    <row r="1528" spans="1:28" ht="14.5" customHeight="1" x14ac:dyDescent="0.35">
      <c r="J1528" s="291" t="str">
        <f t="shared" si="121"/>
        <v>D100</v>
      </c>
      <c r="K1528" s="193">
        <v>23</v>
      </c>
      <c r="L1528" s="11" t="s">
        <v>246</v>
      </c>
      <c r="M1528" s="11" t="s">
        <v>858</v>
      </c>
      <c r="N1528" s="193" t="s">
        <v>27</v>
      </c>
      <c r="O1528" s="193" t="s">
        <v>28</v>
      </c>
      <c r="P1528" s="193" t="s">
        <v>28</v>
      </c>
      <c r="Q1528" s="193" t="s">
        <v>48</v>
      </c>
      <c r="R1528" s="22" t="s">
        <v>48</v>
      </c>
      <c r="S1528" s="227" t="str">
        <f t="shared" si="117"/>
        <v>Campo</v>
      </c>
      <c r="T1528" s="227" t="s">
        <v>27</v>
      </c>
      <c r="U1528" s="237" t="str">
        <f t="shared" si="118"/>
        <v/>
      </c>
      <c r="V1528" s="230" t="str">
        <f t="shared" si="120"/>
        <v>&lt;campo posicao="23"&gt;
&lt;coluna&gt;COD_CTA&lt;/coluna&gt;
&lt;descricao&gt;Código da conta analítica contábil debitada/creditada&lt;/descricao&gt;
&lt;tipo&gt;C&lt;/tipo&gt;
&lt;/campo&gt;</v>
      </c>
      <c r="W1528" s="227" t="str">
        <f t="shared" si="119"/>
        <v>&lt;campo posicao="23"&gt;
&lt;coluna&gt;COD_CTA&lt;/coluna&gt;
&lt;descricao&gt;Código da conta analítica contábil debitada/creditada&lt;/descricao&gt;
&lt;tipo&gt;C&lt;/tipo&gt;
&lt;/campo&gt;</v>
      </c>
      <c r="AB1528" s="3"/>
    </row>
    <row r="1529" spans="1:28" ht="14.5" customHeight="1" x14ac:dyDescent="0.35">
      <c r="J1529" s="291" t="str">
        <f t="shared" si="121"/>
        <v>D100</v>
      </c>
      <c r="K1529" s="193">
        <v>24</v>
      </c>
      <c r="L1529" s="11" t="s">
        <v>1832</v>
      </c>
      <c r="M1529" s="11" t="s">
        <v>1833</v>
      </c>
      <c r="N1529" s="193" t="s">
        <v>27</v>
      </c>
      <c r="O1529" s="193" t="s">
        <v>59</v>
      </c>
      <c r="P1529" s="193" t="s">
        <v>28</v>
      </c>
      <c r="Q1529" s="194" t="s">
        <v>29</v>
      </c>
      <c r="R1529" s="194" t="s">
        <v>29</v>
      </c>
      <c r="S1529" s="227" t="str">
        <f t="shared" si="117"/>
        <v>Campo</v>
      </c>
      <c r="T1529" s="227" t="s">
        <v>27</v>
      </c>
      <c r="U1529" s="237" t="str">
        <f t="shared" si="118"/>
        <v/>
      </c>
      <c r="V1529" s="230" t="str">
        <f t="shared" si="120"/>
        <v>&lt;campo posicao="24"&gt;
&lt;coluna&gt;COD_MUN_ORIG&lt;/coluna&gt;
&lt;descricao&gt;Código do município de origem do serviço, conforme a tabela IBGE (a partir de 01/01/2018)&lt;/descricao&gt;
&lt;tipo&gt;C&lt;/tipo&gt;
&lt;/campo&gt;</v>
      </c>
      <c r="W1529" s="227" t="str">
        <f t="shared" si="119"/>
        <v>&lt;campo posicao="24"&gt;
&lt;coluna&gt;COD_MUN_ORIG&lt;/coluna&gt;
&lt;descricao&gt;Código do município de origem do serviço, conforme a tabela IBGE (a partir de 01/01/2018)&lt;/descricao&gt;
&lt;tipo&gt;C&lt;/tipo&gt;
&lt;/campo&gt;</v>
      </c>
      <c r="AB1529" s="3" t="s">
        <v>6</v>
      </c>
    </row>
    <row r="1530" spans="1:28" ht="14.5" customHeight="1" x14ac:dyDescent="0.35">
      <c r="J1530" s="291" t="str">
        <f t="shared" si="121"/>
        <v>D100</v>
      </c>
      <c r="K1530" s="193">
        <v>25</v>
      </c>
      <c r="L1530" s="11" t="s">
        <v>1661</v>
      </c>
      <c r="M1530" s="11" t="s">
        <v>1834</v>
      </c>
      <c r="N1530" s="193" t="s">
        <v>27</v>
      </c>
      <c r="O1530" s="193" t="s">
        <v>59</v>
      </c>
      <c r="P1530" s="193" t="s">
        <v>28</v>
      </c>
      <c r="Q1530" s="194" t="s">
        <v>29</v>
      </c>
      <c r="R1530" s="194" t="s">
        <v>29</v>
      </c>
      <c r="S1530" s="227" t="str">
        <f t="shared" si="117"/>
        <v>Campo</v>
      </c>
      <c r="T1530" s="227" t="s">
        <v>27</v>
      </c>
      <c r="U1530" s="237" t="str">
        <f t="shared" si="118"/>
        <v/>
      </c>
      <c r="V1530" s="230" t="str">
        <f t="shared" si="120"/>
        <v>&lt;campo posicao="25"&gt;
&lt;coluna&gt;COD_MUN_DEST&lt;/coluna&gt;
&lt;descricao&gt;Código do município de destino, conforme a tabela IBGE  (a partir de 01/01/2018)&lt;/descricao&gt;
&lt;tipo&gt;C&lt;/tipo&gt;
&lt;/campo&gt;</v>
      </c>
      <c r="W1530" s="227" t="str">
        <f t="shared" si="119"/>
        <v>&lt;campo posicao="25"&gt;
&lt;coluna&gt;COD_MUN_DEST&lt;/coluna&gt;
&lt;descricao&gt;Código do município de destino, conforme a tabela IBGE  (a partir de 01/01/2018)&lt;/descricao&gt;
&lt;tipo&gt;C&lt;/tipo&gt;
&lt;/campo&gt;</v>
      </c>
      <c r="AB1530" s="3" t="s">
        <v>6</v>
      </c>
    </row>
    <row r="1531" spans="1:28" s="3" customFormat="1" ht="14.5" customHeight="1" collapsed="1" x14ac:dyDescent="0.35">
      <c r="A1531" s="209" t="s">
        <v>22</v>
      </c>
      <c r="B1531" s="209"/>
      <c r="C1531" s="209"/>
      <c r="D1531" s="209"/>
      <c r="E1531" s="209" t="s">
        <v>1835</v>
      </c>
      <c r="F1531" s="209"/>
      <c r="G1531" s="209"/>
      <c r="H1531" s="209"/>
      <c r="I1531" s="209" t="s">
        <v>209</v>
      </c>
      <c r="J1531" s="291" t="str">
        <f t="shared" si="121"/>
        <v>D100</v>
      </c>
      <c r="K1531" s="2" t="s">
        <v>1836</v>
      </c>
      <c r="L1531" s="4"/>
      <c r="M1531" s="4"/>
      <c r="N1531" s="4"/>
      <c r="O1531" s="4"/>
      <c r="P1531" s="4"/>
      <c r="Q1531" s="4"/>
      <c r="R1531" s="4"/>
      <c r="S1531" s="227">
        <f t="shared" si="117"/>
        <v>4</v>
      </c>
      <c r="T1531" s="227"/>
      <c r="U1531" s="237" t="str">
        <f t="shared" si="118"/>
        <v>&lt;/registro&gt;
&lt;registro codigo="D101" perfil="ABC" nivel="4"&gt;</v>
      </c>
      <c r="V1531" s="230" t="str">
        <f t="shared" si="120"/>
        <v/>
      </c>
      <c r="W1531" s="227" t="str">
        <f t="shared" si="119"/>
        <v>&lt;/registro&gt;
&lt;registro codigo="D101" perfil="ABC" nivel="4"&gt;</v>
      </c>
      <c r="X1531" s="227"/>
      <c r="Y1531" s="227"/>
      <c r="AB1531" s="3" t="s">
        <v>6</v>
      </c>
    </row>
    <row r="1532" spans="1:28" ht="14.5" customHeight="1" x14ac:dyDescent="0.35">
      <c r="J1532" s="291" t="str">
        <f t="shared" si="121"/>
        <v>D101</v>
      </c>
      <c r="K1532" s="193">
        <v>1</v>
      </c>
      <c r="L1532" s="11" t="s">
        <v>25</v>
      </c>
      <c r="M1532" s="11" t="s">
        <v>1837</v>
      </c>
      <c r="N1532" s="193" t="s">
        <v>27</v>
      </c>
      <c r="O1532" s="193">
        <v>4</v>
      </c>
      <c r="P1532" s="193" t="s">
        <v>28</v>
      </c>
      <c r="Q1532" s="213" t="s">
        <v>48</v>
      </c>
      <c r="R1532" s="31" t="s">
        <v>48</v>
      </c>
      <c r="S1532" s="227" t="str">
        <f t="shared" si="117"/>
        <v>Campo</v>
      </c>
      <c r="T1532" s="227" t="s">
        <v>27</v>
      </c>
      <c r="U1532" s="237" t="str">
        <f t="shared" si="118"/>
        <v/>
      </c>
      <c r="V1532" s="230" t="str">
        <f t="shared" si="120"/>
        <v>&lt;campo posicao="1"&gt;
&lt;coluna&gt;REG&lt;/coluna&gt;
&lt;descricao&gt;Texto fixo contendo "D101"&lt;/descricao&gt;
&lt;tipo&gt;C&lt;/tipo&gt;
&lt;/campo&gt;</v>
      </c>
      <c r="W1532" s="227" t="str">
        <f t="shared" si="119"/>
        <v>&lt;campo posicao="1"&gt;
&lt;coluna&gt;REG&lt;/coluna&gt;
&lt;descricao&gt;Texto fixo contendo "D101"&lt;/descricao&gt;
&lt;tipo&gt;C&lt;/tipo&gt;
&lt;/campo&gt;</v>
      </c>
      <c r="AB1532" s="3" t="s">
        <v>6</v>
      </c>
    </row>
    <row r="1533" spans="1:28" ht="14.5" customHeight="1" x14ac:dyDescent="0.35">
      <c r="J1533" s="291" t="str">
        <f t="shared" si="121"/>
        <v>D101</v>
      </c>
      <c r="K1533" s="193">
        <v>2</v>
      </c>
      <c r="L1533" s="11" t="s">
        <v>597</v>
      </c>
      <c r="M1533" s="11" t="s">
        <v>598</v>
      </c>
      <c r="N1533" s="193" t="s">
        <v>32</v>
      </c>
      <c r="O1533" s="193" t="s">
        <v>28</v>
      </c>
      <c r="P1533" s="193">
        <v>2</v>
      </c>
      <c r="Q1533" s="213" t="s">
        <v>48</v>
      </c>
      <c r="R1533" s="31" t="s">
        <v>48</v>
      </c>
      <c r="S1533" s="227" t="str">
        <f t="shared" si="117"/>
        <v>Campo</v>
      </c>
      <c r="T1533" s="227" t="s">
        <v>3606</v>
      </c>
      <c r="U1533" s="237" t="str">
        <f t="shared" si="118"/>
        <v/>
      </c>
      <c r="V1533" s="230" t="str">
        <f t="shared" si="120"/>
        <v>&lt;campo posicao="2"&gt;
&lt;coluna&gt;VL_FCP_UF_DEST&lt;/coluna&gt;
&lt;descricao&gt;Valor total relativo ao Fundo de Combate à Pobreza (FCP) da UF de destino&lt;/descricao&gt;
&lt;tipo&gt;R&lt;/tipo&gt;
&lt;/campo&gt;</v>
      </c>
      <c r="W1533" s="227" t="str">
        <f t="shared" si="119"/>
        <v>&lt;campo posicao="2"&gt;
&lt;coluna&gt;VL_FCP_UF_DEST&lt;/coluna&gt;
&lt;descricao&gt;Valor total relativo ao Fundo de Combate à Pobreza (FCP) da UF de destino&lt;/descricao&gt;
&lt;tipo&gt;R&lt;/tipo&gt;
&lt;/campo&gt;</v>
      </c>
      <c r="AB1533" s="3" t="s">
        <v>6</v>
      </c>
    </row>
    <row r="1534" spans="1:28" ht="14.5" customHeight="1" x14ac:dyDescent="0.35">
      <c r="J1534" s="291" t="str">
        <f t="shared" si="121"/>
        <v>D101</v>
      </c>
      <c r="K1534" s="193">
        <v>3</v>
      </c>
      <c r="L1534" s="11" t="s">
        <v>599</v>
      </c>
      <c r="M1534" s="11" t="s">
        <v>600</v>
      </c>
      <c r="N1534" s="193" t="s">
        <v>32</v>
      </c>
      <c r="O1534" s="193" t="s">
        <v>28</v>
      </c>
      <c r="P1534" s="193">
        <v>2</v>
      </c>
      <c r="Q1534" s="213" t="s">
        <v>48</v>
      </c>
      <c r="R1534" s="31" t="s">
        <v>48</v>
      </c>
      <c r="S1534" s="227" t="str">
        <f t="shared" si="117"/>
        <v>Campo</v>
      </c>
      <c r="T1534" s="227" t="s">
        <v>3606</v>
      </c>
      <c r="U1534" s="237" t="str">
        <f t="shared" si="118"/>
        <v/>
      </c>
      <c r="V1534" s="230" t="str">
        <f t="shared" si="120"/>
        <v>&lt;campo posicao="3"&gt;
&lt;coluna&gt;VL_ICMS_UF_DEST&lt;/coluna&gt;
&lt;descricao&gt;Valor total do ICMS Interestadual para a UF de destino &lt;/descricao&gt;
&lt;tipo&gt;R&lt;/tipo&gt;
&lt;/campo&gt;</v>
      </c>
      <c r="W1534" s="227" t="str">
        <f t="shared" si="119"/>
        <v>&lt;campo posicao="3"&gt;
&lt;coluna&gt;VL_ICMS_UF_DEST&lt;/coluna&gt;
&lt;descricao&gt;Valor total do ICMS Interestadual para a UF de destino &lt;/descricao&gt;
&lt;tipo&gt;R&lt;/tipo&gt;
&lt;/campo&gt;</v>
      </c>
      <c r="AB1534" s="3" t="s">
        <v>6</v>
      </c>
    </row>
    <row r="1535" spans="1:28" ht="14.5" customHeight="1" x14ac:dyDescent="0.35">
      <c r="J1535" s="291" t="str">
        <f t="shared" si="121"/>
        <v>D101</v>
      </c>
      <c r="K1535" s="193">
        <v>4</v>
      </c>
      <c r="L1535" s="11" t="s">
        <v>601</v>
      </c>
      <c r="M1535" s="11" t="s">
        <v>602</v>
      </c>
      <c r="N1535" s="193" t="s">
        <v>32</v>
      </c>
      <c r="O1535" s="193" t="s">
        <v>28</v>
      </c>
      <c r="P1535" s="193">
        <v>2</v>
      </c>
      <c r="Q1535" s="213" t="s">
        <v>48</v>
      </c>
      <c r="R1535" s="31" t="s">
        <v>48</v>
      </c>
      <c r="S1535" s="227" t="str">
        <f t="shared" si="117"/>
        <v>Campo</v>
      </c>
      <c r="T1535" s="227" t="s">
        <v>3606</v>
      </c>
      <c r="U1535" s="237" t="str">
        <f t="shared" si="118"/>
        <v/>
      </c>
      <c r="V1535" s="230" t="str">
        <f t="shared" si="120"/>
        <v>&lt;campo posicao="4"&gt;
&lt;coluna&gt;VL_ICMS_UF_REM&lt;/coluna&gt;
&lt;descricao&gt;Valor total do ICMS Interestadual para a UF do remetente&lt;/descricao&gt;
&lt;tipo&gt;R&lt;/tipo&gt;
&lt;/campo&gt;</v>
      </c>
      <c r="W1535" s="227" t="str">
        <f t="shared" si="119"/>
        <v>&lt;campo posicao="4"&gt;
&lt;coluna&gt;VL_ICMS_UF_REM&lt;/coluna&gt;
&lt;descricao&gt;Valor total do ICMS Interestadual para a UF do remetente&lt;/descricao&gt;
&lt;tipo&gt;R&lt;/tipo&gt;
&lt;/campo&gt;</v>
      </c>
      <c r="AB1535" s="3" t="s">
        <v>6</v>
      </c>
    </row>
    <row r="1536" spans="1:28" s="3" customFormat="1" ht="14.5" customHeight="1" collapsed="1" x14ac:dyDescent="0.35">
      <c r="A1536" s="209" t="s">
        <v>115</v>
      </c>
      <c r="B1536" s="209"/>
      <c r="C1536" s="209"/>
      <c r="D1536" s="209"/>
      <c r="E1536" s="209" t="s">
        <v>1838</v>
      </c>
      <c r="F1536" s="209"/>
      <c r="G1536" s="209"/>
      <c r="H1536" s="209"/>
      <c r="I1536" s="209" t="s">
        <v>144</v>
      </c>
      <c r="J1536" s="291" t="str">
        <f t="shared" si="121"/>
        <v>D101</v>
      </c>
      <c r="K1536" s="2" t="s">
        <v>1839</v>
      </c>
      <c r="L1536" s="4"/>
      <c r="M1536" s="4"/>
      <c r="N1536" s="4"/>
      <c r="O1536" s="4"/>
      <c r="P1536" s="4"/>
      <c r="Q1536" s="4"/>
      <c r="R1536" s="4"/>
      <c r="S1536" s="227">
        <f t="shared" si="117"/>
        <v>4</v>
      </c>
      <c r="T1536" s="227"/>
      <c r="U1536" s="237" t="str">
        <f t="shared" si="118"/>
        <v>&lt;/registro&gt;
&lt;registro codigo="D110" perfil="AB" nivel="4"&gt;</v>
      </c>
      <c r="V1536" s="230" t="str">
        <f t="shared" si="120"/>
        <v/>
      </c>
      <c r="W1536" s="227" t="str">
        <f t="shared" si="119"/>
        <v>&lt;/registro&gt;
&lt;registro codigo="D110" perfil="AB" nivel="4"&gt;</v>
      </c>
      <c r="X1536" s="227"/>
      <c r="Y1536" s="227"/>
      <c r="AB1536" s="3" t="s">
        <v>6</v>
      </c>
    </row>
    <row r="1537" spans="1:28" ht="14.5" customHeight="1" x14ac:dyDescent="0.35">
      <c r="J1537" s="291" t="str">
        <f t="shared" si="121"/>
        <v>D110</v>
      </c>
      <c r="K1537" s="193">
        <v>1</v>
      </c>
      <c r="L1537" s="11" t="s">
        <v>25</v>
      </c>
      <c r="M1537" s="11" t="s">
        <v>1840</v>
      </c>
      <c r="N1537" s="193" t="s">
        <v>27</v>
      </c>
      <c r="O1537" s="193">
        <v>4</v>
      </c>
      <c r="P1537" s="193" t="s">
        <v>28</v>
      </c>
      <c r="Q1537" s="218" t="s">
        <v>711</v>
      </c>
      <c r="R1537" s="22" t="s">
        <v>29</v>
      </c>
      <c r="S1537" s="227" t="str">
        <f t="shared" si="117"/>
        <v>Campo</v>
      </c>
      <c r="T1537" s="227" t="s">
        <v>27</v>
      </c>
      <c r="U1537" s="237" t="str">
        <f t="shared" si="118"/>
        <v/>
      </c>
      <c r="V1537" s="230" t="str">
        <f t="shared" si="120"/>
        <v>&lt;campo posicao="1"&gt;
&lt;coluna&gt;REG&lt;/coluna&gt;
&lt;descricao&gt;Texto fixo contendo "D110"&lt;/descricao&gt;
&lt;tipo&gt;C&lt;/tipo&gt;
&lt;/campo&gt;</v>
      </c>
      <c r="W1537" s="227" t="str">
        <f t="shared" si="119"/>
        <v>&lt;campo posicao="1"&gt;
&lt;coluna&gt;REG&lt;/coluna&gt;
&lt;descricao&gt;Texto fixo contendo "D110"&lt;/descricao&gt;
&lt;tipo&gt;C&lt;/tipo&gt;
&lt;/campo&gt;</v>
      </c>
      <c r="AB1537" s="3" t="s">
        <v>6</v>
      </c>
    </row>
    <row r="1538" spans="1:28" ht="14.5" customHeight="1" x14ac:dyDescent="0.35">
      <c r="J1538" s="291" t="str">
        <f t="shared" si="121"/>
        <v>D110</v>
      </c>
      <c r="K1538" s="193">
        <v>2</v>
      </c>
      <c r="L1538" s="11" t="s">
        <v>799</v>
      </c>
      <c r="M1538" s="11" t="s">
        <v>800</v>
      </c>
      <c r="N1538" s="193" t="s">
        <v>32</v>
      </c>
      <c r="O1538" s="193">
        <v>3</v>
      </c>
      <c r="P1538" s="193" t="s">
        <v>28</v>
      </c>
      <c r="Q1538" s="218"/>
      <c r="R1538" s="22" t="s">
        <v>29</v>
      </c>
      <c r="S1538" s="227" t="str">
        <f t="shared" ref="S1538:S1601" si="122">IF(B1538&lt;&gt;"",1,IF(C1538&lt;&gt;"",2,IF(D1538&lt;&gt;"",3,IF(E1538&lt;&gt;"",4,IF(F1538&lt;&gt;"",5,IF(G1538&lt;&gt;"",6,IF(H1538&lt;&gt;"",7,IF(ISNUMBER(K1538),"Campo",""))))))))</f>
        <v>Campo</v>
      </c>
      <c r="T1538" s="227" t="s">
        <v>3607</v>
      </c>
      <c r="U1538" s="237" t="str">
        <f t="shared" ref="U1538:U1601" si="123">IFERROR(IF(ISNUMBER(S1538),CONCATENATE("&lt;/registro&gt;
&lt;registro codigo=""",CONCATENATE(B1538,C1538,D1538,E1538,F1538,G1538,H1538),""" perfil=""",A1538,""" nivel=""",S1538,"""&gt;"),""),"")</f>
        <v/>
      </c>
      <c r="V1538" s="230" t="str">
        <f t="shared" si="120"/>
        <v>&lt;campo posicao="2"&gt;
&lt;coluna&gt;NUM_ITEM&lt;/coluna&gt;
&lt;descricao&gt;Número sequencial do item no documento fiscal&lt;/descricao&gt;
&lt;tipo&gt;I&lt;/tipo&gt;
&lt;/campo&gt;</v>
      </c>
      <c r="W1538" s="227" t="str">
        <f t="shared" ref="W1538:W1601" si="124">U1538&amp;V1538</f>
        <v>&lt;campo posicao="2"&gt;
&lt;coluna&gt;NUM_ITEM&lt;/coluna&gt;
&lt;descricao&gt;Número sequencial do item no documento fiscal&lt;/descricao&gt;
&lt;tipo&gt;I&lt;/tipo&gt;
&lt;/campo&gt;</v>
      </c>
      <c r="AB1538" s="3" t="s">
        <v>6</v>
      </c>
    </row>
    <row r="1539" spans="1:28" ht="14.5" customHeight="1" x14ac:dyDescent="0.35">
      <c r="J1539" s="291" t="str">
        <f t="shared" si="121"/>
        <v>D110</v>
      </c>
      <c r="K1539" s="193">
        <v>3</v>
      </c>
      <c r="L1539" s="11" t="s">
        <v>163</v>
      </c>
      <c r="M1539" s="11" t="s">
        <v>801</v>
      </c>
      <c r="N1539" s="193" t="s">
        <v>27</v>
      </c>
      <c r="O1539" s="193">
        <v>60</v>
      </c>
      <c r="P1539" s="193" t="s">
        <v>28</v>
      </c>
      <c r="Q1539" s="218"/>
      <c r="R1539" s="22" t="s">
        <v>29</v>
      </c>
      <c r="S1539" s="227" t="str">
        <f t="shared" si="122"/>
        <v>Campo</v>
      </c>
      <c r="T1539" s="227" t="s">
        <v>27</v>
      </c>
      <c r="U1539" s="237" t="str">
        <f t="shared" si="123"/>
        <v/>
      </c>
      <c r="V1539" s="230" t="str">
        <f t="shared" si="120"/>
        <v>&lt;campo posicao="3"&gt;
&lt;coluna&gt;COD_ITEM&lt;/coluna&gt;
&lt;descricao&gt;Código do item (campo 02 do Registro 0200)&lt;/descricao&gt;
&lt;tipo&gt;C&lt;/tipo&gt;
&lt;/campo&gt;</v>
      </c>
      <c r="W1539" s="227" t="str">
        <f t="shared" si="124"/>
        <v>&lt;campo posicao="3"&gt;
&lt;coluna&gt;COD_ITEM&lt;/coluna&gt;
&lt;descricao&gt;Código do item (campo 02 do Registro 0200)&lt;/descricao&gt;
&lt;tipo&gt;C&lt;/tipo&gt;
&lt;/campo&gt;</v>
      </c>
      <c r="AB1539" s="3" t="s">
        <v>6</v>
      </c>
    </row>
    <row r="1540" spans="1:28" ht="14.5" customHeight="1" x14ac:dyDescent="0.35">
      <c r="J1540" s="291" t="str">
        <f t="shared" si="121"/>
        <v>D110</v>
      </c>
      <c r="K1540" s="193">
        <v>4</v>
      </c>
      <c r="L1540" s="11" t="s">
        <v>1829</v>
      </c>
      <c r="M1540" s="11" t="s">
        <v>1841</v>
      </c>
      <c r="N1540" s="193" t="s">
        <v>32</v>
      </c>
      <c r="O1540" s="193" t="s">
        <v>28</v>
      </c>
      <c r="P1540" s="193">
        <v>2</v>
      </c>
      <c r="Q1540" s="218"/>
      <c r="R1540" s="22" t="s">
        <v>29</v>
      </c>
      <c r="S1540" s="227" t="str">
        <f t="shared" si="122"/>
        <v>Campo</v>
      </c>
      <c r="T1540" s="227" t="s">
        <v>3606</v>
      </c>
      <c r="U1540" s="237" t="str">
        <f t="shared" si="123"/>
        <v/>
      </c>
      <c r="V1540" s="230" t="str">
        <f t="shared" ref="V1540:V1603" si="125">IF(S1540="Campo",CONCATENATE("&lt;campo posicao=""",K1540,"""&gt;
&lt;coluna&gt;",SUBSTITUTE(L1540," ",""),"&lt;/coluna&gt;
&lt;descricao&gt;",M1540,"&lt;/descricao&gt;
&lt;tipo&gt;",T1540,"&lt;/tipo&gt;
&lt;/campo&gt;"),"")</f>
        <v>&lt;campo posicao="4"&gt;
&lt;coluna&gt;VL_SERV&lt;/coluna&gt;
&lt;descricao&gt;Valor do serviço &lt;/descricao&gt;
&lt;tipo&gt;R&lt;/tipo&gt;
&lt;/campo&gt;</v>
      </c>
      <c r="W1540" s="227" t="str">
        <f t="shared" si="124"/>
        <v>&lt;campo posicao="4"&gt;
&lt;coluna&gt;VL_SERV&lt;/coluna&gt;
&lt;descricao&gt;Valor do serviço &lt;/descricao&gt;
&lt;tipo&gt;R&lt;/tipo&gt;
&lt;/campo&gt;</v>
      </c>
      <c r="AB1540" s="3" t="s">
        <v>6</v>
      </c>
    </row>
    <row r="1541" spans="1:28" ht="14.5" customHeight="1" x14ac:dyDescent="0.35">
      <c r="J1541" s="291" t="str">
        <f t="shared" ref="J1541:J1604" si="126">IF(L1541="REG",MID(M1541,IFERROR(SEARCH("“",M1541),SEARCH("""",M1541))+1,4),J1540)</f>
        <v>D110</v>
      </c>
      <c r="K1541" s="193">
        <v>5</v>
      </c>
      <c r="L1541" s="11" t="s">
        <v>1842</v>
      </c>
      <c r="M1541" s="11" t="s">
        <v>1705</v>
      </c>
      <c r="N1541" s="193" t="s">
        <v>32</v>
      </c>
      <c r="O1541" s="193" t="s">
        <v>28</v>
      </c>
      <c r="P1541" s="193">
        <v>2</v>
      </c>
      <c r="Q1541" s="218"/>
      <c r="R1541" s="22" t="s">
        <v>48</v>
      </c>
      <c r="S1541" s="227" t="str">
        <f t="shared" si="122"/>
        <v>Campo</v>
      </c>
      <c r="T1541" s="227" t="s">
        <v>3606</v>
      </c>
      <c r="U1541" s="237" t="str">
        <f t="shared" si="123"/>
        <v/>
      </c>
      <c r="V1541" s="230" t="str">
        <f t="shared" si="125"/>
        <v>&lt;campo posicao="5"&gt;
&lt;coluna&gt;VL_OUT&lt;/coluna&gt;
&lt;descricao&gt;Outros valores&lt;/descricao&gt;
&lt;tipo&gt;R&lt;/tipo&gt;
&lt;/campo&gt;</v>
      </c>
      <c r="W1541" s="227" t="str">
        <f t="shared" si="124"/>
        <v>&lt;campo posicao="5"&gt;
&lt;coluna&gt;VL_OUT&lt;/coluna&gt;
&lt;descricao&gt;Outros valores&lt;/descricao&gt;
&lt;tipo&gt;R&lt;/tipo&gt;
&lt;/campo&gt;</v>
      </c>
      <c r="AB1541" s="3" t="s">
        <v>6</v>
      </c>
    </row>
    <row r="1542" spans="1:28" s="3" customFormat="1" ht="14.5" customHeight="1" collapsed="1" x14ac:dyDescent="0.35">
      <c r="A1542" s="209" t="s">
        <v>115</v>
      </c>
      <c r="B1542" s="209"/>
      <c r="C1542" s="209"/>
      <c r="D1542" s="209"/>
      <c r="E1542" s="209"/>
      <c r="F1542" s="209" t="s">
        <v>1843</v>
      </c>
      <c r="G1542" s="209"/>
      <c r="H1542" s="209"/>
      <c r="I1542" s="209" t="s">
        <v>144</v>
      </c>
      <c r="J1542" s="291" t="str">
        <f t="shared" si="126"/>
        <v>D110</v>
      </c>
      <c r="K1542" s="2" t="s">
        <v>1844</v>
      </c>
      <c r="L1542" s="4"/>
      <c r="M1542" s="4"/>
      <c r="N1542" s="4"/>
      <c r="O1542" s="4"/>
      <c r="P1542" s="4"/>
      <c r="Q1542" s="4"/>
      <c r="R1542" s="4"/>
      <c r="S1542" s="227">
        <f t="shared" si="122"/>
        <v>5</v>
      </c>
      <c r="T1542" s="227"/>
      <c r="U1542" s="237" t="str">
        <f t="shared" si="123"/>
        <v>&lt;/registro&gt;
&lt;registro codigo="D120" perfil="AB" nivel="5"&gt;</v>
      </c>
      <c r="V1542" s="230" t="str">
        <f t="shared" si="125"/>
        <v/>
      </c>
      <c r="W1542" s="227" t="str">
        <f t="shared" si="124"/>
        <v>&lt;/registro&gt;
&lt;registro codigo="D120" perfil="AB" nivel="5"&gt;</v>
      </c>
      <c r="X1542" s="227"/>
      <c r="Y1542" s="227"/>
      <c r="AB1542" s="3" t="s">
        <v>6</v>
      </c>
    </row>
    <row r="1543" spans="1:28" ht="14.5" customHeight="1" x14ac:dyDescent="0.35">
      <c r="J1543" s="291" t="str">
        <f t="shared" si="126"/>
        <v>D120</v>
      </c>
      <c r="K1543" s="193">
        <v>1</v>
      </c>
      <c r="L1543" s="11" t="s">
        <v>25</v>
      </c>
      <c r="M1543" s="11" t="s">
        <v>1845</v>
      </c>
      <c r="N1543" s="193" t="s">
        <v>27</v>
      </c>
      <c r="O1543" s="193">
        <v>4</v>
      </c>
      <c r="P1543" s="193" t="s">
        <v>28</v>
      </c>
      <c r="Q1543" s="218" t="s">
        <v>711</v>
      </c>
      <c r="R1543" s="22" t="s">
        <v>29</v>
      </c>
      <c r="S1543" s="227" t="str">
        <f t="shared" si="122"/>
        <v>Campo</v>
      </c>
      <c r="T1543" s="227" t="s">
        <v>27</v>
      </c>
      <c r="U1543" s="237" t="str">
        <f t="shared" si="123"/>
        <v/>
      </c>
      <c r="V1543" s="230" t="str">
        <f t="shared" si="125"/>
        <v>&lt;campo posicao="1"&gt;
&lt;coluna&gt;REG&lt;/coluna&gt;
&lt;descricao&gt;Texto fixo contendo "D120"&lt;/descricao&gt;
&lt;tipo&gt;C&lt;/tipo&gt;
&lt;/campo&gt;</v>
      </c>
      <c r="W1543" s="227" t="str">
        <f t="shared" si="124"/>
        <v>&lt;campo posicao="1"&gt;
&lt;coluna&gt;REG&lt;/coluna&gt;
&lt;descricao&gt;Texto fixo contendo "D120"&lt;/descricao&gt;
&lt;tipo&gt;C&lt;/tipo&gt;
&lt;/campo&gt;</v>
      </c>
      <c r="AB1543" s="3" t="s">
        <v>6</v>
      </c>
    </row>
    <row r="1544" spans="1:28" ht="14.5" customHeight="1" x14ac:dyDescent="0.35">
      <c r="J1544" s="291" t="str">
        <f t="shared" si="126"/>
        <v>D120</v>
      </c>
      <c r="K1544" s="193">
        <v>2</v>
      </c>
      <c r="L1544" s="11" t="s">
        <v>1832</v>
      </c>
      <c r="M1544" s="11" t="s">
        <v>1846</v>
      </c>
      <c r="N1544" s="193" t="s">
        <v>27</v>
      </c>
      <c r="O1544" s="193" t="s">
        <v>59</v>
      </c>
      <c r="P1544" s="193" t="s">
        <v>28</v>
      </c>
      <c r="Q1544" s="218" t="s">
        <v>1847</v>
      </c>
      <c r="R1544" s="22" t="s">
        <v>29</v>
      </c>
      <c r="S1544" s="227" t="str">
        <f t="shared" si="122"/>
        <v>Campo</v>
      </c>
      <c r="T1544" s="227" t="s">
        <v>27</v>
      </c>
      <c r="U1544" s="237" t="str">
        <f t="shared" si="123"/>
        <v/>
      </c>
      <c r="V1544" s="230" t="str">
        <f t="shared" si="125"/>
        <v>&lt;campo posicao="2"&gt;
&lt;coluna&gt;COD_MUN_ORIG&lt;/coluna&gt;
&lt;descricao&gt;Código do município de origem do serviço, conforme a tabela IBGE(Preencher com 9999999, se Exterior)&lt;/descricao&gt;
&lt;tipo&gt;C&lt;/tipo&gt;
&lt;/campo&gt;</v>
      </c>
      <c r="W1544" s="227" t="str">
        <f t="shared" si="124"/>
        <v>&lt;campo posicao="2"&gt;
&lt;coluna&gt;COD_MUN_ORIG&lt;/coluna&gt;
&lt;descricao&gt;Código do município de origem do serviço, conforme a tabela IBGE(Preencher com 9999999, se Exterior)&lt;/descricao&gt;
&lt;tipo&gt;C&lt;/tipo&gt;
&lt;/campo&gt;</v>
      </c>
      <c r="AB1544" s="3" t="s">
        <v>6</v>
      </c>
    </row>
    <row r="1545" spans="1:28" ht="14.5" customHeight="1" x14ac:dyDescent="0.35">
      <c r="J1545" s="291" t="str">
        <f t="shared" si="126"/>
        <v>D120</v>
      </c>
      <c r="K1545" s="193">
        <v>3</v>
      </c>
      <c r="L1545" s="11" t="s">
        <v>1661</v>
      </c>
      <c r="M1545" s="11" t="s">
        <v>1848</v>
      </c>
      <c r="N1545" s="193" t="s">
        <v>27</v>
      </c>
      <c r="O1545" s="193" t="s">
        <v>59</v>
      </c>
      <c r="P1545" s="193" t="s">
        <v>28</v>
      </c>
      <c r="Q1545" s="218"/>
      <c r="R1545" s="22" t="s">
        <v>29</v>
      </c>
      <c r="S1545" s="227" t="str">
        <f t="shared" si="122"/>
        <v>Campo</v>
      </c>
      <c r="T1545" s="227" t="s">
        <v>27</v>
      </c>
      <c r="U1545" s="237" t="str">
        <f t="shared" si="123"/>
        <v/>
      </c>
      <c r="V1545" s="230" t="str">
        <f t="shared" si="125"/>
        <v>&lt;campo posicao="3"&gt;
&lt;coluna&gt;COD_MUN_DEST&lt;/coluna&gt;
&lt;descricao&gt;Código do município de destino, conforme a tabela IBGE(Preencher com 9999999, se Exterior)&lt;/descricao&gt;
&lt;tipo&gt;C&lt;/tipo&gt;
&lt;/campo&gt;</v>
      </c>
      <c r="W1545" s="227" t="str">
        <f t="shared" si="124"/>
        <v>&lt;campo posicao="3"&gt;
&lt;coluna&gt;COD_MUN_DEST&lt;/coluna&gt;
&lt;descricao&gt;Código do município de destino, conforme a tabela IBGE(Preencher com 9999999, se Exterior)&lt;/descricao&gt;
&lt;tipo&gt;C&lt;/tipo&gt;
&lt;/campo&gt;</v>
      </c>
      <c r="AB1545" s="3" t="s">
        <v>6</v>
      </c>
    </row>
    <row r="1546" spans="1:28" ht="14.5" customHeight="1" x14ac:dyDescent="0.35">
      <c r="J1546" s="291" t="str">
        <f t="shared" si="126"/>
        <v>D120</v>
      </c>
      <c r="K1546" s="193">
        <v>4</v>
      </c>
      <c r="L1546" s="11" t="s">
        <v>771</v>
      </c>
      <c r="M1546" s="11" t="s">
        <v>1849</v>
      </c>
      <c r="N1546" s="193" t="s">
        <v>27</v>
      </c>
      <c r="O1546" s="193">
        <v>7</v>
      </c>
      <c r="P1546" s="193" t="s">
        <v>28</v>
      </c>
      <c r="Q1546" s="218"/>
      <c r="R1546" s="22" t="s">
        <v>48</v>
      </c>
      <c r="S1546" s="227" t="str">
        <f t="shared" si="122"/>
        <v>Campo</v>
      </c>
      <c r="T1546" s="227" t="s">
        <v>27</v>
      </c>
      <c r="U1546" s="237" t="str">
        <f t="shared" si="123"/>
        <v/>
      </c>
      <c r="V1546" s="230" t="str">
        <f t="shared" si="125"/>
        <v>&lt;campo posicao="4"&gt;
&lt;coluna&gt;VEIC_ID&lt;/coluna&gt;
&lt;descricao&gt;Placa de identificação do veículo&lt;/descricao&gt;
&lt;tipo&gt;C&lt;/tipo&gt;
&lt;/campo&gt;</v>
      </c>
      <c r="W1546" s="227" t="str">
        <f t="shared" si="124"/>
        <v>&lt;campo posicao="4"&gt;
&lt;coluna&gt;VEIC_ID&lt;/coluna&gt;
&lt;descricao&gt;Placa de identificação do veículo&lt;/descricao&gt;
&lt;tipo&gt;C&lt;/tipo&gt;
&lt;/campo&gt;</v>
      </c>
      <c r="AB1546" s="3" t="s">
        <v>6</v>
      </c>
    </row>
    <row r="1547" spans="1:28" ht="14.5" customHeight="1" x14ac:dyDescent="0.35">
      <c r="J1547" s="291" t="str">
        <f t="shared" si="126"/>
        <v>D120</v>
      </c>
      <c r="K1547" s="193">
        <v>5</v>
      </c>
      <c r="L1547" s="11" t="s">
        <v>779</v>
      </c>
      <c r="M1547" s="11" t="s">
        <v>780</v>
      </c>
      <c r="N1547" s="193" t="s">
        <v>27</v>
      </c>
      <c r="O1547" s="193">
        <v>2</v>
      </c>
      <c r="P1547" s="193" t="s">
        <v>28</v>
      </c>
      <c r="Q1547" s="218"/>
      <c r="R1547" s="22" t="s">
        <v>48</v>
      </c>
      <c r="S1547" s="227" t="str">
        <f t="shared" si="122"/>
        <v>Campo</v>
      </c>
      <c r="T1547" s="227" t="s">
        <v>27</v>
      </c>
      <c r="U1547" s="237" t="str">
        <f t="shared" si="123"/>
        <v/>
      </c>
      <c r="V1547" s="230" t="str">
        <f t="shared" si="125"/>
        <v>&lt;campo posicao="5"&gt;
&lt;coluna&gt;UF_ID&lt;/coluna&gt;
&lt;descricao&gt;Sigla da UF da placa do veículo&lt;/descricao&gt;
&lt;tipo&gt;C&lt;/tipo&gt;
&lt;/campo&gt;</v>
      </c>
      <c r="W1547" s="227" t="str">
        <f t="shared" si="124"/>
        <v>&lt;campo posicao="5"&gt;
&lt;coluna&gt;UF_ID&lt;/coluna&gt;
&lt;descricao&gt;Sigla da UF da placa do veículo&lt;/descricao&gt;
&lt;tipo&gt;C&lt;/tipo&gt;
&lt;/campo&gt;</v>
      </c>
      <c r="AB1547" s="3" t="s">
        <v>6</v>
      </c>
    </row>
    <row r="1548" spans="1:28" s="3" customFormat="1" ht="14.5" customHeight="1" collapsed="1" x14ac:dyDescent="0.35">
      <c r="A1548" s="209" t="s">
        <v>115</v>
      </c>
      <c r="B1548" s="209"/>
      <c r="C1548" s="209"/>
      <c r="D1548" s="209"/>
      <c r="E1548" s="209" t="s">
        <v>1850</v>
      </c>
      <c r="F1548" s="209"/>
      <c r="G1548" s="209"/>
      <c r="H1548" s="209"/>
      <c r="I1548" s="209" t="s">
        <v>144</v>
      </c>
      <c r="J1548" s="291" t="str">
        <f t="shared" si="126"/>
        <v>D120</v>
      </c>
      <c r="K1548" s="2" t="s">
        <v>1851</v>
      </c>
      <c r="L1548" s="4"/>
      <c r="M1548" s="4"/>
      <c r="N1548" s="4"/>
      <c r="O1548" s="4"/>
      <c r="P1548" s="4"/>
      <c r="Q1548" s="4"/>
      <c r="R1548" s="4"/>
      <c r="S1548" s="227">
        <f t="shared" si="122"/>
        <v>4</v>
      </c>
      <c r="T1548" s="227"/>
      <c r="U1548" s="237" t="str">
        <f t="shared" si="123"/>
        <v>&lt;/registro&gt;
&lt;registro codigo="D130" perfil="AB" nivel="4"&gt;</v>
      </c>
      <c r="V1548" s="230" t="str">
        <f t="shared" si="125"/>
        <v/>
      </c>
      <c r="W1548" s="227" t="str">
        <f t="shared" si="124"/>
        <v>&lt;/registro&gt;
&lt;registro codigo="D130" perfil="AB" nivel="4"&gt;</v>
      </c>
      <c r="X1548" s="227"/>
      <c r="Y1548" s="227"/>
      <c r="AB1548" s="3" t="s">
        <v>6</v>
      </c>
    </row>
    <row r="1549" spans="1:28" ht="14.5" customHeight="1" x14ac:dyDescent="0.35">
      <c r="J1549" s="291" t="str">
        <f t="shared" si="126"/>
        <v>D130</v>
      </c>
      <c r="K1549" s="193">
        <v>1</v>
      </c>
      <c r="L1549" s="11" t="s">
        <v>25</v>
      </c>
      <c r="M1549" s="11" t="s">
        <v>1852</v>
      </c>
      <c r="N1549" s="193" t="s">
        <v>27</v>
      </c>
      <c r="O1549" s="193">
        <v>4</v>
      </c>
      <c r="P1549" s="193" t="s">
        <v>28</v>
      </c>
      <c r="Q1549" s="218" t="s">
        <v>711</v>
      </c>
      <c r="R1549" s="22" t="s">
        <v>29</v>
      </c>
      <c r="S1549" s="227" t="str">
        <f t="shared" si="122"/>
        <v>Campo</v>
      </c>
      <c r="T1549" s="227" t="s">
        <v>27</v>
      </c>
      <c r="U1549" s="237" t="str">
        <f t="shared" si="123"/>
        <v/>
      </c>
      <c r="V1549" s="230" t="str">
        <f t="shared" si="125"/>
        <v>&lt;campo posicao="1"&gt;
&lt;coluna&gt;REG&lt;/coluna&gt;
&lt;descricao&gt;Texto fixo contendo "D130"&lt;/descricao&gt;
&lt;tipo&gt;C&lt;/tipo&gt;
&lt;/campo&gt;</v>
      </c>
      <c r="W1549" s="227" t="str">
        <f t="shared" si="124"/>
        <v>&lt;campo posicao="1"&gt;
&lt;coluna&gt;REG&lt;/coluna&gt;
&lt;descricao&gt;Texto fixo contendo "D130"&lt;/descricao&gt;
&lt;tipo&gt;C&lt;/tipo&gt;
&lt;/campo&gt;</v>
      </c>
      <c r="AB1549" s="3" t="s">
        <v>6</v>
      </c>
    </row>
    <row r="1550" spans="1:28" ht="14.5" customHeight="1" x14ac:dyDescent="0.35">
      <c r="J1550" s="291" t="str">
        <f t="shared" si="126"/>
        <v>D130</v>
      </c>
      <c r="K1550" s="218">
        <v>2</v>
      </c>
      <c r="L1550" s="218" t="s">
        <v>1853</v>
      </c>
      <c r="M1550" s="11" t="s">
        <v>340</v>
      </c>
      <c r="N1550" s="218" t="s">
        <v>27</v>
      </c>
      <c r="O1550" s="218">
        <v>60</v>
      </c>
      <c r="P1550" s="218" t="s">
        <v>28</v>
      </c>
      <c r="Q1550" s="218"/>
      <c r="R1550" s="193" t="s">
        <v>48</v>
      </c>
      <c r="S1550" s="227" t="str">
        <f t="shared" si="122"/>
        <v>Campo</v>
      </c>
      <c r="T1550" s="227" t="s">
        <v>27</v>
      </c>
      <c r="U1550" s="237" t="str">
        <f t="shared" si="123"/>
        <v/>
      </c>
      <c r="V1550" s="230" t="str">
        <f t="shared" si="125"/>
        <v>&lt;campo posicao="2"&gt;
&lt;coluna&gt;COD_PART_CONSG&lt;/coluna&gt;
&lt;descricao&gt;Código do participante (campo 02 do Registro 0150):&lt;/descricao&gt;
&lt;tipo&gt;C&lt;/tipo&gt;
&lt;/campo&gt;</v>
      </c>
      <c r="W1550" s="227" t="str">
        <f t="shared" si="124"/>
        <v>&lt;campo posicao="2"&gt;
&lt;coluna&gt;COD_PART_CONSG&lt;/coluna&gt;
&lt;descricao&gt;Código do participante (campo 02 do Registro 0150):&lt;/descricao&gt;
&lt;tipo&gt;C&lt;/tipo&gt;
&lt;/campo&gt;</v>
      </c>
      <c r="AB1550" s="3" t="s">
        <v>6</v>
      </c>
    </row>
    <row r="1551" spans="1:28" ht="14.5" customHeight="1" x14ac:dyDescent="0.35">
      <c r="J1551" s="291" t="str">
        <f t="shared" si="126"/>
        <v>D130</v>
      </c>
      <c r="K1551" s="218"/>
      <c r="L1551" s="218"/>
      <c r="M1551" s="11" t="s">
        <v>1854</v>
      </c>
      <c r="N1551" s="218"/>
      <c r="O1551" s="218"/>
      <c r="P1551" s="218"/>
      <c r="Q1551" s="218"/>
      <c r="R1551" s="193"/>
      <c r="S1551" s="227" t="str">
        <f t="shared" si="122"/>
        <v/>
      </c>
      <c r="T1551" s="227"/>
      <c r="U1551" s="237" t="str">
        <f t="shared" si="123"/>
        <v/>
      </c>
      <c r="V1551" s="230" t="str">
        <f t="shared" si="125"/>
        <v/>
      </c>
      <c r="W1551" s="227" t="str">
        <f t="shared" si="124"/>
        <v/>
      </c>
      <c r="AB1551" s="3" t="s">
        <v>6</v>
      </c>
    </row>
    <row r="1552" spans="1:28" ht="14.5" customHeight="1" x14ac:dyDescent="0.35">
      <c r="J1552" s="291" t="str">
        <f t="shared" si="126"/>
        <v>D130</v>
      </c>
      <c r="K1552" s="218">
        <v>3</v>
      </c>
      <c r="L1552" s="218" t="s">
        <v>1855</v>
      </c>
      <c r="M1552" s="11" t="s">
        <v>340</v>
      </c>
      <c r="N1552" s="218" t="s">
        <v>27</v>
      </c>
      <c r="O1552" s="218">
        <v>60</v>
      </c>
      <c r="P1552" s="218" t="s">
        <v>28</v>
      </c>
      <c r="Q1552" s="218"/>
      <c r="R1552" s="193" t="s">
        <v>48</v>
      </c>
      <c r="S1552" s="227" t="str">
        <f t="shared" si="122"/>
        <v>Campo</v>
      </c>
      <c r="T1552" s="227" t="s">
        <v>27</v>
      </c>
      <c r="U1552" s="237" t="str">
        <f t="shared" si="123"/>
        <v/>
      </c>
      <c r="V1552" s="230" t="str">
        <f t="shared" si="125"/>
        <v>&lt;campo posicao="3"&gt;
&lt;coluna&gt;COD_PART_RED&lt;/coluna&gt;
&lt;descricao&gt;Código do participante (campo 02 do Registro 0150):&lt;/descricao&gt;
&lt;tipo&gt;C&lt;/tipo&gt;
&lt;/campo&gt;</v>
      </c>
      <c r="W1552" s="227" t="str">
        <f t="shared" si="124"/>
        <v>&lt;campo posicao="3"&gt;
&lt;coluna&gt;COD_PART_RED&lt;/coluna&gt;
&lt;descricao&gt;Código do participante (campo 02 do Registro 0150):&lt;/descricao&gt;
&lt;tipo&gt;C&lt;/tipo&gt;
&lt;/campo&gt;</v>
      </c>
      <c r="AB1552" s="3" t="s">
        <v>6</v>
      </c>
    </row>
    <row r="1553" spans="10:28" ht="14.5" customHeight="1" x14ac:dyDescent="0.35">
      <c r="J1553" s="291" t="str">
        <f t="shared" si="126"/>
        <v>D130</v>
      </c>
      <c r="K1553" s="218"/>
      <c r="L1553" s="218"/>
      <c r="M1553" s="11" t="s">
        <v>1856</v>
      </c>
      <c r="N1553" s="218"/>
      <c r="O1553" s="218"/>
      <c r="P1553" s="218"/>
      <c r="Q1553" s="218"/>
      <c r="R1553" s="193"/>
      <c r="S1553" s="227" t="str">
        <f t="shared" si="122"/>
        <v/>
      </c>
      <c r="T1553" s="227"/>
      <c r="U1553" s="237" t="str">
        <f t="shared" si="123"/>
        <v/>
      </c>
      <c r="V1553" s="230" t="str">
        <f t="shared" si="125"/>
        <v/>
      </c>
      <c r="W1553" s="227" t="str">
        <f t="shared" si="124"/>
        <v/>
      </c>
      <c r="AB1553" s="3" t="s">
        <v>6</v>
      </c>
    </row>
    <row r="1554" spans="10:28" ht="14.5" customHeight="1" x14ac:dyDescent="0.35">
      <c r="J1554" s="291" t="str">
        <f t="shared" si="126"/>
        <v>D130</v>
      </c>
      <c r="K1554" s="218">
        <v>4</v>
      </c>
      <c r="L1554" s="218" t="s">
        <v>1857</v>
      </c>
      <c r="M1554" s="11" t="s">
        <v>1858</v>
      </c>
      <c r="N1554" s="218" t="s">
        <v>27</v>
      </c>
      <c r="O1554" s="218" t="s">
        <v>240</v>
      </c>
      <c r="P1554" s="218" t="s">
        <v>28</v>
      </c>
      <c r="Q1554" s="218"/>
      <c r="R1554" s="193" t="s">
        <v>29</v>
      </c>
      <c r="S1554" s="227" t="str">
        <f t="shared" si="122"/>
        <v>Campo</v>
      </c>
      <c r="T1554" s="227" t="s">
        <v>27</v>
      </c>
      <c r="U1554" s="237" t="str">
        <f t="shared" si="123"/>
        <v/>
      </c>
      <c r="V1554" s="230" t="str">
        <f t="shared" si="125"/>
        <v>&lt;campo posicao="4"&gt;
&lt;coluna&gt;IND_FRT_RED&lt;/coluna&gt;
&lt;descricao&gt;Indicador do tipo do frete da operação de redespacho:&lt;/descricao&gt;
&lt;tipo&gt;C&lt;/tipo&gt;
&lt;/campo&gt;</v>
      </c>
      <c r="W1554" s="227" t="str">
        <f t="shared" si="124"/>
        <v>&lt;campo posicao="4"&gt;
&lt;coluna&gt;IND_FRT_RED&lt;/coluna&gt;
&lt;descricao&gt;Indicador do tipo do frete da operação de redespacho:&lt;/descricao&gt;
&lt;tipo&gt;C&lt;/tipo&gt;
&lt;/campo&gt;</v>
      </c>
      <c r="AB1554" s="3" t="s">
        <v>6</v>
      </c>
    </row>
    <row r="1555" spans="10:28" ht="14.5" customHeight="1" x14ac:dyDescent="0.35">
      <c r="J1555" s="291" t="str">
        <f t="shared" si="126"/>
        <v>D130</v>
      </c>
      <c r="K1555" s="218"/>
      <c r="L1555" s="218"/>
      <c r="M1555" s="11" t="s">
        <v>1859</v>
      </c>
      <c r="N1555" s="218"/>
      <c r="O1555" s="218"/>
      <c r="P1555" s="218"/>
      <c r="Q1555" s="218"/>
      <c r="R1555" s="193"/>
      <c r="S1555" s="227" t="str">
        <f t="shared" si="122"/>
        <v/>
      </c>
      <c r="T1555" s="227"/>
      <c r="U1555" s="237" t="str">
        <f t="shared" si="123"/>
        <v/>
      </c>
      <c r="V1555" s="230" t="str">
        <f t="shared" si="125"/>
        <v/>
      </c>
      <c r="W1555" s="227" t="str">
        <f t="shared" si="124"/>
        <v/>
      </c>
      <c r="AB1555" s="3" t="s">
        <v>6</v>
      </c>
    </row>
    <row r="1556" spans="10:28" ht="14.5" customHeight="1" x14ac:dyDescent="0.35">
      <c r="J1556" s="291" t="str">
        <f t="shared" si="126"/>
        <v>D130</v>
      </c>
      <c r="K1556" s="218"/>
      <c r="L1556" s="218"/>
      <c r="M1556" s="11" t="s">
        <v>1860</v>
      </c>
      <c r="N1556" s="218"/>
      <c r="O1556" s="218"/>
      <c r="P1556" s="218"/>
      <c r="Q1556" s="218"/>
      <c r="R1556" s="193"/>
      <c r="S1556" s="227" t="str">
        <f t="shared" si="122"/>
        <v/>
      </c>
      <c r="T1556" s="227"/>
      <c r="U1556" s="237" t="str">
        <f t="shared" si="123"/>
        <v/>
      </c>
      <c r="V1556" s="230" t="str">
        <f t="shared" si="125"/>
        <v/>
      </c>
      <c r="W1556" s="227" t="str">
        <f t="shared" si="124"/>
        <v/>
      </c>
      <c r="AB1556" s="3" t="s">
        <v>6</v>
      </c>
    </row>
    <row r="1557" spans="10:28" ht="14.5" customHeight="1" x14ac:dyDescent="0.35">
      <c r="J1557" s="291" t="str">
        <f t="shared" si="126"/>
        <v>D130</v>
      </c>
      <c r="K1557" s="218"/>
      <c r="L1557" s="218"/>
      <c r="M1557" s="11" t="s">
        <v>1861</v>
      </c>
      <c r="N1557" s="218"/>
      <c r="O1557" s="218"/>
      <c r="P1557" s="218"/>
      <c r="Q1557" s="218"/>
      <c r="R1557" s="193"/>
      <c r="S1557" s="227" t="str">
        <f t="shared" si="122"/>
        <v/>
      </c>
      <c r="T1557" s="227"/>
      <c r="U1557" s="237" t="str">
        <f t="shared" si="123"/>
        <v/>
      </c>
      <c r="V1557" s="230" t="str">
        <f t="shared" si="125"/>
        <v/>
      </c>
      <c r="W1557" s="227" t="str">
        <f t="shared" si="124"/>
        <v/>
      </c>
      <c r="AB1557" s="3" t="s">
        <v>6</v>
      </c>
    </row>
    <row r="1558" spans="10:28" ht="14.5" customHeight="1" x14ac:dyDescent="0.35">
      <c r="J1558" s="291" t="str">
        <f t="shared" si="126"/>
        <v>D130</v>
      </c>
      <c r="K1558" s="218"/>
      <c r="L1558" s="218"/>
      <c r="M1558" s="11" t="s">
        <v>681</v>
      </c>
      <c r="N1558" s="218"/>
      <c r="O1558" s="218"/>
      <c r="P1558" s="218"/>
      <c r="Q1558" s="218"/>
      <c r="R1558" s="193"/>
      <c r="S1558" s="227" t="str">
        <f t="shared" si="122"/>
        <v/>
      </c>
      <c r="T1558" s="227"/>
      <c r="U1558" s="237" t="str">
        <f t="shared" si="123"/>
        <v/>
      </c>
      <c r="V1558" s="230" t="str">
        <f t="shared" si="125"/>
        <v/>
      </c>
      <c r="W1558" s="227" t="str">
        <f t="shared" si="124"/>
        <v/>
      </c>
      <c r="AB1558" s="3" t="s">
        <v>6</v>
      </c>
    </row>
    <row r="1559" spans="10:28" ht="14.5" customHeight="1" x14ac:dyDescent="0.35">
      <c r="J1559" s="291" t="str">
        <f t="shared" si="126"/>
        <v>D130</v>
      </c>
      <c r="K1559" s="193">
        <v>5</v>
      </c>
      <c r="L1559" s="11" t="s">
        <v>1832</v>
      </c>
      <c r="M1559" s="11" t="s">
        <v>1846</v>
      </c>
      <c r="N1559" s="193" t="s">
        <v>27</v>
      </c>
      <c r="O1559" s="193" t="s">
        <v>59</v>
      </c>
      <c r="P1559" s="193" t="s">
        <v>28</v>
      </c>
      <c r="Q1559" s="218"/>
      <c r="R1559" s="22" t="s">
        <v>29</v>
      </c>
      <c r="S1559" s="227" t="str">
        <f t="shared" si="122"/>
        <v>Campo</v>
      </c>
      <c r="T1559" s="227" t="s">
        <v>27</v>
      </c>
      <c r="U1559" s="237" t="str">
        <f t="shared" si="123"/>
        <v/>
      </c>
      <c r="V1559" s="230" t="str">
        <f t="shared" si="125"/>
        <v>&lt;campo posicao="5"&gt;
&lt;coluna&gt;COD_MUN_ORIG&lt;/coluna&gt;
&lt;descricao&gt;Código do município de origem do serviço, conforme a tabela IBGE(Preencher com 9999999, se Exterior)&lt;/descricao&gt;
&lt;tipo&gt;C&lt;/tipo&gt;
&lt;/campo&gt;</v>
      </c>
      <c r="W1559" s="227" t="str">
        <f t="shared" si="124"/>
        <v>&lt;campo posicao="5"&gt;
&lt;coluna&gt;COD_MUN_ORIG&lt;/coluna&gt;
&lt;descricao&gt;Código do município de origem do serviço, conforme a tabela IBGE(Preencher com 9999999, se Exterior)&lt;/descricao&gt;
&lt;tipo&gt;C&lt;/tipo&gt;
&lt;/campo&gt;</v>
      </c>
      <c r="AB1559" s="3" t="s">
        <v>6</v>
      </c>
    </row>
    <row r="1560" spans="10:28" ht="14.5" customHeight="1" x14ac:dyDescent="0.35">
      <c r="J1560" s="291" t="str">
        <f t="shared" si="126"/>
        <v>D130</v>
      </c>
      <c r="K1560" s="193">
        <v>6</v>
      </c>
      <c r="L1560" s="11" t="s">
        <v>1661</v>
      </c>
      <c r="M1560" s="11" t="s">
        <v>1848</v>
      </c>
      <c r="N1560" s="193" t="s">
        <v>27</v>
      </c>
      <c r="O1560" s="193" t="s">
        <v>59</v>
      </c>
      <c r="P1560" s="193" t="s">
        <v>28</v>
      </c>
      <c r="Q1560" s="218"/>
      <c r="R1560" s="22" t="s">
        <v>29</v>
      </c>
      <c r="S1560" s="227" t="str">
        <f t="shared" si="122"/>
        <v>Campo</v>
      </c>
      <c r="T1560" s="227" t="s">
        <v>27</v>
      </c>
      <c r="U1560" s="237" t="str">
        <f t="shared" si="123"/>
        <v/>
      </c>
      <c r="V1560" s="230" t="str">
        <f t="shared" si="125"/>
        <v>&lt;campo posicao="6"&gt;
&lt;coluna&gt;COD_MUN_DEST&lt;/coluna&gt;
&lt;descricao&gt;Código do município de destino, conforme a tabela IBGE(Preencher com 9999999, se Exterior)&lt;/descricao&gt;
&lt;tipo&gt;C&lt;/tipo&gt;
&lt;/campo&gt;</v>
      </c>
      <c r="W1560" s="227" t="str">
        <f t="shared" si="124"/>
        <v>&lt;campo posicao="6"&gt;
&lt;coluna&gt;COD_MUN_DEST&lt;/coluna&gt;
&lt;descricao&gt;Código do município de destino, conforme a tabela IBGE(Preencher com 9999999, se Exterior)&lt;/descricao&gt;
&lt;tipo&gt;C&lt;/tipo&gt;
&lt;/campo&gt;</v>
      </c>
      <c r="AB1560" s="3" t="s">
        <v>6</v>
      </c>
    </row>
    <row r="1561" spans="10:28" ht="14.5" customHeight="1" x14ac:dyDescent="0.35">
      <c r="J1561" s="291" t="str">
        <f t="shared" si="126"/>
        <v>D130</v>
      </c>
      <c r="K1561" s="193">
        <v>7</v>
      </c>
      <c r="L1561" s="11" t="s">
        <v>771</v>
      </c>
      <c r="M1561" s="11" t="s">
        <v>1849</v>
      </c>
      <c r="N1561" s="193" t="s">
        <v>27</v>
      </c>
      <c r="O1561" s="193">
        <v>7</v>
      </c>
      <c r="P1561" s="193" t="s">
        <v>28</v>
      </c>
      <c r="Q1561" s="218"/>
      <c r="R1561" s="22" t="s">
        <v>48</v>
      </c>
      <c r="S1561" s="227" t="str">
        <f t="shared" si="122"/>
        <v>Campo</v>
      </c>
      <c r="T1561" s="227" t="s">
        <v>27</v>
      </c>
      <c r="U1561" s="237" t="str">
        <f t="shared" si="123"/>
        <v/>
      </c>
      <c r="V1561" s="230" t="str">
        <f t="shared" si="125"/>
        <v>&lt;campo posicao="7"&gt;
&lt;coluna&gt;VEIC_ID&lt;/coluna&gt;
&lt;descricao&gt;Placa de identificação do veículo&lt;/descricao&gt;
&lt;tipo&gt;C&lt;/tipo&gt;
&lt;/campo&gt;</v>
      </c>
      <c r="W1561" s="227" t="str">
        <f t="shared" si="124"/>
        <v>&lt;campo posicao="7"&gt;
&lt;coluna&gt;VEIC_ID&lt;/coluna&gt;
&lt;descricao&gt;Placa de identificação do veículo&lt;/descricao&gt;
&lt;tipo&gt;C&lt;/tipo&gt;
&lt;/campo&gt;</v>
      </c>
      <c r="AB1561" s="3" t="s">
        <v>6</v>
      </c>
    </row>
    <row r="1562" spans="10:28" ht="14.5" customHeight="1" x14ac:dyDescent="0.35">
      <c r="J1562" s="291" t="str">
        <f t="shared" si="126"/>
        <v>D130</v>
      </c>
      <c r="K1562" s="193">
        <v>8</v>
      </c>
      <c r="L1562" s="11" t="s">
        <v>1862</v>
      </c>
      <c r="M1562" s="11" t="s">
        <v>1863</v>
      </c>
      <c r="N1562" s="193" t="s">
        <v>32</v>
      </c>
      <c r="O1562" s="193" t="s">
        <v>28</v>
      </c>
      <c r="P1562" s="193">
        <v>2</v>
      </c>
      <c r="Q1562" s="218"/>
      <c r="R1562" s="22" t="s">
        <v>29</v>
      </c>
      <c r="S1562" s="227" t="str">
        <f t="shared" si="122"/>
        <v>Campo</v>
      </c>
      <c r="T1562" s="227" t="s">
        <v>3606</v>
      </c>
      <c r="U1562" s="237" t="str">
        <f t="shared" si="123"/>
        <v/>
      </c>
      <c r="V1562" s="230" t="str">
        <f t="shared" si="125"/>
        <v>&lt;campo posicao="8"&gt;
&lt;coluna&gt;VL_LIQ_FRT&lt;/coluna&gt;
&lt;descricao&gt;Valor líquido do frete &lt;/descricao&gt;
&lt;tipo&gt;R&lt;/tipo&gt;
&lt;/campo&gt;</v>
      </c>
      <c r="W1562" s="227" t="str">
        <f t="shared" si="124"/>
        <v>&lt;campo posicao="8"&gt;
&lt;coluna&gt;VL_LIQ_FRT&lt;/coluna&gt;
&lt;descricao&gt;Valor líquido do frete &lt;/descricao&gt;
&lt;tipo&gt;R&lt;/tipo&gt;
&lt;/campo&gt;</v>
      </c>
      <c r="AB1562" s="3" t="s">
        <v>6</v>
      </c>
    </row>
    <row r="1563" spans="10:28" ht="14.5" customHeight="1" x14ac:dyDescent="0.35">
      <c r="J1563" s="291" t="str">
        <f t="shared" si="126"/>
        <v>D130</v>
      </c>
      <c r="K1563" s="193">
        <v>9</v>
      </c>
      <c r="L1563" s="11" t="s">
        <v>1864</v>
      </c>
      <c r="M1563" s="11" t="s">
        <v>1865</v>
      </c>
      <c r="N1563" s="193" t="s">
        <v>32</v>
      </c>
      <c r="O1563" s="193" t="s">
        <v>28</v>
      </c>
      <c r="P1563" s="193">
        <v>2</v>
      </c>
      <c r="Q1563" s="218"/>
      <c r="R1563" s="22" t="s">
        <v>48</v>
      </c>
      <c r="S1563" s="227" t="str">
        <f t="shared" si="122"/>
        <v>Campo</v>
      </c>
      <c r="T1563" s="227" t="s">
        <v>3606</v>
      </c>
      <c r="U1563" s="237" t="str">
        <f t="shared" si="123"/>
        <v/>
      </c>
      <c r="V1563" s="230" t="str">
        <f t="shared" si="125"/>
        <v>&lt;campo posicao="9"&gt;
&lt;coluna&gt;VL_SEC_CAT&lt;/coluna&gt;
&lt;descricao&gt;Soma de valores de Sec/Cat (serviços de coleta/custo adicional de transporte) &lt;/descricao&gt;
&lt;tipo&gt;R&lt;/tipo&gt;
&lt;/campo&gt;</v>
      </c>
      <c r="W1563" s="227" t="str">
        <f t="shared" si="124"/>
        <v>&lt;campo posicao="9"&gt;
&lt;coluna&gt;VL_SEC_CAT&lt;/coluna&gt;
&lt;descricao&gt;Soma de valores de Sec/Cat (serviços de coleta/custo adicional de transporte) &lt;/descricao&gt;
&lt;tipo&gt;R&lt;/tipo&gt;
&lt;/campo&gt;</v>
      </c>
      <c r="AB1563" s="3" t="s">
        <v>6</v>
      </c>
    </row>
    <row r="1564" spans="10:28" ht="14.5" customHeight="1" x14ac:dyDescent="0.35">
      <c r="J1564" s="291" t="str">
        <f t="shared" si="126"/>
        <v>D130</v>
      </c>
      <c r="K1564" s="193">
        <v>10</v>
      </c>
      <c r="L1564" s="11" t="s">
        <v>1866</v>
      </c>
      <c r="M1564" s="11" t="s">
        <v>1867</v>
      </c>
      <c r="N1564" s="193" t="s">
        <v>32</v>
      </c>
      <c r="O1564" s="193" t="s">
        <v>28</v>
      </c>
      <c r="P1564" s="193">
        <v>2</v>
      </c>
      <c r="Q1564" s="218"/>
      <c r="R1564" s="22" t="s">
        <v>48</v>
      </c>
      <c r="S1564" s="227" t="str">
        <f t="shared" si="122"/>
        <v>Campo</v>
      </c>
      <c r="T1564" s="227" t="s">
        <v>3606</v>
      </c>
      <c r="U1564" s="237" t="str">
        <f t="shared" si="123"/>
        <v/>
      </c>
      <c r="V1564" s="230" t="str">
        <f t="shared" si="125"/>
        <v>&lt;campo posicao="10"&gt;
&lt;coluna&gt;VL_DESP&lt;/coluna&gt;
&lt;descricao&gt;Soma de valores de despacho&lt;/descricao&gt;
&lt;tipo&gt;R&lt;/tipo&gt;
&lt;/campo&gt;</v>
      </c>
      <c r="W1564" s="227" t="str">
        <f t="shared" si="124"/>
        <v>&lt;campo posicao="10"&gt;
&lt;coluna&gt;VL_DESP&lt;/coluna&gt;
&lt;descricao&gt;Soma de valores de despacho&lt;/descricao&gt;
&lt;tipo&gt;R&lt;/tipo&gt;
&lt;/campo&gt;</v>
      </c>
      <c r="AB1564" s="3" t="s">
        <v>6</v>
      </c>
    </row>
    <row r="1565" spans="10:28" ht="14.5" customHeight="1" x14ac:dyDescent="0.35">
      <c r="J1565" s="291" t="str">
        <f t="shared" si="126"/>
        <v>D130</v>
      </c>
      <c r="K1565" s="193">
        <v>11</v>
      </c>
      <c r="L1565" s="11" t="s">
        <v>1868</v>
      </c>
      <c r="M1565" s="11" t="s">
        <v>1869</v>
      </c>
      <c r="N1565" s="193" t="s">
        <v>32</v>
      </c>
      <c r="O1565" s="193" t="s">
        <v>28</v>
      </c>
      <c r="P1565" s="193">
        <v>2</v>
      </c>
      <c r="Q1565" s="218"/>
      <c r="R1565" s="22" t="s">
        <v>48</v>
      </c>
      <c r="S1565" s="227" t="str">
        <f t="shared" si="122"/>
        <v>Campo</v>
      </c>
      <c r="T1565" s="227" t="s">
        <v>3606</v>
      </c>
      <c r="U1565" s="237" t="str">
        <f t="shared" si="123"/>
        <v/>
      </c>
      <c r="V1565" s="230" t="str">
        <f t="shared" si="125"/>
        <v>&lt;campo posicao="11"&gt;
&lt;coluna&gt;VL_PEDG&lt;/coluna&gt;
&lt;descricao&gt;Soma dos valores de pedágio&lt;/descricao&gt;
&lt;tipo&gt;R&lt;/tipo&gt;
&lt;/campo&gt;</v>
      </c>
      <c r="W1565" s="227" t="str">
        <f t="shared" si="124"/>
        <v>&lt;campo posicao="11"&gt;
&lt;coluna&gt;VL_PEDG&lt;/coluna&gt;
&lt;descricao&gt;Soma dos valores de pedágio&lt;/descricao&gt;
&lt;tipo&gt;R&lt;/tipo&gt;
&lt;/campo&gt;</v>
      </c>
      <c r="AB1565" s="3" t="s">
        <v>6</v>
      </c>
    </row>
    <row r="1566" spans="10:28" ht="14.5" customHeight="1" x14ac:dyDescent="0.35">
      <c r="J1566" s="291" t="str">
        <f t="shared" si="126"/>
        <v>D130</v>
      </c>
      <c r="K1566" s="193">
        <v>12</v>
      </c>
      <c r="L1566" s="11" t="s">
        <v>1842</v>
      </c>
      <c r="M1566" s="11" t="s">
        <v>1705</v>
      </c>
      <c r="N1566" s="193" t="s">
        <v>32</v>
      </c>
      <c r="O1566" s="193" t="s">
        <v>28</v>
      </c>
      <c r="P1566" s="193">
        <v>2</v>
      </c>
      <c r="Q1566" s="218"/>
      <c r="R1566" s="22" t="s">
        <v>48</v>
      </c>
      <c r="S1566" s="227" t="str">
        <f t="shared" si="122"/>
        <v>Campo</v>
      </c>
      <c r="T1566" s="227" t="s">
        <v>3606</v>
      </c>
      <c r="U1566" s="237" t="str">
        <f t="shared" si="123"/>
        <v/>
      </c>
      <c r="V1566" s="230" t="str">
        <f t="shared" si="125"/>
        <v>&lt;campo posicao="12"&gt;
&lt;coluna&gt;VL_OUT&lt;/coluna&gt;
&lt;descricao&gt;Outros valores&lt;/descricao&gt;
&lt;tipo&gt;R&lt;/tipo&gt;
&lt;/campo&gt;</v>
      </c>
      <c r="W1566" s="227" t="str">
        <f t="shared" si="124"/>
        <v>&lt;campo posicao="12"&gt;
&lt;coluna&gt;VL_OUT&lt;/coluna&gt;
&lt;descricao&gt;Outros valores&lt;/descricao&gt;
&lt;tipo&gt;R&lt;/tipo&gt;
&lt;/campo&gt;</v>
      </c>
      <c r="AB1566" s="3" t="s">
        <v>6</v>
      </c>
    </row>
    <row r="1567" spans="10:28" ht="14.5" customHeight="1" x14ac:dyDescent="0.35">
      <c r="J1567" s="291" t="str">
        <f t="shared" si="126"/>
        <v>D130</v>
      </c>
      <c r="K1567" s="193">
        <v>13</v>
      </c>
      <c r="L1567" s="11" t="s">
        <v>570</v>
      </c>
      <c r="M1567" s="11" t="s">
        <v>1870</v>
      </c>
      <c r="N1567" s="193" t="s">
        <v>32</v>
      </c>
      <c r="O1567" s="193" t="s">
        <v>28</v>
      </c>
      <c r="P1567" s="193">
        <v>2</v>
      </c>
      <c r="Q1567" s="218"/>
      <c r="R1567" s="22" t="s">
        <v>29</v>
      </c>
      <c r="S1567" s="227" t="str">
        <f t="shared" si="122"/>
        <v>Campo</v>
      </c>
      <c r="T1567" s="227" t="s">
        <v>3606</v>
      </c>
      <c r="U1567" s="237" t="str">
        <f t="shared" si="123"/>
        <v/>
      </c>
      <c r="V1567" s="230" t="str">
        <f t="shared" si="125"/>
        <v>&lt;campo posicao="13"&gt;
&lt;coluna&gt;VL_FRT&lt;/coluna&gt;
&lt;descricao&gt;Valor total do frete&lt;/descricao&gt;
&lt;tipo&gt;R&lt;/tipo&gt;
&lt;/campo&gt;</v>
      </c>
      <c r="W1567" s="227" t="str">
        <f t="shared" si="124"/>
        <v>&lt;campo posicao="13"&gt;
&lt;coluna&gt;VL_FRT&lt;/coluna&gt;
&lt;descricao&gt;Valor total do frete&lt;/descricao&gt;
&lt;tipo&gt;R&lt;/tipo&gt;
&lt;/campo&gt;</v>
      </c>
      <c r="AB1567" s="3" t="s">
        <v>6</v>
      </c>
    </row>
    <row r="1568" spans="10:28" ht="14.5" customHeight="1" x14ac:dyDescent="0.35">
      <c r="J1568" s="291" t="str">
        <f t="shared" si="126"/>
        <v>D130</v>
      </c>
      <c r="K1568" s="193">
        <v>14</v>
      </c>
      <c r="L1568" s="11" t="s">
        <v>779</v>
      </c>
      <c r="M1568" s="11" t="s">
        <v>780</v>
      </c>
      <c r="N1568" s="193" t="s">
        <v>27</v>
      </c>
      <c r="O1568" s="193">
        <v>2</v>
      </c>
      <c r="P1568" s="193" t="s">
        <v>28</v>
      </c>
      <c r="Q1568" s="218"/>
      <c r="R1568" s="22" t="s">
        <v>48</v>
      </c>
      <c r="S1568" s="227" t="str">
        <f t="shared" si="122"/>
        <v>Campo</v>
      </c>
      <c r="T1568" s="227" t="s">
        <v>27</v>
      </c>
      <c r="U1568" s="237" t="str">
        <f t="shared" si="123"/>
        <v/>
      </c>
      <c r="V1568" s="230" t="str">
        <f t="shared" si="125"/>
        <v>&lt;campo posicao="14"&gt;
&lt;coluna&gt;UF_ID&lt;/coluna&gt;
&lt;descricao&gt;Sigla da UF da placa do veículo&lt;/descricao&gt;
&lt;tipo&gt;C&lt;/tipo&gt;
&lt;/campo&gt;</v>
      </c>
      <c r="W1568" s="227" t="str">
        <f t="shared" si="124"/>
        <v>&lt;campo posicao="14"&gt;
&lt;coluna&gt;UF_ID&lt;/coluna&gt;
&lt;descricao&gt;Sigla da UF da placa do veículo&lt;/descricao&gt;
&lt;tipo&gt;C&lt;/tipo&gt;
&lt;/campo&gt;</v>
      </c>
      <c r="AB1568" s="3" t="s">
        <v>6</v>
      </c>
    </row>
    <row r="1569" spans="1:28" s="3" customFormat="1" ht="14.5" customHeight="1" collapsed="1" x14ac:dyDescent="0.35">
      <c r="A1569" s="209" t="s">
        <v>115</v>
      </c>
      <c r="B1569" s="209"/>
      <c r="C1569" s="209"/>
      <c r="D1569" s="209"/>
      <c r="E1569" s="209" t="s">
        <v>1871</v>
      </c>
      <c r="F1569" s="209"/>
      <c r="G1569" s="209"/>
      <c r="H1569" s="209"/>
      <c r="I1569" s="209" t="s">
        <v>209</v>
      </c>
      <c r="J1569" s="291" t="str">
        <f t="shared" si="126"/>
        <v>D130</v>
      </c>
      <c r="K1569" s="2" t="s">
        <v>1872</v>
      </c>
      <c r="L1569" s="4"/>
      <c r="M1569" s="4"/>
      <c r="N1569" s="4"/>
      <c r="O1569" s="4"/>
      <c r="P1569" s="4"/>
      <c r="Q1569" s="4"/>
      <c r="R1569" s="4"/>
      <c r="S1569" s="227">
        <f t="shared" si="122"/>
        <v>4</v>
      </c>
      <c r="T1569" s="227"/>
      <c r="U1569" s="237" t="str">
        <f t="shared" si="123"/>
        <v>&lt;/registro&gt;
&lt;registro codigo="D140" perfil="AB" nivel="4"&gt;</v>
      </c>
      <c r="V1569" s="230" t="str">
        <f t="shared" si="125"/>
        <v/>
      </c>
      <c r="W1569" s="227" t="str">
        <f t="shared" si="124"/>
        <v>&lt;/registro&gt;
&lt;registro codigo="D140" perfil="AB" nivel="4"&gt;</v>
      </c>
      <c r="X1569" s="227"/>
      <c r="Y1569" s="227"/>
      <c r="AB1569" s="3" t="s">
        <v>6</v>
      </c>
    </row>
    <row r="1570" spans="1:28" ht="14.5" customHeight="1" x14ac:dyDescent="0.35">
      <c r="J1570" s="291" t="str">
        <f t="shared" si="126"/>
        <v>D140</v>
      </c>
      <c r="K1570" s="193">
        <v>1</v>
      </c>
      <c r="L1570" s="11" t="s">
        <v>25</v>
      </c>
      <c r="M1570" s="11" t="s">
        <v>1873</v>
      </c>
      <c r="N1570" s="193" t="s">
        <v>27</v>
      </c>
      <c r="O1570" s="193">
        <v>4</v>
      </c>
      <c r="P1570" s="193" t="s">
        <v>28</v>
      </c>
      <c r="Q1570" s="218" t="s">
        <v>711</v>
      </c>
      <c r="R1570" s="22" t="s">
        <v>29</v>
      </c>
      <c r="S1570" s="227" t="str">
        <f t="shared" si="122"/>
        <v>Campo</v>
      </c>
      <c r="T1570" s="227" t="s">
        <v>27</v>
      </c>
      <c r="U1570" s="237" t="str">
        <f t="shared" si="123"/>
        <v/>
      </c>
      <c r="V1570" s="230" t="str">
        <f t="shared" si="125"/>
        <v>&lt;campo posicao="1"&gt;
&lt;coluna&gt;REG&lt;/coluna&gt;
&lt;descricao&gt;Texto fixo contendo "D140"&lt;/descricao&gt;
&lt;tipo&gt;C&lt;/tipo&gt;
&lt;/campo&gt;</v>
      </c>
      <c r="W1570" s="227" t="str">
        <f t="shared" si="124"/>
        <v>&lt;campo posicao="1"&gt;
&lt;coluna&gt;REG&lt;/coluna&gt;
&lt;descricao&gt;Texto fixo contendo "D140"&lt;/descricao&gt;
&lt;tipo&gt;C&lt;/tipo&gt;
&lt;/campo&gt;</v>
      </c>
      <c r="AB1570" s="3" t="s">
        <v>6</v>
      </c>
    </row>
    <row r="1571" spans="1:28" ht="14.5" customHeight="1" x14ac:dyDescent="0.35">
      <c r="J1571" s="291" t="str">
        <f t="shared" si="126"/>
        <v>D140</v>
      </c>
      <c r="K1571" s="218">
        <v>2</v>
      </c>
      <c r="L1571" s="218" t="s">
        <v>1853</v>
      </c>
      <c r="M1571" s="11" t="s">
        <v>340</v>
      </c>
      <c r="N1571" s="218" t="s">
        <v>27</v>
      </c>
      <c r="O1571" s="218">
        <v>60</v>
      </c>
      <c r="P1571" s="218" t="s">
        <v>28</v>
      </c>
      <c r="Q1571" s="218"/>
      <c r="R1571" s="193" t="s">
        <v>48</v>
      </c>
      <c r="S1571" s="227" t="str">
        <f t="shared" si="122"/>
        <v>Campo</v>
      </c>
      <c r="T1571" s="227" t="s">
        <v>27</v>
      </c>
      <c r="U1571" s="237" t="str">
        <f t="shared" si="123"/>
        <v/>
      </c>
      <c r="V1571" s="230" t="str">
        <f t="shared" si="125"/>
        <v>&lt;campo posicao="2"&gt;
&lt;coluna&gt;COD_PART_CONSG&lt;/coluna&gt;
&lt;descricao&gt;Código do participante (campo 02 do Registro 0150):&lt;/descricao&gt;
&lt;tipo&gt;C&lt;/tipo&gt;
&lt;/campo&gt;</v>
      </c>
      <c r="W1571" s="227" t="str">
        <f t="shared" si="124"/>
        <v>&lt;campo posicao="2"&gt;
&lt;coluna&gt;COD_PART_CONSG&lt;/coluna&gt;
&lt;descricao&gt;Código do participante (campo 02 do Registro 0150):&lt;/descricao&gt;
&lt;tipo&gt;C&lt;/tipo&gt;
&lt;/campo&gt;</v>
      </c>
      <c r="AB1571" s="3" t="s">
        <v>6</v>
      </c>
    </row>
    <row r="1572" spans="1:28" ht="14.5" customHeight="1" x14ac:dyDescent="0.35">
      <c r="J1572" s="291" t="str">
        <f t="shared" si="126"/>
        <v>D140</v>
      </c>
      <c r="K1572" s="218"/>
      <c r="L1572" s="218"/>
      <c r="M1572" s="11" t="s">
        <v>1854</v>
      </c>
      <c r="N1572" s="218"/>
      <c r="O1572" s="218"/>
      <c r="P1572" s="218"/>
      <c r="Q1572" s="218"/>
      <c r="R1572" s="193"/>
      <c r="S1572" s="227" t="str">
        <f t="shared" si="122"/>
        <v/>
      </c>
      <c r="T1572" s="227"/>
      <c r="U1572" s="237" t="str">
        <f t="shared" si="123"/>
        <v/>
      </c>
      <c r="V1572" s="230" t="str">
        <f t="shared" si="125"/>
        <v/>
      </c>
      <c r="W1572" s="227" t="str">
        <f t="shared" si="124"/>
        <v/>
      </c>
      <c r="AB1572" s="3" t="s">
        <v>6</v>
      </c>
    </row>
    <row r="1573" spans="1:28" ht="14.5" customHeight="1" x14ac:dyDescent="0.35">
      <c r="J1573" s="291" t="str">
        <f t="shared" si="126"/>
        <v>D140</v>
      </c>
      <c r="K1573" s="193">
        <v>3</v>
      </c>
      <c r="L1573" s="11" t="s">
        <v>1832</v>
      </c>
      <c r="M1573" s="11" t="s">
        <v>1846</v>
      </c>
      <c r="N1573" s="193" t="s">
        <v>27</v>
      </c>
      <c r="O1573" s="193" t="s">
        <v>59</v>
      </c>
      <c r="P1573" s="193" t="s">
        <v>28</v>
      </c>
      <c r="Q1573" s="218"/>
      <c r="R1573" s="22" t="s">
        <v>29</v>
      </c>
      <c r="S1573" s="227" t="str">
        <f t="shared" si="122"/>
        <v>Campo</v>
      </c>
      <c r="T1573" s="227" t="s">
        <v>27</v>
      </c>
      <c r="U1573" s="237" t="str">
        <f t="shared" si="123"/>
        <v/>
      </c>
      <c r="V1573" s="230" t="str">
        <f t="shared" si="125"/>
        <v>&lt;campo posicao="3"&gt;
&lt;coluna&gt;COD_MUN_ORIG&lt;/coluna&gt;
&lt;descricao&gt;Código do município de origem do serviço, conforme a tabela IBGE(Preencher com 9999999, se Exterior)&lt;/descricao&gt;
&lt;tipo&gt;C&lt;/tipo&gt;
&lt;/campo&gt;</v>
      </c>
      <c r="W1573" s="227" t="str">
        <f t="shared" si="124"/>
        <v>&lt;campo posicao="3"&gt;
&lt;coluna&gt;COD_MUN_ORIG&lt;/coluna&gt;
&lt;descricao&gt;Código do município de origem do serviço, conforme a tabela IBGE(Preencher com 9999999, se Exterior)&lt;/descricao&gt;
&lt;tipo&gt;C&lt;/tipo&gt;
&lt;/campo&gt;</v>
      </c>
      <c r="AB1573" s="3" t="s">
        <v>6</v>
      </c>
    </row>
    <row r="1574" spans="1:28" ht="14.5" customHeight="1" x14ac:dyDescent="0.35">
      <c r="J1574" s="291" t="str">
        <f t="shared" si="126"/>
        <v>D140</v>
      </c>
      <c r="K1574" s="193">
        <v>4</v>
      </c>
      <c r="L1574" s="11" t="s">
        <v>1661</v>
      </c>
      <c r="M1574" s="11" t="s">
        <v>1848</v>
      </c>
      <c r="N1574" s="193" t="s">
        <v>27</v>
      </c>
      <c r="O1574" s="193" t="s">
        <v>59</v>
      </c>
      <c r="P1574" s="193" t="s">
        <v>28</v>
      </c>
      <c r="Q1574" s="218"/>
      <c r="R1574" s="22" t="s">
        <v>29</v>
      </c>
      <c r="S1574" s="227" t="str">
        <f t="shared" si="122"/>
        <v>Campo</v>
      </c>
      <c r="T1574" s="227" t="s">
        <v>27</v>
      </c>
      <c r="U1574" s="237" t="str">
        <f t="shared" si="123"/>
        <v/>
      </c>
      <c r="V1574" s="230" t="str">
        <f t="shared" si="125"/>
        <v>&lt;campo posicao="4"&gt;
&lt;coluna&gt;COD_MUN_DEST&lt;/coluna&gt;
&lt;descricao&gt;Código do município de destino, conforme a tabela IBGE(Preencher com 9999999, se Exterior)&lt;/descricao&gt;
&lt;tipo&gt;C&lt;/tipo&gt;
&lt;/campo&gt;</v>
      </c>
      <c r="W1574" s="227" t="str">
        <f t="shared" si="124"/>
        <v>&lt;campo posicao="4"&gt;
&lt;coluna&gt;COD_MUN_DEST&lt;/coluna&gt;
&lt;descricao&gt;Código do município de destino, conforme a tabela IBGE(Preencher com 9999999, se Exterior)&lt;/descricao&gt;
&lt;tipo&gt;C&lt;/tipo&gt;
&lt;/campo&gt;</v>
      </c>
      <c r="AB1574" s="3" t="s">
        <v>6</v>
      </c>
    </row>
    <row r="1575" spans="1:28" ht="14.5" customHeight="1" x14ac:dyDescent="0.35">
      <c r="J1575" s="291" t="str">
        <f t="shared" si="126"/>
        <v>D140</v>
      </c>
      <c r="K1575" s="218">
        <v>5</v>
      </c>
      <c r="L1575" s="218" t="s">
        <v>1874</v>
      </c>
      <c r="M1575" s="11" t="s">
        <v>1875</v>
      </c>
      <c r="N1575" s="218" t="s">
        <v>27</v>
      </c>
      <c r="O1575" s="218" t="s">
        <v>240</v>
      </c>
      <c r="P1575" s="218" t="s">
        <v>28</v>
      </c>
      <c r="Q1575" s="218"/>
      <c r="R1575" s="193" t="s">
        <v>29</v>
      </c>
      <c r="S1575" s="227" t="str">
        <f t="shared" si="122"/>
        <v>Campo</v>
      </c>
      <c r="T1575" s="227" t="s">
        <v>27</v>
      </c>
      <c r="U1575" s="237" t="str">
        <f t="shared" si="123"/>
        <v/>
      </c>
      <c r="V1575" s="230" t="str">
        <f t="shared" si="125"/>
        <v>&lt;campo posicao="5"&gt;
&lt;coluna&gt;IND_VEIC&lt;/coluna&gt;
&lt;descricao&gt;Indicador do tipo do veículo transportador:&lt;/descricao&gt;
&lt;tipo&gt;C&lt;/tipo&gt;
&lt;/campo&gt;</v>
      </c>
      <c r="W1575" s="227" t="str">
        <f t="shared" si="124"/>
        <v>&lt;campo posicao="5"&gt;
&lt;coluna&gt;IND_VEIC&lt;/coluna&gt;
&lt;descricao&gt;Indicador do tipo do veículo transportador:&lt;/descricao&gt;
&lt;tipo&gt;C&lt;/tipo&gt;
&lt;/campo&gt;</v>
      </c>
      <c r="AB1575" s="3" t="s">
        <v>6</v>
      </c>
    </row>
    <row r="1576" spans="1:28" ht="14.5" customHeight="1" x14ac:dyDescent="0.35">
      <c r="J1576" s="291" t="str">
        <f t="shared" si="126"/>
        <v>D140</v>
      </c>
      <c r="K1576" s="218"/>
      <c r="L1576" s="218"/>
      <c r="M1576" s="11" t="s">
        <v>1876</v>
      </c>
      <c r="N1576" s="218"/>
      <c r="O1576" s="218"/>
      <c r="P1576" s="218"/>
      <c r="Q1576" s="218"/>
      <c r="R1576" s="193"/>
      <c r="S1576" s="227" t="str">
        <f t="shared" si="122"/>
        <v/>
      </c>
      <c r="T1576" s="227"/>
      <c r="U1576" s="237" t="str">
        <f t="shared" si="123"/>
        <v/>
      </c>
      <c r="V1576" s="230" t="str">
        <f t="shared" si="125"/>
        <v/>
      </c>
      <c r="W1576" s="227" t="str">
        <f t="shared" si="124"/>
        <v/>
      </c>
      <c r="AB1576" s="3" t="s">
        <v>6</v>
      </c>
    </row>
    <row r="1577" spans="1:28" ht="14.5" customHeight="1" x14ac:dyDescent="0.35">
      <c r="J1577" s="291" t="str">
        <f t="shared" si="126"/>
        <v>D140</v>
      </c>
      <c r="K1577" s="218"/>
      <c r="L1577" s="218"/>
      <c r="M1577" s="11" t="s">
        <v>1877</v>
      </c>
      <c r="N1577" s="218"/>
      <c r="O1577" s="218"/>
      <c r="P1577" s="218"/>
      <c r="Q1577" s="218"/>
      <c r="R1577" s="193"/>
      <c r="S1577" s="227" t="str">
        <f t="shared" si="122"/>
        <v/>
      </c>
      <c r="T1577" s="227"/>
      <c r="U1577" s="237" t="str">
        <f t="shared" si="123"/>
        <v/>
      </c>
      <c r="V1577" s="230" t="str">
        <f t="shared" si="125"/>
        <v/>
      </c>
      <c r="W1577" s="227" t="str">
        <f t="shared" si="124"/>
        <v/>
      </c>
      <c r="AB1577" s="3" t="s">
        <v>6</v>
      </c>
    </row>
    <row r="1578" spans="1:28" ht="14.5" customHeight="1" x14ac:dyDescent="0.35">
      <c r="J1578" s="291" t="str">
        <f t="shared" si="126"/>
        <v>D140</v>
      </c>
      <c r="K1578" s="193">
        <v>6</v>
      </c>
      <c r="L1578" s="11" t="s">
        <v>771</v>
      </c>
      <c r="M1578" s="11" t="s">
        <v>1878</v>
      </c>
      <c r="N1578" s="193" t="s">
        <v>27</v>
      </c>
      <c r="O1578" s="193" t="s">
        <v>28</v>
      </c>
      <c r="P1578" s="193" t="s">
        <v>28</v>
      </c>
      <c r="Q1578" s="218"/>
      <c r="R1578" s="22" t="s">
        <v>48</v>
      </c>
      <c r="S1578" s="227" t="str">
        <f t="shared" si="122"/>
        <v>Campo</v>
      </c>
      <c r="T1578" s="227" t="s">
        <v>27</v>
      </c>
      <c r="U1578" s="237" t="str">
        <f t="shared" si="123"/>
        <v/>
      </c>
      <c r="V1578" s="230" t="str">
        <f t="shared" si="125"/>
        <v>&lt;campo posicao="6"&gt;
&lt;coluna&gt;VEIC_ID&lt;/coluna&gt;
&lt;descricao&gt;Identificação da embarcação (IRIM ou Registro CPP)&lt;/descricao&gt;
&lt;tipo&gt;C&lt;/tipo&gt;
&lt;/campo&gt;</v>
      </c>
      <c r="W1578" s="227" t="str">
        <f t="shared" si="124"/>
        <v>&lt;campo posicao="6"&gt;
&lt;coluna&gt;VEIC_ID&lt;/coluna&gt;
&lt;descricao&gt;Identificação da embarcação (IRIM ou Registro CPP)&lt;/descricao&gt;
&lt;tipo&gt;C&lt;/tipo&gt;
&lt;/campo&gt;</v>
      </c>
      <c r="AB1578" s="3" t="s">
        <v>6</v>
      </c>
    </row>
    <row r="1579" spans="1:28" ht="14.5" customHeight="1" x14ac:dyDescent="0.35">
      <c r="J1579" s="291" t="str">
        <f t="shared" si="126"/>
        <v>D140</v>
      </c>
      <c r="K1579" s="218">
        <v>7</v>
      </c>
      <c r="L1579" s="218" t="s">
        <v>1879</v>
      </c>
      <c r="M1579" s="11" t="s">
        <v>1880</v>
      </c>
      <c r="N1579" s="218" t="s">
        <v>27</v>
      </c>
      <c r="O1579" s="218" t="s">
        <v>240</v>
      </c>
      <c r="P1579" s="218" t="s">
        <v>28</v>
      </c>
      <c r="Q1579" s="218"/>
      <c r="R1579" s="193" t="s">
        <v>29</v>
      </c>
      <c r="S1579" s="227" t="str">
        <f t="shared" si="122"/>
        <v>Campo</v>
      </c>
      <c r="T1579" s="227" t="s">
        <v>27</v>
      </c>
      <c r="U1579" s="237" t="str">
        <f t="shared" si="123"/>
        <v/>
      </c>
      <c r="V1579" s="230" t="str">
        <f t="shared" si="125"/>
        <v>&lt;campo posicao="7"&gt;
&lt;coluna&gt;IND_NAV&lt;/coluna&gt;
&lt;descricao&gt;Indicador do tipo da navegação:&lt;/descricao&gt;
&lt;tipo&gt;C&lt;/tipo&gt;
&lt;/campo&gt;</v>
      </c>
      <c r="W1579" s="227" t="str">
        <f t="shared" si="124"/>
        <v>&lt;campo posicao="7"&gt;
&lt;coluna&gt;IND_NAV&lt;/coluna&gt;
&lt;descricao&gt;Indicador do tipo da navegação:&lt;/descricao&gt;
&lt;tipo&gt;C&lt;/tipo&gt;
&lt;/campo&gt;</v>
      </c>
      <c r="AB1579" s="3" t="s">
        <v>6</v>
      </c>
    </row>
    <row r="1580" spans="1:28" ht="14.5" customHeight="1" x14ac:dyDescent="0.35">
      <c r="J1580" s="291" t="str">
        <f t="shared" si="126"/>
        <v>D140</v>
      </c>
      <c r="K1580" s="218"/>
      <c r="L1580" s="218"/>
      <c r="M1580" s="11" t="s">
        <v>1881</v>
      </c>
      <c r="N1580" s="218"/>
      <c r="O1580" s="218"/>
      <c r="P1580" s="218"/>
      <c r="Q1580" s="218"/>
      <c r="R1580" s="193"/>
      <c r="S1580" s="227" t="str">
        <f t="shared" si="122"/>
        <v/>
      </c>
      <c r="T1580" s="227"/>
      <c r="U1580" s="237" t="str">
        <f t="shared" si="123"/>
        <v/>
      </c>
      <c r="V1580" s="230" t="str">
        <f t="shared" si="125"/>
        <v/>
      </c>
      <c r="W1580" s="227" t="str">
        <f t="shared" si="124"/>
        <v/>
      </c>
      <c r="AB1580" s="3" t="s">
        <v>6</v>
      </c>
    </row>
    <row r="1581" spans="1:28" ht="14.5" customHeight="1" x14ac:dyDescent="0.35">
      <c r="J1581" s="291" t="str">
        <f t="shared" si="126"/>
        <v>D140</v>
      </c>
      <c r="K1581" s="218"/>
      <c r="L1581" s="218"/>
      <c r="M1581" s="11" t="s">
        <v>1882</v>
      </c>
      <c r="N1581" s="218"/>
      <c r="O1581" s="218"/>
      <c r="P1581" s="218"/>
      <c r="Q1581" s="218"/>
      <c r="R1581" s="193"/>
      <c r="S1581" s="227" t="str">
        <f t="shared" si="122"/>
        <v/>
      </c>
      <c r="T1581" s="227"/>
      <c r="U1581" s="237" t="str">
        <f t="shared" si="123"/>
        <v/>
      </c>
      <c r="V1581" s="230" t="str">
        <f t="shared" si="125"/>
        <v/>
      </c>
      <c r="W1581" s="227" t="str">
        <f t="shared" si="124"/>
        <v/>
      </c>
      <c r="AB1581" s="3" t="s">
        <v>6</v>
      </c>
    </row>
    <row r="1582" spans="1:28" ht="14.5" customHeight="1" x14ac:dyDescent="0.35">
      <c r="J1582" s="291" t="str">
        <f t="shared" si="126"/>
        <v>D140</v>
      </c>
      <c r="K1582" s="193">
        <v>8</v>
      </c>
      <c r="L1582" s="11" t="s">
        <v>1883</v>
      </c>
      <c r="M1582" s="11" t="s">
        <v>1884</v>
      </c>
      <c r="N1582" s="193" t="s">
        <v>32</v>
      </c>
      <c r="O1582" s="193" t="s">
        <v>28</v>
      </c>
      <c r="P1582" s="193" t="s">
        <v>28</v>
      </c>
      <c r="Q1582" s="218"/>
      <c r="R1582" s="22" t="s">
        <v>48</v>
      </c>
      <c r="S1582" s="227" t="str">
        <f t="shared" si="122"/>
        <v>Campo</v>
      </c>
      <c r="T1582" s="227" t="s">
        <v>3607</v>
      </c>
      <c r="U1582" s="237" t="str">
        <f t="shared" si="123"/>
        <v/>
      </c>
      <c r="V1582" s="230" t="str">
        <f t="shared" si="125"/>
        <v>&lt;campo posicao="8"&gt;
&lt;coluna&gt;VIAGEM&lt;/coluna&gt;
&lt;descricao&gt;Número da viagem&lt;/descricao&gt;
&lt;tipo&gt;I&lt;/tipo&gt;
&lt;/campo&gt;</v>
      </c>
      <c r="W1582" s="227" t="str">
        <f t="shared" si="124"/>
        <v>&lt;campo posicao="8"&gt;
&lt;coluna&gt;VIAGEM&lt;/coluna&gt;
&lt;descricao&gt;Número da viagem&lt;/descricao&gt;
&lt;tipo&gt;I&lt;/tipo&gt;
&lt;/campo&gt;</v>
      </c>
      <c r="AB1582" s="3" t="s">
        <v>6</v>
      </c>
    </row>
    <row r="1583" spans="1:28" ht="14.5" customHeight="1" x14ac:dyDescent="0.35">
      <c r="J1583" s="291" t="str">
        <f t="shared" si="126"/>
        <v>D140</v>
      </c>
      <c r="K1583" s="193">
        <v>9</v>
      </c>
      <c r="L1583" s="11" t="s">
        <v>1885</v>
      </c>
      <c r="M1583" s="11" t="s">
        <v>1886</v>
      </c>
      <c r="N1583" s="193" t="s">
        <v>32</v>
      </c>
      <c r="O1583" s="193" t="s">
        <v>28</v>
      </c>
      <c r="P1583" s="193">
        <v>2</v>
      </c>
      <c r="Q1583" s="218"/>
      <c r="R1583" s="22" t="s">
        <v>29</v>
      </c>
      <c r="S1583" s="227" t="str">
        <f t="shared" si="122"/>
        <v>Campo</v>
      </c>
      <c r="T1583" s="227" t="s">
        <v>3606</v>
      </c>
      <c r="U1583" s="237" t="str">
        <f t="shared" si="123"/>
        <v/>
      </c>
      <c r="V1583" s="230" t="str">
        <f t="shared" si="125"/>
        <v>&lt;campo posicao="9"&gt;
&lt;coluna&gt;VL_FRT_LIQ&lt;/coluna&gt;
&lt;descricao&gt;Valor líquido do frete&lt;/descricao&gt;
&lt;tipo&gt;R&lt;/tipo&gt;
&lt;/campo&gt;</v>
      </c>
      <c r="W1583" s="227" t="str">
        <f t="shared" si="124"/>
        <v>&lt;campo posicao="9"&gt;
&lt;coluna&gt;VL_FRT_LIQ&lt;/coluna&gt;
&lt;descricao&gt;Valor líquido do frete&lt;/descricao&gt;
&lt;tipo&gt;R&lt;/tipo&gt;
&lt;/campo&gt;</v>
      </c>
      <c r="AB1583" s="3" t="s">
        <v>6</v>
      </c>
    </row>
    <row r="1584" spans="1:28" ht="14.5" customHeight="1" x14ac:dyDescent="0.35">
      <c r="J1584" s="291" t="str">
        <f t="shared" si="126"/>
        <v>D140</v>
      </c>
      <c r="K1584" s="193">
        <v>10</v>
      </c>
      <c r="L1584" s="11" t="s">
        <v>1887</v>
      </c>
      <c r="M1584" s="11" t="s">
        <v>1888</v>
      </c>
      <c r="N1584" s="193" t="s">
        <v>32</v>
      </c>
      <c r="O1584" s="193" t="s">
        <v>28</v>
      </c>
      <c r="P1584" s="193">
        <v>2</v>
      </c>
      <c r="Q1584" s="218"/>
      <c r="R1584" s="22" t="s">
        <v>48</v>
      </c>
      <c r="S1584" s="227" t="str">
        <f t="shared" si="122"/>
        <v>Campo</v>
      </c>
      <c r="T1584" s="227" t="s">
        <v>3606</v>
      </c>
      <c r="U1584" s="237" t="str">
        <f t="shared" si="123"/>
        <v/>
      </c>
      <c r="V1584" s="230" t="str">
        <f t="shared" si="125"/>
        <v>&lt;campo posicao="10"&gt;
&lt;coluna&gt;VL_DESP_PORT&lt;/coluna&gt;
&lt;descricao&gt;Valor das despesas portuárias &lt;/descricao&gt;
&lt;tipo&gt;R&lt;/tipo&gt;
&lt;/campo&gt;</v>
      </c>
      <c r="W1584" s="227" t="str">
        <f t="shared" si="124"/>
        <v>&lt;campo posicao="10"&gt;
&lt;coluna&gt;VL_DESP_PORT&lt;/coluna&gt;
&lt;descricao&gt;Valor das despesas portuárias &lt;/descricao&gt;
&lt;tipo&gt;R&lt;/tipo&gt;
&lt;/campo&gt;</v>
      </c>
      <c r="AB1584" s="3" t="s">
        <v>6</v>
      </c>
    </row>
    <row r="1585" spans="1:28" ht="14.5" customHeight="1" x14ac:dyDescent="0.35">
      <c r="J1585" s="291" t="str">
        <f t="shared" si="126"/>
        <v>D140</v>
      </c>
      <c r="K1585" s="193">
        <v>11</v>
      </c>
      <c r="L1585" s="11" t="s">
        <v>1889</v>
      </c>
      <c r="M1585" s="11" t="s">
        <v>1890</v>
      </c>
      <c r="N1585" s="193" t="s">
        <v>32</v>
      </c>
      <c r="O1585" s="193" t="s">
        <v>28</v>
      </c>
      <c r="P1585" s="193">
        <v>2</v>
      </c>
      <c r="Q1585" s="218"/>
      <c r="R1585" s="22" t="s">
        <v>48</v>
      </c>
      <c r="S1585" s="227" t="str">
        <f t="shared" si="122"/>
        <v>Campo</v>
      </c>
      <c r="T1585" s="227" t="s">
        <v>3606</v>
      </c>
      <c r="U1585" s="237" t="str">
        <f t="shared" si="123"/>
        <v/>
      </c>
      <c r="V1585" s="230" t="str">
        <f t="shared" si="125"/>
        <v>&lt;campo posicao="11"&gt;
&lt;coluna&gt;VL_DESP_CAR_DESC&lt;/coluna&gt;
&lt;descricao&gt;Valor das despesas com carga e descarga&lt;/descricao&gt;
&lt;tipo&gt;R&lt;/tipo&gt;
&lt;/campo&gt;</v>
      </c>
      <c r="W1585" s="227" t="str">
        <f t="shared" si="124"/>
        <v>&lt;campo posicao="11"&gt;
&lt;coluna&gt;VL_DESP_CAR_DESC&lt;/coluna&gt;
&lt;descricao&gt;Valor das despesas com carga e descarga&lt;/descricao&gt;
&lt;tipo&gt;R&lt;/tipo&gt;
&lt;/campo&gt;</v>
      </c>
      <c r="AB1585" s="3" t="s">
        <v>6</v>
      </c>
    </row>
    <row r="1586" spans="1:28" ht="14.5" customHeight="1" x14ac:dyDescent="0.35">
      <c r="J1586" s="291" t="str">
        <f t="shared" si="126"/>
        <v>D140</v>
      </c>
      <c r="K1586" s="193">
        <v>12</v>
      </c>
      <c r="L1586" s="11" t="s">
        <v>1842</v>
      </c>
      <c r="M1586" s="11" t="s">
        <v>1705</v>
      </c>
      <c r="N1586" s="193" t="s">
        <v>32</v>
      </c>
      <c r="O1586" s="193" t="s">
        <v>28</v>
      </c>
      <c r="P1586" s="193">
        <v>2</v>
      </c>
      <c r="Q1586" s="218"/>
      <c r="R1586" s="22" t="s">
        <v>48</v>
      </c>
      <c r="S1586" s="227" t="str">
        <f t="shared" si="122"/>
        <v>Campo</v>
      </c>
      <c r="T1586" s="227" t="s">
        <v>3606</v>
      </c>
      <c r="U1586" s="237" t="str">
        <f t="shared" si="123"/>
        <v/>
      </c>
      <c r="V1586" s="230" t="str">
        <f t="shared" si="125"/>
        <v>&lt;campo posicao="12"&gt;
&lt;coluna&gt;VL_OUT&lt;/coluna&gt;
&lt;descricao&gt;Outros valores&lt;/descricao&gt;
&lt;tipo&gt;R&lt;/tipo&gt;
&lt;/campo&gt;</v>
      </c>
      <c r="W1586" s="227" t="str">
        <f t="shared" si="124"/>
        <v>&lt;campo posicao="12"&gt;
&lt;coluna&gt;VL_OUT&lt;/coluna&gt;
&lt;descricao&gt;Outros valores&lt;/descricao&gt;
&lt;tipo&gt;R&lt;/tipo&gt;
&lt;/campo&gt;</v>
      </c>
      <c r="AB1586" s="3" t="s">
        <v>6</v>
      </c>
    </row>
    <row r="1587" spans="1:28" ht="14.5" customHeight="1" x14ac:dyDescent="0.35">
      <c r="J1587" s="291" t="str">
        <f t="shared" si="126"/>
        <v>D140</v>
      </c>
      <c r="K1587" s="193">
        <v>13</v>
      </c>
      <c r="L1587" s="11" t="s">
        <v>1891</v>
      </c>
      <c r="M1587" s="11" t="s">
        <v>1892</v>
      </c>
      <c r="N1587" s="193" t="s">
        <v>32</v>
      </c>
      <c r="O1587" s="193" t="s">
        <v>28</v>
      </c>
      <c r="P1587" s="193">
        <v>2</v>
      </c>
      <c r="Q1587" s="218"/>
      <c r="R1587" s="22" t="s">
        <v>29</v>
      </c>
      <c r="S1587" s="227" t="str">
        <f t="shared" si="122"/>
        <v>Campo</v>
      </c>
      <c r="T1587" s="227" t="s">
        <v>3606</v>
      </c>
      <c r="U1587" s="237" t="str">
        <f t="shared" si="123"/>
        <v/>
      </c>
      <c r="V1587" s="230" t="str">
        <f t="shared" si="125"/>
        <v>&lt;campo posicao="13"&gt;
&lt;coluna&gt;VL_FRT_BRT&lt;/coluna&gt;
&lt;descricao&gt;Valor bruto do frete&lt;/descricao&gt;
&lt;tipo&gt;R&lt;/tipo&gt;
&lt;/campo&gt;</v>
      </c>
      <c r="W1587" s="227" t="str">
        <f t="shared" si="124"/>
        <v>&lt;campo posicao="13"&gt;
&lt;coluna&gt;VL_FRT_BRT&lt;/coluna&gt;
&lt;descricao&gt;Valor bruto do frete&lt;/descricao&gt;
&lt;tipo&gt;R&lt;/tipo&gt;
&lt;/campo&gt;</v>
      </c>
      <c r="AB1587" s="3" t="s">
        <v>6</v>
      </c>
    </row>
    <row r="1588" spans="1:28" ht="14.5" customHeight="1" x14ac:dyDescent="0.35">
      <c r="J1588" s="291" t="str">
        <f t="shared" si="126"/>
        <v>D140</v>
      </c>
      <c r="K1588" s="193">
        <v>14</v>
      </c>
      <c r="L1588" s="11" t="s">
        <v>1893</v>
      </c>
      <c r="M1588" s="11" t="s">
        <v>1894</v>
      </c>
      <c r="N1588" s="193" t="s">
        <v>32</v>
      </c>
      <c r="O1588" s="193" t="s">
        <v>28</v>
      </c>
      <c r="P1588" s="193">
        <v>2</v>
      </c>
      <c r="Q1588" s="218"/>
      <c r="R1588" s="22" t="s">
        <v>48</v>
      </c>
      <c r="S1588" s="227" t="str">
        <f t="shared" si="122"/>
        <v>Campo</v>
      </c>
      <c r="T1588" s="227" t="s">
        <v>3606</v>
      </c>
      <c r="U1588" s="237" t="str">
        <f t="shared" si="123"/>
        <v/>
      </c>
      <c r="V1588" s="230" t="str">
        <f t="shared" si="125"/>
        <v>&lt;campo posicao="14"&gt;
&lt;coluna&gt;VL_FRT_MM&lt;/coluna&gt;
&lt;descricao&gt;Valor adicional do frete para renovação da Marinha Mercante&lt;/descricao&gt;
&lt;tipo&gt;R&lt;/tipo&gt;
&lt;/campo&gt;</v>
      </c>
      <c r="W1588" s="227" t="str">
        <f t="shared" si="124"/>
        <v>&lt;campo posicao="14"&gt;
&lt;coluna&gt;VL_FRT_MM&lt;/coluna&gt;
&lt;descricao&gt;Valor adicional do frete para renovação da Marinha Mercante&lt;/descricao&gt;
&lt;tipo&gt;R&lt;/tipo&gt;
&lt;/campo&gt;</v>
      </c>
      <c r="AB1588" s="3" t="s">
        <v>6</v>
      </c>
    </row>
    <row r="1589" spans="1:28" s="3" customFormat="1" ht="14.5" customHeight="1" collapsed="1" x14ac:dyDescent="0.35">
      <c r="A1589" s="209" t="s">
        <v>115</v>
      </c>
      <c r="B1589" s="209"/>
      <c r="C1589" s="209"/>
      <c r="D1589" s="209"/>
      <c r="E1589" s="209" t="s">
        <v>1895</v>
      </c>
      <c r="F1589" s="209"/>
      <c r="G1589" s="209"/>
      <c r="H1589" s="209"/>
      <c r="I1589" s="209" t="s">
        <v>209</v>
      </c>
      <c r="J1589" s="291" t="str">
        <f t="shared" si="126"/>
        <v>D140</v>
      </c>
      <c r="K1589" s="2" t="s">
        <v>1896</v>
      </c>
      <c r="L1589" s="4"/>
      <c r="M1589" s="4"/>
      <c r="N1589" s="4"/>
      <c r="O1589" s="4"/>
      <c r="P1589" s="4"/>
      <c r="Q1589" s="4"/>
      <c r="R1589" s="4"/>
      <c r="S1589" s="227">
        <f t="shared" si="122"/>
        <v>4</v>
      </c>
      <c r="T1589" s="227"/>
      <c r="U1589" s="237" t="str">
        <f t="shared" si="123"/>
        <v>&lt;/registro&gt;
&lt;registro codigo="D150" perfil="AB" nivel="4"&gt;</v>
      </c>
      <c r="V1589" s="230" t="str">
        <f t="shared" si="125"/>
        <v/>
      </c>
      <c r="W1589" s="227" t="str">
        <f t="shared" si="124"/>
        <v>&lt;/registro&gt;
&lt;registro codigo="D150" perfil="AB" nivel="4"&gt;</v>
      </c>
      <c r="X1589" s="227"/>
      <c r="Y1589" s="227"/>
      <c r="AB1589" s="3" t="s">
        <v>6</v>
      </c>
    </row>
    <row r="1590" spans="1:28" ht="14.5" customHeight="1" x14ac:dyDescent="0.35">
      <c r="J1590" s="291" t="str">
        <f t="shared" si="126"/>
        <v>D150</v>
      </c>
      <c r="K1590" s="193">
        <v>1</v>
      </c>
      <c r="L1590" s="11" t="s">
        <v>25</v>
      </c>
      <c r="M1590" s="11" t="s">
        <v>1897</v>
      </c>
      <c r="N1590" s="193" t="s">
        <v>27</v>
      </c>
      <c r="O1590" s="193">
        <v>4</v>
      </c>
      <c r="P1590" s="193" t="s">
        <v>28</v>
      </c>
      <c r="Q1590" s="218" t="s">
        <v>711</v>
      </c>
      <c r="R1590" s="22" t="s">
        <v>29</v>
      </c>
      <c r="S1590" s="227" t="str">
        <f t="shared" si="122"/>
        <v>Campo</v>
      </c>
      <c r="T1590" s="227" t="s">
        <v>27</v>
      </c>
      <c r="U1590" s="237" t="str">
        <f t="shared" si="123"/>
        <v/>
      </c>
      <c r="V1590" s="230" t="str">
        <f t="shared" si="125"/>
        <v>&lt;campo posicao="1"&gt;
&lt;coluna&gt;REG&lt;/coluna&gt;
&lt;descricao&gt;Texto fixo contendo "D150"&lt;/descricao&gt;
&lt;tipo&gt;C&lt;/tipo&gt;
&lt;/campo&gt;</v>
      </c>
      <c r="W1590" s="227" t="str">
        <f t="shared" si="124"/>
        <v>&lt;campo posicao="1"&gt;
&lt;coluna&gt;REG&lt;/coluna&gt;
&lt;descricao&gt;Texto fixo contendo "D150"&lt;/descricao&gt;
&lt;tipo&gt;C&lt;/tipo&gt;
&lt;/campo&gt;</v>
      </c>
      <c r="AB1590" s="3" t="s">
        <v>6</v>
      </c>
    </row>
    <row r="1591" spans="1:28" ht="14.5" customHeight="1" x14ac:dyDescent="0.35">
      <c r="J1591" s="291" t="str">
        <f t="shared" si="126"/>
        <v>D150</v>
      </c>
      <c r="K1591" s="193">
        <v>2</v>
      </c>
      <c r="L1591" s="11" t="s">
        <v>1832</v>
      </c>
      <c r="M1591" s="11" t="s">
        <v>1846</v>
      </c>
      <c r="N1591" s="193" t="s">
        <v>27</v>
      </c>
      <c r="O1591" s="193" t="s">
        <v>59</v>
      </c>
      <c r="P1591" s="193" t="s">
        <v>28</v>
      </c>
      <c r="Q1591" s="218" t="s">
        <v>1847</v>
      </c>
      <c r="R1591" s="22" t="s">
        <v>29</v>
      </c>
      <c r="S1591" s="227" t="str">
        <f t="shared" si="122"/>
        <v>Campo</v>
      </c>
      <c r="T1591" s="227" t="s">
        <v>27</v>
      </c>
      <c r="U1591" s="237" t="str">
        <f t="shared" si="123"/>
        <v/>
      </c>
      <c r="V1591" s="230" t="str">
        <f t="shared" si="125"/>
        <v>&lt;campo posicao="2"&gt;
&lt;coluna&gt;COD_MUN_ORIG&lt;/coluna&gt;
&lt;descricao&gt;Código do município de origem do serviço, conforme a tabela IBGE(Preencher com 9999999, se Exterior)&lt;/descricao&gt;
&lt;tipo&gt;C&lt;/tipo&gt;
&lt;/campo&gt;</v>
      </c>
      <c r="W1591" s="227" t="str">
        <f t="shared" si="124"/>
        <v>&lt;campo posicao="2"&gt;
&lt;coluna&gt;COD_MUN_ORIG&lt;/coluna&gt;
&lt;descricao&gt;Código do município de origem do serviço, conforme a tabela IBGE(Preencher com 9999999, se Exterior)&lt;/descricao&gt;
&lt;tipo&gt;C&lt;/tipo&gt;
&lt;/campo&gt;</v>
      </c>
      <c r="AB1591" s="3" t="s">
        <v>6</v>
      </c>
    </row>
    <row r="1592" spans="1:28" ht="14.5" customHeight="1" x14ac:dyDescent="0.35">
      <c r="J1592" s="291" t="str">
        <f t="shared" si="126"/>
        <v>D150</v>
      </c>
      <c r="K1592" s="193">
        <v>3</v>
      </c>
      <c r="L1592" s="11" t="s">
        <v>1661</v>
      </c>
      <c r="M1592" s="11" t="s">
        <v>1848</v>
      </c>
      <c r="N1592" s="193" t="s">
        <v>27</v>
      </c>
      <c r="O1592" s="193" t="s">
        <v>59</v>
      </c>
      <c r="P1592" s="193" t="s">
        <v>28</v>
      </c>
      <c r="Q1592" s="218"/>
      <c r="R1592" s="22" t="s">
        <v>29</v>
      </c>
      <c r="S1592" s="227" t="str">
        <f t="shared" si="122"/>
        <v>Campo</v>
      </c>
      <c r="T1592" s="227" t="s">
        <v>27</v>
      </c>
      <c r="U1592" s="237" t="str">
        <f t="shared" si="123"/>
        <v/>
      </c>
      <c r="V1592" s="230" t="str">
        <f t="shared" si="125"/>
        <v>&lt;campo posicao="3"&gt;
&lt;coluna&gt;COD_MUN_DEST&lt;/coluna&gt;
&lt;descricao&gt;Código do município de destino, conforme a tabela IBGE(Preencher com 9999999, se Exterior)&lt;/descricao&gt;
&lt;tipo&gt;C&lt;/tipo&gt;
&lt;/campo&gt;</v>
      </c>
      <c r="W1592" s="227" t="str">
        <f t="shared" si="124"/>
        <v>&lt;campo posicao="3"&gt;
&lt;coluna&gt;COD_MUN_DEST&lt;/coluna&gt;
&lt;descricao&gt;Código do município de destino, conforme a tabela IBGE(Preencher com 9999999, se Exterior)&lt;/descricao&gt;
&lt;tipo&gt;C&lt;/tipo&gt;
&lt;/campo&gt;</v>
      </c>
      <c r="AB1592" s="3" t="s">
        <v>6</v>
      </c>
    </row>
    <row r="1593" spans="1:28" ht="14.5" customHeight="1" x14ac:dyDescent="0.35">
      <c r="J1593" s="291" t="str">
        <f t="shared" si="126"/>
        <v>D150</v>
      </c>
      <c r="K1593" s="193">
        <v>4</v>
      </c>
      <c r="L1593" s="11" t="s">
        <v>771</v>
      </c>
      <c r="M1593" s="11" t="s">
        <v>1898</v>
      </c>
      <c r="N1593" s="193" t="s">
        <v>27</v>
      </c>
      <c r="O1593" s="193" t="s">
        <v>28</v>
      </c>
      <c r="P1593" s="193" t="s">
        <v>28</v>
      </c>
      <c r="Q1593" s="218"/>
      <c r="R1593" s="22" t="s">
        <v>48</v>
      </c>
      <c r="S1593" s="227" t="str">
        <f t="shared" si="122"/>
        <v>Campo</v>
      </c>
      <c r="T1593" s="227" t="s">
        <v>27</v>
      </c>
      <c r="U1593" s="237" t="str">
        <f t="shared" si="123"/>
        <v/>
      </c>
      <c r="V1593" s="230" t="str">
        <f t="shared" si="125"/>
        <v>&lt;campo posicao="4"&gt;
&lt;coluna&gt;VEIC_ID&lt;/coluna&gt;
&lt;descricao&gt;Identificação da aeronave (DAC)&lt;/descricao&gt;
&lt;tipo&gt;C&lt;/tipo&gt;
&lt;/campo&gt;</v>
      </c>
      <c r="W1593" s="227" t="str">
        <f t="shared" si="124"/>
        <v>&lt;campo posicao="4"&gt;
&lt;coluna&gt;VEIC_ID&lt;/coluna&gt;
&lt;descricao&gt;Identificação da aeronave (DAC)&lt;/descricao&gt;
&lt;tipo&gt;C&lt;/tipo&gt;
&lt;/campo&gt;</v>
      </c>
      <c r="AB1593" s="3" t="s">
        <v>6</v>
      </c>
    </row>
    <row r="1594" spans="1:28" ht="14.5" customHeight="1" x14ac:dyDescent="0.35">
      <c r="J1594" s="291" t="str">
        <f t="shared" si="126"/>
        <v>D150</v>
      </c>
      <c r="K1594" s="193">
        <v>5</v>
      </c>
      <c r="L1594" s="11" t="s">
        <v>1883</v>
      </c>
      <c r="M1594" s="11" t="s">
        <v>1899</v>
      </c>
      <c r="N1594" s="193" t="s">
        <v>32</v>
      </c>
      <c r="O1594" s="193" t="s">
        <v>28</v>
      </c>
      <c r="P1594" s="193" t="s">
        <v>28</v>
      </c>
      <c r="Q1594" s="218"/>
      <c r="R1594" s="22" t="s">
        <v>48</v>
      </c>
      <c r="S1594" s="227" t="str">
        <f t="shared" si="122"/>
        <v>Campo</v>
      </c>
      <c r="T1594" s="227" t="s">
        <v>3607</v>
      </c>
      <c r="U1594" s="237" t="str">
        <f t="shared" si="123"/>
        <v/>
      </c>
      <c r="V1594" s="230" t="str">
        <f t="shared" si="125"/>
        <v>&lt;campo posicao="5"&gt;
&lt;coluna&gt;VIAGEM&lt;/coluna&gt;
&lt;descricao&gt;Número do vôo.&lt;/descricao&gt;
&lt;tipo&gt;I&lt;/tipo&gt;
&lt;/campo&gt;</v>
      </c>
      <c r="W1594" s="227" t="str">
        <f t="shared" si="124"/>
        <v>&lt;campo posicao="5"&gt;
&lt;coluna&gt;VIAGEM&lt;/coluna&gt;
&lt;descricao&gt;Número do vôo.&lt;/descricao&gt;
&lt;tipo&gt;I&lt;/tipo&gt;
&lt;/campo&gt;</v>
      </c>
      <c r="AB1594" s="3" t="s">
        <v>6</v>
      </c>
    </row>
    <row r="1595" spans="1:28" ht="14.5" customHeight="1" x14ac:dyDescent="0.35">
      <c r="J1595" s="291" t="str">
        <f t="shared" si="126"/>
        <v>D150</v>
      </c>
      <c r="K1595" s="218">
        <v>6</v>
      </c>
      <c r="L1595" s="218" t="s">
        <v>1900</v>
      </c>
      <c r="M1595" s="11" t="s">
        <v>1901</v>
      </c>
      <c r="N1595" s="218" t="s">
        <v>27</v>
      </c>
      <c r="O1595" s="218" t="s">
        <v>240</v>
      </c>
      <c r="P1595" s="218" t="s">
        <v>28</v>
      </c>
      <c r="Q1595" s="218"/>
      <c r="R1595" s="193" t="s">
        <v>29</v>
      </c>
      <c r="S1595" s="227" t="str">
        <f t="shared" si="122"/>
        <v>Campo</v>
      </c>
      <c r="T1595" s="227" t="s">
        <v>27</v>
      </c>
      <c r="U1595" s="237" t="str">
        <f t="shared" si="123"/>
        <v/>
      </c>
      <c r="V1595" s="230" t="str">
        <f t="shared" si="125"/>
        <v>&lt;campo posicao="6"&gt;
&lt;coluna&gt;IND_TFA&lt;/coluna&gt;
&lt;descricao&gt;Indicador do tipo de tarifa aplicada:&lt;/descricao&gt;
&lt;tipo&gt;C&lt;/tipo&gt;
&lt;/campo&gt;</v>
      </c>
      <c r="W1595" s="227" t="str">
        <f t="shared" si="124"/>
        <v>&lt;campo posicao="6"&gt;
&lt;coluna&gt;IND_TFA&lt;/coluna&gt;
&lt;descricao&gt;Indicador do tipo de tarifa aplicada:&lt;/descricao&gt;
&lt;tipo&gt;C&lt;/tipo&gt;
&lt;/campo&gt;</v>
      </c>
      <c r="AB1595" s="3" t="s">
        <v>6</v>
      </c>
    </row>
    <row r="1596" spans="1:28" ht="14.5" customHeight="1" x14ac:dyDescent="0.35">
      <c r="J1596" s="291" t="str">
        <f t="shared" si="126"/>
        <v>D150</v>
      </c>
      <c r="K1596" s="218"/>
      <c r="L1596" s="218"/>
      <c r="M1596" s="11" t="s">
        <v>1902</v>
      </c>
      <c r="N1596" s="218"/>
      <c r="O1596" s="218"/>
      <c r="P1596" s="218"/>
      <c r="Q1596" s="218"/>
      <c r="R1596" s="193"/>
      <c r="S1596" s="227" t="str">
        <f t="shared" si="122"/>
        <v/>
      </c>
      <c r="T1596" s="227"/>
      <c r="U1596" s="237" t="str">
        <f t="shared" si="123"/>
        <v/>
      </c>
      <c r="V1596" s="230" t="str">
        <f t="shared" si="125"/>
        <v/>
      </c>
      <c r="W1596" s="227" t="str">
        <f t="shared" si="124"/>
        <v/>
      </c>
      <c r="AB1596" s="3" t="s">
        <v>6</v>
      </c>
    </row>
    <row r="1597" spans="1:28" ht="14.5" customHeight="1" x14ac:dyDescent="0.35">
      <c r="J1597" s="291" t="str">
        <f t="shared" si="126"/>
        <v>D150</v>
      </c>
      <c r="K1597" s="218"/>
      <c r="L1597" s="218"/>
      <c r="M1597" s="11" t="s">
        <v>1903</v>
      </c>
      <c r="N1597" s="218"/>
      <c r="O1597" s="218"/>
      <c r="P1597" s="218"/>
      <c r="Q1597" s="218"/>
      <c r="R1597" s="193"/>
      <c r="S1597" s="227" t="str">
        <f t="shared" si="122"/>
        <v/>
      </c>
      <c r="T1597" s="227"/>
      <c r="U1597" s="237" t="str">
        <f t="shared" si="123"/>
        <v/>
      </c>
      <c r="V1597" s="230" t="str">
        <f t="shared" si="125"/>
        <v/>
      </c>
      <c r="W1597" s="227" t="str">
        <f t="shared" si="124"/>
        <v/>
      </c>
      <c r="AB1597" s="3" t="s">
        <v>6</v>
      </c>
    </row>
    <row r="1598" spans="1:28" ht="14.5" customHeight="1" x14ac:dyDescent="0.35">
      <c r="J1598" s="291" t="str">
        <f t="shared" si="126"/>
        <v>D150</v>
      </c>
      <c r="K1598" s="218"/>
      <c r="L1598" s="218"/>
      <c r="M1598" s="11" t="s">
        <v>1904</v>
      </c>
      <c r="N1598" s="218"/>
      <c r="O1598" s="218"/>
      <c r="P1598" s="218"/>
      <c r="Q1598" s="218"/>
      <c r="R1598" s="193"/>
      <c r="S1598" s="227" t="str">
        <f t="shared" si="122"/>
        <v/>
      </c>
      <c r="T1598" s="227"/>
      <c r="U1598" s="237" t="str">
        <f t="shared" si="123"/>
        <v/>
      </c>
      <c r="V1598" s="230" t="str">
        <f t="shared" si="125"/>
        <v/>
      </c>
      <c r="W1598" s="227" t="str">
        <f t="shared" si="124"/>
        <v/>
      </c>
      <c r="AB1598" s="3" t="s">
        <v>6</v>
      </c>
    </row>
    <row r="1599" spans="1:28" ht="14.5" customHeight="1" x14ac:dyDescent="0.35">
      <c r="J1599" s="291" t="str">
        <f t="shared" si="126"/>
        <v>D150</v>
      </c>
      <c r="K1599" s="218"/>
      <c r="L1599" s="218"/>
      <c r="M1599" s="11" t="s">
        <v>1905</v>
      </c>
      <c r="N1599" s="218"/>
      <c r="O1599" s="218"/>
      <c r="P1599" s="218"/>
      <c r="Q1599" s="218"/>
      <c r="R1599" s="193"/>
      <c r="S1599" s="227" t="str">
        <f t="shared" si="122"/>
        <v/>
      </c>
      <c r="T1599" s="227"/>
      <c r="U1599" s="237" t="str">
        <f t="shared" si="123"/>
        <v/>
      </c>
      <c r="V1599" s="230" t="str">
        <f t="shared" si="125"/>
        <v/>
      </c>
      <c r="W1599" s="227" t="str">
        <f t="shared" si="124"/>
        <v/>
      </c>
      <c r="AB1599" s="3" t="s">
        <v>6</v>
      </c>
    </row>
    <row r="1600" spans="1:28" ht="14.5" customHeight="1" x14ac:dyDescent="0.35">
      <c r="J1600" s="291" t="str">
        <f t="shared" si="126"/>
        <v>D150</v>
      </c>
      <c r="K1600" s="193">
        <v>7</v>
      </c>
      <c r="L1600" s="11" t="s">
        <v>1906</v>
      </c>
      <c r="M1600" s="11" t="s">
        <v>1907</v>
      </c>
      <c r="N1600" s="193" t="s">
        <v>32</v>
      </c>
      <c r="O1600" s="193" t="s">
        <v>28</v>
      </c>
      <c r="P1600" s="193">
        <v>2</v>
      </c>
      <c r="Q1600" s="218"/>
      <c r="R1600" s="22" t="s">
        <v>29</v>
      </c>
      <c r="S1600" s="227" t="str">
        <f t="shared" si="122"/>
        <v>Campo</v>
      </c>
      <c r="T1600" s="227" t="s">
        <v>3606</v>
      </c>
      <c r="U1600" s="237" t="str">
        <f t="shared" si="123"/>
        <v/>
      </c>
      <c r="V1600" s="230" t="str">
        <f t="shared" si="125"/>
        <v>&lt;campo posicao="7"&gt;
&lt;coluna&gt;VL_PESO_TX&lt;/coluna&gt;
&lt;descricao&gt;Peso taxado&lt;/descricao&gt;
&lt;tipo&gt;R&lt;/tipo&gt;
&lt;/campo&gt;</v>
      </c>
      <c r="W1600" s="227" t="str">
        <f t="shared" si="124"/>
        <v>&lt;campo posicao="7"&gt;
&lt;coluna&gt;VL_PESO_TX&lt;/coluna&gt;
&lt;descricao&gt;Peso taxado&lt;/descricao&gt;
&lt;tipo&gt;R&lt;/tipo&gt;
&lt;/campo&gt;</v>
      </c>
      <c r="AB1600" s="3" t="s">
        <v>6</v>
      </c>
    </row>
    <row r="1601" spans="1:28" ht="14.5" customHeight="1" x14ac:dyDescent="0.35">
      <c r="J1601" s="291" t="str">
        <f t="shared" si="126"/>
        <v>D150</v>
      </c>
      <c r="K1601" s="193">
        <v>8</v>
      </c>
      <c r="L1601" s="11" t="s">
        <v>1908</v>
      </c>
      <c r="M1601" s="11" t="s">
        <v>1909</v>
      </c>
      <c r="N1601" s="193" t="s">
        <v>32</v>
      </c>
      <c r="O1601" s="193" t="s">
        <v>28</v>
      </c>
      <c r="P1601" s="193">
        <v>2</v>
      </c>
      <c r="Q1601" s="218"/>
      <c r="R1601" s="22" t="s">
        <v>48</v>
      </c>
      <c r="S1601" s="227" t="str">
        <f t="shared" si="122"/>
        <v>Campo</v>
      </c>
      <c r="T1601" s="227" t="s">
        <v>3606</v>
      </c>
      <c r="U1601" s="237" t="str">
        <f t="shared" si="123"/>
        <v/>
      </c>
      <c r="V1601" s="230" t="str">
        <f t="shared" si="125"/>
        <v>&lt;campo posicao="8"&gt;
&lt;coluna&gt;VL_TX_TERR&lt;/coluna&gt;
&lt;descricao&gt;Valor da taxa terrestre&lt;/descricao&gt;
&lt;tipo&gt;R&lt;/tipo&gt;
&lt;/campo&gt;</v>
      </c>
      <c r="W1601" s="227" t="str">
        <f t="shared" si="124"/>
        <v>&lt;campo posicao="8"&gt;
&lt;coluna&gt;VL_TX_TERR&lt;/coluna&gt;
&lt;descricao&gt;Valor da taxa terrestre&lt;/descricao&gt;
&lt;tipo&gt;R&lt;/tipo&gt;
&lt;/campo&gt;</v>
      </c>
      <c r="AB1601" s="3" t="s">
        <v>6</v>
      </c>
    </row>
    <row r="1602" spans="1:28" ht="14.5" customHeight="1" x14ac:dyDescent="0.35">
      <c r="J1602" s="291" t="str">
        <f t="shared" si="126"/>
        <v>D150</v>
      </c>
      <c r="K1602" s="193">
        <v>9</v>
      </c>
      <c r="L1602" s="11" t="s">
        <v>1910</v>
      </c>
      <c r="M1602" s="11" t="s">
        <v>1911</v>
      </c>
      <c r="N1602" s="193" t="s">
        <v>32</v>
      </c>
      <c r="O1602" s="193" t="s">
        <v>28</v>
      </c>
      <c r="P1602" s="193">
        <v>2</v>
      </c>
      <c r="Q1602" s="218"/>
      <c r="R1602" s="22" t="s">
        <v>48</v>
      </c>
      <c r="S1602" s="227" t="str">
        <f t="shared" ref="S1602:S1665" si="127">IF(B1602&lt;&gt;"",1,IF(C1602&lt;&gt;"",2,IF(D1602&lt;&gt;"",3,IF(E1602&lt;&gt;"",4,IF(F1602&lt;&gt;"",5,IF(G1602&lt;&gt;"",6,IF(H1602&lt;&gt;"",7,IF(ISNUMBER(K1602),"Campo",""))))))))</f>
        <v>Campo</v>
      </c>
      <c r="T1602" s="227" t="s">
        <v>3606</v>
      </c>
      <c r="U1602" s="237" t="str">
        <f t="shared" ref="U1602:U1665" si="128">IFERROR(IF(ISNUMBER(S1602),CONCATENATE("&lt;/registro&gt;
&lt;registro codigo=""",CONCATENATE(B1602,C1602,D1602,E1602,F1602,G1602,H1602),""" perfil=""",A1602,""" nivel=""",S1602,"""&gt;"),""),"")</f>
        <v/>
      </c>
      <c r="V1602" s="230" t="str">
        <f t="shared" si="125"/>
        <v>&lt;campo posicao="9"&gt;
&lt;coluna&gt;VL_TX_RED&lt;/coluna&gt;
&lt;descricao&gt;Valor da taxa de redespacho&lt;/descricao&gt;
&lt;tipo&gt;R&lt;/tipo&gt;
&lt;/campo&gt;</v>
      </c>
      <c r="W1602" s="227" t="str">
        <f t="shared" ref="W1602:W1665" si="129">U1602&amp;V1602</f>
        <v>&lt;campo posicao="9"&gt;
&lt;coluna&gt;VL_TX_RED&lt;/coluna&gt;
&lt;descricao&gt;Valor da taxa de redespacho&lt;/descricao&gt;
&lt;tipo&gt;R&lt;/tipo&gt;
&lt;/campo&gt;</v>
      </c>
      <c r="AB1602" s="3" t="s">
        <v>6</v>
      </c>
    </row>
    <row r="1603" spans="1:28" ht="14.5" customHeight="1" x14ac:dyDescent="0.35">
      <c r="J1603" s="291" t="str">
        <f t="shared" si="126"/>
        <v>D150</v>
      </c>
      <c r="K1603" s="193">
        <v>10</v>
      </c>
      <c r="L1603" s="11" t="s">
        <v>1842</v>
      </c>
      <c r="M1603" s="11" t="s">
        <v>1705</v>
      </c>
      <c r="N1603" s="193" t="s">
        <v>32</v>
      </c>
      <c r="O1603" s="193" t="s">
        <v>28</v>
      </c>
      <c r="P1603" s="193">
        <v>2</v>
      </c>
      <c r="Q1603" s="218"/>
      <c r="R1603" s="22" t="s">
        <v>48</v>
      </c>
      <c r="S1603" s="227" t="str">
        <f t="shared" si="127"/>
        <v>Campo</v>
      </c>
      <c r="T1603" s="227" t="s">
        <v>3606</v>
      </c>
      <c r="U1603" s="237" t="str">
        <f t="shared" si="128"/>
        <v/>
      </c>
      <c r="V1603" s="230" t="str">
        <f t="shared" si="125"/>
        <v>&lt;campo posicao="10"&gt;
&lt;coluna&gt;VL_OUT&lt;/coluna&gt;
&lt;descricao&gt;Outros valores&lt;/descricao&gt;
&lt;tipo&gt;R&lt;/tipo&gt;
&lt;/campo&gt;</v>
      </c>
      <c r="W1603" s="227" t="str">
        <f t="shared" si="129"/>
        <v>&lt;campo posicao="10"&gt;
&lt;coluna&gt;VL_OUT&lt;/coluna&gt;
&lt;descricao&gt;Outros valores&lt;/descricao&gt;
&lt;tipo&gt;R&lt;/tipo&gt;
&lt;/campo&gt;</v>
      </c>
      <c r="AB1603" s="3" t="s">
        <v>6</v>
      </c>
    </row>
    <row r="1604" spans="1:28" ht="14.5" customHeight="1" x14ac:dyDescent="0.35">
      <c r="J1604" s="291" t="str">
        <f t="shared" si="126"/>
        <v>D150</v>
      </c>
      <c r="K1604" s="193">
        <v>11</v>
      </c>
      <c r="L1604" s="11" t="s">
        <v>1912</v>
      </c>
      <c r="M1604" s="11" t="s">
        <v>1913</v>
      </c>
      <c r="N1604" s="193" t="s">
        <v>32</v>
      </c>
      <c r="O1604" s="193" t="s">
        <v>28</v>
      </c>
      <c r="P1604" s="193">
        <v>2</v>
      </c>
      <c r="Q1604" s="218"/>
      <c r="R1604" s="22" t="s">
        <v>48</v>
      </c>
      <c r="S1604" s="227" t="str">
        <f t="shared" si="127"/>
        <v>Campo</v>
      </c>
      <c r="T1604" s="227" t="s">
        <v>3606</v>
      </c>
      <c r="U1604" s="237" t="str">
        <f t="shared" si="128"/>
        <v/>
      </c>
      <c r="V1604" s="230" t="str">
        <f t="shared" ref="V1604:V1667" si="130">IF(S1604="Campo",CONCATENATE("&lt;campo posicao=""",K1604,"""&gt;
&lt;coluna&gt;",SUBSTITUTE(L1604," ",""),"&lt;/coluna&gt;
&lt;descricao&gt;",M1604,"&lt;/descricao&gt;
&lt;tipo&gt;",T1604,"&lt;/tipo&gt;
&lt;/campo&gt;"),"")</f>
        <v>&lt;campo posicao="11"&gt;
&lt;coluna&gt;VL_TX_ADV&lt;/coluna&gt;
&lt;descricao&gt;Valor da taxa "ad valorem"&lt;/descricao&gt;
&lt;tipo&gt;R&lt;/tipo&gt;
&lt;/campo&gt;</v>
      </c>
      <c r="W1604" s="227" t="str">
        <f t="shared" si="129"/>
        <v>&lt;campo posicao="11"&gt;
&lt;coluna&gt;VL_TX_ADV&lt;/coluna&gt;
&lt;descricao&gt;Valor da taxa "ad valorem"&lt;/descricao&gt;
&lt;tipo&gt;R&lt;/tipo&gt;
&lt;/campo&gt;</v>
      </c>
      <c r="AB1604" s="3" t="s">
        <v>6</v>
      </c>
    </row>
    <row r="1605" spans="1:28" s="3" customFormat="1" ht="14.5" customHeight="1" collapsed="1" x14ac:dyDescent="0.35">
      <c r="A1605" s="209" t="s">
        <v>115</v>
      </c>
      <c r="B1605" s="209"/>
      <c r="C1605" s="209"/>
      <c r="D1605" s="209"/>
      <c r="E1605" s="209" t="s">
        <v>1914</v>
      </c>
      <c r="F1605" s="209"/>
      <c r="G1605" s="209"/>
      <c r="H1605" s="209"/>
      <c r="I1605" s="209" t="s">
        <v>144</v>
      </c>
      <c r="J1605" s="291" t="str">
        <f t="shared" ref="J1605:J1668" si="131">IF(L1605="REG",MID(M1605,IFERROR(SEARCH("“",M1605),SEARCH("""",M1605))+1,4),J1604)</f>
        <v>D150</v>
      </c>
      <c r="K1605" s="2" t="s">
        <v>1915</v>
      </c>
      <c r="L1605" s="4"/>
      <c r="M1605" s="4"/>
      <c r="N1605" s="4"/>
      <c r="O1605" s="4"/>
      <c r="P1605" s="4"/>
      <c r="Q1605" s="4"/>
      <c r="R1605" s="4"/>
      <c r="S1605" s="227">
        <f t="shared" si="127"/>
        <v>4</v>
      </c>
      <c r="T1605" s="227"/>
      <c r="U1605" s="237" t="str">
        <f t="shared" si="128"/>
        <v>&lt;/registro&gt;
&lt;registro codigo="D160" perfil="AB" nivel="4"&gt;</v>
      </c>
      <c r="V1605" s="230" t="str">
        <f t="shared" si="130"/>
        <v/>
      </c>
      <c r="W1605" s="227" t="str">
        <f t="shared" si="129"/>
        <v>&lt;/registro&gt;
&lt;registro codigo="D160" perfil="AB" nivel="4"&gt;</v>
      </c>
      <c r="X1605" s="227"/>
      <c r="Y1605" s="227"/>
      <c r="AB1605" s="3" t="s">
        <v>6</v>
      </c>
    </row>
    <row r="1606" spans="1:28" ht="14.5" customHeight="1" x14ac:dyDescent="0.35">
      <c r="J1606" s="291" t="str">
        <f t="shared" si="131"/>
        <v>D160</v>
      </c>
      <c r="K1606" s="193">
        <v>1</v>
      </c>
      <c r="L1606" s="11" t="s">
        <v>25</v>
      </c>
      <c r="M1606" s="11" t="s">
        <v>1916</v>
      </c>
      <c r="N1606" s="193" t="s">
        <v>27</v>
      </c>
      <c r="O1606" s="193">
        <v>4</v>
      </c>
      <c r="P1606" s="193" t="s">
        <v>28</v>
      </c>
      <c r="Q1606" s="218" t="s">
        <v>711</v>
      </c>
      <c r="R1606" s="22" t="s">
        <v>29</v>
      </c>
      <c r="S1606" s="227" t="str">
        <f t="shared" si="127"/>
        <v>Campo</v>
      </c>
      <c r="T1606" s="227" t="s">
        <v>27</v>
      </c>
      <c r="U1606" s="237" t="str">
        <f t="shared" si="128"/>
        <v/>
      </c>
      <c r="V1606" s="230" t="str">
        <f t="shared" si="130"/>
        <v>&lt;campo posicao="1"&gt;
&lt;coluna&gt;REG&lt;/coluna&gt;
&lt;descricao&gt;Texto fixo contendo "D160"&lt;/descricao&gt;
&lt;tipo&gt;C&lt;/tipo&gt;
&lt;/campo&gt;</v>
      </c>
      <c r="W1606" s="227" t="str">
        <f t="shared" si="129"/>
        <v>&lt;campo posicao="1"&gt;
&lt;coluna&gt;REG&lt;/coluna&gt;
&lt;descricao&gt;Texto fixo contendo "D160"&lt;/descricao&gt;
&lt;tipo&gt;C&lt;/tipo&gt;
&lt;/campo&gt;</v>
      </c>
      <c r="AB1606" s="3" t="s">
        <v>6</v>
      </c>
    </row>
    <row r="1607" spans="1:28" ht="14.5" customHeight="1" x14ac:dyDescent="0.35">
      <c r="J1607" s="291" t="str">
        <f t="shared" si="131"/>
        <v>D160</v>
      </c>
      <c r="K1607" s="193">
        <v>2</v>
      </c>
      <c r="L1607" s="11" t="s">
        <v>1917</v>
      </c>
      <c r="M1607" s="11" t="s">
        <v>1918</v>
      </c>
      <c r="N1607" s="193" t="s">
        <v>27</v>
      </c>
      <c r="O1607" s="193" t="s">
        <v>28</v>
      </c>
      <c r="P1607" s="193" t="s">
        <v>28</v>
      </c>
      <c r="Q1607" s="218"/>
      <c r="R1607" s="22" t="s">
        <v>48</v>
      </c>
      <c r="S1607" s="227" t="str">
        <f t="shared" si="127"/>
        <v>Campo</v>
      </c>
      <c r="T1607" s="227" t="s">
        <v>27</v>
      </c>
      <c r="U1607" s="237" t="str">
        <f t="shared" si="128"/>
        <v/>
      </c>
      <c r="V1607" s="230" t="str">
        <f t="shared" si="130"/>
        <v>&lt;campo posicao="2"&gt;
&lt;coluna&gt;DESPACHO&lt;/coluna&gt;
&lt;descricao&gt;Identificação do número do despacho&lt;/descricao&gt;
&lt;tipo&gt;C&lt;/tipo&gt;
&lt;/campo&gt;</v>
      </c>
      <c r="W1607" s="227" t="str">
        <f t="shared" si="129"/>
        <v>&lt;campo posicao="2"&gt;
&lt;coluna&gt;DESPACHO&lt;/coluna&gt;
&lt;descricao&gt;Identificação do número do despacho&lt;/descricao&gt;
&lt;tipo&gt;C&lt;/tipo&gt;
&lt;/campo&gt;</v>
      </c>
      <c r="AB1607" s="3" t="s">
        <v>6</v>
      </c>
    </row>
    <row r="1608" spans="1:28" ht="14.5" customHeight="1" x14ac:dyDescent="0.35">
      <c r="J1608" s="291" t="str">
        <f t="shared" si="131"/>
        <v>D160</v>
      </c>
      <c r="K1608" s="193">
        <v>3</v>
      </c>
      <c r="L1608" s="11" t="s">
        <v>1919</v>
      </c>
      <c r="M1608" s="11" t="s">
        <v>1920</v>
      </c>
      <c r="N1608" s="193" t="s">
        <v>27</v>
      </c>
      <c r="O1608" s="193">
        <v>14</v>
      </c>
      <c r="P1608" s="193" t="s">
        <v>28</v>
      </c>
      <c r="Q1608" s="218"/>
      <c r="R1608" s="22" t="s">
        <v>48</v>
      </c>
      <c r="S1608" s="227" t="str">
        <f t="shared" si="127"/>
        <v>Campo</v>
      </c>
      <c r="T1608" s="227" t="s">
        <v>27</v>
      </c>
      <c r="U1608" s="237" t="str">
        <f t="shared" si="128"/>
        <v/>
      </c>
      <c r="V1608" s="230" t="str">
        <f t="shared" si="130"/>
        <v>&lt;campo posicao="3"&gt;
&lt;coluna&gt;CNPJ_CPF_REM&lt;/coluna&gt;
&lt;descricao&gt;CNPJ ou CPF do remetente das mercadorias que constam na nota fiscal.&lt;/descricao&gt;
&lt;tipo&gt;C&lt;/tipo&gt;
&lt;/campo&gt;</v>
      </c>
      <c r="W1608" s="227" t="str">
        <f t="shared" si="129"/>
        <v>&lt;campo posicao="3"&gt;
&lt;coluna&gt;CNPJ_CPF_REM&lt;/coluna&gt;
&lt;descricao&gt;CNPJ ou CPF do remetente das mercadorias que constam na nota fiscal.&lt;/descricao&gt;
&lt;tipo&gt;C&lt;/tipo&gt;
&lt;/campo&gt;</v>
      </c>
      <c r="AB1608" s="3" t="s">
        <v>6</v>
      </c>
    </row>
    <row r="1609" spans="1:28" ht="14.5" customHeight="1" x14ac:dyDescent="0.35">
      <c r="J1609" s="291" t="str">
        <f t="shared" si="131"/>
        <v>D160</v>
      </c>
      <c r="K1609" s="193">
        <v>4</v>
      </c>
      <c r="L1609" s="11" t="s">
        <v>1921</v>
      </c>
      <c r="M1609" s="11" t="s">
        <v>1922</v>
      </c>
      <c r="N1609" s="193" t="s">
        <v>27</v>
      </c>
      <c r="O1609" s="193">
        <v>14</v>
      </c>
      <c r="P1609" s="193" t="s">
        <v>28</v>
      </c>
      <c r="Q1609" s="218"/>
      <c r="R1609" s="22" t="s">
        <v>48</v>
      </c>
      <c r="S1609" s="227" t="str">
        <f t="shared" si="127"/>
        <v>Campo</v>
      </c>
      <c r="T1609" s="227" t="s">
        <v>27</v>
      </c>
      <c r="U1609" s="237" t="str">
        <f t="shared" si="128"/>
        <v/>
      </c>
      <c r="V1609" s="230" t="str">
        <f t="shared" si="130"/>
        <v>&lt;campo posicao="4"&gt;
&lt;coluna&gt;IE_REM&lt;/coluna&gt;
&lt;descricao&gt;Inscrição Estadual do remetente das mercadorias que constam na nota fiscal.&lt;/descricao&gt;
&lt;tipo&gt;C&lt;/tipo&gt;
&lt;/campo&gt;</v>
      </c>
      <c r="W1609" s="227" t="str">
        <f t="shared" si="129"/>
        <v>&lt;campo posicao="4"&gt;
&lt;coluna&gt;IE_REM&lt;/coluna&gt;
&lt;descricao&gt;Inscrição Estadual do remetente das mercadorias que constam na nota fiscal.&lt;/descricao&gt;
&lt;tipo&gt;C&lt;/tipo&gt;
&lt;/campo&gt;</v>
      </c>
      <c r="AB1609" s="3" t="s">
        <v>6</v>
      </c>
    </row>
    <row r="1610" spans="1:28" ht="14.5" customHeight="1" x14ac:dyDescent="0.35">
      <c r="J1610" s="291" t="str">
        <f t="shared" si="131"/>
        <v>D160</v>
      </c>
      <c r="K1610" s="193">
        <v>5</v>
      </c>
      <c r="L1610" s="11" t="s">
        <v>1923</v>
      </c>
      <c r="M1610" s="11" t="s">
        <v>1924</v>
      </c>
      <c r="N1610" s="193" t="s">
        <v>27</v>
      </c>
      <c r="O1610" s="193" t="s">
        <v>59</v>
      </c>
      <c r="P1610" s="193" t="s">
        <v>28</v>
      </c>
      <c r="Q1610" s="218"/>
      <c r="R1610" s="22" t="s">
        <v>29</v>
      </c>
      <c r="S1610" s="227" t="str">
        <f t="shared" si="127"/>
        <v>Campo</v>
      </c>
      <c r="T1610" s="227" t="s">
        <v>27</v>
      </c>
      <c r="U1610" s="237" t="str">
        <f t="shared" si="128"/>
        <v/>
      </c>
      <c r="V1610" s="230" t="str">
        <f t="shared" si="130"/>
        <v>&lt;campo posicao="5"&gt;
&lt;coluna&gt;COD_MUN_ORI&lt;/coluna&gt;
&lt;descricao&gt;Código do Município de origem, conforme tabela IBGE(Preencher com 9999999, se Exterior)&lt;/descricao&gt;
&lt;tipo&gt;C&lt;/tipo&gt;
&lt;/campo&gt;</v>
      </c>
      <c r="W1610" s="227" t="str">
        <f t="shared" si="129"/>
        <v>&lt;campo posicao="5"&gt;
&lt;coluna&gt;COD_MUN_ORI&lt;/coluna&gt;
&lt;descricao&gt;Código do Município de origem, conforme tabela IBGE(Preencher com 9999999, se Exterior)&lt;/descricao&gt;
&lt;tipo&gt;C&lt;/tipo&gt;
&lt;/campo&gt;</v>
      </c>
      <c r="AB1610" s="3" t="s">
        <v>6</v>
      </c>
    </row>
    <row r="1611" spans="1:28" ht="14.5" customHeight="1" x14ac:dyDescent="0.35">
      <c r="J1611" s="291" t="str">
        <f t="shared" si="131"/>
        <v>D160</v>
      </c>
      <c r="K1611" s="193">
        <v>6</v>
      </c>
      <c r="L1611" s="11" t="s">
        <v>1925</v>
      </c>
      <c r="M1611" s="11" t="s">
        <v>1926</v>
      </c>
      <c r="N1611" s="193" t="s">
        <v>27</v>
      </c>
      <c r="O1611" s="193">
        <v>14</v>
      </c>
      <c r="P1611" s="193" t="s">
        <v>28</v>
      </c>
      <c r="Q1611" s="218"/>
      <c r="R1611" s="22" t="s">
        <v>48</v>
      </c>
      <c r="S1611" s="227" t="str">
        <f t="shared" si="127"/>
        <v>Campo</v>
      </c>
      <c r="T1611" s="227" t="s">
        <v>27</v>
      </c>
      <c r="U1611" s="237" t="str">
        <f t="shared" si="128"/>
        <v/>
      </c>
      <c r="V1611" s="230" t="str">
        <f t="shared" si="130"/>
        <v>&lt;campo posicao="6"&gt;
&lt;coluna&gt;CNPJ_CPF_DEST&lt;/coluna&gt;
&lt;descricao&gt;CNPJ ou CPF do destinatário das mercadorias que constam na nota fiscal.&lt;/descricao&gt;
&lt;tipo&gt;C&lt;/tipo&gt;
&lt;/campo&gt;</v>
      </c>
      <c r="W1611" s="227" t="str">
        <f t="shared" si="129"/>
        <v>&lt;campo posicao="6"&gt;
&lt;coluna&gt;CNPJ_CPF_DEST&lt;/coluna&gt;
&lt;descricao&gt;CNPJ ou CPF do destinatário das mercadorias que constam na nota fiscal.&lt;/descricao&gt;
&lt;tipo&gt;C&lt;/tipo&gt;
&lt;/campo&gt;</v>
      </c>
      <c r="AB1611" s="3" t="s">
        <v>6</v>
      </c>
    </row>
    <row r="1612" spans="1:28" ht="14.5" customHeight="1" x14ac:dyDescent="0.35">
      <c r="J1612" s="291" t="str">
        <f t="shared" si="131"/>
        <v>D160</v>
      </c>
      <c r="K1612" s="193">
        <v>7</v>
      </c>
      <c r="L1612" s="11" t="s">
        <v>1927</v>
      </c>
      <c r="M1612" s="11" t="s">
        <v>1928</v>
      </c>
      <c r="N1612" s="193" t="s">
        <v>27</v>
      </c>
      <c r="O1612" s="193">
        <v>14</v>
      </c>
      <c r="P1612" s="193" t="s">
        <v>28</v>
      </c>
      <c r="Q1612" s="218"/>
      <c r="R1612" s="22" t="s">
        <v>48</v>
      </c>
      <c r="S1612" s="227" t="str">
        <f t="shared" si="127"/>
        <v>Campo</v>
      </c>
      <c r="T1612" s="227" t="s">
        <v>27</v>
      </c>
      <c r="U1612" s="237" t="str">
        <f t="shared" si="128"/>
        <v/>
      </c>
      <c r="V1612" s="230" t="str">
        <f t="shared" si="130"/>
        <v>&lt;campo posicao="7"&gt;
&lt;coluna&gt;IE_DEST&lt;/coluna&gt;
&lt;descricao&gt;Inscrição Estadual do destinatário das mercadorias que constam na nota fiscal.&lt;/descricao&gt;
&lt;tipo&gt;C&lt;/tipo&gt;
&lt;/campo&gt;</v>
      </c>
      <c r="W1612" s="227" t="str">
        <f t="shared" si="129"/>
        <v>&lt;campo posicao="7"&gt;
&lt;coluna&gt;IE_DEST&lt;/coluna&gt;
&lt;descricao&gt;Inscrição Estadual do destinatário das mercadorias que constam na nota fiscal.&lt;/descricao&gt;
&lt;tipo&gt;C&lt;/tipo&gt;
&lt;/campo&gt;</v>
      </c>
      <c r="AB1612" s="3" t="s">
        <v>6</v>
      </c>
    </row>
    <row r="1613" spans="1:28" ht="14.5" customHeight="1" x14ac:dyDescent="0.35">
      <c r="J1613" s="291" t="str">
        <f t="shared" si="131"/>
        <v>D160</v>
      </c>
      <c r="K1613" s="193">
        <v>8</v>
      </c>
      <c r="L1613" s="11" t="s">
        <v>1661</v>
      </c>
      <c r="M1613" s="11" t="s">
        <v>1929</v>
      </c>
      <c r="N1613" s="193" t="s">
        <v>27</v>
      </c>
      <c r="O1613" s="193" t="s">
        <v>59</v>
      </c>
      <c r="P1613" s="193" t="s">
        <v>28</v>
      </c>
      <c r="Q1613" s="218"/>
      <c r="R1613" s="22" t="s">
        <v>29</v>
      </c>
      <c r="S1613" s="227" t="str">
        <f t="shared" si="127"/>
        <v>Campo</v>
      </c>
      <c r="T1613" s="227" t="s">
        <v>27</v>
      </c>
      <c r="U1613" s="237" t="str">
        <f t="shared" si="128"/>
        <v/>
      </c>
      <c r="V1613" s="230" t="str">
        <f t="shared" si="130"/>
        <v>&lt;campo posicao="8"&gt;
&lt;coluna&gt;COD_MUN_DEST&lt;/coluna&gt;
&lt;descricao&gt;Código do Município de destino, conforme tabela IBGE(Preencher com 9999999, se Exterior)&lt;/descricao&gt;
&lt;tipo&gt;C&lt;/tipo&gt;
&lt;/campo&gt;</v>
      </c>
      <c r="W1613" s="227" t="str">
        <f t="shared" si="129"/>
        <v>&lt;campo posicao="8"&gt;
&lt;coluna&gt;COD_MUN_DEST&lt;/coluna&gt;
&lt;descricao&gt;Código do Município de destino, conforme tabela IBGE(Preencher com 9999999, se Exterior)&lt;/descricao&gt;
&lt;tipo&gt;C&lt;/tipo&gt;
&lt;/campo&gt;</v>
      </c>
      <c r="AB1613" s="3" t="s">
        <v>6</v>
      </c>
    </row>
    <row r="1614" spans="1:28" s="3" customFormat="1" ht="14.5" customHeight="1" collapsed="1" x14ac:dyDescent="0.35">
      <c r="A1614" s="209" t="s">
        <v>1497</v>
      </c>
      <c r="B1614" s="209"/>
      <c r="C1614" s="209"/>
      <c r="D1614" s="209"/>
      <c r="E1614" s="209"/>
      <c r="F1614" s="209" t="s">
        <v>1930</v>
      </c>
      <c r="G1614" s="209"/>
      <c r="H1614" s="209"/>
      <c r="I1614" s="209" t="s">
        <v>209</v>
      </c>
      <c r="J1614" s="291" t="str">
        <f t="shared" si="131"/>
        <v>D160</v>
      </c>
      <c r="K1614" s="2" t="s">
        <v>1931</v>
      </c>
      <c r="L1614" s="4"/>
      <c r="M1614" s="4"/>
      <c r="N1614" s="4"/>
      <c r="O1614" s="4"/>
      <c r="P1614" s="4"/>
      <c r="Q1614" s="4"/>
      <c r="R1614" s="4"/>
      <c r="S1614" s="227">
        <f t="shared" si="127"/>
        <v>5</v>
      </c>
      <c r="T1614" s="227"/>
      <c r="U1614" s="237" t="str">
        <f t="shared" si="128"/>
        <v>&lt;/registro&gt;
&lt;registro codigo="D161" perfil="A" nivel="5"&gt;</v>
      </c>
      <c r="V1614" s="230" t="str">
        <f t="shared" si="130"/>
        <v/>
      </c>
      <c r="W1614" s="227" t="str">
        <f t="shared" si="129"/>
        <v>&lt;/registro&gt;
&lt;registro codigo="D161" perfil="A" nivel="5"&gt;</v>
      </c>
      <c r="X1614" s="227"/>
      <c r="Y1614" s="227"/>
      <c r="AB1614" s="3" t="s">
        <v>6</v>
      </c>
    </row>
    <row r="1615" spans="1:28" ht="14.5" customHeight="1" x14ac:dyDescent="0.35">
      <c r="J1615" s="291" t="str">
        <f t="shared" si="131"/>
        <v>D161</v>
      </c>
      <c r="K1615" s="193">
        <v>1</v>
      </c>
      <c r="L1615" s="11" t="s">
        <v>25</v>
      </c>
      <c r="M1615" s="11" t="s">
        <v>1932</v>
      </c>
      <c r="N1615" s="193" t="s">
        <v>27</v>
      </c>
      <c r="O1615" s="193">
        <v>4</v>
      </c>
      <c r="P1615" s="193" t="s">
        <v>28</v>
      </c>
      <c r="Q1615" s="218" t="s">
        <v>711</v>
      </c>
      <c r="R1615" s="22" t="s">
        <v>29</v>
      </c>
      <c r="S1615" s="227" t="str">
        <f t="shared" si="127"/>
        <v>Campo</v>
      </c>
      <c r="T1615" s="227" t="s">
        <v>27</v>
      </c>
      <c r="U1615" s="237" t="str">
        <f t="shared" si="128"/>
        <v/>
      </c>
      <c r="V1615" s="230" t="str">
        <f t="shared" si="130"/>
        <v>&lt;campo posicao="1"&gt;
&lt;coluna&gt;REG&lt;/coluna&gt;
&lt;descricao&gt;Texto fixo contendo "D161"&lt;/descricao&gt;
&lt;tipo&gt;C&lt;/tipo&gt;
&lt;/campo&gt;</v>
      </c>
      <c r="W1615" s="227" t="str">
        <f t="shared" si="129"/>
        <v>&lt;campo posicao="1"&gt;
&lt;coluna&gt;REG&lt;/coluna&gt;
&lt;descricao&gt;Texto fixo contendo "D161"&lt;/descricao&gt;
&lt;tipo&gt;C&lt;/tipo&gt;
&lt;/campo&gt;</v>
      </c>
      <c r="AB1615" s="3" t="s">
        <v>6</v>
      </c>
    </row>
    <row r="1616" spans="1:28" ht="14.5" customHeight="1" x14ac:dyDescent="0.35">
      <c r="J1616" s="291" t="str">
        <f t="shared" si="131"/>
        <v>D161</v>
      </c>
      <c r="K1616" s="218">
        <v>2</v>
      </c>
      <c r="L1616" s="218" t="s">
        <v>672</v>
      </c>
      <c r="M1616" s="11" t="s">
        <v>1933</v>
      </c>
      <c r="N1616" s="218" t="s">
        <v>32</v>
      </c>
      <c r="O1616" s="218" t="s">
        <v>240</v>
      </c>
      <c r="P1616" s="218" t="s">
        <v>28</v>
      </c>
      <c r="Q1616" s="218"/>
      <c r="R1616" s="193" t="s">
        <v>29</v>
      </c>
      <c r="S1616" s="227" t="str">
        <f t="shared" si="127"/>
        <v>Campo</v>
      </c>
      <c r="T1616" s="227" t="s">
        <v>3607</v>
      </c>
      <c r="U1616" s="237" t="str">
        <f t="shared" si="128"/>
        <v/>
      </c>
      <c r="V1616" s="230" t="str">
        <f t="shared" si="130"/>
        <v>&lt;campo posicao="2"&gt;
&lt;coluna&gt;IND_CARGA&lt;/coluna&gt;
&lt;descricao&gt;Indicador do tipo de transporte da carga coletada:&lt;/descricao&gt;
&lt;tipo&gt;I&lt;/tipo&gt;
&lt;/campo&gt;</v>
      </c>
      <c r="W1616" s="227" t="str">
        <f t="shared" si="129"/>
        <v>&lt;campo posicao="2"&gt;
&lt;coluna&gt;IND_CARGA&lt;/coluna&gt;
&lt;descricao&gt;Indicador do tipo de transporte da carga coletada:&lt;/descricao&gt;
&lt;tipo&gt;I&lt;/tipo&gt;
&lt;/campo&gt;</v>
      </c>
      <c r="AB1616" s="3" t="s">
        <v>6</v>
      </c>
    </row>
    <row r="1617" spans="1:28" ht="14.5" customHeight="1" x14ac:dyDescent="0.35">
      <c r="J1617" s="291" t="str">
        <f t="shared" si="131"/>
        <v>D161</v>
      </c>
      <c r="K1617" s="218"/>
      <c r="L1617" s="218"/>
      <c r="M1617" s="11" t="s">
        <v>1934</v>
      </c>
      <c r="N1617" s="218"/>
      <c r="O1617" s="218"/>
      <c r="P1617" s="218"/>
      <c r="Q1617" s="218"/>
      <c r="R1617" s="193"/>
      <c r="S1617" s="227" t="str">
        <f t="shared" si="127"/>
        <v/>
      </c>
      <c r="T1617" s="227"/>
      <c r="U1617" s="237" t="str">
        <f t="shared" si="128"/>
        <v/>
      </c>
      <c r="V1617" s="230" t="str">
        <f t="shared" si="130"/>
        <v/>
      </c>
      <c r="W1617" s="227" t="str">
        <f t="shared" si="129"/>
        <v/>
      </c>
      <c r="AB1617" s="3" t="s">
        <v>6</v>
      </c>
    </row>
    <row r="1618" spans="1:28" ht="14.5" customHeight="1" x14ac:dyDescent="0.35">
      <c r="J1618" s="291" t="str">
        <f t="shared" si="131"/>
        <v>D161</v>
      </c>
      <c r="K1618" s="218"/>
      <c r="L1618" s="218"/>
      <c r="M1618" s="11" t="s">
        <v>1935</v>
      </c>
      <c r="N1618" s="218"/>
      <c r="O1618" s="218"/>
      <c r="P1618" s="218"/>
      <c r="Q1618" s="218"/>
      <c r="R1618" s="193"/>
      <c r="S1618" s="227" t="str">
        <f t="shared" si="127"/>
        <v/>
      </c>
      <c r="T1618" s="227"/>
      <c r="U1618" s="237" t="str">
        <f t="shared" si="128"/>
        <v/>
      </c>
      <c r="V1618" s="230" t="str">
        <f t="shared" si="130"/>
        <v/>
      </c>
      <c r="W1618" s="227" t="str">
        <f t="shared" si="129"/>
        <v/>
      </c>
      <c r="AB1618" s="3" t="s">
        <v>6</v>
      </c>
    </row>
    <row r="1619" spans="1:28" ht="14.5" customHeight="1" x14ac:dyDescent="0.35">
      <c r="J1619" s="291" t="str">
        <f t="shared" si="131"/>
        <v>D161</v>
      </c>
      <c r="K1619" s="218"/>
      <c r="L1619" s="218"/>
      <c r="M1619" s="11" t="s">
        <v>1936</v>
      </c>
      <c r="N1619" s="218"/>
      <c r="O1619" s="218"/>
      <c r="P1619" s="218"/>
      <c r="Q1619" s="218"/>
      <c r="R1619" s="193"/>
      <c r="S1619" s="227" t="str">
        <f t="shared" si="127"/>
        <v/>
      </c>
      <c r="T1619" s="227"/>
      <c r="U1619" s="237" t="str">
        <f t="shared" si="128"/>
        <v/>
      </c>
      <c r="V1619" s="230" t="str">
        <f t="shared" si="130"/>
        <v/>
      </c>
      <c r="W1619" s="227" t="str">
        <f t="shared" si="129"/>
        <v/>
      </c>
      <c r="AB1619" s="3" t="s">
        <v>6</v>
      </c>
    </row>
    <row r="1620" spans="1:28" ht="14.5" customHeight="1" x14ac:dyDescent="0.35">
      <c r="J1620" s="291" t="str">
        <f t="shared" si="131"/>
        <v>D161</v>
      </c>
      <c r="K1620" s="218"/>
      <c r="L1620" s="218"/>
      <c r="M1620" s="11" t="s">
        <v>1937</v>
      </c>
      <c r="N1620" s="218"/>
      <c r="O1620" s="218"/>
      <c r="P1620" s="218"/>
      <c r="Q1620" s="218"/>
      <c r="R1620" s="193"/>
      <c r="S1620" s="227" t="str">
        <f t="shared" si="127"/>
        <v/>
      </c>
      <c r="T1620" s="227"/>
      <c r="U1620" s="237" t="str">
        <f t="shared" si="128"/>
        <v/>
      </c>
      <c r="V1620" s="230" t="str">
        <f t="shared" si="130"/>
        <v/>
      </c>
      <c r="W1620" s="227" t="str">
        <f t="shared" si="129"/>
        <v/>
      </c>
      <c r="AB1620" s="3" t="s">
        <v>6</v>
      </c>
    </row>
    <row r="1621" spans="1:28" ht="14.5" customHeight="1" x14ac:dyDescent="0.35">
      <c r="J1621" s="291" t="str">
        <f t="shared" si="131"/>
        <v>D161</v>
      </c>
      <c r="K1621" s="218"/>
      <c r="L1621" s="218"/>
      <c r="M1621" s="11" t="s">
        <v>1938</v>
      </c>
      <c r="N1621" s="218"/>
      <c r="O1621" s="218"/>
      <c r="P1621" s="218"/>
      <c r="Q1621" s="218"/>
      <c r="R1621" s="193"/>
      <c r="S1621" s="227" t="str">
        <f t="shared" si="127"/>
        <v/>
      </c>
      <c r="T1621" s="227"/>
      <c r="U1621" s="237" t="str">
        <f t="shared" si="128"/>
        <v/>
      </c>
      <c r="V1621" s="230" t="str">
        <f t="shared" si="130"/>
        <v/>
      </c>
      <c r="W1621" s="227" t="str">
        <f t="shared" si="129"/>
        <v/>
      </c>
      <c r="AB1621" s="3" t="s">
        <v>6</v>
      </c>
    </row>
    <row r="1622" spans="1:28" ht="14.5" customHeight="1" x14ac:dyDescent="0.35">
      <c r="J1622" s="291" t="str">
        <f t="shared" si="131"/>
        <v>D161</v>
      </c>
      <c r="K1622" s="218"/>
      <c r="L1622" s="218"/>
      <c r="M1622" s="11" t="s">
        <v>1939</v>
      </c>
      <c r="N1622" s="218"/>
      <c r="O1622" s="218"/>
      <c r="P1622" s="218"/>
      <c r="Q1622" s="218"/>
      <c r="R1622" s="193"/>
      <c r="S1622" s="227" t="str">
        <f t="shared" si="127"/>
        <v/>
      </c>
      <c r="T1622" s="227"/>
      <c r="U1622" s="237" t="str">
        <f t="shared" si="128"/>
        <v/>
      </c>
      <c r="V1622" s="230" t="str">
        <f t="shared" si="130"/>
        <v/>
      </c>
      <c r="W1622" s="227" t="str">
        <f t="shared" si="129"/>
        <v/>
      </c>
      <c r="AB1622" s="3" t="s">
        <v>6</v>
      </c>
    </row>
    <row r="1623" spans="1:28" ht="14.5" customHeight="1" x14ac:dyDescent="0.35">
      <c r="J1623" s="291" t="str">
        <f t="shared" si="131"/>
        <v>D161</v>
      </c>
      <c r="K1623" s="218"/>
      <c r="L1623" s="218"/>
      <c r="M1623" s="11" t="s">
        <v>1940</v>
      </c>
      <c r="N1623" s="218"/>
      <c r="O1623" s="218"/>
      <c r="P1623" s="218"/>
      <c r="Q1623" s="218"/>
      <c r="R1623" s="193"/>
      <c r="S1623" s="227" t="str">
        <f t="shared" si="127"/>
        <v/>
      </c>
      <c r="T1623" s="227"/>
      <c r="U1623" s="237" t="str">
        <f t="shared" si="128"/>
        <v/>
      </c>
      <c r="V1623" s="230" t="str">
        <f t="shared" si="130"/>
        <v/>
      </c>
      <c r="W1623" s="227" t="str">
        <f t="shared" si="129"/>
        <v/>
      </c>
      <c r="AB1623" s="3" t="s">
        <v>6</v>
      </c>
    </row>
    <row r="1624" spans="1:28" ht="14.5" customHeight="1" x14ac:dyDescent="0.35">
      <c r="J1624" s="291" t="str">
        <f t="shared" si="131"/>
        <v>D161</v>
      </c>
      <c r="K1624" s="193">
        <v>3</v>
      </c>
      <c r="L1624" s="11" t="s">
        <v>1941</v>
      </c>
      <c r="M1624" s="11" t="s">
        <v>1942</v>
      </c>
      <c r="N1624" s="193" t="s">
        <v>27</v>
      </c>
      <c r="O1624" s="193">
        <v>14</v>
      </c>
      <c r="P1624" s="193" t="s">
        <v>28</v>
      </c>
      <c r="Q1624" s="218"/>
      <c r="R1624" s="22" t="s">
        <v>48</v>
      </c>
      <c r="S1624" s="227" t="str">
        <f t="shared" si="127"/>
        <v>Campo</v>
      </c>
      <c r="T1624" s="227" t="s">
        <v>27</v>
      </c>
      <c r="U1624" s="237" t="str">
        <f t="shared" si="128"/>
        <v/>
      </c>
      <c r="V1624" s="230" t="str">
        <f t="shared" si="130"/>
        <v>&lt;campo posicao="3"&gt;
&lt;coluna&gt;CNPJ_CPF_COL&lt;/coluna&gt;
&lt;descricao&gt;Número do CNPJ ou CPF do local da coleta&lt;/descricao&gt;
&lt;tipo&gt;C&lt;/tipo&gt;
&lt;/campo&gt;</v>
      </c>
      <c r="W1624" s="227" t="str">
        <f t="shared" si="129"/>
        <v>&lt;campo posicao="3"&gt;
&lt;coluna&gt;CNPJ_CPF_COL&lt;/coluna&gt;
&lt;descricao&gt;Número do CNPJ ou CPF do local da coleta&lt;/descricao&gt;
&lt;tipo&gt;C&lt;/tipo&gt;
&lt;/campo&gt;</v>
      </c>
      <c r="AB1624" s="3" t="s">
        <v>6</v>
      </c>
    </row>
    <row r="1625" spans="1:28" ht="14.5" customHeight="1" x14ac:dyDescent="0.35">
      <c r="J1625" s="291" t="str">
        <f t="shared" si="131"/>
        <v>D161</v>
      </c>
      <c r="K1625" s="193">
        <v>4</v>
      </c>
      <c r="L1625" s="11" t="s">
        <v>684</v>
      </c>
      <c r="M1625" s="11" t="s">
        <v>685</v>
      </c>
      <c r="N1625" s="193" t="s">
        <v>27</v>
      </c>
      <c r="O1625" s="193">
        <v>14</v>
      </c>
      <c r="P1625" s="193" t="s">
        <v>28</v>
      </c>
      <c r="Q1625" s="218"/>
      <c r="R1625" s="22" t="s">
        <v>48</v>
      </c>
      <c r="S1625" s="227" t="str">
        <f t="shared" si="127"/>
        <v>Campo</v>
      </c>
      <c r="T1625" s="227" t="s">
        <v>27</v>
      </c>
      <c r="U1625" s="237" t="str">
        <f t="shared" si="128"/>
        <v/>
      </c>
      <c r="V1625" s="230" t="str">
        <f t="shared" si="130"/>
        <v>&lt;campo posicao="4"&gt;
&lt;coluna&gt;IE_COL&lt;/coluna&gt;
&lt;descricao&gt;Inscrição Estadual do contribuinte do local de coleta&lt;/descricao&gt;
&lt;tipo&gt;C&lt;/tipo&gt;
&lt;/campo&gt;</v>
      </c>
      <c r="W1625" s="227" t="str">
        <f t="shared" si="129"/>
        <v>&lt;campo posicao="4"&gt;
&lt;coluna&gt;IE_COL&lt;/coluna&gt;
&lt;descricao&gt;Inscrição Estadual do contribuinte do local de coleta&lt;/descricao&gt;
&lt;tipo&gt;C&lt;/tipo&gt;
&lt;/campo&gt;</v>
      </c>
      <c r="AB1625" s="3" t="s">
        <v>6</v>
      </c>
    </row>
    <row r="1626" spans="1:28" ht="14.5" customHeight="1" x14ac:dyDescent="0.35">
      <c r="J1626" s="291" t="str">
        <f t="shared" si="131"/>
        <v>D161</v>
      </c>
      <c r="K1626" s="193">
        <v>5</v>
      </c>
      <c r="L1626" s="11" t="s">
        <v>688</v>
      </c>
      <c r="M1626" s="11" t="s">
        <v>1943</v>
      </c>
      <c r="N1626" s="193" t="s">
        <v>27</v>
      </c>
      <c r="O1626" s="193" t="s">
        <v>59</v>
      </c>
      <c r="P1626" s="193" t="s">
        <v>28</v>
      </c>
      <c r="Q1626" s="218"/>
      <c r="R1626" s="22" t="s">
        <v>29</v>
      </c>
      <c r="S1626" s="227" t="str">
        <f t="shared" si="127"/>
        <v>Campo</v>
      </c>
      <c r="T1626" s="227" t="s">
        <v>27</v>
      </c>
      <c r="U1626" s="237" t="str">
        <f t="shared" si="128"/>
        <v/>
      </c>
      <c r="V1626" s="230" t="str">
        <f t="shared" si="130"/>
        <v>&lt;campo posicao="5"&gt;
&lt;coluna&gt;COD_MUN_COL&lt;/coluna&gt;
&lt;descricao&gt;Código do Município do local de coleta, conforme tabela IBGE(Preencher com 9999999, se Exterior)&lt;/descricao&gt;
&lt;tipo&gt;C&lt;/tipo&gt;
&lt;/campo&gt;</v>
      </c>
      <c r="W1626" s="227" t="str">
        <f t="shared" si="129"/>
        <v>&lt;campo posicao="5"&gt;
&lt;coluna&gt;COD_MUN_COL&lt;/coluna&gt;
&lt;descricao&gt;Código do Município do local de coleta, conforme tabela IBGE(Preencher com 9999999, se Exterior)&lt;/descricao&gt;
&lt;tipo&gt;C&lt;/tipo&gt;
&lt;/campo&gt;</v>
      </c>
      <c r="AB1626" s="3" t="s">
        <v>6</v>
      </c>
    </row>
    <row r="1627" spans="1:28" ht="14.5" customHeight="1" x14ac:dyDescent="0.35">
      <c r="J1627" s="291" t="str">
        <f t="shared" si="131"/>
        <v>D161</v>
      </c>
      <c r="K1627" s="193">
        <v>6</v>
      </c>
      <c r="L1627" s="11" t="s">
        <v>1944</v>
      </c>
      <c r="M1627" s="11" t="s">
        <v>1945</v>
      </c>
      <c r="N1627" s="193" t="s">
        <v>27</v>
      </c>
      <c r="O1627" s="193">
        <v>14</v>
      </c>
      <c r="P1627" s="193" t="s">
        <v>28</v>
      </c>
      <c r="Q1627" s="218"/>
      <c r="R1627" s="22" t="s">
        <v>48</v>
      </c>
      <c r="S1627" s="227" t="str">
        <f t="shared" si="127"/>
        <v>Campo</v>
      </c>
      <c r="T1627" s="227" t="s">
        <v>27</v>
      </c>
      <c r="U1627" s="237" t="str">
        <f t="shared" si="128"/>
        <v/>
      </c>
      <c r="V1627" s="230" t="str">
        <f t="shared" si="130"/>
        <v>&lt;campo posicao="6"&gt;
&lt;coluna&gt;CNPJ_CPF_ENTG&lt;/coluna&gt;
&lt;descricao&gt;Número do CNPJ ou CPF do local da entrega&lt;/descricao&gt;
&lt;tipo&gt;C&lt;/tipo&gt;
&lt;/campo&gt;</v>
      </c>
      <c r="W1627" s="227" t="str">
        <f t="shared" si="129"/>
        <v>&lt;campo posicao="6"&gt;
&lt;coluna&gt;CNPJ_CPF_ENTG&lt;/coluna&gt;
&lt;descricao&gt;Número do CNPJ ou CPF do local da entrega&lt;/descricao&gt;
&lt;tipo&gt;C&lt;/tipo&gt;
&lt;/campo&gt;</v>
      </c>
      <c r="AB1627" s="3" t="s">
        <v>6</v>
      </c>
    </row>
    <row r="1628" spans="1:28" ht="14.5" customHeight="1" x14ac:dyDescent="0.35">
      <c r="J1628" s="291" t="str">
        <f t="shared" si="131"/>
        <v>D161</v>
      </c>
      <c r="K1628" s="193">
        <v>7</v>
      </c>
      <c r="L1628" s="11" t="s">
        <v>692</v>
      </c>
      <c r="M1628" s="11" t="s">
        <v>693</v>
      </c>
      <c r="N1628" s="193" t="s">
        <v>27</v>
      </c>
      <c r="O1628" s="193">
        <v>14</v>
      </c>
      <c r="P1628" s="193" t="s">
        <v>28</v>
      </c>
      <c r="Q1628" s="218"/>
      <c r="R1628" s="22" t="s">
        <v>48</v>
      </c>
      <c r="S1628" s="227" t="str">
        <f t="shared" si="127"/>
        <v>Campo</v>
      </c>
      <c r="T1628" s="227" t="s">
        <v>27</v>
      </c>
      <c r="U1628" s="237" t="str">
        <f t="shared" si="128"/>
        <v/>
      </c>
      <c r="V1628" s="230" t="str">
        <f t="shared" si="130"/>
        <v>&lt;campo posicao="7"&gt;
&lt;coluna&gt;IE_ENTG&lt;/coluna&gt;
&lt;descricao&gt;Inscrição Estadual do contribuinte do local de entrega&lt;/descricao&gt;
&lt;tipo&gt;C&lt;/tipo&gt;
&lt;/campo&gt;</v>
      </c>
      <c r="W1628" s="227" t="str">
        <f t="shared" si="129"/>
        <v>&lt;campo posicao="7"&gt;
&lt;coluna&gt;IE_ENTG&lt;/coluna&gt;
&lt;descricao&gt;Inscrição Estadual do contribuinte do local de entrega&lt;/descricao&gt;
&lt;tipo&gt;C&lt;/tipo&gt;
&lt;/campo&gt;</v>
      </c>
      <c r="AB1628" s="3" t="s">
        <v>6</v>
      </c>
    </row>
    <row r="1629" spans="1:28" ht="14.5" customHeight="1" x14ac:dyDescent="0.35">
      <c r="J1629" s="291" t="str">
        <f t="shared" si="131"/>
        <v>D161</v>
      </c>
      <c r="K1629" s="193">
        <v>8</v>
      </c>
      <c r="L1629" s="11" t="s">
        <v>696</v>
      </c>
      <c r="M1629" s="11" t="s">
        <v>1946</v>
      </c>
      <c r="N1629" s="193" t="s">
        <v>27</v>
      </c>
      <c r="O1629" s="193" t="s">
        <v>59</v>
      </c>
      <c r="P1629" s="193" t="s">
        <v>28</v>
      </c>
      <c r="Q1629" s="218"/>
      <c r="R1629" s="22" t="s">
        <v>29</v>
      </c>
      <c r="S1629" s="227" t="str">
        <f t="shared" si="127"/>
        <v>Campo</v>
      </c>
      <c r="T1629" s="227" t="s">
        <v>27</v>
      </c>
      <c r="U1629" s="237" t="str">
        <f t="shared" si="128"/>
        <v/>
      </c>
      <c r="V1629" s="230" t="str">
        <f t="shared" si="130"/>
        <v>&lt;campo posicao="8"&gt;
&lt;coluna&gt;COD_MUN_ENTG&lt;/coluna&gt;
&lt;descricao&gt;Código do Município do local de entrega, conforme tabela IBGE(Preencher com 9999999, se Exterior)&lt;/descricao&gt;
&lt;tipo&gt;C&lt;/tipo&gt;
&lt;/campo&gt;</v>
      </c>
      <c r="W1629" s="227" t="str">
        <f t="shared" si="129"/>
        <v>&lt;campo posicao="8"&gt;
&lt;coluna&gt;COD_MUN_ENTG&lt;/coluna&gt;
&lt;descricao&gt;Código do Município do local de entrega, conforme tabela IBGE(Preencher com 9999999, se Exterior)&lt;/descricao&gt;
&lt;tipo&gt;C&lt;/tipo&gt;
&lt;/campo&gt;</v>
      </c>
      <c r="AB1629" s="3" t="s">
        <v>6</v>
      </c>
    </row>
    <row r="1630" spans="1:28" s="3" customFormat="1" ht="14.5" customHeight="1" collapsed="1" x14ac:dyDescent="0.35">
      <c r="A1630" s="209" t="s">
        <v>115</v>
      </c>
      <c r="B1630" s="209"/>
      <c r="C1630" s="209"/>
      <c r="D1630" s="209"/>
      <c r="E1630" s="209"/>
      <c r="F1630" s="209" t="s">
        <v>1947</v>
      </c>
      <c r="G1630" s="209"/>
      <c r="H1630" s="209"/>
      <c r="I1630" s="209" t="s">
        <v>144</v>
      </c>
      <c r="J1630" s="291" t="str">
        <f t="shared" si="131"/>
        <v>D161</v>
      </c>
      <c r="K1630" s="2" t="s">
        <v>1948</v>
      </c>
      <c r="L1630" s="4"/>
      <c r="M1630" s="4"/>
      <c r="N1630" s="4"/>
      <c r="O1630" s="4"/>
      <c r="P1630" s="4"/>
      <c r="Q1630" s="4"/>
      <c r="R1630" s="4"/>
      <c r="S1630" s="227">
        <f t="shared" si="127"/>
        <v>5</v>
      </c>
      <c r="T1630" s="227"/>
      <c r="U1630" s="237" t="str">
        <f t="shared" si="128"/>
        <v>&lt;/registro&gt;
&lt;registro codigo="D162" perfil="AB" nivel="5"&gt;</v>
      </c>
      <c r="V1630" s="230" t="str">
        <f t="shared" si="130"/>
        <v/>
      </c>
      <c r="W1630" s="227" t="str">
        <f t="shared" si="129"/>
        <v>&lt;/registro&gt;
&lt;registro codigo="D162" perfil="AB" nivel="5"&gt;</v>
      </c>
      <c r="X1630" s="227"/>
      <c r="Y1630" s="227"/>
      <c r="AB1630" s="3" t="s">
        <v>6</v>
      </c>
    </row>
    <row r="1631" spans="1:28" ht="14.5" customHeight="1" x14ac:dyDescent="0.35">
      <c r="J1631" s="291" t="str">
        <f t="shared" si="131"/>
        <v>D162</v>
      </c>
      <c r="K1631" s="193">
        <v>1</v>
      </c>
      <c r="L1631" s="11" t="s">
        <v>25</v>
      </c>
      <c r="M1631" s="11" t="s">
        <v>1949</v>
      </c>
      <c r="N1631" s="193" t="s">
        <v>27</v>
      </c>
      <c r="O1631" s="193">
        <v>4</v>
      </c>
      <c r="P1631" s="193" t="s">
        <v>28</v>
      </c>
      <c r="Q1631" s="218" t="s">
        <v>711</v>
      </c>
      <c r="R1631" s="22" t="s">
        <v>29</v>
      </c>
      <c r="S1631" s="227" t="str">
        <f t="shared" si="127"/>
        <v>Campo</v>
      </c>
      <c r="T1631" s="227" t="s">
        <v>27</v>
      </c>
      <c r="U1631" s="237" t="str">
        <f t="shared" si="128"/>
        <v/>
      </c>
      <c r="V1631" s="230" t="str">
        <f t="shared" si="130"/>
        <v>&lt;campo posicao="1"&gt;
&lt;coluna&gt;REG&lt;/coluna&gt;
&lt;descricao&gt;Texto fixo contendo "D162"&lt;/descricao&gt;
&lt;tipo&gt;C&lt;/tipo&gt;
&lt;/campo&gt;</v>
      </c>
      <c r="W1631" s="227" t="str">
        <f t="shared" si="129"/>
        <v>&lt;campo posicao="1"&gt;
&lt;coluna&gt;REG&lt;/coluna&gt;
&lt;descricao&gt;Texto fixo contendo "D162"&lt;/descricao&gt;
&lt;tipo&gt;C&lt;/tipo&gt;
&lt;/campo&gt;</v>
      </c>
      <c r="AB1631" s="3" t="s">
        <v>6</v>
      </c>
    </row>
    <row r="1632" spans="1:28" ht="14.5" customHeight="1" x14ac:dyDescent="0.35">
      <c r="J1632" s="291" t="str">
        <f t="shared" si="131"/>
        <v>D162</v>
      </c>
      <c r="K1632" s="193">
        <v>2</v>
      </c>
      <c r="L1632" s="11" t="s">
        <v>344</v>
      </c>
      <c r="M1632" s="11" t="s">
        <v>534</v>
      </c>
      <c r="N1632" s="193" t="s">
        <v>27</v>
      </c>
      <c r="O1632" s="193" t="s">
        <v>54</v>
      </c>
      <c r="P1632" s="193" t="s">
        <v>28</v>
      </c>
      <c r="Q1632" s="218"/>
      <c r="R1632" s="22" t="s">
        <v>48</v>
      </c>
      <c r="S1632" s="227" t="str">
        <f t="shared" si="127"/>
        <v>Campo</v>
      </c>
      <c r="T1632" s="227" t="s">
        <v>27</v>
      </c>
      <c r="U1632" s="237" t="str">
        <f t="shared" si="128"/>
        <v/>
      </c>
      <c r="V1632" s="230" t="str">
        <f t="shared" si="130"/>
        <v>&lt;campo posicao="2"&gt;
&lt;coluna&gt;COD_MOD&lt;/coluna&gt;
&lt;descricao&gt;Código do modelo do documento fiscal, conforme a Tabela 4.1.1 &lt;/descricao&gt;
&lt;tipo&gt;C&lt;/tipo&gt;
&lt;/campo&gt;</v>
      </c>
      <c r="W1632" s="227" t="str">
        <f t="shared" si="129"/>
        <v>&lt;campo posicao="2"&gt;
&lt;coluna&gt;COD_MOD&lt;/coluna&gt;
&lt;descricao&gt;Código do modelo do documento fiscal, conforme a Tabela 4.1.1 &lt;/descricao&gt;
&lt;tipo&gt;C&lt;/tipo&gt;
&lt;/campo&gt;</v>
      </c>
      <c r="AB1632" s="3" t="s">
        <v>6</v>
      </c>
    </row>
    <row r="1633" spans="1:28" ht="14.5" customHeight="1" x14ac:dyDescent="0.35">
      <c r="J1633" s="291" t="str">
        <f t="shared" si="131"/>
        <v>D162</v>
      </c>
      <c r="K1633" s="193">
        <v>3</v>
      </c>
      <c r="L1633" s="11" t="s">
        <v>348</v>
      </c>
      <c r="M1633" s="11" t="s">
        <v>349</v>
      </c>
      <c r="N1633" s="193" t="s">
        <v>27</v>
      </c>
      <c r="O1633" s="193">
        <v>4</v>
      </c>
      <c r="P1633" s="193" t="s">
        <v>28</v>
      </c>
      <c r="Q1633" s="218"/>
      <c r="R1633" s="22" t="s">
        <v>48</v>
      </c>
      <c r="S1633" s="227" t="str">
        <f t="shared" si="127"/>
        <v>Campo</v>
      </c>
      <c r="T1633" s="227" t="s">
        <v>27</v>
      </c>
      <c r="U1633" s="237" t="str">
        <f t="shared" si="128"/>
        <v/>
      </c>
      <c r="V1633" s="230" t="str">
        <f t="shared" si="130"/>
        <v>&lt;campo posicao="3"&gt;
&lt;coluna&gt;SER&lt;/coluna&gt;
&lt;descricao&gt;Série do documento fiscal&lt;/descricao&gt;
&lt;tipo&gt;C&lt;/tipo&gt;
&lt;/campo&gt;</v>
      </c>
      <c r="W1633" s="227" t="str">
        <f t="shared" si="129"/>
        <v>&lt;campo posicao="3"&gt;
&lt;coluna&gt;SER&lt;/coluna&gt;
&lt;descricao&gt;Série do documento fiscal&lt;/descricao&gt;
&lt;tipo&gt;C&lt;/tipo&gt;
&lt;/campo&gt;</v>
      </c>
      <c r="AB1633" s="3" t="s">
        <v>6</v>
      </c>
    </row>
    <row r="1634" spans="1:28" ht="14.5" customHeight="1" x14ac:dyDescent="0.35">
      <c r="J1634" s="291" t="str">
        <f t="shared" si="131"/>
        <v>D162</v>
      </c>
      <c r="K1634" s="193">
        <v>4</v>
      </c>
      <c r="L1634" s="11" t="s">
        <v>351</v>
      </c>
      <c r="M1634" s="11" t="s">
        <v>352</v>
      </c>
      <c r="N1634" s="193" t="s">
        <v>32</v>
      </c>
      <c r="O1634" s="193">
        <v>9</v>
      </c>
      <c r="P1634" s="193" t="s">
        <v>28</v>
      </c>
      <c r="Q1634" s="218"/>
      <c r="R1634" s="22" t="s">
        <v>29</v>
      </c>
      <c r="S1634" s="227" t="str">
        <f t="shared" si="127"/>
        <v>Campo</v>
      </c>
      <c r="T1634" s="227" t="s">
        <v>3607</v>
      </c>
      <c r="U1634" s="237" t="str">
        <f t="shared" si="128"/>
        <v/>
      </c>
      <c r="V1634" s="230" t="str">
        <f t="shared" si="130"/>
        <v>&lt;campo posicao="4"&gt;
&lt;coluna&gt;NUM_DOC&lt;/coluna&gt;
&lt;descricao&gt;Número do documento fiscal&lt;/descricao&gt;
&lt;tipo&gt;I&lt;/tipo&gt;
&lt;/campo&gt;</v>
      </c>
      <c r="W1634" s="227" t="str">
        <f t="shared" si="129"/>
        <v>&lt;campo posicao="4"&gt;
&lt;coluna&gt;NUM_DOC&lt;/coluna&gt;
&lt;descricao&gt;Número do documento fiscal&lt;/descricao&gt;
&lt;tipo&gt;I&lt;/tipo&gt;
&lt;/campo&gt;</v>
      </c>
      <c r="AB1634" s="3" t="s">
        <v>6</v>
      </c>
    </row>
    <row r="1635" spans="1:28" ht="14.5" customHeight="1" x14ac:dyDescent="0.35">
      <c r="J1635" s="291" t="str">
        <f t="shared" si="131"/>
        <v>D162</v>
      </c>
      <c r="K1635" s="193">
        <v>5</v>
      </c>
      <c r="L1635" s="11" t="s">
        <v>357</v>
      </c>
      <c r="M1635" s="11" t="s">
        <v>667</v>
      </c>
      <c r="N1635" s="193" t="s">
        <v>32</v>
      </c>
      <c r="O1635" s="193" t="s">
        <v>40</v>
      </c>
      <c r="P1635" s="193" t="s">
        <v>28</v>
      </c>
      <c r="Q1635" s="218"/>
      <c r="R1635" s="22" t="s">
        <v>48</v>
      </c>
      <c r="S1635" s="227" t="str">
        <f t="shared" si="127"/>
        <v>Campo</v>
      </c>
      <c r="T1635" s="227" t="s">
        <v>3605</v>
      </c>
      <c r="U1635" s="237" t="str">
        <f t="shared" si="128"/>
        <v/>
      </c>
      <c r="V1635" s="230" t="str">
        <f t="shared" si="130"/>
        <v>&lt;campo posicao="5"&gt;
&lt;coluna&gt;DT_DOC&lt;/coluna&gt;
&lt;descricao&gt;Data da emissão do documento fiscal&lt;/descricao&gt;
&lt;tipo&gt;D&lt;/tipo&gt;
&lt;/campo&gt;</v>
      </c>
      <c r="W1635" s="227" t="str">
        <f t="shared" si="129"/>
        <v>&lt;campo posicao="5"&gt;
&lt;coluna&gt;DT_DOC&lt;/coluna&gt;
&lt;descricao&gt;Data da emissão do documento fiscal&lt;/descricao&gt;
&lt;tipo&gt;D&lt;/tipo&gt;
&lt;/campo&gt;</v>
      </c>
      <c r="AB1635" s="3" t="s">
        <v>6</v>
      </c>
    </row>
    <row r="1636" spans="1:28" ht="14.5" customHeight="1" x14ac:dyDescent="0.35">
      <c r="J1636" s="291" t="str">
        <f t="shared" si="131"/>
        <v>D162</v>
      </c>
      <c r="K1636" s="193">
        <v>6</v>
      </c>
      <c r="L1636" s="11" t="s">
        <v>537</v>
      </c>
      <c r="M1636" s="11" t="s">
        <v>538</v>
      </c>
      <c r="N1636" s="193" t="s">
        <v>32</v>
      </c>
      <c r="O1636" s="193" t="s">
        <v>28</v>
      </c>
      <c r="P1636" s="193">
        <v>2</v>
      </c>
      <c r="Q1636" s="218"/>
      <c r="R1636" s="22" t="s">
        <v>48</v>
      </c>
      <c r="S1636" s="227" t="str">
        <f t="shared" si="127"/>
        <v>Campo</v>
      </c>
      <c r="T1636" s="227" t="s">
        <v>3606</v>
      </c>
      <c r="U1636" s="237" t="str">
        <f t="shared" si="128"/>
        <v/>
      </c>
      <c r="V1636" s="230" t="str">
        <f t="shared" si="130"/>
        <v>&lt;campo posicao="6"&gt;
&lt;coluna&gt;VL_DOC&lt;/coluna&gt;
&lt;descricao&gt;Valor total do documento fiscal&lt;/descricao&gt;
&lt;tipo&gt;R&lt;/tipo&gt;
&lt;/campo&gt;</v>
      </c>
      <c r="W1636" s="227" t="str">
        <f t="shared" si="129"/>
        <v>&lt;campo posicao="6"&gt;
&lt;coluna&gt;VL_DOC&lt;/coluna&gt;
&lt;descricao&gt;Valor total do documento fiscal&lt;/descricao&gt;
&lt;tipo&gt;R&lt;/tipo&gt;
&lt;/campo&gt;</v>
      </c>
      <c r="AB1636" s="3" t="s">
        <v>6</v>
      </c>
    </row>
    <row r="1637" spans="1:28" ht="14.5" customHeight="1" x14ac:dyDescent="0.35">
      <c r="J1637" s="291" t="str">
        <f t="shared" si="131"/>
        <v>D162</v>
      </c>
      <c r="K1637" s="193">
        <v>7</v>
      </c>
      <c r="L1637" s="11" t="s">
        <v>550</v>
      </c>
      <c r="M1637" s="11" t="s">
        <v>1504</v>
      </c>
      <c r="N1637" s="193" t="s">
        <v>32</v>
      </c>
      <c r="O1637" s="193" t="s">
        <v>28</v>
      </c>
      <c r="P1637" s="193">
        <v>2</v>
      </c>
      <c r="Q1637" s="218"/>
      <c r="R1637" s="22" t="s">
        <v>48</v>
      </c>
      <c r="S1637" s="227" t="str">
        <f t="shared" si="127"/>
        <v>Campo</v>
      </c>
      <c r="T1637" s="227" t="s">
        <v>3606</v>
      </c>
      <c r="U1637" s="237" t="str">
        <f t="shared" si="128"/>
        <v/>
      </c>
      <c r="V1637" s="230" t="str">
        <f t="shared" si="130"/>
        <v>&lt;campo posicao="7"&gt;
&lt;coluna&gt;VL_MERC&lt;/coluna&gt;
&lt;descricao&gt;Valor das mercadorias constantes no documento fiscal&lt;/descricao&gt;
&lt;tipo&gt;R&lt;/tipo&gt;
&lt;/campo&gt;</v>
      </c>
      <c r="W1637" s="227" t="str">
        <f t="shared" si="129"/>
        <v>&lt;campo posicao="7"&gt;
&lt;coluna&gt;VL_MERC&lt;/coluna&gt;
&lt;descricao&gt;Valor das mercadorias constantes no documento fiscal&lt;/descricao&gt;
&lt;tipo&gt;R&lt;/tipo&gt;
&lt;/campo&gt;</v>
      </c>
      <c r="AB1637" s="3" t="s">
        <v>6</v>
      </c>
    </row>
    <row r="1638" spans="1:28" ht="14.5" customHeight="1" x14ac:dyDescent="0.35">
      <c r="J1638" s="291" t="str">
        <f t="shared" si="131"/>
        <v>D162</v>
      </c>
      <c r="K1638" s="193">
        <v>8</v>
      </c>
      <c r="L1638" s="11" t="s">
        <v>773</v>
      </c>
      <c r="M1638" s="11" t="s">
        <v>774</v>
      </c>
      <c r="N1638" s="193" t="s">
        <v>32</v>
      </c>
      <c r="O1638" s="193" t="s">
        <v>28</v>
      </c>
      <c r="P1638" s="193" t="s">
        <v>28</v>
      </c>
      <c r="Q1638" s="218"/>
      <c r="R1638" s="22" t="s">
        <v>29</v>
      </c>
      <c r="S1638" s="227" t="str">
        <f t="shared" si="127"/>
        <v>Campo</v>
      </c>
      <c r="T1638" s="227" t="s">
        <v>3607</v>
      </c>
      <c r="U1638" s="237" t="str">
        <f t="shared" si="128"/>
        <v/>
      </c>
      <c r="V1638" s="230" t="str">
        <f t="shared" si="130"/>
        <v>&lt;campo posicao="8"&gt;
&lt;coluna&gt;QTD_VOL&lt;/coluna&gt;
&lt;descricao&gt;Quantidade de volumes transportados&lt;/descricao&gt;
&lt;tipo&gt;I&lt;/tipo&gt;
&lt;/campo&gt;</v>
      </c>
      <c r="W1638" s="227" t="str">
        <f t="shared" si="129"/>
        <v>&lt;campo posicao="8"&gt;
&lt;coluna&gt;QTD_VOL&lt;/coluna&gt;
&lt;descricao&gt;Quantidade de volumes transportados&lt;/descricao&gt;
&lt;tipo&gt;I&lt;/tipo&gt;
&lt;/campo&gt;</v>
      </c>
      <c r="AB1638" s="3" t="s">
        <v>6</v>
      </c>
    </row>
    <row r="1639" spans="1:28" ht="14.5" customHeight="1" x14ac:dyDescent="0.35">
      <c r="J1639" s="291" t="str">
        <f t="shared" si="131"/>
        <v>D162</v>
      </c>
      <c r="K1639" s="193">
        <v>9</v>
      </c>
      <c r="L1639" s="11" t="s">
        <v>775</v>
      </c>
      <c r="M1639" s="11" t="s">
        <v>776</v>
      </c>
      <c r="N1639" s="193" t="s">
        <v>32</v>
      </c>
      <c r="O1639" s="193" t="s">
        <v>28</v>
      </c>
      <c r="P1639" s="193">
        <v>2</v>
      </c>
      <c r="Q1639" s="218"/>
      <c r="R1639" s="22" t="s">
        <v>48</v>
      </c>
      <c r="S1639" s="227" t="str">
        <f t="shared" si="127"/>
        <v>Campo</v>
      </c>
      <c r="T1639" s="227" t="s">
        <v>3606</v>
      </c>
      <c r="U1639" s="237" t="str">
        <f t="shared" si="128"/>
        <v/>
      </c>
      <c r="V1639" s="230" t="str">
        <f t="shared" si="130"/>
        <v>&lt;campo posicao="9"&gt;
&lt;coluna&gt;PESO_BRT&lt;/coluna&gt;
&lt;descricao&gt;Peso bruto dos volumes transportados (em Kg)&lt;/descricao&gt;
&lt;tipo&gt;R&lt;/tipo&gt;
&lt;/campo&gt;</v>
      </c>
      <c r="W1639" s="227" t="str">
        <f t="shared" si="129"/>
        <v>&lt;campo posicao="9"&gt;
&lt;coluna&gt;PESO_BRT&lt;/coluna&gt;
&lt;descricao&gt;Peso bruto dos volumes transportados (em Kg)&lt;/descricao&gt;
&lt;tipo&gt;R&lt;/tipo&gt;
&lt;/campo&gt;</v>
      </c>
      <c r="AB1639" s="3" t="s">
        <v>6</v>
      </c>
    </row>
    <row r="1640" spans="1:28" ht="14.5" customHeight="1" x14ac:dyDescent="0.35">
      <c r="J1640" s="291" t="str">
        <f t="shared" si="131"/>
        <v>D162</v>
      </c>
      <c r="K1640" s="193">
        <v>10</v>
      </c>
      <c r="L1640" s="11" t="s">
        <v>777</v>
      </c>
      <c r="M1640" s="11" t="s">
        <v>778</v>
      </c>
      <c r="N1640" s="193" t="s">
        <v>32</v>
      </c>
      <c r="O1640" s="193" t="s">
        <v>28</v>
      </c>
      <c r="P1640" s="193">
        <v>2</v>
      </c>
      <c r="Q1640" s="218"/>
      <c r="R1640" s="22" t="s">
        <v>48</v>
      </c>
      <c r="S1640" s="227" t="str">
        <f t="shared" si="127"/>
        <v>Campo</v>
      </c>
      <c r="T1640" s="227" t="s">
        <v>3606</v>
      </c>
      <c r="U1640" s="237" t="str">
        <f t="shared" si="128"/>
        <v/>
      </c>
      <c r="V1640" s="230" t="str">
        <f t="shared" si="130"/>
        <v>&lt;campo posicao="10"&gt;
&lt;coluna&gt;PESO_LIQ&lt;/coluna&gt;
&lt;descricao&gt;Peso líquido dos volumes transportados (em Kg)&lt;/descricao&gt;
&lt;tipo&gt;R&lt;/tipo&gt;
&lt;/campo&gt;</v>
      </c>
      <c r="W1640" s="227" t="str">
        <f t="shared" si="129"/>
        <v>&lt;campo posicao="10"&gt;
&lt;coluna&gt;PESO_LIQ&lt;/coluna&gt;
&lt;descricao&gt;Peso líquido dos volumes transportados (em Kg)&lt;/descricao&gt;
&lt;tipo&gt;R&lt;/tipo&gt;
&lt;/campo&gt;</v>
      </c>
      <c r="AB1640" s="3" t="s">
        <v>6</v>
      </c>
    </row>
    <row r="1641" spans="1:28" s="3" customFormat="1" ht="14.5" customHeight="1" collapsed="1" x14ac:dyDescent="0.35">
      <c r="A1641" s="209" t="s">
        <v>115</v>
      </c>
      <c r="B1641" s="209"/>
      <c r="C1641" s="209"/>
      <c r="D1641" s="209"/>
      <c r="E1641" s="209" t="s">
        <v>1950</v>
      </c>
      <c r="F1641" s="209"/>
      <c r="G1641" s="209"/>
      <c r="H1641" s="209"/>
      <c r="I1641" s="209" t="s">
        <v>209</v>
      </c>
      <c r="J1641" s="291" t="str">
        <f t="shared" si="131"/>
        <v>D162</v>
      </c>
      <c r="K1641" s="2" t="s">
        <v>1951</v>
      </c>
      <c r="L1641" s="4"/>
      <c r="M1641" s="4"/>
      <c r="N1641" s="4"/>
      <c r="O1641" s="4"/>
      <c r="P1641" s="4"/>
      <c r="Q1641" s="4"/>
      <c r="R1641" s="4"/>
      <c r="S1641" s="227">
        <f t="shared" si="127"/>
        <v>4</v>
      </c>
      <c r="T1641" s="227"/>
      <c r="U1641" s="237" t="str">
        <f t="shared" si="128"/>
        <v>&lt;/registro&gt;
&lt;registro codigo="D170" perfil="AB" nivel="4"&gt;</v>
      </c>
      <c r="V1641" s="230" t="str">
        <f t="shared" si="130"/>
        <v/>
      </c>
      <c r="W1641" s="227" t="str">
        <f t="shared" si="129"/>
        <v>&lt;/registro&gt;
&lt;registro codigo="D170" perfil="AB" nivel="4"&gt;</v>
      </c>
      <c r="X1641" s="227"/>
      <c r="Y1641" s="227"/>
      <c r="AB1641" s="3" t="s">
        <v>6</v>
      </c>
    </row>
    <row r="1642" spans="1:28" ht="14.5" customHeight="1" x14ac:dyDescent="0.35">
      <c r="J1642" s="291" t="str">
        <f t="shared" si="131"/>
        <v>D170</v>
      </c>
      <c r="K1642" s="193">
        <v>1</v>
      </c>
      <c r="L1642" s="11" t="s">
        <v>25</v>
      </c>
      <c r="M1642" s="11" t="s">
        <v>1952</v>
      </c>
      <c r="N1642" s="193" t="s">
        <v>27</v>
      </c>
      <c r="O1642" s="193">
        <v>4</v>
      </c>
      <c r="P1642" s="193" t="s">
        <v>28</v>
      </c>
      <c r="Q1642" s="218" t="s">
        <v>711</v>
      </c>
      <c r="R1642" s="22" t="s">
        <v>29</v>
      </c>
      <c r="S1642" s="227" t="str">
        <f t="shared" si="127"/>
        <v>Campo</v>
      </c>
      <c r="T1642" s="227" t="s">
        <v>27</v>
      </c>
      <c r="U1642" s="237" t="str">
        <f t="shared" si="128"/>
        <v/>
      </c>
      <c r="V1642" s="230" t="str">
        <f t="shared" si="130"/>
        <v>&lt;campo posicao="1"&gt;
&lt;coluna&gt;REG&lt;/coluna&gt;
&lt;descricao&gt;Texto fixo contendo "D170"&lt;/descricao&gt;
&lt;tipo&gt;C&lt;/tipo&gt;
&lt;/campo&gt;</v>
      </c>
      <c r="W1642" s="227" t="str">
        <f t="shared" si="129"/>
        <v>&lt;campo posicao="1"&gt;
&lt;coluna&gt;REG&lt;/coluna&gt;
&lt;descricao&gt;Texto fixo contendo "D170"&lt;/descricao&gt;
&lt;tipo&gt;C&lt;/tipo&gt;
&lt;/campo&gt;</v>
      </c>
      <c r="AB1642" s="3" t="s">
        <v>6</v>
      </c>
    </row>
    <row r="1643" spans="1:28" ht="14.5" customHeight="1" x14ac:dyDescent="0.35">
      <c r="J1643" s="291" t="str">
        <f t="shared" si="131"/>
        <v>D170</v>
      </c>
      <c r="K1643" s="218">
        <v>2</v>
      </c>
      <c r="L1643" s="218" t="s">
        <v>1853</v>
      </c>
      <c r="M1643" s="11" t="s">
        <v>340</v>
      </c>
      <c r="N1643" s="218" t="s">
        <v>27</v>
      </c>
      <c r="O1643" s="218">
        <v>60</v>
      </c>
      <c r="P1643" s="218" t="s">
        <v>28</v>
      </c>
      <c r="Q1643" s="218"/>
      <c r="R1643" s="193" t="s">
        <v>48</v>
      </c>
      <c r="S1643" s="227" t="str">
        <f t="shared" si="127"/>
        <v>Campo</v>
      </c>
      <c r="T1643" s="227" t="s">
        <v>27</v>
      </c>
      <c r="U1643" s="237" t="str">
        <f t="shared" si="128"/>
        <v/>
      </c>
      <c r="V1643" s="230" t="str">
        <f t="shared" si="130"/>
        <v>&lt;campo posicao="2"&gt;
&lt;coluna&gt;COD_PART_CONSG&lt;/coluna&gt;
&lt;descricao&gt;Código do participante (campo 02 do Registro 0150):&lt;/descricao&gt;
&lt;tipo&gt;C&lt;/tipo&gt;
&lt;/campo&gt;</v>
      </c>
      <c r="W1643" s="227" t="str">
        <f t="shared" si="129"/>
        <v>&lt;campo posicao="2"&gt;
&lt;coluna&gt;COD_PART_CONSG&lt;/coluna&gt;
&lt;descricao&gt;Código do participante (campo 02 do Registro 0150):&lt;/descricao&gt;
&lt;tipo&gt;C&lt;/tipo&gt;
&lt;/campo&gt;</v>
      </c>
      <c r="AB1643" s="3" t="s">
        <v>6</v>
      </c>
    </row>
    <row r="1644" spans="1:28" ht="14.5" customHeight="1" x14ac:dyDescent="0.35">
      <c r="J1644" s="291" t="str">
        <f t="shared" si="131"/>
        <v>D170</v>
      </c>
      <c r="K1644" s="218"/>
      <c r="L1644" s="218"/>
      <c r="M1644" s="11" t="s">
        <v>1854</v>
      </c>
      <c r="N1644" s="218"/>
      <c r="O1644" s="218"/>
      <c r="P1644" s="218"/>
      <c r="Q1644" s="218"/>
      <c r="R1644" s="193"/>
      <c r="S1644" s="227" t="str">
        <f t="shared" si="127"/>
        <v/>
      </c>
      <c r="T1644" s="227"/>
      <c r="U1644" s="237" t="str">
        <f t="shared" si="128"/>
        <v/>
      </c>
      <c r="V1644" s="230" t="str">
        <f t="shared" si="130"/>
        <v/>
      </c>
      <c r="W1644" s="227" t="str">
        <f t="shared" si="129"/>
        <v/>
      </c>
      <c r="AB1644" s="3" t="s">
        <v>6</v>
      </c>
    </row>
    <row r="1645" spans="1:28" ht="14.5" customHeight="1" x14ac:dyDescent="0.35">
      <c r="J1645" s="291" t="str">
        <f t="shared" si="131"/>
        <v>D170</v>
      </c>
      <c r="K1645" s="218">
        <v>3</v>
      </c>
      <c r="L1645" s="218" t="s">
        <v>1855</v>
      </c>
      <c r="M1645" s="11" t="s">
        <v>340</v>
      </c>
      <c r="N1645" s="218" t="s">
        <v>27</v>
      </c>
      <c r="O1645" s="218">
        <v>60</v>
      </c>
      <c r="P1645" s="218" t="s">
        <v>28</v>
      </c>
      <c r="Q1645" s="218"/>
      <c r="R1645" s="193" t="s">
        <v>48</v>
      </c>
      <c r="S1645" s="227" t="str">
        <f t="shared" si="127"/>
        <v>Campo</v>
      </c>
      <c r="T1645" s="227" t="s">
        <v>27</v>
      </c>
      <c r="U1645" s="237" t="str">
        <f t="shared" si="128"/>
        <v/>
      </c>
      <c r="V1645" s="230" t="str">
        <f t="shared" si="130"/>
        <v>&lt;campo posicao="3"&gt;
&lt;coluna&gt;COD_PART_RED&lt;/coluna&gt;
&lt;descricao&gt;Código do participante (campo 02 do Registro 0150):&lt;/descricao&gt;
&lt;tipo&gt;C&lt;/tipo&gt;
&lt;/campo&gt;</v>
      </c>
      <c r="W1645" s="227" t="str">
        <f t="shared" si="129"/>
        <v>&lt;campo posicao="3"&gt;
&lt;coluna&gt;COD_PART_RED&lt;/coluna&gt;
&lt;descricao&gt;Código do participante (campo 02 do Registro 0150):&lt;/descricao&gt;
&lt;tipo&gt;C&lt;/tipo&gt;
&lt;/campo&gt;</v>
      </c>
      <c r="AB1645" s="3" t="s">
        <v>6</v>
      </c>
    </row>
    <row r="1646" spans="1:28" ht="14.5" customHeight="1" x14ac:dyDescent="0.35">
      <c r="J1646" s="291" t="str">
        <f t="shared" si="131"/>
        <v>D170</v>
      </c>
      <c r="K1646" s="218"/>
      <c r="L1646" s="218"/>
      <c r="M1646" s="11" t="s">
        <v>1953</v>
      </c>
      <c r="N1646" s="218"/>
      <c r="O1646" s="218"/>
      <c r="P1646" s="218"/>
      <c r="Q1646" s="218"/>
      <c r="R1646" s="193"/>
      <c r="S1646" s="227" t="str">
        <f t="shared" si="127"/>
        <v/>
      </c>
      <c r="T1646" s="227"/>
      <c r="U1646" s="237" t="str">
        <f t="shared" si="128"/>
        <v/>
      </c>
      <c r="V1646" s="230" t="str">
        <f t="shared" si="130"/>
        <v/>
      </c>
      <c r="W1646" s="227" t="str">
        <f t="shared" si="129"/>
        <v/>
      </c>
      <c r="AB1646" s="3" t="s">
        <v>6</v>
      </c>
    </row>
    <row r="1647" spans="1:28" ht="14.5" customHeight="1" x14ac:dyDescent="0.35">
      <c r="J1647" s="291" t="str">
        <f t="shared" si="131"/>
        <v>D170</v>
      </c>
      <c r="K1647" s="193">
        <v>4</v>
      </c>
      <c r="L1647" s="11" t="s">
        <v>1832</v>
      </c>
      <c r="M1647" s="11" t="s">
        <v>1846</v>
      </c>
      <c r="N1647" s="193" t="s">
        <v>27</v>
      </c>
      <c r="O1647" s="193" t="s">
        <v>59</v>
      </c>
      <c r="P1647" s="193" t="s">
        <v>28</v>
      </c>
      <c r="Q1647" s="218"/>
      <c r="R1647" s="22" t="s">
        <v>29</v>
      </c>
      <c r="S1647" s="227" t="str">
        <f t="shared" si="127"/>
        <v>Campo</v>
      </c>
      <c r="T1647" s="227" t="s">
        <v>27</v>
      </c>
      <c r="U1647" s="237" t="str">
        <f t="shared" si="128"/>
        <v/>
      </c>
      <c r="V1647" s="230" t="str">
        <f t="shared" si="130"/>
        <v>&lt;campo posicao="4"&gt;
&lt;coluna&gt;COD_MUN_ORIG&lt;/coluna&gt;
&lt;descricao&gt;Código do município de origem do serviço, conforme a tabela IBGE(Preencher com 9999999, se Exterior)&lt;/descricao&gt;
&lt;tipo&gt;C&lt;/tipo&gt;
&lt;/campo&gt;</v>
      </c>
      <c r="W1647" s="227" t="str">
        <f t="shared" si="129"/>
        <v>&lt;campo posicao="4"&gt;
&lt;coluna&gt;COD_MUN_ORIG&lt;/coluna&gt;
&lt;descricao&gt;Código do município de origem do serviço, conforme a tabela IBGE(Preencher com 9999999, se Exterior)&lt;/descricao&gt;
&lt;tipo&gt;C&lt;/tipo&gt;
&lt;/campo&gt;</v>
      </c>
      <c r="AB1647" s="3" t="s">
        <v>6</v>
      </c>
    </row>
    <row r="1648" spans="1:28" ht="14.5" customHeight="1" x14ac:dyDescent="0.35">
      <c r="J1648" s="291" t="str">
        <f t="shared" si="131"/>
        <v>D170</v>
      </c>
      <c r="K1648" s="193">
        <v>5</v>
      </c>
      <c r="L1648" s="11" t="s">
        <v>1661</v>
      </c>
      <c r="M1648" s="11" t="s">
        <v>1848</v>
      </c>
      <c r="N1648" s="193" t="s">
        <v>27</v>
      </c>
      <c r="O1648" s="193" t="s">
        <v>59</v>
      </c>
      <c r="P1648" s="193" t="s">
        <v>28</v>
      </c>
      <c r="Q1648" s="218"/>
      <c r="R1648" s="22" t="s">
        <v>29</v>
      </c>
      <c r="S1648" s="227" t="str">
        <f t="shared" si="127"/>
        <v>Campo</v>
      </c>
      <c r="T1648" s="227" t="s">
        <v>27</v>
      </c>
      <c r="U1648" s="237" t="str">
        <f t="shared" si="128"/>
        <v/>
      </c>
      <c r="V1648" s="230" t="str">
        <f t="shared" si="130"/>
        <v>&lt;campo posicao="5"&gt;
&lt;coluna&gt;COD_MUN_DEST&lt;/coluna&gt;
&lt;descricao&gt;Código do município de destino, conforme a tabela IBGE(Preencher com 9999999, se Exterior)&lt;/descricao&gt;
&lt;tipo&gt;C&lt;/tipo&gt;
&lt;/campo&gt;</v>
      </c>
      <c r="W1648" s="227" t="str">
        <f t="shared" si="129"/>
        <v>&lt;campo posicao="5"&gt;
&lt;coluna&gt;COD_MUN_DEST&lt;/coluna&gt;
&lt;descricao&gt;Código do município de destino, conforme a tabela IBGE(Preencher com 9999999, se Exterior)&lt;/descricao&gt;
&lt;tipo&gt;C&lt;/tipo&gt;
&lt;/campo&gt;</v>
      </c>
      <c r="AB1648" s="3" t="s">
        <v>6</v>
      </c>
    </row>
    <row r="1649" spans="1:28" ht="14.5" customHeight="1" x14ac:dyDescent="0.35">
      <c r="J1649" s="291" t="str">
        <f t="shared" si="131"/>
        <v>D170</v>
      </c>
      <c r="K1649" s="193">
        <v>6</v>
      </c>
      <c r="L1649" s="11" t="s">
        <v>1954</v>
      </c>
      <c r="M1649" s="11" t="s">
        <v>1955</v>
      </c>
      <c r="N1649" s="193" t="s">
        <v>27</v>
      </c>
      <c r="O1649" s="193" t="s">
        <v>28</v>
      </c>
      <c r="P1649" s="193" t="s">
        <v>28</v>
      </c>
      <c r="Q1649" s="218"/>
      <c r="R1649" s="22" t="s">
        <v>29</v>
      </c>
      <c r="S1649" s="227" t="str">
        <f t="shared" si="127"/>
        <v>Campo</v>
      </c>
      <c r="T1649" s="227" t="s">
        <v>27</v>
      </c>
      <c r="U1649" s="237" t="str">
        <f t="shared" si="128"/>
        <v/>
      </c>
      <c r="V1649" s="230" t="str">
        <f t="shared" si="130"/>
        <v>&lt;campo posicao="6"&gt;
&lt;coluna&gt;OTM&lt;/coluna&gt;
&lt;descricao&gt;Registro do operador de transporte multimodal&lt;/descricao&gt;
&lt;tipo&gt;C&lt;/tipo&gt;
&lt;/campo&gt;</v>
      </c>
      <c r="W1649" s="227" t="str">
        <f t="shared" si="129"/>
        <v>&lt;campo posicao="6"&gt;
&lt;coluna&gt;OTM&lt;/coluna&gt;
&lt;descricao&gt;Registro do operador de transporte multimodal&lt;/descricao&gt;
&lt;tipo&gt;C&lt;/tipo&gt;
&lt;/campo&gt;</v>
      </c>
      <c r="AB1649" s="3" t="s">
        <v>6</v>
      </c>
    </row>
    <row r="1650" spans="1:28" ht="14.5" customHeight="1" x14ac:dyDescent="0.35">
      <c r="J1650" s="291" t="str">
        <f t="shared" si="131"/>
        <v>D170</v>
      </c>
      <c r="K1650" s="218">
        <v>7</v>
      </c>
      <c r="L1650" s="218" t="s">
        <v>1956</v>
      </c>
      <c r="M1650" s="11" t="s">
        <v>1957</v>
      </c>
      <c r="N1650" s="218" t="s">
        <v>27</v>
      </c>
      <c r="O1650" s="218" t="s">
        <v>240</v>
      </c>
      <c r="P1650" s="218" t="s">
        <v>28</v>
      </c>
      <c r="Q1650" s="218"/>
      <c r="R1650" s="193" t="s">
        <v>29</v>
      </c>
      <c r="S1650" s="227" t="str">
        <f t="shared" si="127"/>
        <v>Campo</v>
      </c>
      <c r="T1650" s="227" t="s">
        <v>27</v>
      </c>
      <c r="U1650" s="237" t="str">
        <f t="shared" si="128"/>
        <v/>
      </c>
      <c r="V1650" s="230" t="str">
        <f t="shared" si="130"/>
        <v>&lt;campo posicao="7"&gt;
&lt;coluna&gt;IND_NAT_FRT&lt;/coluna&gt;
&lt;descricao&gt;Indicador da natureza do frete:&lt;/descricao&gt;
&lt;tipo&gt;C&lt;/tipo&gt;
&lt;/campo&gt;</v>
      </c>
      <c r="W1650" s="227" t="str">
        <f t="shared" si="129"/>
        <v>&lt;campo posicao="7"&gt;
&lt;coluna&gt;IND_NAT_FRT&lt;/coluna&gt;
&lt;descricao&gt;Indicador da natureza do frete:&lt;/descricao&gt;
&lt;tipo&gt;C&lt;/tipo&gt;
&lt;/campo&gt;</v>
      </c>
      <c r="AB1650" s="3" t="s">
        <v>6</v>
      </c>
    </row>
    <row r="1651" spans="1:28" ht="14.5" customHeight="1" x14ac:dyDescent="0.35">
      <c r="J1651" s="291" t="str">
        <f t="shared" si="131"/>
        <v>D170</v>
      </c>
      <c r="K1651" s="218"/>
      <c r="L1651" s="218"/>
      <c r="M1651" s="11" t="s">
        <v>1958</v>
      </c>
      <c r="N1651" s="218"/>
      <c r="O1651" s="218"/>
      <c r="P1651" s="218"/>
      <c r="Q1651" s="218"/>
      <c r="R1651" s="193"/>
      <c r="S1651" s="227" t="str">
        <f t="shared" si="127"/>
        <v/>
      </c>
      <c r="T1651" s="227"/>
      <c r="U1651" s="237" t="str">
        <f t="shared" si="128"/>
        <v/>
      </c>
      <c r="V1651" s="230" t="str">
        <f t="shared" si="130"/>
        <v/>
      </c>
      <c r="W1651" s="227" t="str">
        <f t="shared" si="129"/>
        <v/>
      </c>
      <c r="AB1651" s="3" t="s">
        <v>6</v>
      </c>
    </row>
    <row r="1652" spans="1:28" ht="14.5" customHeight="1" x14ac:dyDescent="0.35">
      <c r="J1652" s="291" t="str">
        <f t="shared" si="131"/>
        <v>D170</v>
      </c>
      <c r="K1652" s="218"/>
      <c r="L1652" s="218"/>
      <c r="M1652" s="11" t="s">
        <v>1959</v>
      </c>
      <c r="N1652" s="218"/>
      <c r="O1652" s="218"/>
      <c r="P1652" s="218"/>
      <c r="Q1652" s="218"/>
      <c r="R1652" s="193"/>
      <c r="S1652" s="227" t="str">
        <f t="shared" si="127"/>
        <v/>
      </c>
      <c r="T1652" s="227"/>
      <c r="U1652" s="237" t="str">
        <f t="shared" si="128"/>
        <v/>
      </c>
      <c r="V1652" s="230" t="str">
        <f t="shared" si="130"/>
        <v/>
      </c>
      <c r="W1652" s="227" t="str">
        <f t="shared" si="129"/>
        <v/>
      </c>
      <c r="AB1652" s="3" t="s">
        <v>6</v>
      </c>
    </row>
    <row r="1653" spans="1:28" ht="14.5" customHeight="1" x14ac:dyDescent="0.35">
      <c r="J1653" s="291" t="str">
        <f t="shared" si="131"/>
        <v>D170</v>
      </c>
      <c r="K1653" s="193">
        <v>8</v>
      </c>
      <c r="L1653" s="11" t="s">
        <v>1862</v>
      </c>
      <c r="M1653" s="11" t="s">
        <v>1863</v>
      </c>
      <c r="N1653" s="193" t="s">
        <v>32</v>
      </c>
      <c r="O1653" s="193" t="s">
        <v>28</v>
      </c>
      <c r="P1653" s="193">
        <v>2</v>
      </c>
      <c r="Q1653" s="218"/>
      <c r="R1653" s="22" t="s">
        <v>29</v>
      </c>
      <c r="S1653" s="227" t="str">
        <f t="shared" si="127"/>
        <v>Campo</v>
      </c>
      <c r="T1653" s="227" t="s">
        <v>3606</v>
      </c>
      <c r="U1653" s="237" t="str">
        <f t="shared" si="128"/>
        <v/>
      </c>
      <c r="V1653" s="230" t="str">
        <f t="shared" si="130"/>
        <v>&lt;campo posicao="8"&gt;
&lt;coluna&gt;VL_LIQ_FRT&lt;/coluna&gt;
&lt;descricao&gt;Valor líquido do frete &lt;/descricao&gt;
&lt;tipo&gt;R&lt;/tipo&gt;
&lt;/campo&gt;</v>
      </c>
      <c r="W1653" s="227" t="str">
        <f t="shared" si="129"/>
        <v>&lt;campo posicao="8"&gt;
&lt;coluna&gt;VL_LIQ_FRT&lt;/coluna&gt;
&lt;descricao&gt;Valor líquido do frete &lt;/descricao&gt;
&lt;tipo&gt;R&lt;/tipo&gt;
&lt;/campo&gt;</v>
      </c>
      <c r="AB1653" s="3" t="s">
        <v>6</v>
      </c>
    </row>
    <row r="1654" spans="1:28" ht="14.5" customHeight="1" x14ac:dyDescent="0.35">
      <c r="J1654" s="291" t="str">
        <f t="shared" si="131"/>
        <v>D170</v>
      </c>
      <c r="K1654" s="193">
        <v>9</v>
      </c>
      <c r="L1654" s="11" t="s">
        <v>1960</v>
      </c>
      <c r="M1654" s="11" t="s">
        <v>1961</v>
      </c>
      <c r="N1654" s="193" t="s">
        <v>32</v>
      </c>
      <c r="O1654" s="193" t="s">
        <v>28</v>
      </c>
      <c r="P1654" s="193">
        <v>2</v>
      </c>
      <c r="Q1654" s="218"/>
      <c r="R1654" s="22" t="s">
        <v>48</v>
      </c>
      <c r="S1654" s="227" t="str">
        <f t="shared" si="127"/>
        <v>Campo</v>
      </c>
      <c r="T1654" s="227" t="s">
        <v>3606</v>
      </c>
      <c r="U1654" s="237" t="str">
        <f t="shared" si="128"/>
        <v/>
      </c>
      <c r="V1654" s="230" t="str">
        <f t="shared" si="130"/>
        <v>&lt;campo posicao="9"&gt;
&lt;coluna&gt;VL_GRIS&lt;/coluna&gt;
&lt;descricao&gt;Valor do gris (gerenciamento de risco)&lt;/descricao&gt;
&lt;tipo&gt;R&lt;/tipo&gt;
&lt;/campo&gt;</v>
      </c>
      <c r="W1654" s="227" t="str">
        <f t="shared" si="129"/>
        <v>&lt;campo posicao="9"&gt;
&lt;coluna&gt;VL_GRIS&lt;/coluna&gt;
&lt;descricao&gt;Valor do gris (gerenciamento de risco)&lt;/descricao&gt;
&lt;tipo&gt;R&lt;/tipo&gt;
&lt;/campo&gt;</v>
      </c>
      <c r="AB1654" s="3" t="s">
        <v>6</v>
      </c>
    </row>
    <row r="1655" spans="1:28" ht="14.5" customHeight="1" x14ac:dyDescent="0.35">
      <c r="J1655" s="291" t="str">
        <f t="shared" si="131"/>
        <v>D170</v>
      </c>
      <c r="K1655" s="193">
        <v>10</v>
      </c>
      <c r="L1655" s="11" t="s">
        <v>1962</v>
      </c>
      <c r="M1655" s="11" t="s">
        <v>1963</v>
      </c>
      <c r="N1655" s="193" t="s">
        <v>32</v>
      </c>
      <c r="O1655" s="193" t="s">
        <v>28</v>
      </c>
      <c r="P1655" s="193">
        <v>2</v>
      </c>
      <c r="Q1655" s="218"/>
      <c r="R1655" s="22" t="s">
        <v>48</v>
      </c>
      <c r="S1655" s="227" t="str">
        <f t="shared" si="127"/>
        <v>Campo</v>
      </c>
      <c r="T1655" s="227" t="s">
        <v>3606</v>
      </c>
      <c r="U1655" s="237" t="str">
        <f t="shared" si="128"/>
        <v/>
      </c>
      <c r="V1655" s="230" t="str">
        <f t="shared" si="130"/>
        <v>&lt;campo posicao="10"&gt;
&lt;coluna&gt;VL_PDG&lt;/coluna&gt;
&lt;descricao&gt;Somatório dos valores de pedágio&lt;/descricao&gt;
&lt;tipo&gt;R&lt;/tipo&gt;
&lt;/campo&gt;</v>
      </c>
      <c r="W1655" s="227" t="str">
        <f t="shared" si="129"/>
        <v>&lt;campo posicao="10"&gt;
&lt;coluna&gt;VL_PDG&lt;/coluna&gt;
&lt;descricao&gt;Somatório dos valores de pedágio&lt;/descricao&gt;
&lt;tipo&gt;R&lt;/tipo&gt;
&lt;/campo&gt;</v>
      </c>
      <c r="AB1655" s="3" t="s">
        <v>6</v>
      </c>
    </row>
    <row r="1656" spans="1:28" ht="14.5" customHeight="1" x14ac:dyDescent="0.35">
      <c r="J1656" s="291" t="str">
        <f t="shared" si="131"/>
        <v>D170</v>
      </c>
      <c r="K1656" s="193">
        <v>11</v>
      </c>
      <c r="L1656" s="11" t="s">
        <v>1842</v>
      </c>
      <c r="M1656" s="11" t="s">
        <v>1705</v>
      </c>
      <c r="N1656" s="193" t="s">
        <v>32</v>
      </c>
      <c r="O1656" s="193" t="s">
        <v>28</v>
      </c>
      <c r="P1656" s="193">
        <v>2</v>
      </c>
      <c r="Q1656" s="218"/>
      <c r="R1656" s="22" t="s">
        <v>48</v>
      </c>
      <c r="S1656" s="227" t="str">
        <f t="shared" si="127"/>
        <v>Campo</v>
      </c>
      <c r="T1656" s="227" t="s">
        <v>3606</v>
      </c>
      <c r="U1656" s="237" t="str">
        <f t="shared" si="128"/>
        <v/>
      </c>
      <c r="V1656" s="230" t="str">
        <f t="shared" si="130"/>
        <v>&lt;campo posicao="11"&gt;
&lt;coluna&gt;VL_OUT&lt;/coluna&gt;
&lt;descricao&gt;Outros valores&lt;/descricao&gt;
&lt;tipo&gt;R&lt;/tipo&gt;
&lt;/campo&gt;</v>
      </c>
      <c r="W1656" s="227" t="str">
        <f t="shared" si="129"/>
        <v>&lt;campo posicao="11"&gt;
&lt;coluna&gt;VL_OUT&lt;/coluna&gt;
&lt;descricao&gt;Outros valores&lt;/descricao&gt;
&lt;tipo&gt;R&lt;/tipo&gt;
&lt;/campo&gt;</v>
      </c>
      <c r="AB1656" s="3" t="s">
        <v>6</v>
      </c>
    </row>
    <row r="1657" spans="1:28" ht="14.5" customHeight="1" x14ac:dyDescent="0.35">
      <c r="J1657" s="291" t="str">
        <f t="shared" si="131"/>
        <v>D170</v>
      </c>
      <c r="K1657" s="193">
        <v>12</v>
      </c>
      <c r="L1657" s="11" t="s">
        <v>570</v>
      </c>
      <c r="M1657" s="11" t="s">
        <v>1870</v>
      </c>
      <c r="N1657" s="193" t="s">
        <v>32</v>
      </c>
      <c r="O1657" s="193" t="s">
        <v>28</v>
      </c>
      <c r="P1657" s="193">
        <v>2</v>
      </c>
      <c r="Q1657" s="218"/>
      <c r="R1657" s="22" t="s">
        <v>29</v>
      </c>
      <c r="S1657" s="227" t="str">
        <f t="shared" si="127"/>
        <v>Campo</v>
      </c>
      <c r="T1657" s="227" t="s">
        <v>3606</v>
      </c>
      <c r="U1657" s="237" t="str">
        <f t="shared" si="128"/>
        <v/>
      </c>
      <c r="V1657" s="230" t="str">
        <f t="shared" si="130"/>
        <v>&lt;campo posicao="12"&gt;
&lt;coluna&gt;VL_FRT&lt;/coluna&gt;
&lt;descricao&gt;Valor total do frete&lt;/descricao&gt;
&lt;tipo&gt;R&lt;/tipo&gt;
&lt;/campo&gt;</v>
      </c>
      <c r="W1657" s="227" t="str">
        <f t="shared" si="129"/>
        <v>&lt;campo posicao="12"&gt;
&lt;coluna&gt;VL_FRT&lt;/coluna&gt;
&lt;descricao&gt;Valor total do frete&lt;/descricao&gt;
&lt;tipo&gt;R&lt;/tipo&gt;
&lt;/campo&gt;</v>
      </c>
      <c r="AB1657" s="3" t="s">
        <v>6</v>
      </c>
    </row>
    <row r="1658" spans="1:28" ht="14.5" customHeight="1" x14ac:dyDescent="0.35">
      <c r="J1658" s="291" t="str">
        <f t="shared" si="131"/>
        <v>D170</v>
      </c>
      <c r="K1658" s="193">
        <v>13</v>
      </c>
      <c r="L1658" s="11" t="s">
        <v>771</v>
      </c>
      <c r="M1658" s="11" t="s">
        <v>1849</v>
      </c>
      <c r="N1658" s="193" t="s">
        <v>27</v>
      </c>
      <c r="O1658" s="193">
        <v>7</v>
      </c>
      <c r="P1658" s="193" t="s">
        <v>28</v>
      </c>
      <c r="Q1658" s="218"/>
      <c r="R1658" s="22" t="s">
        <v>48</v>
      </c>
      <c r="S1658" s="227" t="str">
        <f t="shared" si="127"/>
        <v>Campo</v>
      </c>
      <c r="T1658" s="227" t="s">
        <v>27</v>
      </c>
      <c r="U1658" s="237" t="str">
        <f t="shared" si="128"/>
        <v/>
      </c>
      <c r="V1658" s="230" t="str">
        <f t="shared" si="130"/>
        <v>&lt;campo posicao="13"&gt;
&lt;coluna&gt;VEIC_ID&lt;/coluna&gt;
&lt;descricao&gt;Placa de identificação do veículo&lt;/descricao&gt;
&lt;tipo&gt;C&lt;/tipo&gt;
&lt;/campo&gt;</v>
      </c>
      <c r="W1658" s="227" t="str">
        <f t="shared" si="129"/>
        <v>&lt;campo posicao="13"&gt;
&lt;coluna&gt;VEIC_ID&lt;/coluna&gt;
&lt;descricao&gt;Placa de identificação do veículo&lt;/descricao&gt;
&lt;tipo&gt;C&lt;/tipo&gt;
&lt;/campo&gt;</v>
      </c>
      <c r="AB1658" s="3" t="s">
        <v>6</v>
      </c>
    </row>
    <row r="1659" spans="1:28" ht="14.5" customHeight="1" x14ac:dyDescent="0.35">
      <c r="J1659" s="291" t="str">
        <f t="shared" si="131"/>
        <v>D170</v>
      </c>
      <c r="K1659" s="193">
        <v>14</v>
      </c>
      <c r="L1659" s="11" t="s">
        <v>779</v>
      </c>
      <c r="M1659" s="11" t="s">
        <v>780</v>
      </c>
      <c r="N1659" s="193" t="s">
        <v>27</v>
      </c>
      <c r="O1659" s="193">
        <v>2</v>
      </c>
      <c r="P1659" s="193" t="s">
        <v>28</v>
      </c>
      <c r="Q1659" s="218"/>
      <c r="R1659" s="22" t="s">
        <v>48</v>
      </c>
      <c r="S1659" s="227" t="str">
        <f t="shared" si="127"/>
        <v>Campo</v>
      </c>
      <c r="T1659" s="227" t="s">
        <v>27</v>
      </c>
      <c r="U1659" s="237" t="str">
        <f t="shared" si="128"/>
        <v/>
      </c>
      <c r="V1659" s="230" t="str">
        <f t="shared" si="130"/>
        <v>&lt;campo posicao="14"&gt;
&lt;coluna&gt;UF_ID&lt;/coluna&gt;
&lt;descricao&gt;Sigla da UF da placa do veículo&lt;/descricao&gt;
&lt;tipo&gt;C&lt;/tipo&gt;
&lt;/campo&gt;</v>
      </c>
      <c r="W1659" s="227" t="str">
        <f t="shared" si="129"/>
        <v>&lt;campo posicao="14"&gt;
&lt;coluna&gt;UF_ID&lt;/coluna&gt;
&lt;descricao&gt;Sigla da UF da placa do veículo&lt;/descricao&gt;
&lt;tipo&gt;C&lt;/tipo&gt;
&lt;/campo&gt;</v>
      </c>
      <c r="AB1659" s="3" t="s">
        <v>6</v>
      </c>
    </row>
    <row r="1660" spans="1:28" s="3" customFormat="1" ht="14.5" customHeight="1" collapsed="1" x14ac:dyDescent="0.35">
      <c r="A1660" s="209" t="s">
        <v>115</v>
      </c>
      <c r="B1660" s="209"/>
      <c r="C1660" s="209"/>
      <c r="D1660" s="209"/>
      <c r="E1660" s="209" t="s">
        <v>1964</v>
      </c>
      <c r="F1660" s="209"/>
      <c r="G1660" s="209"/>
      <c r="H1660" s="209"/>
      <c r="I1660" s="209" t="s">
        <v>144</v>
      </c>
      <c r="J1660" s="291" t="str">
        <f t="shared" si="131"/>
        <v>D170</v>
      </c>
      <c r="K1660" s="2" t="s">
        <v>1965</v>
      </c>
      <c r="L1660" s="4"/>
      <c r="M1660" s="4"/>
      <c r="N1660" s="4"/>
      <c r="O1660" s="4"/>
      <c r="P1660" s="4"/>
      <c r="Q1660" s="4"/>
      <c r="R1660" s="4"/>
      <c r="S1660" s="227">
        <f t="shared" si="127"/>
        <v>4</v>
      </c>
      <c r="T1660" s="227"/>
      <c r="U1660" s="237" t="str">
        <f t="shared" si="128"/>
        <v>&lt;/registro&gt;
&lt;registro codigo="D180" perfil="AB" nivel="4"&gt;</v>
      </c>
      <c r="V1660" s="230" t="str">
        <f t="shared" si="130"/>
        <v/>
      </c>
      <c r="W1660" s="227" t="str">
        <f t="shared" si="129"/>
        <v>&lt;/registro&gt;
&lt;registro codigo="D180" perfil="AB" nivel="4"&gt;</v>
      </c>
      <c r="X1660" s="227"/>
      <c r="Y1660" s="227"/>
      <c r="AB1660" s="3" t="s">
        <v>6</v>
      </c>
    </row>
    <row r="1661" spans="1:28" ht="14.5" customHeight="1" x14ac:dyDescent="0.35">
      <c r="J1661" s="291" t="str">
        <f t="shared" si="131"/>
        <v>D180</v>
      </c>
      <c r="K1661" s="193">
        <v>1</v>
      </c>
      <c r="L1661" s="11" t="s">
        <v>25</v>
      </c>
      <c r="M1661" s="11" t="s">
        <v>1966</v>
      </c>
      <c r="N1661" s="193" t="s">
        <v>27</v>
      </c>
      <c r="O1661" s="193">
        <v>4</v>
      </c>
      <c r="P1661" s="193" t="s">
        <v>28</v>
      </c>
      <c r="Q1661" s="218" t="s">
        <v>711</v>
      </c>
      <c r="R1661" s="22" t="s">
        <v>29</v>
      </c>
      <c r="S1661" s="227" t="str">
        <f t="shared" si="127"/>
        <v>Campo</v>
      </c>
      <c r="T1661" s="227" t="s">
        <v>27</v>
      </c>
      <c r="U1661" s="237" t="str">
        <f t="shared" si="128"/>
        <v/>
      </c>
      <c r="V1661" s="230" t="str">
        <f t="shared" si="130"/>
        <v>&lt;campo posicao="1"&gt;
&lt;coluna&gt;REG&lt;/coluna&gt;
&lt;descricao&gt;Texto fixo contendo "D180"&lt;/descricao&gt;
&lt;tipo&gt;C&lt;/tipo&gt;
&lt;/campo&gt;</v>
      </c>
      <c r="W1661" s="227" t="str">
        <f t="shared" si="129"/>
        <v>&lt;campo posicao="1"&gt;
&lt;coluna&gt;REG&lt;/coluna&gt;
&lt;descricao&gt;Texto fixo contendo "D180"&lt;/descricao&gt;
&lt;tipo&gt;C&lt;/tipo&gt;
&lt;/campo&gt;</v>
      </c>
      <c r="AB1661" s="3" t="s">
        <v>6</v>
      </c>
    </row>
    <row r="1662" spans="1:28" ht="14.5" customHeight="1" x14ac:dyDescent="0.35">
      <c r="J1662" s="291" t="str">
        <f t="shared" si="131"/>
        <v>D180</v>
      </c>
      <c r="K1662" s="193">
        <v>2</v>
      </c>
      <c r="L1662" s="11" t="s">
        <v>1967</v>
      </c>
      <c r="M1662" s="11" t="s">
        <v>1968</v>
      </c>
      <c r="N1662" s="193" t="s">
        <v>32</v>
      </c>
      <c r="O1662" s="193" t="s">
        <v>28</v>
      </c>
      <c r="P1662" s="193" t="s">
        <v>28</v>
      </c>
      <c r="Q1662" s="218"/>
      <c r="R1662" s="22" t="s">
        <v>29</v>
      </c>
      <c r="S1662" s="227" t="str">
        <f t="shared" si="127"/>
        <v>Campo</v>
      </c>
      <c r="T1662" s="227" t="s">
        <v>3607</v>
      </c>
      <c r="U1662" s="237" t="str">
        <f t="shared" si="128"/>
        <v/>
      </c>
      <c r="V1662" s="230" t="str">
        <f t="shared" si="130"/>
        <v>&lt;campo posicao="2"&gt;
&lt;coluna&gt;NUM_SEQ&lt;/coluna&gt;
&lt;descricao&gt;Número de ordem sequencial do modal&lt;/descricao&gt;
&lt;tipo&gt;I&lt;/tipo&gt;
&lt;/campo&gt;</v>
      </c>
      <c r="W1662" s="227" t="str">
        <f t="shared" si="129"/>
        <v>&lt;campo posicao="2"&gt;
&lt;coluna&gt;NUM_SEQ&lt;/coluna&gt;
&lt;descricao&gt;Número de ordem sequencial do modal&lt;/descricao&gt;
&lt;tipo&gt;I&lt;/tipo&gt;
&lt;/campo&gt;</v>
      </c>
      <c r="AB1662" s="3" t="s">
        <v>6</v>
      </c>
    </row>
    <row r="1663" spans="1:28" ht="14.5" customHeight="1" x14ac:dyDescent="0.35">
      <c r="J1663" s="291" t="str">
        <f t="shared" si="131"/>
        <v>D180</v>
      </c>
      <c r="K1663" s="218">
        <v>3</v>
      </c>
      <c r="L1663" s="218" t="s">
        <v>336</v>
      </c>
      <c r="M1663" s="11" t="s">
        <v>337</v>
      </c>
      <c r="N1663" s="218" t="s">
        <v>27</v>
      </c>
      <c r="O1663" s="218" t="s">
        <v>240</v>
      </c>
      <c r="P1663" s="218" t="s">
        <v>28</v>
      </c>
      <c r="Q1663" s="218"/>
      <c r="R1663" s="193" t="s">
        <v>29</v>
      </c>
      <c r="S1663" s="227" t="str">
        <f t="shared" si="127"/>
        <v>Campo</v>
      </c>
      <c r="T1663" s="227" t="s">
        <v>27</v>
      </c>
      <c r="U1663" s="237" t="str">
        <f t="shared" si="128"/>
        <v/>
      </c>
      <c r="V1663" s="230" t="str">
        <f t="shared" si="130"/>
        <v>&lt;campo posicao="3"&gt;
&lt;coluna&gt;IND_EMIT&lt;/coluna&gt;
&lt;descricao&gt;Indicador do emitente do documento fiscal:&lt;/descricao&gt;
&lt;tipo&gt;C&lt;/tipo&gt;
&lt;/campo&gt;</v>
      </c>
      <c r="W1663" s="227" t="str">
        <f t="shared" si="129"/>
        <v>&lt;campo posicao="3"&gt;
&lt;coluna&gt;IND_EMIT&lt;/coluna&gt;
&lt;descricao&gt;Indicador do emitente do documento fiscal:&lt;/descricao&gt;
&lt;tipo&gt;C&lt;/tipo&gt;
&lt;/campo&gt;</v>
      </c>
      <c r="AB1663" s="3" t="s">
        <v>6</v>
      </c>
    </row>
    <row r="1664" spans="1:28" ht="14.5" customHeight="1" x14ac:dyDescent="0.35">
      <c r="J1664" s="291" t="str">
        <f t="shared" si="131"/>
        <v>D180</v>
      </c>
      <c r="K1664" s="218"/>
      <c r="L1664" s="218"/>
      <c r="M1664" s="11" t="s">
        <v>338</v>
      </c>
      <c r="N1664" s="218"/>
      <c r="O1664" s="218"/>
      <c r="P1664" s="218"/>
      <c r="Q1664" s="218"/>
      <c r="R1664" s="193"/>
      <c r="S1664" s="227" t="str">
        <f t="shared" si="127"/>
        <v/>
      </c>
      <c r="T1664" s="227"/>
      <c r="U1664" s="237" t="str">
        <f t="shared" si="128"/>
        <v/>
      </c>
      <c r="V1664" s="230" t="str">
        <f t="shared" si="130"/>
        <v/>
      </c>
      <c r="W1664" s="227" t="str">
        <f t="shared" si="129"/>
        <v/>
      </c>
      <c r="AB1664" s="3" t="s">
        <v>6</v>
      </c>
    </row>
    <row r="1665" spans="1:28" ht="14.5" customHeight="1" x14ac:dyDescent="0.35">
      <c r="J1665" s="291" t="str">
        <f t="shared" si="131"/>
        <v>D180</v>
      </c>
      <c r="K1665" s="218"/>
      <c r="L1665" s="218"/>
      <c r="M1665" s="11" t="s">
        <v>339</v>
      </c>
      <c r="N1665" s="218"/>
      <c r="O1665" s="218"/>
      <c r="P1665" s="218"/>
      <c r="Q1665" s="218"/>
      <c r="R1665" s="193"/>
      <c r="S1665" s="227" t="str">
        <f t="shared" si="127"/>
        <v/>
      </c>
      <c r="T1665" s="227"/>
      <c r="U1665" s="237" t="str">
        <f t="shared" si="128"/>
        <v/>
      </c>
      <c r="V1665" s="230" t="str">
        <f t="shared" si="130"/>
        <v/>
      </c>
      <c r="W1665" s="227" t="str">
        <f t="shared" si="129"/>
        <v/>
      </c>
      <c r="AB1665" s="3" t="s">
        <v>6</v>
      </c>
    </row>
    <row r="1666" spans="1:28" ht="14.5" customHeight="1" x14ac:dyDescent="0.35">
      <c r="J1666" s="291" t="str">
        <f t="shared" si="131"/>
        <v>D180</v>
      </c>
      <c r="K1666" s="193">
        <v>4</v>
      </c>
      <c r="L1666" s="11" t="s">
        <v>1969</v>
      </c>
      <c r="M1666" s="11" t="s">
        <v>1970</v>
      </c>
      <c r="N1666" s="193" t="s">
        <v>27</v>
      </c>
      <c r="O1666" s="193">
        <v>14</v>
      </c>
      <c r="P1666" s="193" t="s">
        <v>28</v>
      </c>
      <c r="Q1666" s="218"/>
      <c r="R1666" s="22" t="s">
        <v>29</v>
      </c>
      <c r="S1666" s="227" t="str">
        <f t="shared" ref="S1666:S1729" si="132">IF(B1666&lt;&gt;"",1,IF(C1666&lt;&gt;"",2,IF(D1666&lt;&gt;"",3,IF(E1666&lt;&gt;"",4,IF(F1666&lt;&gt;"",5,IF(G1666&lt;&gt;"",6,IF(H1666&lt;&gt;"",7,IF(ISNUMBER(K1666),"Campo",""))))))))</f>
        <v>Campo</v>
      </c>
      <c r="T1666" s="227" t="s">
        <v>27</v>
      </c>
      <c r="U1666" s="237" t="str">
        <f t="shared" ref="U1666:U1729" si="133">IFERROR(IF(ISNUMBER(S1666),CONCATENATE("&lt;/registro&gt;
&lt;registro codigo=""",CONCATENATE(B1666,C1666,D1666,E1666,F1666,G1666,H1666),""" perfil=""",A1666,""" nivel=""",S1666,"""&gt;"),""),"")</f>
        <v/>
      </c>
      <c r="V1666" s="230" t="str">
        <f t="shared" si="130"/>
        <v>&lt;campo posicao="4"&gt;
&lt;coluna&gt;CNPJ_CPF_EMIT&lt;/coluna&gt;
&lt;descricao&gt;CNPJ ou CPF do participante emitente do modal&lt;/descricao&gt;
&lt;tipo&gt;C&lt;/tipo&gt;
&lt;/campo&gt;</v>
      </c>
      <c r="W1666" s="227" t="str">
        <f t="shared" ref="W1666:W1729" si="134">U1666&amp;V1666</f>
        <v>&lt;campo posicao="4"&gt;
&lt;coluna&gt;CNPJ_CPF_EMIT&lt;/coluna&gt;
&lt;descricao&gt;CNPJ ou CPF do participante emitente do modal&lt;/descricao&gt;
&lt;tipo&gt;C&lt;/tipo&gt;
&lt;/campo&gt;</v>
      </c>
      <c r="AB1666" s="3" t="s">
        <v>6</v>
      </c>
    </row>
    <row r="1667" spans="1:28" ht="14.5" customHeight="1" x14ac:dyDescent="0.35">
      <c r="J1667" s="291" t="str">
        <f t="shared" si="131"/>
        <v>D180</v>
      </c>
      <c r="K1667" s="193">
        <v>5</v>
      </c>
      <c r="L1667" s="11" t="s">
        <v>1971</v>
      </c>
      <c r="M1667" s="11" t="s">
        <v>1972</v>
      </c>
      <c r="N1667" s="193" t="s">
        <v>27</v>
      </c>
      <c r="O1667" s="193" t="s">
        <v>54</v>
      </c>
      <c r="P1667" s="193" t="s">
        <v>28</v>
      </c>
      <c r="Q1667" s="218"/>
      <c r="R1667" s="22" t="s">
        <v>29</v>
      </c>
      <c r="S1667" s="227" t="str">
        <f t="shared" si="132"/>
        <v>Campo</v>
      </c>
      <c r="T1667" s="227" t="s">
        <v>27</v>
      </c>
      <c r="U1667" s="237" t="str">
        <f t="shared" si="133"/>
        <v/>
      </c>
      <c r="V1667" s="230" t="str">
        <f t="shared" si="130"/>
        <v>&lt;campo posicao="5"&gt;
&lt;coluna&gt;UF_EMIT&lt;/coluna&gt;
&lt;descricao&gt;Sigla da unidade da federação do participante emitente do modal&lt;/descricao&gt;
&lt;tipo&gt;C&lt;/tipo&gt;
&lt;/campo&gt;</v>
      </c>
      <c r="W1667" s="227" t="str">
        <f t="shared" si="134"/>
        <v>&lt;campo posicao="5"&gt;
&lt;coluna&gt;UF_EMIT&lt;/coluna&gt;
&lt;descricao&gt;Sigla da unidade da federação do participante emitente do modal&lt;/descricao&gt;
&lt;tipo&gt;C&lt;/tipo&gt;
&lt;/campo&gt;</v>
      </c>
      <c r="AB1667" s="3" t="s">
        <v>6</v>
      </c>
    </row>
    <row r="1668" spans="1:28" ht="14.5" customHeight="1" x14ac:dyDescent="0.35">
      <c r="J1668" s="291" t="str">
        <f t="shared" si="131"/>
        <v>D180</v>
      </c>
      <c r="K1668" s="193">
        <v>6</v>
      </c>
      <c r="L1668" s="11" t="s">
        <v>1973</v>
      </c>
      <c r="M1668" s="11" t="s">
        <v>1974</v>
      </c>
      <c r="N1668" s="193" t="s">
        <v>27</v>
      </c>
      <c r="O1668" s="193">
        <v>14</v>
      </c>
      <c r="P1668" s="193" t="s">
        <v>28</v>
      </c>
      <c r="Q1668" s="218"/>
      <c r="R1668" s="22" t="s">
        <v>48</v>
      </c>
      <c r="S1668" s="227" t="str">
        <f t="shared" si="132"/>
        <v>Campo</v>
      </c>
      <c r="T1668" s="227" t="s">
        <v>27</v>
      </c>
      <c r="U1668" s="237" t="str">
        <f t="shared" si="133"/>
        <v/>
      </c>
      <c r="V1668" s="230" t="str">
        <f t="shared" ref="V1668:V1731" si="135">IF(S1668="Campo",CONCATENATE("&lt;campo posicao=""",K1668,"""&gt;
&lt;coluna&gt;",SUBSTITUTE(L1668," ",""),"&lt;/coluna&gt;
&lt;descricao&gt;",M1668,"&lt;/descricao&gt;
&lt;tipo&gt;",T1668,"&lt;/tipo&gt;
&lt;/campo&gt;"),"")</f>
        <v>&lt;campo posicao="6"&gt;
&lt;coluna&gt;IE_EMIT&lt;/coluna&gt;
&lt;descricao&gt;Inscrição Estadual do participante emitente do modal&lt;/descricao&gt;
&lt;tipo&gt;C&lt;/tipo&gt;
&lt;/campo&gt;</v>
      </c>
      <c r="W1668" s="227" t="str">
        <f t="shared" si="134"/>
        <v>&lt;campo posicao="6"&gt;
&lt;coluna&gt;IE_EMIT&lt;/coluna&gt;
&lt;descricao&gt;Inscrição Estadual do participante emitente do modal&lt;/descricao&gt;
&lt;tipo&gt;C&lt;/tipo&gt;
&lt;/campo&gt;</v>
      </c>
      <c r="AB1668" s="3" t="s">
        <v>6</v>
      </c>
    </row>
    <row r="1669" spans="1:28" ht="14.5" customHeight="1" x14ac:dyDescent="0.35">
      <c r="J1669" s="291" t="str">
        <f t="shared" ref="J1669:J1732" si="136">IF(L1669="REG",MID(M1669,IFERROR(SEARCH("“",M1669),SEARCH("""",M1669))+1,4),J1668)</f>
        <v>D180</v>
      </c>
      <c r="K1669" s="193">
        <v>7</v>
      </c>
      <c r="L1669" s="11" t="s">
        <v>1832</v>
      </c>
      <c r="M1669" s="11" t="s">
        <v>1846</v>
      </c>
      <c r="N1669" s="193" t="s">
        <v>27</v>
      </c>
      <c r="O1669" s="193" t="s">
        <v>59</v>
      </c>
      <c r="P1669" s="193" t="s">
        <v>28</v>
      </c>
      <c r="Q1669" s="218"/>
      <c r="R1669" s="22" t="s">
        <v>29</v>
      </c>
      <c r="S1669" s="227" t="str">
        <f t="shared" si="132"/>
        <v>Campo</v>
      </c>
      <c r="T1669" s="227" t="s">
        <v>27</v>
      </c>
      <c r="U1669" s="237" t="str">
        <f t="shared" si="133"/>
        <v/>
      </c>
      <c r="V1669" s="230" t="str">
        <f t="shared" si="135"/>
        <v>&lt;campo posicao="7"&gt;
&lt;coluna&gt;COD_MUN_ORIG&lt;/coluna&gt;
&lt;descricao&gt;Código do município de origem do serviço, conforme a tabela IBGE(Preencher com 9999999, se Exterior)&lt;/descricao&gt;
&lt;tipo&gt;C&lt;/tipo&gt;
&lt;/campo&gt;</v>
      </c>
      <c r="W1669" s="227" t="str">
        <f t="shared" si="134"/>
        <v>&lt;campo posicao="7"&gt;
&lt;coluna&gt;COD_MUN_ORIG&lt;/coluna&gt;
&lt;descricao&gt;Código do município de origem do serviço, conforme a tabela IBGE(Preencher com 9999999, se Exterior)&lt;/descricao&gt;
&lt;tipo&gt;C&lt;/tipo&gt;
&lt;/campo&gt;</v>
      </c>
      <c r="AB1669" s="3" t="s">
        <v>6</v>
      </c>
    </row>
    <row r="1670" spans="1:28" ht="14.5" customHeight="1" x14ac:dyDescent="0.35">
      <c r="J1670" s="291" t="str">
        <f t="shared" si="136"/>
        <v>D180</v>
      </c>
      <c r="K1670" s="193">
        <v>8</v>
      </c>
      <c r="L1670" s="11" t="s">
        <v>1975</v>
      </c>
      <c r="M1670" s="11" t="s">
        <v>1976</v>
      </c>
      <c r="N1670" s="193" t="s">
        <v>27</v>
      </c>
      <c r="O1670" s="193">
        <v>14</v>
      </c>
      <c r="P1670" s="193" t="s">
        <v>28</v>
      </c>
      <c r="Q1670" s="218"/>
      <c r="R1670" s="22" t="s">
        <v>29</v>
      </c>
      <c r="S1670" s="227" t="str">
        <f t="shared" si="132"/>
        <v>Campo</v>
      </c>
      <c r="T1670" s="227" t="s">
        <v>27</v>
      </c>
      <c r="U1670" s="237" t="str">
        <f t="shared" si="133"/>
        <v/>
      </c>
      <c r="V1670" s="230" t="str">
        <f t="shared" si="135"/>
        <v>&lt;campo posicao="8"&gt;
&lt;coluna&gt;CNPJ_CPF_TOM&lt;/coluna&gt;
&lt;descricao&gt;CNPJ/CPF do participante tomador do serviço&lt;/descricao&gt;
&lt;tipo&gt;C&lt;/tipo&gt;
&lt;/campo&gt;</v>
      </c>
      <c r="W1670" s="227" t="str">
        <f t="shared" si="134"/>
        <v>&lt;campo posicao="8"&gt;
&lt;coluna&gt;CNPJ_CPF_TOM&lt;/coluna&gt;
&lt;descricao&gt;CNPJ/CPF do participante tomador do serviço&lt;/descricao&gt;
&lt;tipo&gt;C&lt;/tipo&gt;
&lt;/campo&gt;</v>
      </c>
      <c r="AB1670" s="3" t="s">
        <v>6</v>
      </c>
    </row>
    <row r="1671" spans="1:28" ht="14.5" customHeight="1" x14ac:dyDescent="0.35">
      <c r="J1671" s="291" t="str">
        <f t="shared" si="136"/>
        <v>D180</v>
      </c>
      <c r="K1671" s="193">
        <v>9</v>
      </c>
      <c r="L1671" s="11" t="s">
        <v>1977</v>
      </c>
      <c r="M1671" s="11" t="s">
        <v>1978</v>
      </c>
      <c r="N1671" s="193" t="s">
        <v>27</v>
      </c>
      <c r="O1671" s="193" t="s">
        <v>54</v>
      </c>
      <c r="P1671" s="193" t="s">
        <v>28</v>
      </c>
      <c r="Q1671" s="218"/>
      <c r="R1671" s="22" t="s">
        <v>29</v>
      </c>
      <c r="S1671" s="227" t="str">
        <f t="shared" si="132"/>
        <v>Campo</v>
      </c>
      <c r="T1671" s="227" t="s">
        <v>27</v>
      </c>
      <c r="U1671" s="237" t="str">
        <f t="shared" si="133"/>
        <v/>
      </c>
      <c r="V1671" s="230" t="str">
        <f t="shared" si="135"/>
        <v>&lt;campo posicao="9"&gt;
&lt;coluna&gt;UF_TOM&lt;/coluna&gt;
&lt;descricao&gt;Sigla da unidade da federação do participante tomador do serviço&lt;/descricao&gt;
&lt;tipo&gt;C&lt;/tipo&gt;
&lt;/campo&gt;</v>
      </c>
      <c r="W1671" s="227" t="str">
        <f t="shared" si="134"/>
        <v>&lt;campo posicao="9"&gt;
&lt;coluna&gt;UF_TOM&lt;/coluna&gt;
&lt;descricao&gt;Sigla da unidade da federação do participante tomador do serviço&lt;/descricao&gt;
&lt;tipo&gt;C&lt;/tipo&gt;
&lt;/campo&gt;</v>
      </c>
      <c r="AB1671" s="3" t="s">
        <v>6</v>
      </c>
    </row>
    <row r="1672" spans="1:28" ht="14.5" customHeight="1" x14ac:dyDescent="0.35">
      <c r="J1672" s="291" t="str">
        <f t="shared" si="136"/>
        <v>D180</v>
      </c>
      <c r="K1672" s="193">
        <v>10</v>
      </c>
      <c r="L1672" s="11" t="s">
        <v>1979</v>
      </c>
      <c r="M1672" s="11" t="s">
        <v>1980</v>
      </c>
      <c r="N1672" s="193" t="s">
        <v>27</v>
      </c>
      <c r="O1672" s="193">
        <v>14</v>
      </c>
      <c r="P1672" s="193" t="s">
        <v>28</v>
      </c>
      <c r="Q1672" s="218"/>
      <c r="R1672" s="22" t="s">
        <v>48</v>
      </c>
      <c r="S1672" s="227" t="str">
        <f t="shared" si="132"/>
        <v>Campo</v>
      </c>
      <c r="T1672" s="227" t="s">
        <v>27</v>
      </c>
      <c r="U1672" s="237" t="str">
        <f t="shared" si="133"/>
        <v/>
      </c>
      <c r="V1672" s="230" t="str">
        <f t="shared" si="135"/>
        <v>&lt;campo posicao="10"&gt;
&lt;coluna&gt;IE_TOM&lt;/coluna&gt;
&lt;descricao&gt;Inscrição Estadual do participante tomador do serviço&lt;/descricao&gt;
&lt;tipo&gt;C&lt;/tipo&gt;
&lt;/campo&gt;</v>
      </c>
      <c r="W1672" s="227" t="str">
        <f t="shared" si="134"/>
        <v>&lt;campo posicao="10"&gt;
&lt;coluna&gt;IE_TOM&lt;/coluna&gt;
&lt;descricao&gt;Inscrição Estadual do participante tomador do serviço&lt;/descricao&gt;
&lt;tipo&gt;C&lt;/tipo&gt;
&lt;/campo&gt;</v>
      </c>
      <c r="AB1672" s="3" t="s">
        <v>6</v>
      </c>
    </row>
    <row r="1673" spans="1:28" ht="14.5" customHeight="1" x14ac:dyDescent="0.35">
      <c r="J1673" s="291" t="str">
        <f t="shared" si="136"/>
        <v>D180</v>
      </c>
      <c r="K1673" s="193">
        <v>11</v>
      </c>
      <c r="L1673" s="11" t="s">
        <v>1661</v>
      </c>
      <c r="M1673" s="11" t="s">
        <v>1848</v>
      </c>
      <c r="N1673" s="193" t="s">
        <v>27</v>
      </c>
      <c r="O1673" s="193" t="s">
        <v>59</v>
      </c>
      <c r="P1673" s="193" t="s">
        <v>28</v>
      </c>
      <c r="Q1673" s="218"/>
      <c r="R1673" s="22" t="s">
        <v>29</v>
      </c>
      <c r="S1673" s="227" t="str">
        <f t="shared" si="132"/>
        <v>Campo</v>
      </c>
      <c r="T1673" s="227" t="s">
        <v>27</v>
      </c>
      <c r="U1673" s="237" t="str">
        <f t="shared" si="133"/>
        <v/>
      </c>
      <c r="V1673" s="230" t="str">
        <f t="shared" si="135"/>
        <v>&lt;campo posicao="11"&gt;
&lt;coluna&gt;COD_MUN_DEST&lt;/coluna&gt;
&lt;descricao&gt;Código do município de destino, conforme a tabela IBGE(Preencher com 9999999, se Exterior)&lt;/descricao&gt;
&lt;tipo&gt;C&lt;/tipo&gt;
&lt;/campo&gt;</v>
      </c>
      <c r="W1673" s="227" t="str">
        <f t="shared" si="134"/>
        <v>&lt;campo posicao="11"&gt;
&lt;coluna&gt;COD_MUN_DEST&lt;/coluna&gt;
&lt;descricao&gt;Código do município de destino, conforme a tabela IBGE(Preencher com 9999999, se Exterior)&lt;/descricao&gt;
&lt;tipo&gt;C&lt;/tipo&gt;
&lt;/campo&gt;</v>
      </c>
      <c r="AB1673" s="3" t="s">
        <v>6</v>
      </c>
    </row>
    <row r="1674" spans="1:28" ht="14.5" customHeight="1" x14ac:dyDescent="0.35">
      <c r="J1674" s="291" t="str">
        <f t="shared" si="136"/>
        <v>D180</v>
      </c>
      <c r="K1674" s="193">
        <v>12</v>
      </c>
      <c r="L1674" s="11" t="s">
        <v>344</v>
      </c>
      <c r="M1674" s="11" t="s">
        <v>534</v>
      </c>
      <c r="N1674" s="193" t="s">
        <v>27</v>
      </c>
      <c r="O1674" s="193" t="s">
        <v>54</v>
      </c>
      <c r="P1674" s="193" t="s">
        <v>28</v>
      </c>
      <c r="Q1674" s="218"/>
      <c r="R1674" s="22" t="s">
        <v>29</v>
      </c>
      <c r="S1674" s="227" t="str">
        <f t="shared" si="132"/>
        <v>Campo</v>
      </c>
      <c r="T1674" s="227" t="s">
        <v>27</v>
      </c>
      <c r="U1674" s="237" t="str">
        <f t="shared" si="133"/>
        <v/>
      </c>
      <c r="V1674" s="230" t="str">
        <f t="shared" si="135"/>
        <v>&lt;campo posicao="12"&gt;
&lt;coluna&gt;COD_MOD&lt;/coluna&gt;
&lt;descricao&gt;Código do modelo do documento fiscal, conforme a Tabela 4.1.1 &lt;/descricao&gt;
&lt;tipo&gt;C&lt;/tipo&gt;
&lt;/campo&gt;</v>
      </c>
      <c r="W1674" s="227" t="str">
        <f t="shared" si="134"/>
        <v>&lt;campo posicao="12"&gt;
&lt;coluna&gt;COD_MOD&lt;/coluna&gt;
&lt;descricao&gt;Código do modelo do documento fiscal, conforme a Tabela 4.1.1 &lt;/descricao&gt;
&lt;tipo&gt;C&lt;/tipo&gt;
&lt;/campo&gt;</v>
      </c>
      <c r="AB1674" s="3" t="s">
        <v>6</v>
      </c>
    </row>
    <row r="1675" spans="1:28" ht="14.5" customHeight="1" x14ac:dyDescent="0.35">
      <c r="J1675" s="291" t="str">
        <f t="shared" si="136"/>
        <v>D180</v>
      </c>
      <c r="K1675" s="193">
        <v>13</v>
      </c>
      <c r="L1675" s="11" t="s">
        <v>348</v>
      </c>
      <c r="M1675" s="11" t="s">
        <v>349</v>
      </c>
      <c r="N1675" s="193" t="s">
        <v>27</v>
      </c>
      <c r="O1675" s="193">
        <v>4</v>
      </c>
      <c r="P1675" s="193" t="s">
        <v>28</v>
      </c>
      <c r="Q1675" s="218"/>
      <c r="R1675" s="22" t="s">
        <v>29</v>
      </c>
      <c r="S1675" s="227" t="str">
        <f t="shared" si="132"/>
        <v>Campo</v>
      </c>
      <c r="T1675" s="227" t="s">
        <v>27</v>
      </c>
      <c r="U1675" s="237" t="str">
        <f t="shared" si="133"/>
        <v/>
      </c>
      <c r="V1675" s="230" t="str">
        <f t="shared" si="135"/>
        <v>&lt;campo posicao="13"&gt;
&lt;coluna&gt;SER&lt;/coluna&gt;
&lt;descricao&gt;Série do documento fiscal&lt;/descricao&gt;
&lt;tipo&gt;C&lt;/tipo&gt;
&lt;/campo&gt;</v>
      </c>
      <c r="W1675" s="227" t="str">
        <f t="shared" si="134"/>
        <v>&lt;campo posicao="13"&gt;
&lt;coluna&gt;SER&lt;/coluna&gt;
&lt;descricao&gt;Série do documento fiscal&lt;/descricao&gt;
&lt;tipo&gt;C&lt;/tipo&gt;
&lt;/campo&gt;</v>
      </c>
      <c r="AB1675" s="3" t="s">
        <v>6</v>
      </c>
    </row>
    <row r="1676" spans="1:28" ht="14.5" customHeight="1" x14ac:dyDescent="0.35">
      <c r="J1676" s="291" t="str">
        <f t="shared" si="136"/>
        <v>D180</v>
      </c>
      <c r="K1676" s="193">
        <v>14</v>
      </c>
      <c r="L1676" s="11" t="s">
        <v>654</v>
      </c>
      <c r="M1676" s="11" t="s">
        <v>655</v>
      </c>
      <c r="N1676" s="193" t="s">
        <v>32</v>
      </c>
      <c r="O1676" s="193">
        <v>3</v>
      </c>
      <c r="P1676" s="193" t="s">
        <v>28</v>
      </c>
      <c r="Q1676" s="218"/>
      <c r="R1676" s="22" t="s">
        <v>48</v>
      </c>
      <c r="S1676" s="227" t="str">
        <f t="shared" si="132"/>
        <v>Campo</v>
      </c>
      <c r="T1676" s="227" t="s">
        <v>3607</v>
      </c>
      <c r="U1676" s="237" t="str">
        <f t="shared" si="133"/>
        <v/>
      </c>
      <c r="V1676" s="230" t="str">
        <f t="shared" si="135"/>
        <v>&lt;campo posicao="14"&gt;
&lt;coluna&gt;SUB&lt;/coluna&gt;
&lt;descricao&gt;Subsérie do documento fiscal&lt;/descricao&gt;
&lt;tipo&gt;I&lt;/tipo&gt;
&lt;/campo&gt;</v>
      </c>
      <c r="W1676" s="227" t="str">
        <f t="shared" si="134"/>
        <v>&lt;campo posicao="14"&gt;
&lt;coluna&gt;SUB&lt;/coluna&gt;
&lt;descricao&gt;Subsérie do documento fiscal&lt;/descricao&gt;
&lt;tipo&gt;I&lt;/tipo&gt;
&lt;/campo&gt;</v>
      </c>
      <c r="AB1676" s="3" t="s">
        <v>6</v>
      </c>
    </row>
    <row r="1677" spans="1:28" ht="14.5" customHeight="1" x14ac:dyDescent="0.35">
      <c r="J1677" s="291" t="str">
        <f t="shared" si="136"/>
        <v>D180</v>
      </c>
      <c r="K1677" s="193">
        <v>15</v>
      </c>
      <c r="L1677" s="11" t="s">
        <v>351</v>
      </c>
      <c r="M1677" s="11" t="s">
        <v>352</v>
      </c>
      <c r="N1677" s="193" t="s">
        <v>32</v>
      </c>
      <c r="O1677" s="193">
        <v>9</v>
      </c>
      <c r="P1677" s="193" t="s">
        <v>28</v>
      </c>
      <c r="Q1677" s="218"/>
      <c r="R1677" s="22" t="s">
        <v>29</v>
      </c>
      <c r="S1677" s="227" t="str">
        <f t="shared" si="132"/>
        <v>Campo</v>
      </c>
      <c r="T1677" s="227" t="s">
        <v>3607</v>
      </c>
      <c r="U1677" s="237" t="str">
        <f t="shared" si="133"/>
        <v/>
      </c>
      <c r="V1677" s="230" t="str">
        <f t="shared" si="135"/>
        <v>&lt;campo posicao="15"&gt;
&lt;coluna&gt;NUM_DOC&lt;/coluna&gt;
&lt;descricao&gt;Número do documento fiscal&lt;/descricao&gt;
&lt;tipo&gt;I&lt;/tipo&gt;
&lt;/campo&gt;</v>
      </c>
      <c r="W1677" s="227" t="str">
        <f t="shared" si="134"/>
        <v>&lt;campo posicao="15"&gt;
&lt;coluna&gt;NUM_DOC&lt;/coluna&gt;
&lt;descricao&gt;Número do documento fiscal&lt;/descricao&gt;
&lt;tipo&gt;I&lt;/tipo&gt;
&lt;/campo&gt;</v>
      </c>
      <c r="AB1677" s="3" t="s">
        <v>6</v>
      </c>
    </row>
    <row r="1678" spans="1:28" ht="14.5" customHeight="1" x14ac:dyDescent="0.35">
      <c r="J1678" s="291" t="str">
        <f t="shared" si="136"/>
        <v>D180</v>
      </c>
      <c r="K1678" s="193">
        <v>16</v>
      </c>
      <c r="L1678" s="11" t="s">
        <v>357</v>
      </c>
      <c r="M1678" s="11" t="s">
        <v>667</v>
      </c>
      <c r="N1678" s="193" t="s">
        <v>32</v>
      </c>
      <c r="O1678" s="193" t="s">
        <v>40</v>
      </c>
      <c r="P1678" s="193" t="s">
        <v>28</v>
      </c>
      <c r="Q1678" s="218"/>
      <c r="R1678" s="22" t="s">
        <v>29</v>
      </c>
      <c r="S1678" s="227" t="str">
        <f t="shared" si="132"/>
        <v>Campo</v>
      </c>
      <c r="T1678" s="227" t="s">
        <v>3605</v>
      </c>
      <c r="U1678" s="237" t="str">
        <f t="shared" si="133"/>
        <v/>
      </c>
      <c r="V1678" s="230" t="str">
        <f t="shared" si="135"/>
        <v>&lt;campo posicao="16"&gt;
&lt;coluna&gt;DT_DOC&lt;/coluna&gt;
&lt;descricao&gt;Data da emissão do documento fiscal&lt;/descricao&gt;
&lt;tipo&gt;D&lt;/tipo&gt;
&lt;/campo&gt;</v>
      </c>
      <c r="W1678" s="227" t="str">
        <f t="shared" si="134"/>
        <v>&lt;campo posicao="16"&gt;
&lt;coluna&gt;DT_DOC&lt;/coluna&gt;
&lt;descricao&gt;Data da emissão do documento fiscal&lt;/descricao&gt;
&lt;tipo&gt;D&lt;/tipo&gt;
&lt;/campo&gt;</v>
      </c>
      <c r="AB1678" s="3" t="s">
        <v>6</v>
      </c>
    </row>
    <row r="1679" spans="1:28" ht="14.5" customHeight="1" x14ac:dyDescent="0.35">
      <c r="J1679" s="291" t="str">
        <f t="shared" si="136"/>
        <v>D180</v>
      </c>
      <c r="K1679" s="193">
        <v>17</v>
      </c>
      <c r="L1679" s="11" t="s">
        <v>537</v>
      </c>
      <c r="M1679" s="11" t="s">
        <v>538</v>
      </c>
      <c r="N1679" s="193" t="s">
        <v>32</v>
      </c>
      <c r="O1679" s="193" t="s">
        <v>28</v>
      </c>
      <c r="P1679" s="193">
        <v>2</v>
      </c>
      <c r="Q1679" s="218"/>
      <c r="R1679" s="22" t="s">
        <v>29</v>
      </c>
      <c r="S1679" s="227" t="str">
        <f t="shared" si="132"/>
        <v>Campo</v>
      </c>
      <c r="T1679" s="227" t="s">
        <v>3606</v>
      </c>
      <c r="U1679" s="237" t="str">
        <f t="shared" si="133"/>
        <v/>
      </c>
      <c r="V1679" s="230" t="str">
        <f t="shared" si="135"/>
        <v>&lt;campo posicao="17"&gt;
&lt;coluna&gt;VL_DOC&lt;/coluna&gt;
&lt;descricao&gt;Valor total do documento fiscal&lt;/descricao&gt;
&lt;tipo&gt;R&lt;/tipo&gt;
&lt;/campo&gt;</v>
      </c>
      <c r="W1679" s="227" t="str">
        <f t="shared" si="134"/>
        <v>&lt;campo posicao="17"&gt;
&lt;coluna&gt;VL_DOC&lt;/coluna&gt;
&lt;descricao&gt;Valor total do documento fiscal&lt;/descricao&gt;
&lt;tipo&gt;R&lt;/tipo&gt;
&lt;/campo&gt;</v>
      </c>
      <c r="AB1679" s="3" t="s">
        <v>6</v>
      </c>
    </row>
    <row r="1680" spans="1:28" s="59" customFormat="1" ht="14.5" customHeight="1" collapsed="1" x14ac:dyDescent="0.35">
      <c r="A1680" s="56" t="s">
        <v>22</v>
      </c>
      <c r="B1680" s="56"/>
      <c r="C1680" s="56"/>
      <c r="D1680" s="56"/>
      <c r="E1680" s="56" t="s">
        <v>1981</v>
      </c>
      <c r="F1680" s="56"/>
      <c r="G1680" s="56"/>
      <c r="H1680" s="56"/>
      <c r="I1680" s="56" t="s">
        <v>144</v>
      </c>
      <c r="J1680" s="291" t="str">
        <f t="shared" si="136"/>
        <v>D180</v>
      </c>
      <c r="K1680" s="57" t="s">
        <v>1982</v>
      </c>
      <c r="L1680" s="58"/>
      <c r="M1680" s="58"/>
      <c r="N1680" s="58"/>
      <c r="O1680" s="58"/>
      <c r="P1680" s="58"/>
      <c r="Q1680" s="58"/>
      <c r="R1680" s="58"/>
      <c r="S1680" s="227">
        <f t="shared" si="132"/>
        <v>4</v>
      </c>
      <c r="T1680" s="227"/>
      <c r="U1680" s="237" t="str">
        <f t="shared" si="133"/>
        <v>&lt;/registro&gt;
&lt;registro codigo="D190" perfil="ABC" nivel="4"&gt;</v>
      </c>
      <c r="V1680" s="230" t="str">
        <f t="shared" si="135"/>
        <v/>
      </c>
      <c r="W1680" s="227" t="str">
        <f t="shared" si="134"/>
        <v>&lt;/registro&gt;
&lt;registro codigo="D190" perfil="ABC" nivel="4"&gt;</v>
      </c>
      <c r="X1680" s="235"/>
      <c r="Y1680" s="235"/>
      <c r="AB1680" s="59" t="s">
        <v>6</v>
      </c>
    </row>
    <row r="1681" spans="1:28" ht="14.5" customHeight="1" x14ac:dyDescent="0.35">
      <c r="J1681" s="291" t="str">
        <f t="shared" si="136"/>
        <v>D190</v>
      </c>
      <c r="K1681" s="193">
        <v>1</v>
      </c>
      <c r="L1681" s="11" t="s">
        <v>25</v>
      </c>
      <c r="M1681" s="11" t="s">
        <v>1983</v>
      </c>
      <c r="N1681" s="193" t="s">
        <v>27</v>
      </c>
      <c r="O1681" s="193">
        <v>4</v>
      </c>
      <c r="P1681" s="193" t="s">
        <v>28</v>
      </c>
      <c r="Q1681" s="193" t="s">
        <v>29</v>
      </c>
      <c r="R1681" s="22" t="s">
        <v>29</v>
      </c>
      <c r="S1681" s="227" t="str">
        <f t="shared" si="132"/>
        <v>Campo</v>
      </c>
      <c r="T1681" s="227" t="s">
        <v>27</v>
      </c>
      <c r="U1681" s="237" t="str">
        <f t="shared" si="133"/>
        <v/>
      </c>
      <c r="V1681" s="230" t="str">
        <f t="shared" si="135"/>
        <v>&lt;campo posicao="1"&gt;
&lt;coluna&gt;REG&lt;/coluna&gt;
&lt;descricao&gt;Texto fixo contendo "D190"&lt;/descricao&gt;
&lt;tipo&gt;C&lt;/tipo&gt;
&lt;/campo&gt;</v>
      </c>
      <c r="W1681" s="227" t="str">
        <f t="shared" si="134"/>
        <v>&lt;campo posicao="1"&gt;
&lt;coluna&gt;REG&lt;/coluna&gt;
&lt;descricao&gt;Texto fixo contendo "D190"&lt;/descricao&gt;
&lt;tipo&gt;C&lt;/tipo&gt;
&lt;/campo&gt;</v>
      </c>
      <c r="AB1681" s="3" t="s">
        <v>6</v>
      </c>
    </row>
    <row r="1682" spans="1:28" ht="14.5" customHeight="1" x14ac:dyDescent="0.35">
      <c r="J1682" s="291" t="str">
        <f t="shared" si="136"/>
        <v>D190</v>
      </c>
      <c r="K1682" s="193">
        <v>2</v>
      </c>
      <c r="L1682" s="11" t="s">
        <v>813</v>
      </c>
      <c r="M1682" s="11" t="s">
        <v>1732</v>
      </c>
      <c r="N1682" s="193" t="s">
        <v>27</v>
      </c>
      <c r="O1682" s="193" t="s">
        <v>33</v>
      </c>
      <c r="P1682" s="193" t="s">
        <v>28</v>
      </c>
      <c r="Q1682" s="193" t="s">
        <v>29</v>
      </c>
      <c r="R1682" s="22" t="s">
        <v>29</v>
      </c>
      <c r="S1682" s="227" t="str">
        <f t="shared" si="132"/>
        <v>Campo</v>
      </c>
      <c r="T1682" s="227" t="s">
        <v>27</v>
      </c>
      <c r="U1682" s="237" t="str">
        <f t="shared" si="133"/>
        <v/>
      </c>
      <c r="V1682" s="230" t="str">
        <f t="shared" si="135"/>
        <v>&lt;campo posicao="2"&gt;
&lt;coluna&gt;CST_ICMS&lt;/coluna&gt;
&lt;descricao&gt;Código da Situação Tributária, conforme a tabela indicada no item 4.3.1&lt;/descricao&gt;
&lt;tipo&gt;C&lt;/tipo&gt;
&lt;/campo&gt;</v>
      </c>
      <c r="W1682" s="227" t="str">
        <f t="shared" si="134"/>
        <v>&lt;campo posicao="2"&gt;
&lt;coluna&gt;CST_ICMS&lt;/coluna&gt;
&lt;descricao&gt;Código da Situação Tributária, conforme a tabela indicada no item 4.3.1&lt;/descricao&gt;
&lt;tipo&gt;C&lt;/tipo&gt;
&lt;/campo&gt;</v>
      </c>
      <c r="AB1682" s="3" t="s">
        <v>6</v>
      </c>
    </row>
    <row r="1683" spans="1:28" ht="14.5" customHeight="1" x14ac:dyDescent="0.35">
      <c r="J1683" s="291" t="str">
        <f t="shared" si="136"/>
        <v>D190</v>
      </c>
      <c r="K1683" s="193">
        <v>3</v>
      </c>
      <c r="L1683" s="11" t="s">
        <v>815</v>
      </c>
      <c r="M1683" s="11" t="s">
        <v>1733</v>
      </c>
      <c r="N1683" s="193" t="s">
        <v>27</v>
      </c>
      <c r="O1683" s="193" t="s">
        <v>235</v>
      </c>
      <c r="P1683" s="193" t="s">
        <v>28</v>
      </c>
      <c r="Q1683" s="193" t="s">
        <v>29</v>
      </c>
      <c r="R1683" s="22" t="s">
        <v>29</v>
      </c>
      <c r="S1683" s="227" t="str">
        <f t="shared" si="132"/>
        <v>Campo</v>
      </c>
      <c r="T1683" s="227" t="s">
        <v>27</v>
      </c>
      <c r="U1683" s="237" t="str">
        <f t="shared" si="133"/>
        <v/>
      </c>
      <c r="V1683" s="230" t="str">
        <f t="shared" si="135"/>
        <v>&lt;campo posicao="3"&gt;
&lt;coluna&gt;CFOP&lt;/coluna&gt;
&lt;descricao&gt;Código Fiscal de Operação e Prestação, conforme a tabela indicada no item 4.2.2&lt;/descricao&gt;
&lt;tipo&gt;C&lt;/tipo&gt;
&lt;/campo&gt;</v>
      </c>
      <c r="W1683" s="227" t="str">
        <f t="shared" si="134"/>
        <v>&lt;campo posicao="3"&gt;
&lt;coluna&gt;CFOP&lt;/coluna&gt;
&lt;descricao&gt;Código Fiscal de Operação e Prestação, conforme a tabela indicada no item 4.2.2&lt;/descricao&gt;
&lt;tipo&gt;C&lt;/tipo&gt;
&lt;/campo&gt;</v>
      </c>
      <c r="AB1683" s="3" t="s">
        <v>6</v>
      </c>
    </row>
    <row r="1684" spans="1:28" ht="14.5" customHeight="1" x14ac:dyDescent="0.35">
      <c r="J1684" s="291" t="str">
        <f t="shared" si="136"/>
        <v>D190</v>
      </c>
      <c r="K1684" s="193">
        <v>4</v>
      </c>
      <c r="L1684" s="11" t="s">
        <v>196</v>
      </c>
      <c r="M1684" s="11" t="s">
        <v>818</v>
      </c>
      <c r="N1684" s="193" t="s">
        <v>32</v>
      </c>
      <c r="O1684" s="193">
        <v>6</v>
      </c>
      <c r="P1684" s="193">
        <v>2</v>
      </c>
      <c r="Q1684" s="193" t="s">
        <v>48</v>
      </c>
      <c r="R1684" s="22" t="s">
        <v>48</v>
      </c>
      <c r="S1684" s="227" t="str">
        <f t="shared" si="132"/>
        <v>Campo</v>
      </c>
      <c r="T1684" s="227" t="s">
        <v>3606</v>
      </c>
      <c r="U1684" s="237" t="str">
        <f t="shared" si="133"/>
        <v/>
      </c>
      <c r="V1684" s="230" t="str">
        <f t="shared" si="135"/>
        <v>&lt;campo posicao="4"&gt;
&lt;coluna&gt;ALIQ_ICMS&lt;/coluna&gt;
&lt;descricao&gt;Alíquota do ICMS&lt;/descricao&gt;
&lt;tipo&gt;R&lt;/tipo&gt;
&lt;/campo&gt;</v>
      </c>
      <c r="W1684" s="227" t="str">
        <f t="shared" si="134"/>
        <v>&lt;campo posicao="4"&gt;
&lt;coluna&gt;ALIQ_ICMS&lt;/coluna&gt;
&lt;descricao&gt;Alíquota do ICMS&lt;/descricao&gt;
&lt;tipo&gt;R&lt;/tipo&gt;
&lt;/campo&gt;</v>
      </c>
      <c r="AB1684" s="3" t="s">
        <v>6</v>
      </c>
    </row>
    <row r="1685" spans="1:28" ht="14.5" customHeight="1" x14ac:dyDescent="0.35">
      <c r="J1685" s="291" t="str">
        <f t="shared" si="136"/>
        <v>D190</v>
      </c>
      <c r="K1685" s="193">
        <v>5</v>
      </c>
      <c r="L1685" s="11" t="s">
        <v>1135</v>
      </c>
      <c r="M1685" s="11" t="s">
        <v>1693</v>
      </c>
      <c r="N1685" s="193" t="s">
        <v>32</v>
      </c>
      <c r="O1685" s="193" t="s">
        <v>28</v>
      </c>
      <c r="P1685" s="193">
        <v>2</v>
      </c>
      <c r="Q1685" s="193" t="s">
        <v>29</v>
      </c>
      <c r="R1685" s="22" t="s">
        <v>29</v>
      </c>
      <c r="S1685" s="227" t="str">
        <f t="shared" si="132"/>
        <v>Campo</v>
      </c>
      <c r="T1685" s="227" t="s">
        <v>3606</v>
      </c>
      <c r="U1685" s="237" t="str">
        <f t="shared" si="133"/>
        <v/>
      </c>
      <c r="V1685" s="230" t="str">
        <f t="shared" si="135"/>
        <v>&lt;campo posicao="5"&gt;
&lt;coluna&gt;VL_OPR&lt;/coluna&gt;
&lt;descricao&gt;Valor da operação correspondente à combinação de CST_ICMS, CFOP, e alíquota do ICMS.&lt;/descricao&gt;
&lt;tipo&gt;R&lt;/tipo&gt;
&lt;/campo&gt;</v>
      </c>
      <c r="W1685" s="227" t="str">
        <f t="shared" si="134"/>
        <v>&lt;campo posicao="5"&gt;
&lt;coluna&gt;VL_OPR&lt;/coluna&gt;
&lt;descricao&gt;Valor da operação correspondente à combinação de CST_ICMS, CFOP, e alíquota do ICMS.&lt;/descricao&gt;
&lt;tipo&gt;R&lt;/tipo&gt;
&lt;/campo&gt;</v>
      </c>
      <c r="AB1685" s="3" t="s">
        <v>6</v>
      </c>
    </row>
    <row r="1686" spans="1:28" ht="14.5" customHeight="1" x14ac:dyDescent="0.35">
      <c r="J1686" s="291" t="str">
        <f t="shared" si="136"/>
        <v>D190</v>
      </c>
      <c r="K1686" s="193">
        <v>6</v>
      </c>
      <c r="L1686" s="11" t="s">
        <v>576</v>
      </c>
      <c r="M1686" s="11" t="s">
        <v>1754</v>
      </c>
      <c r="N1686" s="193" t="s">
        <v>32</v>
      </c>
      <c r="O1686" s="193" t="s">
        <v>28</v>
      </c>
      <c r="P1686" s="193">
        <v>2</v>
      </c>
      <c r="Q1686" s="193" t="s">
        <v>29</v>
      </c>
      <c r="R1686" s="22" t="s">
        <v>29</v>
      </c>
      <c r="S1686" s="227" t="str">
        <f t="shared" si="132"/>
        <v>Campo</v>
      </c>
      <c r="T1686" s="227" t="s">
        <v>3606</v>
      </c>
      <c r="U1686" s="237" t="str">
        <f t="shared" si="133"/>
        <v/>
      </c>
      <c r="V1686" s="230" t="str">
        <f t="shared" si="135"/>
        <v>&lt;campo posicao="6"&gt;
&lt;coluna&gt;VL_BC_ICMS&lt;/coluna&gt;
&lt;descricao&gt;Parcela correspondente ao "Valor da base de cálculo do ICMS" referente à combinação CST_ICMS, CFOP, e alíquota do ICMS&lt;/descricao&gt;
&lt;tipo&gt;R&lt;/tipo&gt;
&lt;/campo&gt;</v>
      </c>
      <c r="W1686" s="227" t="str">
        <f t="shared" si="134"/>
        <v>&lt;campo posicao="6"&gt;
&lt;coluna&gt;VL_BC_ICMS&lt;/coluna&gt;
&lt;descricao&gt;Parcela correspondente ao "Valor da base de cálculo do ICMS" referente à combinação CST_ICMS, CFOP, e alíquota do ICMS&lt;/descricao&gt;
&lt;tipo&gt;R&lt;/tipo&gt;
&lt;/campo&gt;</v>
      </c>
      <c r="AB1686" s="3" t="s">
        <v>6</v>
      </c>
    </row>
    <row r="1687" spans="1:28" ht="14.5" customHeight="1" x14ac:dyDescent="0.35">
      <c r="J1687" s="291" t="str">
        <f t="shared" si="136"/>
        <v>D190</v>
      </c>
      <c r="K1687" s="193">
        <v>7</v>
      </c>
      <c r="L1687" s="11" t="s">
        <v>578</v>
      </c>
      <c r="M1687" s="11" t="s">
        <v>1755</v>
      </c>
      <c r="N1687" s="193" t="s">
        <v>32</v>
      </c>
      <c r="O1687" s="193" t="s">
        <v>28</v>
      </c>
      <c r="P1687" s="193">
        <v>2</v>
      </c>
      <c r="Q1687" s="193" t="s">
        <v>29</v>
      </c>
      <c r="R1687" s="22" t="s">
        <v>29</v>
      </c>
      <c r="S1687" s="227" t="str">
        <f t="shared" si="132"/>
        <v>Campo</v>
      </c>
      <c r="T1687" s="227" t="s">
        <v>3606</v>
      </c>
      <c r="U1687" s="237" t="str">
        <f t="shared" si="133"/>
        <v/>
      </c>
      <c r="V1687" s="230" t="str">
        <f t="shared" si="135"/>
        <v>&lt;campo posicao="7"&gt;
&lt;coluna&gt;VL_ICMS&lt;/coluna&gt;
&lt;descricao&gt;Parcela correspondente ao "Valor do ICMS" referente à combinação CST_ICMS,  CFOP e alíquota do ICMS&lt;/descricao&gt;
&lt;tipo&gt;R&lt;/tipo&gt;
&lt;/campo&gt;</v>
      </c>
      <c r="W1687" s="227" t="str">
        <f t="shared" si="134"/>
        <v>&lt;campo posicao="7"&gt;
&lt;coluna&gt;VL_ICMS&lt;/coluna&gt;
&lt;descricao&gt;Parcela correspondente ao "Valor do ICMS" referente à combinação CST_ICMS,  CFOP e alíquota do ICMS&lt;/descricao&gt;
&lt;tipo&gt;R&lt;/tipo&gt;
&lt;/campo&gt;</v>
      </c>
      <c r="AB1687" s="3" t="s">
        <v>6</v>
      </c>
    </row>
    <row r="1688" spans="1:28" ht="14.5" customHeight="1" x14ac:dyDescent="0.35">
      <c r="J1688" s="291" t="str">
        <f t="shared" si="136"/>
        <v>D190</v>
      </c>
      <c r="K1688" s="193">
        <v>8</v>
      </c>
      <c r="L1688" s="11" t="s">
        <v>1141</v>
      </c>
      <c r="M1688" s="11" t="s">
        <v>1142</v>
      </c>
      <c r="N1688" s="193" t="s">
        <v>32</v>
      </c>
      <c r="O1688" s="193" t="s">
        <v>28</v>
      </c>
      <c r="P1688" s="193">
        <v>2</v>
      </c>
      <c r="Q1688" s="193" t="s">
        <v>29</v>
      </c>
      <c r="R1688" s="22" t="s">
        <v>29</v>
      </c>
      <c r="S1688" s="227" t="str">
        <f t="shared" si="132"/>
        <v>Campo</v>
      </c>
      <c r="T1688" s="227" t="s">
        <v>3606</v>
      </c>
      <c r="U1688" s="237" t="str">
        <f t="shared" si="133"/>
        <v/>
      </c>
      <c r="V1688" s="230" t="str">
        <f t="shared" si="135"/>
        <v>&lt;campo posicao="8"&gt;
&lt;coluna&gt;VL_RED_BC&lt;/coluna&gt;
&lt;descricao&gt;Valor não tributado em função da redução da base de cálculo do ICMS, referente à combinação de CST_ICMS, CFOP e alíquota do ICMS.&lt;/descricao&gt;
&lt;tipo&gt;R&lt;/tipo&gt;
&lt;/campo&gt;</v>
      </c>
      <c r="W1688" s="227" t="str">
        <f t="shared" si="134"/>
        <v>&lt;campo posicao="8"&gt;
&lt;coluna&gt;VL_RED_BC&lt;/coluna&gt;
&lt;descricao&gt;Valor não tributado em função da redução da base de cálculo do ICMS, referente à combinação de CST_ICMS, CFOP e alíquota do ICMS.&lt;/descricao&gt;
&lt;tipo&gt;R&lt;/tipo&gt;
&lt;/campo&gt;</v>
      </c>
      <c r="AB1688" s="3" t="s">
        <v>6</v>
      </c>
    </row>
    <row r="1689" spans="1:28" ht="14.5" customHeight="1" x14ac:dyDescent="0.35">
      <c r="J1689" s="291" t="str">
        <f t="shared" si="136"/>
        <v>D190</v>
      </c>
      <c r="K1689" s="193">
        <v>9</v>
      </c>
      <c r="L1689" s="11" t="s">
        <v>276</v>
      </c>
      <c r="M1689" s="11" t="s">
        <v>381</v>
      </c>
      <c r="N1689" s="193" t="s">
        <v>27</v>
      </c>
      <c r="O1689" s="193">
        <v>6</v>
      </c>
      <c r="P1689" s="193" t="s">
        <v>28</v>
      </c>
      <c r="Q1689" s="193" t="s">
        <v>48</v>
      </c>
      <c r="R1689" s="22" t="s">
        <v>48</v>
      </c>
      <c r="S1689" s="227" t="str">
        <f t="shared" si="132"/>
        <v>Campo</v>
      </c>
      <c r="T1689" s="227" t="s">
        <v>27</v>
      </c>
      <c r="U1689" s="237" t="str">
        <f t="shared" si="133"/>
        <v/>
      </c>
      <c r="V1689" s="230" t="str">
        <f t="shared" si="135"/>
        <v>&lt;campo posicao="9"&gt;
&lt;coluna&gt;COD_OBS&lt;/coluna&gt;
&lt;descricao&gt;Código da observação do lançamento fiscal (campo 02 do Registro 0460)&lt;/descricao&gt;
&lt;tipo&gt;C&lt;/tipo&gt;
&lt;/campo&gt;</v>
      </c>
      <c r="W1689" s="227" t="str">
        <f t="shared" si="134"/>
        <v>&lt;campo posicao="9"&gt;
&lt;coluna&gt;COD_OBS&lt;/coluna&gt;
&lt;descricao&gt;Código da observação do lançamento fiscal (campo 02 do Registro 0460)&lt;/descricao&gt;
&lt;tipo&gt;C&lt;/tipo&gt;
&lt;/campo&gt;</v>
      </c>
      <c r="AB1689" s="3" t="s">
        <v>6</v>
      </c>
    </row>
    <row r="1690" spans="1:28" s="3" customFormat="1" ht="14.5" customHeight="1" collapsed="1" x14ac:dyDescent="0.35">
      <c r="A1690" s="209" t="s">
        <v>22</v>
      </c>
      <c r="B1690" s="209"/>
      <c r="C1690" s="209"/>
      <c r="D1690" s="209"/>
      <c r="E1690" s="209" t="s">
        <v>1984</v>
      </c>
      <c r="F1690" s="209"/>
      <c r="G1690" s="209"/>
      <c r="H1690" s="209"/>
      <c r="I1690" s="209" t="s">
        <v>144</v>
      </c>
      <c r="J1690" s="291" t="str">
        <f t="shared" si="136"/>
        <v>D190</v>
      </c>
      <c r="K1690" s="2" t="s">
        <v>1985</v>
      </c>
      <c r="L1690" s="4"/>
      <c r="M1690" s="4"/>
      <c r="N1690" s="4"/>
      <c r="O1690" s="4"/>
      <c r="P1690" s="4"/>
      <c r="Q1690" s="4"/>
      <c r="R1690" s="4"/>
      <c r="S1690" s="227">
        <f t="shared" si="132"/>
        <v>4</v>
      </c>
      <c r="T1690" s="227"/>
      <c r="U1690" s="237" t="str">
        <f t="shared" si="133"/>
        <v>&lt;/registro&gt;
&lt;registro codigo="D195" perfil="ABC" nivel="4"&gt;</v>
      </c>
      <c r="V1690" s="230" t="str">
        <f t="shared" si="135"/>
        <v/>
      </c>
      <c r="W1690" s="227" t="str">
        <f t="shared" si="134"/>
        <v>&lt;/registro&gt;
&lt;registro codigo="D195" perfil="ABC" nivel="4"&gt;</v>
      </c>
      <c r="X1690" s="227"/>
      <c r="Y1690" s="227"/>
      <c r="AB1690" s="3" t="s">
        <v>6</v>
      </c>
    </row>
    <row r="1691" spans="1:28" ht="14.5" customHeight="1" x14ac:dyDescent="0.35">
      <c r="J1691" s="291" t="str">
        <f t="shared" si="136"/>
        <v>D195</v>
      </c>
      <c r="K1691" s="193">
        <v>1</v>
      </c>
      <c r="L1691" s="11" t="s">
        <v>25</v>
      </c>
      <c r="M1691" s="11" t="s">
        <v>1986</v>
      </c>
      <c r="N1691" s="193" t="s">
        <v>27</v>
      </c>
      <c r="O1691" s="193">
        <v>4</v>
      </c>
      <c r="P1691" s="193" t="s">
        <v>28</v>
      </c>
      <c r="Q1691" s="193" t="s">
        <v>29</v>
      </c>
      <c r="R1691" s="22" t="s">
        <v>29</v>
      </c>
      <c r="S1691" s="227" t="str">
        <f t="shared" si="132"/>
        <v>Campo</v>
      </c>
      <c r="T1691" s="227" t="s">
        <v>27</v>
      </c>
      <c r="U1691" s="237" t="str">
        <f t="shared" si="133"/>
        <v/>
      </c>
      <c r="V1691" s="230" t="str">
        <f t="shared" si="135"/>
        <v>&lt;campo posicao="1"&gt;
&lt;coluna&gt;REG&lt;/coluna&gt;
&lt;descricao&gt;Texto fixo contendo "D195"&lt;/descricao&gt;
&lt;tipo&gt;C&lt;/tipo&gt;
&lt;/campo&gt;</v>
      </c>
      <c r="W1691" s="227" t="str">
        <f t="shared" si="134"/>
        <v>&lt;campo posicao="1"&gt;
&lt;coluna&gt;REG&lt;/coluna&gt;
&lt;descricao&gt;Texto fixo contendo "D195"&lt;/descricao&gt;
&lt;tipo&gt;C&lt;/tipo&gt;
&lt;/campo&gt;</v>
      </c>
      <c r="AB1691" s="3" t="s">
        <v>6</v>
      </c>
    </row>
    <row r="1692" spans="1:28" ht="14.5" customHeight="1" x14ac:dyDescent="0.35">
      <c r="J1692" s="291" t="str">
        <f t="shared" si="136"/>
        <v>D195</v>
      </c>
      <c r="K1692" s="193">
        <v>2</v>
      </c>
      <c r="L1692" s="11" t="s">
        <v>276</v>
      </c>
      <c r="M1692" s="11" t="s">
        <v>381</v>
      </c>
      <c r="N1692" s="193" t="s">
        <v>27</v>
      </c>
      <c r="O1692" s="193">
        <v>6</v>
      </c>
      <c r="P1692" s="193" t="s">
        <v>28</v>
      </c>
      <c r="Q1692" s="193" t="s">
        <v>29</v>
      </c>
      <c r="R1692" s="22" t="s">
        <v>29</v>
      </c>
      <c r="S1692" s="227" t="str">
        <f t="shared" si="132"/>
        <v>Campo</v>
      </c>
      <c r="T1692" s="227" t="s">
        <v>27</v>
      </c>
      <c r="U1692" s="237" t="str">
        <f t="shared" si="133"/>
        <v/>
      </c>
      <c r="V1692" s="230" t="str">
        <f t="shared" si="135"/>
        <v>&lt;campo posicao="2"&gt;
&lt;coluna&gt;COD_OBS&lt;/coluna&gt;
&lt;descricao&gt;Código da observação do lançamento fiscal (campo 02 do Registro 0460)&lt;/descricao&gt;
&lt;tipo&gt;C&lt;/tipo&gt;
&lt;/campo&gt;</v>
      </c>
      <c r="W1692" s="227" t="str">
        <f t="shared" si="134"/>
        <v>&lt;campo posicao="2"&gt;
&lt;coluna&gt;COD_OBS&lt;/coluna&gt;
&lt;descricao&gt;Código da observação do lançamento fiscal (campo 02 do Registro 0460)&lt;/descricao&gt;
&lt;tipo&gt;C&lt;/tipo&gt;
&lt;/campo&gt;</v>
      </c>
      <c r="AB1692" s="3" t="s">
        <v>6</v>
      </c>
    </row>
    <row r="1693" spans="1:28" ht="14.5" customHeight="1" x14ac:dyDescent="0.35">
      <c r="J1693" s="291" t="str">
        <f t="shared" si="136"/>
        <v>D195</v>
      </c>
      <c r="K1693" s="193">
        <v>3</v>
      </c>
      <c r="L1693" s="11" t="s">
        <v>617</v>
      </c>
      <c r="M1693" s="11" t="s">
        <v>1156</v>
      </c>
      <c r="N1693" s="193" t="s">
        <v>27</v>
      </c>
      <c r="O1693" s="193" t="s">
        <v>28</v>
      </c>
      <c r="P1693" s="193" t="s">
        <v>28</v>
      </c>
      <c r="Q1693" s="193" t="s">
        <v>48</v>
      </c>
      <c r="R1693" s="22" t="s">
        <v>48</v>
      </c>
      <c r="S1693" s="227" t="str">
        <f t="shared" si="132"/>
        <v>Campo</v>
      </c>
      <c r="T1693" s="227" t="s">
        <v>27</v>
      </c>
      <c r="U1693" s="237" t="str">
        <f t="shared" si="133"/>
        <v/>
      </c>
      <c r="V1693" s="230" t="str">
        <f t="shared" si="135"/>
        <v>&lt;campo posicao="3"&gt;
&lt;coluna&gt;TXT_COMPL&lt;/coluna&gt;
&lt;descricao&gt;Descrição complementar do código de observação.&lt;/descricao&gt;
&lt;tipo&gt;C&lt;/tipo&gt;
&lt;/campo&gt;</v>
      </c>
      <c r="W1693" s="227" t="str">
        <f t="shared" si="134"/>
        <v>&lt;campo posicao="3"&gt;
&lt;coluna&gt;TXT_COMPL&lt;/coluna&gt;
&lt;descricao&gt;Descrição complementar do código de observação.&lt;/descricao&gt;
&lt;tipo&gt;C&lt;/tipo&gt;
&lt;/campo&gt;</v>
      </c>
      <c r="AB1693" s="3" t="s">
        <v>6</v>
      </c>
    </row>
    <row r="1694" spans="1:28" s="3" customFormat="1" ht="14.5" customHeight="1" collapsed="1" x14ac:dyDescent="0.35">
      <c r="A1694" s="209" t="s">
        <v>22</v>
      </c>
      <c r="B1694" s="209"/>
      <c r="C1694" s="209"/>
      <c r="D1694" s="209"/>
      <c r="E1694" s="209"/>
      <c r="F1694" s="209" t="s">
        <v>1987</v>
      </c>
      <c r="G1694" s="209"/>
      <c r="H1694" s="209"/>
      <c r="I1694" s="209" t="s">
        <v>144</v>
      </c>
      <c r="J1694" s="291" t="str">
        <f t="shared" si="136"/>
        <v>D195</v>
      </c>
      <c r="K1694" s="2" t="s">
        <v>1988</v>
      </c>
      <c r="L1694" s="4"/>
      <c r="M1694" s="4"/>
      <c r="N1694" s="4"/>
      <c r="O1694" s="4"/>
      <c r="P1694" s="4"/>
      <c r="Q1694" s="4"/>
      <c r="R1694" s="4"/>
      <c r="S1694" s="227">
        <f t="shared" si="132"/>
        <v>5</v>
      </c>
      <c r="T1694" s="227"/>
      <c r="U1694" s="237" t="str">
        <f t="shared" si="133"/>
        <v>&lt;/registro&gt;
&lt;registro codigo="D197" perfil="ABC" nivel="5"&gt;</v>
      </c>
      <c r="V1694" s="230" t="str">
        <f t="shared" si="135"/>
        <v/>
      </c>
      <c r="W1694" s="227" t="str">
        <f t="shared" si="134"/>
        <v>&lt;/registro&gt;
&lt;registro codigo="D197" perfil="ABC" nivel="5"&gt;</v>
      </c>
      <c r="X1694" s="227"/>
      <c r="Y1694" s="227"/>
      <c r="AB1694" s="3" t="s">
        <v>6</v>
      </c>
    </row>
    <row r="1695" spans="1:28" ht="14.5" customHeight="1" x14ac:dyDescent="0.35">
      <c r="J1695" s="291" t="str">
        <f t="shared" si="136"/>
        <v>D197</v>
      </c>
      <c r="K1695" s="193">
        <v>1</v>
      </c>
      <c r="L1695" s="11" t="s">
        <v>25</v>
      </c>
      <c r="M1695" s="11" t="s">
        <v>1989</v>
      </c>
      <c r="N1695" s="193" t="s">
        <v>27</v>
      </c>
      <c r="O1695" s="193">
        <v>4</v>
      </c>
      <c r="P1695" s="193" t="s">
        <v>28</v>
      </c>
      <c r="Q1695" s="193" t="s">
        <v>29</v>
      </c>
      <c r="R1695" s="22" t="s">
        <v>29</v>
      </c>
      <c r="S1695" s="227" t="str">
        <f t="shared" si="132"/>
        <v>Campo</v>
      </c>
      <c r="T1695" s="227" t="s">
        <v>27</v>
      </c>
      <c r="U1695" s="237" t="str">
        <f t="shared" si="133"/>
        <v/>
      </c>
      <c r="V1695" s="230" t="str">
        <f t="shared" si="135"/>
        <v>&lt;campo posicao="1"&gt;
&lt;coluna&gt;REG&lt;/coluna&gt;
&lt;descricao&gt;Texto fixo contendo "D197"&lt;/descricao&gt;
&lt;tipo&gt;C&lt;/tipo&gt;
&lt;/campo&gt;</v>
      </c>
      <c r="W1695" s="227" t="str">
        <f t="shared" si="134"/>
        <v>&lt;campo posicao="1"&gt;
&lt;coluna&gt;REG&lt;/coluna&gt;
&lt;descricao&gt;Texto fixo contendo "D197"&lt;/descricao&gt;
&lt;tipo&gt;C&lt;/tipo&gt;
&lt;/campo&gt;</v>
      </c>
      <c r="AB1695" s="3" t="s">
        <v>6</v>
      </c>
    </row>
    <row r="1696" spans="1:28" ht="14.5" customHeight="1" x14ac:dyDescent="0.35">
      <c r="J1696" s="291" t="str">
        <f t="shared" si="136"/>
        <v>D197</v>
      </c>
      <c r="K1696" s="210">
        <v>2</v>
      </c>
      <c r="L1696" s="11" t="s">
        <v>1160</v>
      </c>
      <c r="M1696" s="11" t="s">
        <v>1161</v>
      </c>
      <c r="N1696" s="193" t="s">
        <v>27</v>
      </c>
      <c r="O1696" s="193" t="s">
        <v>1162</v>
      </c>
      <c r="P1696" s="193" t="s">
        <v>28</v>
      </c>
      <c r="Q1696" s="193" t="s">
        <v>29</v>
      </c>
      <c r="R1696" s="22" t="s">
        <v>29</v>
      </c>
      <c r="S1696" s="227" t="str">
        <f t="shared" si="132"/>
        <v>Campo</v>
      </c>
      <c r="T1696" s="227" t="s">
        <v>27</v>
      </c>
      <c r="U1696" s="237" t="str">
        <f t="shared" si="133"/>
        <v/>
      </c>
      <c r="V1696" s="230" t="str">
        <f t="shared" si="135"/>
        <v>&lt;campo posicao="2"&gt;
&lt;coluna&gt;COD_AJ&lt;/coluna&gt;
&lt;descricao&gt;Código do ajustes/benefício/incentivo, conforme tabela indicada no item 5.3.&lt;/descricao&gt;
&lt;tipo&gt;C&lt;/tipo&gt;
&lt;/campo&gt;</v>
      </c>
      <c r="W1696" s="227" t="str">
        <f t="shared" si="134"/>
        <v>&lt;campo posicao="2"&gt;
&lt;coluna&gt;COD_AJ&lt;/coluna&gt;
&lt;descricao&gt;Código do ajustes/benefício/incentivo, conforme tabela indicada no item 5.3.&lt;/descricao&gt;
&lt;tipo&gt;C&lt;/tipo&gt;
&lt;/campo&gt;</v>
      </c>
      <c r="AB1696" s="3" t="s">
        <v>6</v>
      </c>
    </row>
    <row r="1697" spans="10:28" ht="14.5" customHeight="1" x14ac:dyDescent="0.35">
      <c r="J1697" s="291" t="str">
        <f t="shared" si="136"/>
        <v>D197</v>
      </c>
      <c r="K1697" s="69"/>
      <c r="L1697" s="73" t="s">
        <v>1163</v>
      </c>
      <c r="M1697" s="74" t="s">
        <v>1164</v>
      </c>
      <c r="N1697" s="257" t="s">
        <v>1165</v>
      </c>
      <c r="O1697" s="257"/>
      <c r="P1697" s="258" t="s">
        <v>1166</v>
      </c>
      <c r="Q1697" s="259"/>
      <c r="R1697" s="77"/>
      <c r="S1697" s="227" t="str">
        <f t="shared" si="132"/>
        <v/>
      </c>
      <c r="T1697" s="227"/>
      <c r="U1697" s="237" t="str">
        <f t="shared" si="133"/>
        <v/>
      </c>
      <c r="V1697" s="230" t="str">
        <f t="shared" si="135"/>
        <v/>
      </c>
      <c r="W1697" s="227" t="str">
        <f t="shared" si="134"/>
        <v/>
      </c>
      <c r="AB1697" s="3"/>
    </row>
    <row r="1698" spans="10:28" ht="14.5" customHeight="1" x14ac:dyDescent="0.35">
      <c r="J1698" s="291" t="str">
        <f t="shared" si="136"/>
        <v>D197</v>
      </c>
      <c r="K1698" s="69"/>
      <c r="L1698" s="75" t="s">
        <v>1167</v>
      </c>
      <c r="M1698" s="76" t="s">
        <v>1168</v>
      </c>
      <c r="N1698" s="260">
        <v>39814</v>
      </c>
      <c r="O1698" s="260"/>
      <c r="P1698" s="260">
        <v>42004</v>
      </c>
      <c r="Q1698" s="261"/>
      <c r="R1698" s="78"/>
      <c r="S1698" s="227" t="str">
        <f t="shared" si="132"/>
        <v/>
      </c>
      <c r="T1698" s="227"/>
      <c r="U1698" s="237" t="str">
        <f t="shared" si="133"/>
        <v/>
      </c>
      <c r="V1698" s="230" t="str">
        <f t="shared" si="135"/>
        <v/>
      </c>
      <c r="W1698" s="227" t="str">
        <f t="shared" si="134"/>
        <v/>
      </c>
      <c r="AB1698" s="3"/>
    </row>
    <row r="1699" spans="10:28" ht="14.5" customHeight="1" x14ac:dyDescent="0.35">
      <c r="J1699" s="291" t="str">
        <f t="shared" si="136"/>
        <v>D197</v>
      </c>
      <c r="K1699" s="69"/>
      <c r="L1699" s="75" t="s">
        <v>1169</v>
      </c>
      <c r="M1699" s="76" t="s">
        <v>1170</v>
      </c>
      <c r="N1699" s="260">
        <v>39814</v>
      </c>
      <c r="O1699" s="260"/>
      <c r="P1699" s="260"/>
      <c r="Q1699" s="261"/>
      <c r="R1699" s="78"/>
      <c r="S1699" s="227" t="str">
        <f t="shared" si="132"/>
        <v/>
      </c>
      <c r="T1699" s="227"/>
      <c r="U1699" s="237" t="str">
        <f t="shared" si="133"/>
        <v/>
      </c>
      <c r="V1699" s="230" t="str">
        <f t="shared" si="135"/>
        <v/>
      </c>
      <c r="W1699" s="227" t="str">
        <f t="shared" si="134"/>
        <v/>
      </c>
      <c r="AB1699" s="3"/>
    </row>
    <row r="1700" spans="10:28" ht="14.5" customHeight="1" x14ac:dyDescent="0.35">
      <c r="J1700" s="291" t="str">
        <f t="shared" si="136"/>
        <v>D197</v>
      </c>
      <c r="K1700" s="69"/>
      <c r="L1700" s="75" t="s">
        <v>1171</v>
      </c>
      <c r="M1700" s="76" t="s">
        <v>1172</v>
      </c>
      <c r="N1700" s="260">
        <v>39814</v>
      </c>
      <c r="O1700" s="260"/>
      <c r="P1700" s="260">
        <v>42216</v>
      </c>
      <c r="Q1700" s="261"/>
      <c r="R1700" s="78"/>
      <c r="S1700" s="227" t="str">
        <f t="shared" si="132"/>
        <v/>
      </c>
      <c r="T1700" s="227"/>
      <c r="U1700" s="237" t="str">
        <f t="shared" si="133"/>
        <v/>
      </c>
      <c r="V1700" s="230" t="str">
        <f t="shared" si="135"/>
        <v/>
      </c>
      <c r="W1700" s="227" t="str">
        <f t="shared" si="134"/>
        <v/>
      </c>
      <c r="AB1700" s="3"/>
    </row>
    <row r="1701" spans="10:28" ht="14.5" customHeight="1" x14ac:dyDescent="0.35">
      <c r="J1701" s="291" t="str">
        <f t="shared" si="136"/>
        <v>D197</v>
      </c>
      <c r="K1701" s="69"/>
      <c r="L1701" s="75" t="s">
        <v>1173</v>
      </c>
      <c r="M1701" s="76" t="s">
        <v>1174</v>
      </c>
      <c r="N1701" s="260">
        <v>41456</v>
      </c>
      <c r="O1701" s="260"/>
      <c r="P1701" s="260"/>
      <c r="Q1701" s="261"/>
      <c r="R1701" s="78"/>
      <c r="S1701" s="227" t="str">
        <f t="shared" si="132"/>
        <v/>
      </c>
      <c r="T1701" s="227"/>
      <c r="U1701" s="237" t="str">
        <f t="shared" si="133"/>
        <v/>
      </c>
      <c r="V1701" s="230" t="str">
        <f t="shared" si="135"/>
        <v/>
      </c>
      <c r="W1701" s="227" t="str">
        <f t="shared" si="134"/>
        <v/>
      </c>
      <c r="AB1701" s="3"/>
    </row>
    <row r="1702" spans="10:28" ht="14.5" customHeight="1" x14ac:dyDescent="0.35">
      <c r="J1702" s="291" t="str">
        <f t="shared" si="136"/>
        <v>D197</v>
      </c>
      <c r="K1702" s="69"/>
      <c r="L1702" s="75" t="s">
        <v>1175</v>
      </c>
      <c r="M1702" s="76" t="s">
        <v>1176</v>
      </c>
      <c r="N1702" s="260">
        <v>39814</v>
      </c>
      <c r="O1702" s="260"/>
      <c r="P1702" s="260"/>
      <c r="Q1702" s="261"/>
      <c r="R1702" s="78"/>
      <c r="S1702" s="227" t="str">
        <f t="shared" si="132"/>
        <v/>
      </c>
      <c r="T1702" s="227"/>
      <c r="U1702" s="237" t="str">
        <f t="shared" si="133"/>
        <v/>
      </c>
      <c r="V1702" s="230" t="str">
        <f t="shared" si="135"/>
        <v/>
      </c>
      <c r="W1702" s="227" t="str">
        <f t="shared" si="134"/>
        <v/>
      </c>
      <c r="AB1702" s="3"/>
    </row>
    <row r="1703" spans="10:28" ht="14.5" customHeight="1" x14ac:dyDescent="0.35">
      <c r="J1703" s="291" t="str">
        <f t="shared" si="136"/>
        <v>D197</v>
      </c>
      <c r="K1703" s="69"/>
      <c r="L1703" s="107" t="s">
        <v>1177</v>
      </c>
      <c r="M1703" s="93" t="s">
        <v>1178</v>
      </c>
      <c r="N1703" s="262">
        <v>43282</v>
      </c>
      <c r="O1703" s="262"/>
      <c r="P1703" s="192"/>
      <c r="Q1703" s="195"/>
      <c r="R1703" s="78"/>
      <c r="S1703" s="227" t="str">
        <f t="shared" si="132"/>
        <v/>
      </c>
      <c r="T1703" s="227"/>
      <c r="U1703" s="237" t="str">
        <f t="shared" si="133"/>
        <v/>
      </c>
      <c r="V1703" s="230" t="str">
        <f t="shared" si="135"/>
        <v/>
      </c>
      <c r="W1703" s="227" t="str">
        <f t="shared" si="134"/>
        <v/>
      </c>
      <c r="AB1703" s="3"/>
    </row>
    <row r="1704" spans="10:28" ht="14.5" customHeight="1" x14ac:dyDescent="0.35">
      <c r="J1704" s="291" t="str">
        <f t="shared" si="136"/>
        <v>D197</v>
      </c>
      <c r="K1704" s="69"/>
      <c r="L1704" s="75" t="s">
        <v>1179</v>
      </c>
      <c r="M1704" s="76" t="s">
        <v>1180</v>
      </c>
      <c r="N1704" s="260">
        <v>42186</v>
      </c>
      <c r="O1704" s="260"/>
      <c r="P1704" s="260"/>
      <c r="Q1704" s="261"/>
      <c r="R1704" s="78"/>
      <c r="S1704" s="227" t="str">
        <f t="shared" si="132"/>
        <v/>
      </c>
      <c r="T1704" s="227"/>
      <c r="U1704" s="237" t="str">
        <f t="shared" si="133"/>
        <v/>
      </c>
      <c r="V1704" s="230" t="str">
        <f t="shared" si="135"/>
        <v/>
      </c>
      <c r="W1704" s="227" t="str">
        <f t="shared" si="134"/>
        <v/>
      </c>
      <c r="AB1704" s="3"/>
    </row>
    <row r="1705" spans="10:28" ht="14.5" customHeight="1" x14ac:dyDescent="0.35">
      <c r="J1705" s="291" t="str">
        <f t="shared" si="136"/>
        <v>D197</v>
      </c>
      <c r="K1705" s="69"/>
      <c r="L1705" s="75" t="s">
        <v>1181</v>
      </c>
      <c r="M1705" s="76" t="s">
        <v>1182</v>
      </c>
      <c r="N1705" s="260">
        <v>42186</v>
      </c>
      <c r="O1705" s="260"/>
      <c r="P1705" s="260"/>
      <c r="Q1705" s="261"/>
      <c r="R1705" s="78"/>
      <c r="S1705" s="227" t="str">
        <f t="shared" si="132"/>
        <v/>
      </c>
      <c r="T1705" s="227"/>
      <c r="U1705" s="237" t="str">
        <f t="shared" si="133"/>
        <v/>
      </c>
      <c r="V1705" s="230" t="str">
        <f t="shared" si="135"/>
        <v/>
      </c>
      <c r="W1705" s="227" t="str">
        <f t="shared" si="134"/>
        <v/>
      </c>
      <c r="AB1705" s="3"/>
    </row>
    <row r="1706" spans="10:28" ht="14.5" customHeight="1" x14ac:dyDescent="0.35">
      <c r="J1706" s="291" t="str">
        <f t="shared" si="136"/>
        <v>D197</v>
      </c>
      <c r="K1706" s="69"/>
      <c r="L1706" s="75" t="s">
        <v>1183</v>
      </c>
      <c r="M1706" s="76" t="s">
        <v>1184</v>
      </c>
      <c r="N1706" s="260">
        <v>42278</v>
      </c>
      <c r="O1706" s="260"/>
      <c r="P1706" s="260"/>
      <c r="Q1706" s="261"/>
      <c r="R1706" s="78"/>
      <c r="S1706" s="227" t="str">
        <f t="shared" si="132"/>
        <v/>
      </c>
      <c r="T1706" s="227"/>
      <c r="U1706" s="237" t="str">
        <f t="shared" si="133"/>
        <v/>
      </c>
      <c r="V1706" s="230" t="str">
        <f t="shared" si="135"/>
        <v/>
      </c>
      <c r="W1706" s="227" t="str">
        <f t="shared" si="134"/>
        <v/>
      </c>
      <c r="AB1706" s="3"/>
    </row>
    <row r="1707" spans="10:28" ht="14.5" customHeight="1" x14ac:dyDescent="0.35">
      <c r="J1707" s="291" t="str">
        <f t="shared" si="136"/>
        <v>D197</v>
      </c>
      <c r="K1707" s="69"/>
      <c r="L1707" s="75" t="s">
        <v>1185</v>
      </c>
      <c r="M1707" s="76" t="s">
        <v>1186</v>
      </c>
      <c r="N1707" s="260">
        <v>39814</v>
      </c>
      <c r="O1707" s="260"/>
      <c r="P1707" s="260">
        <v>42308</v>
      </c>
      <c r="Q1707" s="261"/>
      <c r="R1707" s="78"/>
      <c r="S1707" s="227" t="str">
        <f t="shared" si="132"/>
        <v/>
      </c>
      <c r="T1707" s="227"/>
      <c r="U1707" s="237" t="str">
        <f t="shared" si="133"/>
        <v/>
      </c>
      <c r="V1707" s="230" t="str">
        <f t="shared" si="135"/>
        <v/>
      </c>
      <c r="W1707" s="227" t="str">
        <f t="shared" si="134"/>
        <v/>
      </c>
      <c r="AB1707" s="3"/>
    </row>
    <row r="1708" spans="10:28" ht="14.5" customHeight="1" x14ac:dyDescent="0.35">
      <c r="J1708" s="291" t="str">
        <f t="shared" si="136"/>
        <v>D197</v>
      </c>
      <c r="K1708" s="69"/>
      <c r="L1708" s="75" t="s">
        <v>1185</v>
      </c>
      <c r="M1708" s="76" t="s">
        <v>1187</v>
      </c>
      <c r="N1708" s="260">
        <v>42309</v>
      </c>
      <c r="O1708" s="260"/>
      <c r="P1708" s="260"/>
      <c r="Q1708" s="261"/>
      <c r="R1708" s="78"/>
      <c r="S1708" s="227" t="str">
        <f t="shared" si="132"/>
        <v/>
      </c>
      <c r="T1708" s="227"/>
      <c r="U1708" s="237" t="str">
        <f t="shared" si="133"/>
        <v/>
      </c>
      <c r="V1708" s="230" t="str">
        <f t="shared" si="135"/>
        <v/>
      </c>
      <c r="W1708" s="227" t="str">
        <f t="shared" si="134"/>
        <v/>
      </c>
      <c r="AB1708" s="3"/>
    </row>
    <row r="1709" spans="10:28" ht="14.5" customHeight="1" x14ac:dyDescent="0.35">
      <c r="J1709" s="291" t="str">
        <f t="shared" si="136"/>
        <v>D197</v>
      </c>
      <c r="K1709" s="69"/>
      <c r="L1709" s="75" t="s">
        <v>1188</v>
      </c>
      <c r="M1709" s="76" t="s">
        <v>1189</v>
      </c>
      <c r="N1709" s="260">
        <v>39814</v>
      </c>
      <c r="O1709" s="260"/>
      <c r="P1709" s="260">
        <v>42004</v>
      </c>
      <c r="Q1709" s="261"/>
      <c r="R1709" s="78"/>
      <c r="S1709" s="227" t="str">
        <f t="shared" si="132"/>
        <v/>
      </c>
      <c r="T1709" s="227"/>
      <c r="U1709" s="237" t="str">
        <f t="shared" si="133"/>
        <v/>
      </c>
      <c r="V1709" s="230" t="str">
        <f t="shared" si="135"/>
        <v/>
      </c>
      <c r="W1709" s="227" t="str">
        <f t="shared" si="134"/>
        <v/>
      </c>
      <c r="AB1709" s="3"/>
    </row>
    <row r="1710" spans="10:28" ht="14.5" customHeight="1" x14ac:dyDescent="0.35">
      <c r="J1710" s="291" t="str">
        <f t="shared" si="136"/>
        <v>D197</v>
      </c>
      <c r="K1710" s="69"/>
      <c r="L1710" s="75" t="s">
        <v>1188</v>
      </c>
      <c r="M1710" s="76" t="s">
        <v>1190</v>
      </c>
      <c r="N1710" s="260">
        <v>42005</v>
      </c>
      <c r="O1710" s="260"/>
      <c r="P1710" s="260">
        <v>42185</v>
      </c>
      <c r="Q1710" s="261"/>
      <c r="R1710" s="78"/>
      <c r="S1710" s="227" t="str">
        <f t="shared" si="132"/>
        <v/>
      </c>
      <c r="T1710" s="227"/>
      <c r="U1710" s="237" t="str">
        <f t="shared" si="133"/>
        <v/>
      </c>
      <c r="V1710" s="230" t="str">
        <f t="shared" si="135"/>
        <v/>
      </c>
      <c r="W1710" s="227" t="str">
        <f t="shared" si="134"/>
        <v/>
      </c>
      <c r="AB1710" s="3"/>
    </row>
    <row r="1711" spans="10:28" ht="14.5" customHeight="1" x14ac:dyDescent="0.35">
      <c r="J1711" s="291" t="str">
        <f t="shared" si="136"/>
        <v>D197</v>
      </c>
      <c r="K1711" s="69"/>
      <c r="L1711" s="75" t="s">
        <v>1188</v>
      </c>
      <c r="M1711" s="76" t="s">
        <v>1191</v>
      </c>
      <c r="N1711" s="260">
        <v>42186</v>
      </c>
      <c r="O1711" s="260"/>
      <c r="P1711" s="260"/>
      <c r="Q1711" s="261"/>
      <c r="R1711" s="78"/>
      <c r="S1711" s="227" t="str">
        <f t="shared" si="132"/>
        <v/>
      </c>
      <c r="T1711" s="227"/>
      <c r="U1711" s="237" t="str">
        <f t="shared" si="133"/>
        <v/>
      </c>
      <c r="V1711" s="230" t="str">
        <f t="shared" si="135"/>
        <v/>
      </c>
      <c r="W1711" s="227" t="str">
        <f t="shared" si="134"/>
        <v/>
      </c>
      <c r="AB1711" s="3"/>
    </row>
    <row r="1712" spans="10:28" ht="14.5" customHeight="1" x14ac:dyDescent="0.35">
      <c r="J1712" s="291" t="str">
        <f t="shared" si="136"/>
        <v>D197</v>
      </c>
      <c r="K1712" s="69"/>
      <c r="L1712" s="75" t="s">
        <v>1192</v>
      </c>
      <c r="M1712" s="76" t="s">
        <v>1193</v>
      </c>
      <c r="N1712" s="260">
        <v>39814</v>
      </c>
      <c r="O1712" s="260"/>
      <c r="P1712" s="260"/>
      <c r="Q1712" s="261"/>
      <c r="R1712" s="78"/>
      <c r="S1712" s="227" t="str">
        <f t="shared" si="132"/>
        <v/>
      </c>
      <c r="T1712" s="227"/>
      <c r="U1712" s="237" t="str">
        <f t="shared" si="133"/>
        <v/>
      </c>
      <c r="V1712" s="230" t="str">
        <f t="shared" si="135"/>
        <v/>
      </c>
      <c r="W1712" s="227" t="str">
        <f t="shared" si="134"/>
        <v/>
      </c>
      <c r="AB1712" s="3"/>
    </row>
    <row r="1713" spans="1:28" ht="14.5" customHeight="1" x14ac:dyDescent="0.35">
      <c r="J1713" s="291" t="str">
        <f t="shared" si="136"/>
        <v>D197</v>
      </c>
      <c r="K1713" s="69"/>
      <c r="L1713" s="75" t="s">
        <v>1194</v>
      </c>
      <c r="M1713" s="76" t="s">
        <v>1195</v>
      </c>
      <c r="N1713" s="260">
        <v>41183</v>
      </c>
      <c r="O1713" s="260"/>
      <c r="P1713" s="260"/>
      <c r="Q1713" s="261"/>
      <c r="R1713" s="78"/>
      <c r="S1713" s="227" t="str">
        <f t="shared" si="132"/>
        <v/>
      </c>
      <c r="T1713" s="227"/>
      <c r="U1713" s="237" t="str">
        <f t="shared" si="133"/>
        <v/>
      </c>
      <c r="V1713" s="230" t="str">
        <f t="shared" si="135"/>
        <v/>
      </c>
      <c r="W1713" s="227" t="str">
        <f t="shared" si="134"/>
        <v/>
      </c>
      <c r="AB1713" s="3"/>
    </row>
    <row r="1714" spans="1:28" ht="14.5" customHeight="1" x14ac:dyDescent="0.35">
      <c r="J1714" s="291" t="str">
        <f t="shared" si="136"/>
        <v>D197</v>
      </c>
      <c r="K1714" s="69"/>
      <c r="L1714" s="75" t="s">
        <v>1196</v>
      </c>
      <c r="M1714" s="76" t="s">
        <v>1197</v>
      </c>
      <c r="N1714" s="260">
        <v>39814</v>
      </c>
      <c r="O1714" s="260"/>
      <c r="P1714" s="260">
        <v>42735</v>
      </c>
      <c r="Q1714" s="261"/>
      <c r="R1714" s="78"/>
      <c r="S1714" s="227" t="str">
        <f t="shared" si="132"/>
        <v/>
      </c>
      <c r="T1714" s="227"/>
      <c r="U1714" s="237" t="str">
        <f t="shared" si="133"/>
        <v/>
      </c>
      <c r="V1714" s="230" t="str">
        <f t="shared" si="135"/>
        <v/>
      </c>
      <c r="W1714" s="227" t="str">
        <f t="shared" si="134"/>
        <v/>
      </c>
      <c r="AB1714" s="3"/>
    </row>
    <row r="1715" spans="1:28" ht="14.5" customHeight="1" x14ac:dyDescent="0.35">
      <c r="J1715" s="291" t="str">
        <f t="shared" si="136"/>
        <v>D197</v>
      </c>
      <c r="K1715" s="69"/>
      <c r="L1715" s="75" t="s">
        <v>1196</v>
      </c>
      <c r="M1715" s="76" t="s">
        <v>1198</v>
      </c>
      <c r="N1715" s="260">
        <v>42736</v>
      </c>
      <c r="O1715" s="260"/>
      <c r="P1715" s="260"/>
      <c r="Q1715" s="261"/>
      <c r="R1715" s="78"/>
      <c r="S1715" s="227" t="str">
        <f t="shared" si="132"/>
        <v/>
      </c>
      <c r="T1715" s="227"/>
      <c r="U1715" s="237" t="str">
        <f t="shared" si="133"/>
        <v/>
      </c>
      <c r="V1715" s="230" t="str">
        <f t="shared" si="135"/>
        <v/>
      </c>
      <c r="W1715" s="227" t="str">
        <f t="shared" si="134"/>
        <v/>
      </c>
      <c r="AB1715" s="3"/>
    </row>
    <row r="1716" spans="1:28" ht="14.5" customHeight="1" x14ac:dyDescent="0.35">
      <c r="J1716" s="291" t="str">
        <f t="shared" si="136"/>
        <v>D197</v>
      </c>
      <c r="K1716" s="69"/>
      <c r="L1716" s="75" t="s">
        <v>1199</v>
      </c>
      <c r="M1716" s="76" t="s">
        <v>1200</v>
      </c>
      <c r="N1716" s="260">
        <v>39814</v>
      </c>
      <c r="O1716" s="260"/>
      <c r="P1716" s="260"/>
      <c r="Q1716" s="261"/>
      <c r="R1716" s="78"/>
      <c r="S1716" s="227" t="str">
        <f t="shared" si="132"/>
        <v/>
      </c>
      <c r="T1716" s="227"/>
      <c r="U1716" s="237" t="str">
        <f t="shared" si="133"/>
        <v/>
      </c>
      <c r="V1716" s="230" t="str">
        <f t="shared" si="135"/>
        <v/>
      </c>
      <c r="W1716" s="227" t="str">
        <f t="shared" si="134"/>
        <v/>
      </c>
      <c r="AB1716" s="3"/>
    </row>
    <row r="1717" spans="1:28" s="93" customFormat="1" ht="14.5" customHeight="1" x14ac:dyDescent="0.35">
      <c r="A1717" s="89"/>
      <c r="B1717" s="89"/>
      <c r="C1717" s="89"/>
      <c r="D1717" s="89"/>
      <c r="E1717" s="89"/>
      <c r="F1717" s="89"/>
      <c r="G1717" s="89"/>
      <c r="H1717" s="89"/>
      <c r="I1717" s="89"/>
      <c r="J1717" s="291" t="str">
        <f t="shared" si="136"/>
        <v>D197</v>
      </c>
      <c r="K1717" s="189"/>
      <c r="L1717" s="107" t="s">
        <v>1201</v>
      </c>
      <c r="M1717" s="93" t="s">
        <v>1202</v>
      </c>
      <c r="N1717" s="262">
        <v>43101</v>
      </c>
      <c r="O1717" s="262"/>
      <c r="P1717" s="191"/>
      <c r="Q1717" s="222"/>
      <c r="R1717" s="108"/>
      <c r="S1717" s="227" t="str">
        <f t="shared" si="132"/>
        <v/>
      </c>
      <c r="T1717" s="227"/>
      <c r="U1717" s="237" t="str">
        <f t="shared" si="133"/>
        <v/>
      </c>
      <c r="V1717" s="230" t="str">
        <f t="shared" si="135"/>
        <v/>
      </c>
      <c r="W1717" s="227" t="str">
        <f t="shared" si="134"/>
        <v/>
      </c>
      <c r="X1717" s="233"/>
      <c r="Y1717" s="233"/>
      <c r="AB1717" s="88"/>
    </row>
    <row r="1718" spans="1:28" ht="14.5" customHeight="1" x14ac:dyDescent="0.35">
      <c r="J1718" s="291" t="str">
        <f t="shared" si="136"/>
        <v>D197</v>
      </c>
      <c r="K1718" s="69"/>
      <c r="L1718" s="75" t="s">
        <v>1203</v>
      </c>
      <c r="M1718" s="76" t="s">
        <v>1204</v>
      </c>
      <c r="N1718" s="260">
        <v>40817</v>
      </c>
      <c r="O1718" s="260"/>
      <c r="P1718" s="260">
        <v>42735</v>
      </c>
      <c r="Q1718" s="261"/>
      <c r="R1718" s="78"/>
      <c r="S1718" s="227" t="str">
        <f t="shared" si="132"/>
        <v/>
      </c>
      <c r="T1718" s="227"/>
      <c r="U1718" s="237" t="str">
        <f t="shared" si="133"/>
        <v/>
      </c>
      <c r="V1718" s="230" t="str">
        <f t="shared" si="135"/>
        <v/>
      </c>
      <c r="W1718" s="227" t="str">
        <f t="shared" si="134"/>
        <v/>
      </c>
      <c r="AB1718" s="3"/>
    </row>
    <row r="1719" spans="1:28" ht="14.5" customHeight="1" x14ac:dyDescent="0.35">
      <c r="J1719" s="291" t="str">
        <f t="shared" si="136"/>
        <v>D197</v>
      </c>
      <c r="K1719" s="69"/>
      <c r="L1719" s="75" t="s">
        <v>1203</v>
      </c>
      <c r="M1719" s="76" t="s">
        <v>1205</v>
      </c>
      <c r="N1719" s="260">
        <v>42736</v>
      </c>
      <c r="O1719" s="260"/>
      <c r="P1719" s="260"/>
      <c r="Q1719" s="261"/>
      <c r="R1719" s="78"/>
      <c r="S1719" s="227" t="str">
        <f t="shared" si="132"/>
        <v/>
      </c>
      <c r="T1719" s="227"/>
      <c r="U1719" s="237" t="str">
        <f t="shared" si="133"/>
        <v/>
      </c>
      <c r="V1719" s="230" t="str">
        <f t="shared" si="135"/>
        <v/>
      </c>
      <c r="W1719" s="227" t="str">
        <f t="shared" si="134"/>
        <v/>
      </c>
      <c r="AB1719" s="3"/>
    </row>
    <row r="1720" spans="1:28" ht="14.5" customHeight="1" x14ac:dyDescent="0.35">
      <c r="J1720" s="291" t="str">
        <f t="shared" si="136"/>
        <v>D197</v>
      </c>
      <c r="K1720" s="69"/>
      <c r="L1720" s="75" t="s">
        <v>1206</v>
      </c>
      <c r="M1720" s="76" t="s">
        <v>1207</v>
      </c>
      <c r="N1720" s="260">
        <v>39814</v>
      </c>
      <c r="O1720" s="260"/>
      <c r="P1720" s="260"/>
      <c r="Q1720" s="261"/>
      <c r="R1720" s="78"/>
      <c r="S1720" s="227" t="str">
        <f t="shared" si="132"/>
        <v/>
      </c>
      <c r="T1720" s="227"/>
      <c r="U1720" s="237" t="str">
        <f t="shared" si="133"/>
        <v/>
      </c>
      <c r="V1720" s="230" t="str">
        <f t="shared" si="135"/>
        <v/>
      </c>
      <c r="W1720" s="227" t="str">
        <f t="shared" si="134"/>
        <v/>
      </c>
      <c r="AB1720" s="3"/>
    </row>
    <row r="1721" spans="1:28" s="93" customFormat="1" ht="14.5" customHeight="1" x14ac:dyDescent="0.35">
      <c r="A1721" s="89"/>
      <c r="B1721" s="89"/>
      <c r="C1721" s="89"/>
      <c r="D1721" s="89"/>
      <c r="E1721" s="89"/>
      <c r="F1721" s="89"/>
      <c r="G1721" s="89"/>
      <c r="H1721" s="89"/>
      <c r="I1721" s="89"/>
      <c r="J1721" s="291" t="str">
        <f t="shared" si="136"/>
        <v>D197</v>
      </c>
      <c r="K1721" s="189"/>
      <c r="L1721" s="107" t="s">
        <v>1208</v>
      </c>
      <c r="M1721" s="93" t="s">
        <v>1209</v>
      </c>
      <c r="N1721" s="262">
        <v>43282</v>
      </c>
      <c r="O1721" s="262"/>
      <c r="P1721" s="191"/>
      <c r="Q1721" s="222"/>
      <c r="R1721" s="108"/>
      <c r="S1721" s="227" t="str">
        <f t="shared" si="132"/>
        <v/>
      </c>
      <c r="T1721" s="227"/>
      <c r="U1721" s="237" t="str">
        <f t="shared" si="133"/>
        <v/>
      </c>
      <c r="V1721" s="230" t="str">
        <f t="shared" si="135"/>
        <v/>
      </c>
      <c r="W1721" s="227" t="str">
        <f t="shared" si="134"/>
        <v/>
      </c>
      <c r="X1721" s="233"/>
      <c r="Y1721" s="233"/>
      <c r="AB1721" s="88"/>
    </row>
    <row r="1722" spans="1:28" ht="14.5" customHeight="1" x14ac:dyDescent="0.35">
      <c r="J1722" s="291" t="str">
        <f t="shared" si="136"/>
        <v>D197</v>
      </c>
      <c r="K1722" s="69"/>
      <c r="L1722" s="75" t="s">
        <v>1210</v>
      </c>
      <c r="M1722" s="76" t="s">
        <v>1211</v>
      </c>
      <c r="N1722" s="260">
        <v>42186</v>
      </c>
      <c r="O1722" s="260"/>
      <c r="P1722" s="260"/>
      <c r="Q1722" s="261"/>
      <c r="R1722" s="78"/>
      <c r="S1722" s="227" t="str">
        <f t="shared" si="132"/>
        <v/>
      </c>
      <c r="T1722" s="227"/>
      <c r="U1722" s="237" t="str">
        <f t="shared" si="133"/>
        <v/>
      </c>
      <c r="V1722" s="230" t="str">
        <f t="shared" si="135"/>
        <v/>
      </c>
      <c r="W1722" s="227" t="str">
        <f t="shared" si="134"/>
        <v/>
      </c>
      <c r="AB1722" s="3"/>
    </row>
    <row r="1723" spans="1:28" ht="14.5" customHeight="1" x14ac:dyDescent="0.35">
      <c r="J1723" s="291" t="str">
        <f t="shared" si="136"/>
        <v>D197</v>
      </c>
      <c r="K1723" s="69"/>
      <c r="L1723" s="75" t="s">
        <v>1212</v>
      </c>
      <c r="M1723" s="76" t="s">
        <v>1213</v>
      </c>
      <c r="N1723" s="260">
        <v>42186</v>
      </c>
      <c r="O1723" s="260"/>
      <c r="P1723" s="260">
        <v>42551</v>
      </c>
      <c r="Q1723" s="261"/>
      <c r="R1723" s="78"/>
      <c r="S1723" s="227" t="str">
        <f t="shared" si="132"/>
        <v/>
      </c>
      <c r="T1723" s="227"/>
      <c r="U1723" s="237" t="str">
        <f t="shared" si="133"/>
        <v/>
      </c>
      <c r="V1723" s="230" t="str">
        <f t="shared" si="135"/>
        <v/>
      </c>
      <c r="W1723" s="227" t="str">
        <f t="shared" si="134"/>
        <v/>
      </c>
      <c r="AB1723" s="3"/>
    </row>
    <row r="1724" spans="1:28" ht="14.5" customHeight="1" x14ac:dyDescent="0.35">
      <c r="J1724" s="291" t="str">
        <f t="shared" si="136"/>
        <v>D197</v>
      </c>
      <c r="K1724" s="69"/>
      <c r="L1724" s="75" t="s">
        <v>1212</v>
      </c>
      <c r="M1724" s="76" t="s">
        <v>1214</v>
      </c>
      <c r="N1724" s="260">
        <v>42552</v>
      </c>
      <c r="O1724" s="260"/>
      <c r="P1724" s="260"/>
      <c r="Q1724" s="261"/>
      <c r="R1724" s="78"/>
      <c r="S1724" s="227" t="str">
        <f t="shared" si="132"/>
        <v/>
      </c>
      <c r="T1724" s="227"/>
      <c r="U1724" s="237" t="str">
        <f t="shared" si="133"/>
        <v/>
      </c>
      <c r="V1724" s="230" t="str">
        <f t="shared" si="135"/>
        <v/>
      </c>
      <c r="W1724" s="227" t="str">
        <f t="shared" si="134"/>
        <v/>
      </c>
      <c r="AB1724" s="3"/>
    </row>
    <row r="1725" spans="1:28" ht="14.5" customHeight="1" x14ac:dyDescent="0.35">
      <c r="J1725" s="291" t="str">
        <f t="shared" si="136"/>
        <v>D197</v>
      </c>
      <c r="K1725" s="69"/>
      <c r="L1725" s="75" t="s">
        <v>1215</v>
      </c>
      <c r="M1725" s="76" t="s">
        <v>1216</v>
      </c>
      <c r="N1725" s="260">
        <v>42552</v>
      </c>
      <c r="O1725" s="260"/>
      <c r="P1725" s="260"/>
      <c r="Q1725" s="261"/>
      <c r="R1725" s="78"/>
      <c r="S1725" s="227" t="str">
        <f t="shared" si="132"/>
        <v/>
      </c>
      <c r="T1725" s="227"/>
      <c r="U1725" s="237" t="str">
        <f t="shared" si="133"/>
        <v/>
      </c>
      <c r="V1725" s="230" t="str">
        <f t="shared" si="135"/>
        <v/>
      </c>
      <c r="W1725" s="227" t="str">
        <f t="shared" si="134"/>
        <v/>
      </c>
      <c r="AB1725" s="3"/>
    </row>
    <row r="1726" spans="1:28" ht="14.5" customHeight="1" x14ac:dyDescent="0.35">
      <c r="J1726" s="291" t="str">
        <f t="shared" si="136"/>
        <v>D197</v>
      </c>
      <c r="K1726" s="69"/>
      <c r="L1726" s="75" t="s">
        <v>1217</v>
      </c>
      <c r="M1726" s="76" t="s">
        <v>1218</v>
      </c>
      <c r="N1726" s="260">
        <v>42552</v>
      </c>
      <c r="O1726" s="260"/>
      <c r="P1726" s="260"/>
      <c r="Q1726" s="261"/>
      <c r="R1726" s="78"/>
      <c r="S1726" s="227" t="str">
        <f t="shared" si="132"/>
        <v/>
      </c>
      <c r="T1726" s="227"/>
      <c r="U1726" s="237" t="str">
        <f t="shared" si="133"/>
        <v/>
      </c>
      <c r="V1726" s="230" t="str">
        <f t="shared" si="135"/>
        <v/>
      </c>
      <c r="W1726" s="227" t="str">
        <f t="shared" si="134"/>
        <v/>
      </c>
      <c r="AB1726" s="3"/>
    </row>
    <row r="1727" spans="1:28" ht="14.5" customHeight="1" x14ac:dyDescent="0.35">
      <c r="J1727" s="291" t="str">
        <f t="shared" si="136"/>
        <v>D197</v>
      </c>
      <c r="K1727" s="69"/>
      <c r="L1727" s="75" t="s">
        <v>1219</v>
      </c>
      <c r="M1727" s="76" t="s">
        <v>1220</v>
      </c>
      <c r="N1727" s="260">
        <v>42917</v>
      </c>
      <c r="O1727" s="260"/>
      <c r="P1727" s="260"/>
      <c r="Q1727" s="261"/>
      <c r="R1727" s="78"/>
      <c r="S1727" s="227" t="str">
        <f t="shared" si="132"/>
        <v/>
      </c>
      <c r="T1727" s="227"/>
      <c r="U1727" s="237" t="str">
        <f t="shared" si="133"/>
        <v/>
      </c>
      <c r="V1727" s="230" t="str">
        <f t="shared" si="135"/>
        <v/>
      </c>
      <c r="W1727" s="227" t="str">
        <f t="shared" si="134"/>
        <v/>
      </c>
      <c r="AB1727" s="3"/>
    </row>
    <row r="1728" spans="1:28" ht="14.5" customHeight="1" x14ac:dyDescent="0.35">
      <c r="J1728" s="291" t="str">
        <f t="shared" si="136"/>
        <v>D197</v>
      </c>
      <c r="K1728" s="69"/>
      <c r="L1728" s="75" t="s">
        <v>1221</v>
      </c>
      <c r="M1728" s="76" t="s">
        <v>1222</v>
      </c>
      <c r="N1728" s="260">
        <v>41640</v>
      </c>
      <c r="O1728" s="260"/>
      <c r="P1728" s="260"/>
      <c r="Q1728" s="261"/>
      <c r="R1728" s="78"/>
      <c r="S1728" s="227" t="str">
        <f t="shared" si="132"/>
        <v/>
      </c>
      <c r="T1728" s="227"/>
      <c r="U1728" s="237" t="str">
        <f t="shared" si="133"/>
        <v/>
      </c>
      <c r="V1728" s="230" t="str">
        <f t="shared" si="135"/>
        <v/>
      </c>
      <c r="W1728" s="227" t="str">
        <f t="shared" si="134"/>
        <v/>
      </c>
      <c r="AB1728" s="3"/>
    </row>
    <row r="1729" spans="1:28" ht="14.5" customHeight="1" x14ac:dyDescent="0.35">
      <c r="J1729" s="291" t="str">
        <f t="shared" si="136"/>
        <v>D197</v>
      </c>
      <c r="K1729" s="69"/>
      <c r="L1729" s="75" t="s">
        <v>1223</v>
      </c>
      <c r="M1729" s="76" t="s">
        <v>1224</v>
      </c>
      <c r="N1729" s="260">
        <v>39814</v>
      </c>
      <c r="O1729" s="260"/>
      <c r="P1729" s="260"/>
      <c r="Q1729" s="261"/>
      <c r="R1729" s="78"/>
      <c r="S1729" s="227" t="str">
        <f t="shared" si="132"/>
        <v/>
      </c>
      <c r="T1729" s="227"/>
      <c r="U1729" s="237" t="str">
        <f t="shared" si="133"/>
        <v/>
      </c>
      <c r="V1729" s="230" t="str">
        <f t="shared" si="135"/>
        <v/>
      </c>
      <c r="W1729" s="227" t="str">
        <f t="shared" si="134"/>
        <v/>
      </c>
      <c r="AB1729" s="3"/>
    </row>
    <row r="1730" spans="1:28" ht="14.5" customHeight="1" x14ac:dyDescent="0.35">
      <c r="J1730" s="291" t="str">
        <f t="shared" si="136"/>
        <v>D197</v>
      </c>
      <c r="K1730" s="69"/>
      <c r="L1730" s="75" t="s">
        <v>1225</v>
      </c>
      <c r="M1730" s="76" t="s">
        <v>1226</v>
      </c>
      <c r="N1730" s="260">
        <v>39814</v>
      </c>
      <c r="O1730" s="260"/>
      <c r="P1730" s="260"/>
      <c r="Q1730" s="261"/>
      <c r="R1730" s="78"/>
      <c r="S1730" s="227" t="str">
        <f t="shared" ref="S1730:S1793" si="137">IF(B1730&lt;&gt;"",1,IF(C1730&lt;&gt;"",2,IF(D1730&lt;&gt;"",3,IF(E1730&lt;&gt;"",4,IF(F1730&lt;&gt;"",5,IF(G1730&lt;&gt;"",6,IF(H1730&lt;&gt;"",7,IF(ISNUMBER(K1730),"Campo",""))))))))</f>
        <v/>
      </c>
      <c r="T1730" s="227"/>
      <c r="U1730" s="237" t="str">
        <f t="shared" ref="U1730:U1793" si="138">IFERROR(IF(ISNUMBER(S1730),CONCATENATE("&lt;/registro&gt;
&lt;registro codigo=""",CONCATENATE(B1730,C1730,D1730,E1730,F1730,G1730,H1730),""" perfil=""",A1730,""" nivel=""",S1730,"""&gt;"),""),"")</f>
        <v/>
      </c>
      <c r="V1730" s="230" t="str">
        <f t="shared" si="135"/>
        <v/>
      </c>
      <c r="W1730" s="227" t="str">
        <f t="shared" ref="W1730:W1793" si="139">U1730&amp;V1730</f>
        <v/>
      </c>
      <c r="AB1730" s="3"/>
    </row>
    <row r="1731" spans="1:28" ht="14.5" customHeight="1" x14ac:dyDescent="0.35">
      <c r="J1731" s="291" t="str">
        <f t="shared" si="136"/>
        <v>D197</v>
      </c>
      <c r="K1731" s="69"/>
      <c r="L1731" s="75" t="s">
        <v>1227</v>
      </c>
      <c r="M1731" s="76" t="s">
        <v>1228</v>
      </c>
      <c r="N1731" s="260">
        <v>41456</v>
      </c>
      <c r="O1731" s="260"/>
      <c r="P1731" s="260">
        <v>41456</v>
      </c>
      <c r="Q1731" s="261"/>
      <c r="R1731" s="78"/>
      <c r="S1731" s="227" t="str">
        <f t="shared" si="137"/>
        <v/>
      </c>
      <c r="T1731" s="227"/>
      <c r="U1731" s="237" t="str">
        <f t="shared" si="138"/>
        <v/>
      </c>
      <c r="V1731" s="230" t="str">
        <f t="shared" si="135"/>
        <v/>
      </c>
      <c r="W1731" s="227" t="str">
        <f t="shared" si="139"/>
        <v/>
      </c>
      <c r="AB1731" s="3"/>
    </row>
    <row r="1732" spans="1:28" ht="14.5" customHeight="1" x14ac:dyDescent="0.35">
      <c r="J1732" s="291" t="str">
        <f t="shared" si="136"/>
        <v>D197</v>
      </c>
      <c r="K1732" s="69"/>
      <c r="L1732" s="75" t="s">
        <v>1229</v>
      </c>
      <c r="M1732" s="76" t="s">
        <v>1230</v>
      </c>
      <c r="N1732" s="260">
        <v>39814</v>
      </c>
      <c r="O1732" s="260"/>
      <c r="P1732" s="260"/>
      <c r="Q1732" s="261"/>
      <c r="R1732" s="78"/>
      <c r="S1732" s="227" t="str">
        <f t="shared" si="137"/>
        <v/>
      </c>
      <c r="T1732" s="227"/>
      <c r="U1732" s="237" t="str">
        <f t="shared" si="138"/>
        <v/>
      </c>
      <c r="V1732" s="230" t="str">
        <f t="shared" ref="V1732:V1795" si="140">IF(S1732="Campo",CONCATENATE("&lt;campo posicao=""",K1732,"""&gt;
&lt;coluna&gt;",SUBSTITUTE(L1732," ",""),"&lt;/coluna&gt;
&lt;descricao&gt;",M1732,"&lt;/descricao&gt;
&lt;tipo&gt;",T1732,"&lt;/tipo&gt;
&lt;/campo&gt;"),"")</f>
        <v/>
      </c>
      <c r="W1732" s="227" t="str">
        <f t="shared" si="139"/>
        <v/>
      </c>
      <c r="AB1732" s="3"/>
    </row>
    <row r="1733" spans="1:28" ht="14.5" customHeight="1" x14ac:dyDescent="0.35">
      <c r="J1733" s="291" t="str">
        <f t="shared" ref="J1733:J1796" si="141">IF(L1733="REG",MID(M1733,IFERROR(SEARCH("“",M1733),SEARCH("""",M1733))+1,4),J1732)</f>
        <v>D197</v>
      </c>
      <c r="K1733" s="69"/>
      <c r="L1733" s="75" t="s">
        <v>1231</v>
      </c>
      <c r="M1733" s="76" t="s">
        <v>1232</v>
      </c>
      <c r="N1733" s="260">
        <v>41852</v>
      </c>
      <c r="O1733" s="260"/>
      <c r="P1733" s="260">
        <v>42613</v>
      </c>
      <c r="Q1733" s="261"/>
      <c r="R1733" s="78"/>
      <c r="S1733" s="227" t="str">
        <f t="shared" si="137"/>
        <v/>
      </c>
      <c r="T1733" s="227"/>
      <c r="U1733" s="237" t="str">
        <f t="shared" si="138"/>
        <v/>
      </c>
      <c r="V1733" s="230" t="str">
        <f t="shared" si="140"/>
        <v/>
      </c>
      <c r="W1733" s="227" t="str">
        <f t="shared" si="139"/>
        <v/>
      </c>
      <c r="AB1733" s="3"/>
    </row>
    <row r="1734" spans="1:28" ht="14.5" customHeight="1" x14ac:dyDescent="0.35">
      <c r="J1734" s="291" t="str">
        <f t="shared" si="141"/>
        <v>D197</v>
      </c>
      <c r="K1734" s="69"/>
      <c r="L1734" s="75" t="s">
        <v>1231</v>
      </c>
      <c r="M1734" s="76" t="s">
        <v>1233</v>
      </c>
      <c r="N1734" s="260">
        <v>42614</v>
      </c>
      <c r="O1734" s="260"/>
      <c r="P1734" s="260"/>
      <c r="Q1734" s="261"/>
      <c r="R1734" s="78"/>
      <c r="S1734" s="227" t="str">
        <f t="shared" si="137"/>
        <v/>
      </c>
      <c r="T1734" s="227"/>
      <c r="U1734" s="237" t="str">
        <f t="shared" si="138"/>
        <v/>
      </c>
      <c r="V1734" s="230" t="str">
        <f t="shared" si="140"/>
        <v/>
      </c>
      <c r="W1734" s="227" t="str">
        <f t="shared" si="139"/>
        <v/>
      </c>
      <c r="AB1734" s="3"/>
    </row>
    <row r="1735" spans="1:28" s="93" customFormat="1" ht="14.5" customHeight="1" x14ac:dyDescent="0.35">
      <c r="A1735" s="89"/>
      <c r="B1735" s="89"/>
      <c r="C1735" s="89"/>
      <c r="D1735" s="89"/>
      <c r="E1735" s="89"/>
      <c r="F1735" s="89"/>
      <c r="G1735" s="89"/>
      <c r="H1735" s="89"/>
      <c r="I1735" s="89"/>
      <c r="J1735" s="291" t="str">
        <f t="shared" si="141"/>
        <v>D197</v>
      </c>
      <c r="K1735" s="189"/>
      <c r="L1735" s="107" t="s">
        <v>1231</v>
      </c>
      <c r="M1735" s="93" t="s">
        <v>1234</v>
      </c>
      <c r="N1735" s="262">
        <v>43466</v>
      </c>
      <c r="O1735" s="262"/>
      <c r="P1735" s="191"/>
      <c r="Q1735" s="222"/>
      <c r="R1735" s="108"/>
      <c r="S1735" s="227" t="str">
        <f t="shared" si="137"/>
        <v/>
      </c>
      <c r="T1735" s="227"/>
      <c r="U1735" s="237" t="str">
        <f t="shared" si="138"/>
        <v/>
      </c>
      <c r="V1735" s="230" t="str">
        <f t="shared" si="140"/>
        <v/>
      </c>
      <c r="W1735" s="227" t="str">
        <f t="shared" si="139"/>
        <v/>
      </c>
      <c r="X1735" s="233"/>
      <c r="Y1735" s="233"/>
      <c r="AB1735" s="88"/>
    </row>
    <row r="1736" spans="1:28" ht="14.5" customHeight="1" x14ac:dyDescent="0.35">
      <c r="J1736" s="291" t="str">
        <f t="shared" si="141"/>
        <v>D197</v>
      </c>
      <c r="K1736" s="69"/>
      <c r="L1736" s="75" t="s">
        <v>1235</v>
      </c>
      <c r="M1736" s="76" t="s">
        <v>1236</v>
      </c>
      <c r="N1736" s="260">
        <v>39814</v>
      </c>
      <c r="O1736" s="260"/>
      <c r="P1736" s="260"/>
      <c r="Q1736" s="261"/>
      <c r="R1736" s="78"/>
      <c r="S1736" s="227" t="str">
        <f t="shared" si="137"/>
        <v/>
      </c>
      <c r="T1736" s="227"/>
      <c r="U1736" s="237" t="str">
        <f t="shared" si="138"/>
        <v/>
      </c>
      <c r="V1736" s="230" t="str">
        <f t="shared" si="140"/>
        <v/>
      </c>
      <c r="W1736" s="227" t="str">
        <f t="shared" si="139"/>
        <v/>
      </c>
      <c r="AB1736" s="3"/>
    </row>
    <row r="1737" spans="1:28" ht="14.5" customHeight="1" x14ac:dyDescent="0.35">
      <c r="J1737" s="291" t="str">
        <f t="shared" si="141"/>
        <v>D197</v>
      </c>
      <c r="K1737" s="69"/>
      <c r="L1737" s="75" t="s">
        <v>1237</v>
      </c>
      <c r="M1737" s="76" t="s">
        <v>1238</v>
      </c>
      <c r="N1737" s="260">
        <v>41456</v>
      </c>
      <c r="O1737" s="260"/>
      <c r="P1737" s="260"/>
      <c r="Q1737" s="261"/>
      <c r="R1737" s="78"/>
      <c r="S1737" s="227" t="str">
        <f t="shared" si="137"/>
        <v/>
      </c>
      <c r="T1737" s="227"/>
      <c r="U1737" s="237" t="str">
        <f t="shared" si="138"/>
        <v/>
      </c>
      <c r="V1737" s="230" t="str">
        <f t="shared" si="140"/>
        <v/>
      </c>
      <c r="W1737" s="227" t="str">
        <f t="shared" si="139"/>
        <v/>
      </c>
      <c r="AB1737" s="3"/>
    </row>
    <row r="1738" spans="1:28" ht="14.5" customHeight="1" x14ac:dyDescent="0.35">
      <c r="J1738" s="291" t="str">
        <f t="shared" si="141"/>
        <v>D197</v>
      </c>
      <c r="K1738" s="69"/>
      <c r="L1738" s="75" t="s">
        <v>1239</v>
      </c>
      <c r="M1738" s="76" t="s">
        <v>1240</v>
      </c>
      <c r="N1738" s="260">
        <v>39814</v>
      </c>
      <c r="O1738" s="260"/>
      <c r="P1738" s="260"/>
      <c r="Q1738" s="261"/>
      <c r="R1738" s="78"/>
      <c r="S1738" s="227" t="str">
        <f t="shared" si="137"/>
        <v/>
      </c>
      <c r="T1738" s="227"/>
      <c r="U1738" s="237" t="str">
        <f t="shared" si="138"/>
        <v/>
      </c>
      <c r="V1738" s="230" t="str">
        <f t="shared" si="140"/>
        <v/>
      </c>
      <c r="W1738" s="227" t="str">
        <f t="shared" si="139"/>
        <v/>
      </c>
      <c r="AB1738" s="3"/>
    </row>
    <row r="1739" spans="1:28" ht="14.5" customHeight="1" x14ac:dyDescent="0.35">
      <c r="J1739" s="291" t="str">
        <f t="shared" si="141"/>
        <v>D197</v>
      </c>
      <c r="K1739" s="69"/>
      <c r="L1739" s="75" t="s">
        <v>1241</v>
      </c>
      <c r="M1739" s="76" t="s">
        <v>1242</v>
      </c>
      <c r="N1739" s="260">
        <v>41456</v>
      </c>
      <c r="O1739" s="260"/>
      <c r="P1739" s="260"/>
      <c r="Q1739" s="261"/>
      <c r="R1739" s="78"/>
      <c r="S1739" s="227" t="str">
        <f t="shared" si="137"/>
        <v/>
      </c>
      <c r="T1739" s="227"/>
      <c r="U1739" s="237" t="str">
        <f t="shared" si="138"/>
        <v/>
      </c>
      <c r="V1739" s="230" t="str">
        <f t="shared" si="140"/>
        <v/>
      </c>
      <c r="W1739" s="227" t="str">
        <f t="shared" si="139"/>
        <v/>
      </c>
      <c r="AB1739" s="3"/>
    </row>
    <row r="1740" spans="1:28" ht="14.5" customHeight="1" x14ac:dyDescent="0.35">
      <c r="J1740" s="291" t="str">
        <f t="shared" si="141"/>
        <v>D197</v>
      </c>
      <c r="K1740" s="69"/>
      <c r="L1740" s="75" t="s">
        <v>1243</v>
      </c>
      <c r="M1740" s="76" t="s">
        <v>1244</v>
      </c>
      <c r="N1740" s="260">
        <v>39814</v>
      </c>
      <c r="O1740" s="260"/>
      <c r="P1740" s="260"/>
      <c r="Q1740" s="261"/>
      <c r="R1740" s="78"/>
      <c r="S1740" s="227" t="str">
        <f t="shared" si="137"/>
        <v/>
      </c>
      <c r="T1740" s="227"/>
      <c r="U1740" s="237" t="str">
        <f t="shared" si="138"/>
        <v/>
      </c>
      <c r="V1740" s="230" t="str">
        <f t="shared" si="140"/>
        <v/>
      </c>
      <c r="W1740" s="227" t="str">
        <f t="shared" si="139"/>
        <v/>
      </c>
      <c r="AB1740" s="3"/>
    </row>
    <row r="1741" spans="1:28" ht="14.5" customHeight="1" x14ac:dyDescent="0.35">
      <c r="J1741" s="291" t="str">
        <f t="shared" si="141"/>
        <v>D197</v>
      </c>
      <c r="K1741" s="69"/>
      <c r="L1741" s="75" t="s">
        <v>1245</v>
      </c>
      <c r="M1741" s="76" t="s">
        <v>1246</v>
      </c>
      <c r="N1741" s="260">
        <v>41852</v>
      </c>
      <c r="O1741" s="260"/>
      <c r="P1741" s="260">
        <v>42613</v>
      </c>
      <c r="Q1741" s="261"/>
      <c r="R1741" s="78"/>
      <c r="S1741" s="227" t="str">
        <f t="shared" si="137"/>
        <v/>
      </c>
      <c r="T1741" s="227"/>
      <c r="U1741" s="237" t="str">
        <f t="shared" si="138"/>
        <v/>
      </c>
      <c r="V1741" s="230" t="str">
        <f t="shared" si="140"/>
        <v/>
      </c>
      <c r="W1741" s="227" t="str">
        <f t="shared" si="139"/>
        <v/>
      </c>
      <c r="AB1741" s="3"/>
    </row>
    <row r="1742" spans="1:28" ht="14.5" customHeight="1" x14ac:dyDescent="0.35">
      <c r="J1742" s="291" t="str">
        <f t="shared" si="141"/>
        <v>D197</v>
      </c>
      <c r="K1742" s="69"/>
      <c r="L1742" s="75" t="s">
        <v>1245</v>
      </c>
      <c r="M1742" s="76" t="s">
        <v>1247</v>
      </c>
      <c r="N1742" s="260">
        <v>42614</v>
      </c>
      <c r="O1742" s="260"/>
      <c r="P1742" s="260"/>
      <c r="Q1742" s="261"/>
      <c r="R1742" s="78"/>
      <c r="S1742" s="227" t="str">
        <f t="shared" si="137"/>
        <v/>
      </c>
      <c r="T1742" s="227"/>
      <c r="U1742" s="237" t="str">
        <f t="shared" si="138"/>
        <v/>
      </c>
      <c r="V1742" s="230" t="str">
        <f t="shared" si="140"/>
        <v/>
      </c>
      <c r="W1742" s="227" t="str">
        <f t="shared" si="139"/>
        <v/>
      </c>
      <c r="AB1742" s="3"/>
    </row>
    <row r="1743" spans="1:28" ht="14.5" customHeight="1" x14ac:dyDescent="0.35">
      <c r="J1743" s="291" t="str">
        <f t="shared" si="141"/>
        <v>D197</v>
      </c>
      <c r="K1743" s="69"/>
      <c r="L1743" s="107" t="s">
        <v>1245</v>
      </c>
      <c r="M1743" s="93" t="s">
        <v>1248</v>
      </c>
      <c r="N1743" s="262">
        <v>43466</v>
      </c>
      <c r="O1743" s="262"/>
      <c r="P1743" s="192"/>
      <c r="Q1743" s="195"/>
      <c r="R1743" s="78"/>
      <c r="S1743" s="227" t="str">
        <f t="shared" si="137"/>
        <v/>
      </c>
      <c r="T1743" s="227"/>
      <c r="U1743" s="237" t="str">
        <f t="shared" si="138"/>
        <v/>
      </c>
      <c r="V1743" s="230" t="str">
        <f t="shared" si="140"/>
        <v/>
      </c>
      <c r="W1743" s="227" t="str">
        <f t="shared" si="139"/>
        <v/>
      </c>
      <c r="AB1743" s="3"/>
    </row>
    <row r="1744" spans="1:28" ht="14.5" customHeight="1" x14ac:dyDescent="0.35">
      <c r="J1744" s="291" t="str">
        <f t="shared" si="141"/>
        <v>D197</v>
      </c>
      <c r="K1744" s="69"/>
      <c r="L1744" s="75" t="s">
        <v>1249</v>
      </c>
      <c r="M1744" s="76" t="s">
        <v>1250</v>
      </c>
      <c r="N1744" s="260">
        <v>39814</v>
      </c>
      <c r="O1744" s="260"/>
      <c r="P1744" s="260"/>
      <c r="Q1744" s="261"/>
      <c r="R1744" s="78"/>
      <c r="S1744" s="227" t="str">
        <f t="shared" si="137"/>
        <v/>
      </c>
      <c r="T1744" s="227"/>
      <c r="U1744" s="237" t="str">
        <f t="shared" si="138"/>
        <v/>
      </c>
      <c r="V1744" s="230" t="str">
        <f t="shared" si="140"/>
        <v/>
      </c>
      <c r="W1744" s="227" t="str">
        <f t="shared" si="139"/>
        <v/>
      </c>
      <c r="AB1744" s="3"/>
    </row>
    <row r="1745" spans="1:28" ht="14.5" customHeight="1" x14ac:dyDescent="0.35">
      <c r="J1745" s="291" t="str">
        <f t="shared" si="141"/>
        <v>D197</v>
      </c>
      <c r="K1745" s="69"/>
      <c r="L1745" s="75" t="s">
        <v>1251</v>
      </c>
      <c r="M1745" s="76" t="s">
        <v>1252</v>
      </c>
      <c r="N1745" s="260">
        <v>39814</v>
      </c>
      <c r="O1745" s="260"/>
      <c r="P1745" s="260"/>
      <c r="Q1745" s="261"/>
      <c r="R1745" s="78"/>
      <c r="S1745" s="227" t="str">
        <f t="shared" si="137"/>
        <v/>
      </c>
      <c r="T1745" s="227"/>
      <c r="U1745" s="237" t="str">
        <f t="shared" si="138"/>
        <v/>
      </c>
      <c r="V1745" s="230" t="str">
        <f t="shared" si="140"/>
        <v/>
      </c>
      <c r="W1745" s="227" t="str">
        <f t="shared" si="139"/>
        <v/>
      </c>
      <c r="AB1745" s="3"/>
    </row>
    <row r="1746" spans="1:28" ht="14.5" customHeight="1" x14ac:dyDescent="0.35">
      <c r="J1746" s="291" t="str">
        <f t="shared" si="141"/>
        <v>D197</v>
      </c>
      <c r="K1746" s="72" t="s">
        <v>1253</v>
      </c>
      <c r="L1746" s="131" t="s">
        <v>1254</v>
      </c>
      <c r="M1746" s="132" t="s">
        <v>1255</v>
      </c>
      <c r="N1746" s="263">
        <v>41456</v>
      </c>
      <c r="O1746" s="263"/>
      <c r="P1746" s="263"/>
      <c r="Q1746" s="264"/>
      <c r="R1746" s="78"/>
      <c r="S1746" s="227" t="str">
        <f t="shared" si="137"/>
        <v/>
      </c>
      <c r="T1746" s="227"/>
      <c r="U1746" s="237" t="str">
        <f t="shared" si="138"/>
        <v/>
      </c>
      <c r="V1746" s="230" t="str">
        <f t="shared" si="140"/>
        <v/>
      </c>
      <c r="W1746" s="227" t="str">
        <f t="shared" si="139"/>
        <v/>
      </c>
      <c r="AB1746" s="3"/>
    </row>
    <row r="1747" spans="1:28" ht="14.5" customHeight="1" x14ac:dyDescent="0.35">
      <c r="J1747" s="291" t="str">
        <f t="shared" si="141"/>
        <v>D197</v>
      </c>
      <c r="K1747" s="72" t="s">
        <v>1253</v>
      </c>
      <c r="L1747" s="131" t="s">
        <v>1256</v>
      </c>
      <c r="M1747" s="132" t="s">
        <v>1257</v>
      </c>
      <c r="N1747" s="263">
        <v>41640</v>
      </c>
      <c r="O1747" s="263"/>
      <c r="P1747" s="263"/>
      <c r="Q1747" s="264"/>
      <c r="R1747" s="78"/>
      <c r="S1747" s="227" t="str">
        <f t="shared" si="137"/>
        <v/>
      </c>
      <c r="T1747" s="227"/>
      <c r="U1747" s="237" t="str">
        <f t="shared" si="138"/>
        <v/>
      </c>
      <c r="V1747" s="230" t="str">
        <f t="shared" si="140"/>
        <v/>
      </c>
      <c r="W1747" s="227" t="str">
        <f t="shared" si="139"/>
        <v/>
      </c>
      <c r="AB1747" s="3"/>
    </row>
    <row r="1748" spans="1:28" s="93" customFormat="1" ht="14.5" customHeight="1" x14ac:dyDescent="0.35">
      <c r="A1748" s="89"/>
      <c r="B1748" s="89"/>
      <c r="C1748" s="89"/>
      <c r="D1748" s="89"/>
      <c r="E1748" s="89"/>
      <c r="F1748" s="89"/>
      <c r="G1748" s="89"/>
      <c r="H1748" s="89"/>
      <c r="I1748" s="89"/>
      <c r="J1748" s="291" t="str">
        <f t="shared" si="141"/>
        <v>D197</v>
      </c>
      <c r="K1748" s="110"/>
      <c r="L1748" s="107" t="s">
        <v>1258</v>
      </c>
      <c r="M1748" s="93" t="s">
        <v>1259</v>
      </c>
      <c r="N1748" s="262">
        <v>43435</v>
      </c>
      <c r="O1748" s="262"/>
      <c r="P1748" s="191"/>
      <c r="Q1748" s="222"/>
      <c r="R1748" s="108"/>
      <c r="S1748" s="227" t="str">
        <f t="shared" si="137"/>
        <v/>
      </c>
      <c r="T1748" s="227"/>
      <c r="U1748" s="237" t="str">
        <f t="shared" si="138"/>
        <v/>
      </c>
      <c r="V1748" s="230" t="str">
        <f t="shared" si="140"/>
        <v/>
      </c>
      <c r="W1748" s="227" t="str">
        <f t="shared" si="139"/>
        <v/>
      </c>
      <c r="X1748" s="233"/>
      <c r="Y1748" s="233"/>
      <c r="AB1748" s="88"/>
    </row>
    <row r="1749" spans="1:28" ht="14.5" customHeight="1" x14ac:dyDescent="0.35">
      <c r="J1749" s="291" t="str">
        <f t="shared" si="141"/>
        <v>D197</v>
      </c>
      <c r="K1749" s="69"/>
      <c r="L1749" s="75" t="s">
        <v>1260</v>
      </c>
      <c r="M1749" s="76" t="s">
        <v>1261</v>
      </c>
      <c r="N1749" s="260">
        <v>39814</v>
      </c>
      <c r="O1749" s="260"/>
      <c r="P1749" s="260">
        <v>42004</v>
      </c>
      <c r="Q1749" s="261"/>
      <c r="R1749" s="78"/>
      <c r="S1749" s="227" t="str">
        <f t="shared" si="137"/>
        <v/>
      </c>
      <c r="T1749" s="227"/>
      <c r="U1749" s="237" t="str">
        <f t="shared" si="138"/>
        <v/>
      </c>
      <c r="V1749" s="230" t="str">
        <f t="shared" si="140"/>
        <v/>
      </c>
      <c r="W1749" s="227" t="str">
        <f t="shared" si="139"/>
        <v/>
      </c>
      <c r="AB1749" s="3"/>
    </row>
    <row r="1750" spans="1:28" ht="14.5" customHeight="1" x14ac:dyDescent="0.35">
      <c r="J1750" s="291" t="str">
        <f t="shared" si="141"/>
        <v>D197</v>
      </c>
      <c r="K1750" s="69"/>
      <c r="L1750" s="75" t="s">
        <v>1262</v>
      </c>
      <c r="M1750" s="76" t="s">
        <v>1263</v>
      </c>
      <c r="N1750" s="260">
        <v>39814</v>
      </c>
      <c r="O1750" s="260"/>
      <c r="P1750" s="260"/>
      <c r="Q1750" s="261"/>
      <c r="R1750" s="78"/>
      <c r="S1750" s="227" t="str">
        <f t="shared" si="137"/>
        <v/>
      </c>
      <c r="T1750" s="227"/>
      <c r="U1750" s="237" t="str">
        <f t="shared" si="138"/>
        <v/>
      </c>
      <c r="V1750" s="230" t="str">
        <f t="shared" si="140"/>
        <v/>
      </c>
      <c r="W1750" s="227" t="str">
        <f t="shared" si="139"/>
        <v/>
      </c>
      <c r="AB1750" s="3"/>
    </row>
    <row r="1751" spans="1:28" ht="14.5" customHeight="1" x14ac:dyDescent="0.35">
      <c r="J1751" s="291" t="str">
        <f t="shared" si="141"/>
        <v>D197</v>
      </c>
      <c r="K1751" s="69"/>
      <c r="L1751" s="75" t="s">
        <v>1264</v>
      </c>
      <c r="M1751" s="76" t="s">
        <v>1265</v>
      </c>
      <c r="N1751" s="260">
        <v>39814</v>
      </c>
      <c r="O1751" s="260"/>
      <c r="P1751" s="260"/>
      <c r="Q1751" s="261"/>
      <c r="R1751" s="78"/>
      <c r="S1751" s="227" t="str">
        <f t="shared" si="137"/>
        <v/>
      </c>
      <c r="T1751" s="227"/>
      <c r="U1751" s="237" t="str">
        <f t="shared" si="138"/>
        <v/>
      </c>
      <c r="V1751" s="230" t="str">
        <f t="shared" si="140"/>
        <v/>
      </c>
      <c r="W1751" s="227" t="str">
        <f t="shared" si="139"/>
        <v/>
      </c>
      <c r="AB1751" s="3"/>
    </row>
    <row r="1752" spans="1:28" s="93" customFormat="1" ht="14.5" customHeight="1" x14ac:dyDescent="0.35">
      <c r="A1752" s="89"/>
      <c r="B1752" s="89"/>
      <c r="C1752" s="89"/>
      <c r="D1752" s="89"/>
      <c r="E1752" s="89"/>
      <c r="F1752" s="89"/>
      <c r="G1752" s="89"/>
      <c r="H1752" s="89"/>
      <c r="I1752" s="89"/>
      <c r="J1752" s="291" t="str">
        <f t="shared" si="141"/>
        <v>D197</v>
      </c>
      <c r="K1752" s="189"/>
      <c r="L1752" s="107" t="s">
        <v>1266</v>
      </c>
      <c r="M1752" s="93" t="s">
        <v>1267</v>
      </c>
      <c r="N1752" s="262">
        <v>43101</v>
      </c>
      <c r="O1752" s="262"/>
      <c r="P1752" s="191"/>
      <c r="Q1752" s="222"/>
      <c r="R1752" s="108"/>
      <c r="S1752" s="227" t="str">
        <f t="shared" si="137"/>
        <v/>
      </c>
      <c r="T1752" s="227"/>
      <c r="U1752" s="237" t="str">
        <f t="shared" si="138"/>
        <v/>
      </c>
      <c r="V1752" s="230" t="str">
        <f t="shared" si="140"/>
        <v/>
      </c>
      <c r="W1752" s="227" t="str">
        <f t="shared" si="139"/>
        <v/>
      </c>
      <c r="X1752" s="233"/>
      <c r="Y1752" s="233"/>
      <c r="AB1752" s="88"/>
    </row>
    <row r="1753" spans="1:28" ht="14.5" customHeight="1" x14ac:dyDescent="0.35">
      <c r="J1753" s="291" t="str">
        <f t="shared" si="141"/>
        <v>D197</v>
      </c>
      <c r="K1753" s="69"/>
      <c r="L1753" s="75" t="s">
        <v>1268</v>
      </c>
      <c r="M1753" s="76" t="s">
        <v>1269</v>
      </c>
      <c r="N1753" s="260">
        <v>42005</v>
      </c>
      <c r="O1753" s="260"/>
      <c r="P1753" s="260"/>
      <c r="Q1753" s="261"/>
      <c r="R1753" s="78"/>
      <c r="S1753" s="227" t="str">
        <f t="shared" si="137"/>
        <v/>
      </c>
      <c r="T1753" s="227"/>
      <c r="U1753" s="237" t="str">
        <f t="shared" si="138"/>
        <v/>
      </c>
      <c r="V1753" s="230" t="str">
        <f t="shared" si="140"/>
        <v/>
      </c>
      <c r="W1753" s="227" t="str">
        <f t="shared" si="139"/>
        <v/>
      </c>
      <c r="AB1753" s="3"/>
    </row>
    <row r="1754" spans="1:28" ht="14.5" customHeight="1" x14ac:dyDescent="0.35">
      <c r="J1754" s="291" t="str">
        <f t="shared" si="141"/>
        <v>D197</v>
      </c>
      <c r="K1754" s="69"/>
      <c r="L1754" s="75" t="s">
        <v>1270</v>
      </c>
      <c r="M1754" s="76" t="s">
        <v>1271</v>
      </c>
      <c r="N1754" s="260">
        <v>39814</v>
      </c>
      <c r="O1754" s="260"/>
      <c r="P1754" s="260"/>
      <c r="Q1754" s="261"/>
      <c r="R1754" s="78"/>
      <c r="S1754" s="227" t="str">
        <f t="shared" si="137"/>
        <v/>
      </c>
      <c r="T1754" s="227"/>
      <c r="U1754" s="237" t="str">
        <f t="shared" si="138"/>
        <v/>
      </c>
      <c r="V1754" s="230" t="str">
        <f t="shared" si="140"/>
        <v/>
      </c>
      <c r="W1754" s="227" t="str">
        <f t="shared" si="139"/>
        <v/>
      </c>
      <c r="AB1754" s="3"/>
    </row>
    <row r="1755" spans="1:28" ht="14.5" customHeight="1" x14ac:dyDescent="0.35">
      <c r="J1755" s="291" t="str">
        <f t="shared" si="141"/>
        <v>D197</v>
      </c>
      <c r="K1755" s="69"/>
      <c r="L1755" s="75" t="s">
        <v>1272</v>
      </c>
      <c r="M1755" s="76" t="s">
        <v>1273</v>
      </c>
      <c r="N1755" s="260">
        <v>39814</v>
      </c>
      <c r="O1755" s="260"/>
      <c r="P1755" s="260"/>
      <c r="Q1755" s="261"/>
      <c r="R1755" s="78"/>
      <c r="S1755" s="227" t="str">
        <f t="shared" si="137"/>
        <v/>
      </c>
      <c r="T1755" s="227"/>
      <c r="U1755" s="237" t="str">
        <f t="shared" si="138"/>
        <v/>
      </c>
      <c r="V1755" s="230" t="str">
        <f t="shared" si="140"/>
        <v/>
      </c>
      <c r="W1755" s="227" t="str">
        <f t="shared" si="139"/>
        <v/>
      </c>
      <c r="AB1755" s="3"/>
    </row>
    <row r="1756" spans="1:28" ht="14.5" customHeight="1" x14ac:dyDescent="0.35">
      <c r="J1756" s="291" t="str">
        <f t="shared" si="141"/>
        <v>D197</v>
      </c>
      <c r="K1756" s="69"/>
      <c r="L1756" s="75" t="s">
        <v>1274</v>
      </c>
      <c r="M1756" s="76" t="s">
        <v>1275</v>
      </c>
      <c r="N1756" s="260">
        <v>39814</v>
      </c>
      <c r="O1756" s="260"/>
      <c r="P1756" s="260"/>
      <c r="Q1756" s="261"/>
      <c r="R1756" s="78"/>
      <c r="S1756" s="227" t="str">
        <f t="shared" si="137"/>
        <v/>
      </c>
      <c r="T1756" s="227"/>
      <c r="U1756" s="237" t="str">
        <f t="shared" si="138"/>
        <v/>
      </c>
      <c r="V1756" s="230" t="str">
        <f t="shared" si="140"/>
        <v/>
      </c>
      <c r="W1756" s="227" t="str">
        <f t="shared" si="139"/>
        <v/>
      </c>
      <c r="AB1756" s="3"/>
    </row>
    <row r="1757" spans="1:28" s="93" customFormat="1" ht="14.5" customHeight="1" x14ac:dyDescent="0.35">
      <c r="A1757" s="89"/>
      <c r="B1757" s="89"/>
      <c r="C1757" s="89"/>
      <c r="D1757" s="89"/>
      <c r="E1757" s="89"/>
      <c r="F1757" s="89"/>
      <c r="G1757" s="89"/>
      <c r="H1757" s="89"/>
      <c r="I1757" s="89"/>
      <c r="J1757" s="291" t="str">
        <f t="shared" si="141"/>
        <v>D197</v>
      </c>
      <c r="K1757" s="189"/>
      <c r="L1757" s="107" t="s">
        <v>1276</v>
      </c>
      <c r="M1757" s="93" t="s">
        <v>1277</v>
      </c>
      <c r="N1757" s="262">
        <v>43282</v>
      </c>
      <c r="O1757" s="262"/>
      <c r="P1757" s="191"/>
      <c r="Q1757" s="222"/>
      <c r="R1757" s="108"/>
      <c r="S1757" s="227" t="str">
        <f t="shared" si="137"/>
        <v/>
      </c>
      <c r="T1757" s="227"/>
      <c r="U1757" s="237" t="str">
        <f t="shared" si="138"/>
        <v/>
      </c>
      <c r="V1757" s="230" t="str">
        <f t="shared" si="140"/>
        <v/>
      </c>
      <c r="W1757" s="227" t="str">
        <f t="shared" si="139"/>
        <v/>
      </c>
      <c r="X1757" s="233"/>
      <c r="Y1757" s="233"/>
      <c r="AB1757" s="88"/>
    </row>
    <row r="1758" spans="1:28" ht="14.5" customHeight="1" x14ac:dyDescent="0.35">
      <c r="J1758" s="291" t="str">
        <f t="shared" si="141"/>
        <v>D197</v>
      </c>
      <c r="K1758" s="69"/>
      <c r="L1758" s="75" t="s">
        <v>1278</v>
      </c>
      <c r="M1758" s="76" t="s">
        <v>1279</v>
      </c>
      <c r="N1758" s="260">
        <v>42186</v>
      </c>
      <c r="O1758" s="260"/>
      <c r="P1758" s="260"/>
      <c r="Q1758" s="261"/>
      <c r="R1758" s="78"/>
      <c r="S1758" s="227" t="str">
        <f t="shared" si="137"/>
        <v/>
      </c>
      <c r="T1758" s="227"/>
      <c r="U1758" s="237" t="str">
        <f t="shared" si="138"/>
        <v/>
      </c>
      <c r="V1758" s="230" t="str">
        <f t="shared" si="140"/>
        <v/>
      </c>
      <c r="W1758" s="227" t="str">
        <f t="shared" si="139"/>
        <v/>
      </c>
      <c r="AB1758" s="3"/>
    </row>
    <row r="1759" spans="1:28" ht="14.5" customHeight="1" x14ac:dyDescent="0.35">
      <c r="J1759" s="291" t="str">
        <f t="shared" si="141"/>
        <v>D197</v>
      </c>
      <c r="K1759" s="69"/>
      <c r="L1759" s="75" t="s">
        <v>1280</v>
      </c>
      <c r="M1759" s="76" t="s">
        <v>1281</v>
      </c>
      <c r="N1759" s="260">
        <v>41456</v>
      </c>
      <c r="O1759" s="260"/>
      <c r="P1759" s="260">
        <v>41456</v>
      </c>
      <c r="Q1759" s="261"/>
      <c r="R1759" s="78"/>
      <c r="S1759" s="227" t="str">
        <f t="shared" si="137"/>
        <v/>
      </c>
      <c r="T1759" s="227"/>
      <c r="U1759" s="237" t="str">
        <f t="shared" si="138"/>
        <v/>
      </c>
      <c r="V1759" s="230" t="str">
        <f t="shared" si="140"/>
        <v/>
      </c>
      <c r="W1759" s="227" t="str">
        <f t="shared" si="139"/>
        <v/>
      </c>
      <c r="AB1759" s="3"/>
    </row>
    <row r="1760" spans="1:28" ht="14.5" customHeight="1" x14ac:dyDescent="0.35">
      <c r="J1760" s="291" t="str">
        <f t="shared" si="141"/>
        <v>D197</v>
      </c>
      <c r="K1760" s="69"/>
      <c r="L1760" s="75" t="s">
        <v>1282</v>
      </c>
      <c r="M1760" s="76" t="s">
        <v>1283</v>
      </c>
      <c r="N1760" s="260">
        <v>42614</v>
      </c>
      <c r="O1760" s="260"/>
      <c r="P1760" s="260"/>
      <c r="Q1760" s="261"/>
      <c r="R1760" s="78"/>
      <c r="S1760" s="227" t="str">
        <f t="shared" si="137"/>
        <v/>
      </c>
      <c r="T1760" s="227"/>
      <c r="U1760" s="237" t="str">
        <f t="shared" si="138"/>
        <v/>
      </c>
      <c r="V1760" s="230" t="str">
        <f t="shared" si="140"/>
        <v/>
      </c>
      <c r="W1760" s="227" t="str">
        <f t="shared" si="139"/>
        <v/>
      </c>
      <c r="AB1760" s="3"/>
    </row>
    <row r="1761" spans="1:28" s="93" customFormat="1" ht="14.5" customHeight="1" x14ac:dyDescent="0.35">
      <c r="A1761" s="89"/>
      <c r="B1761" s="89"/>
      <c r="C1761" s="89"/>
      <c r="D1761" s="89"/>
      <c r="E1761" s="89"/>
      <c r="F1761" s="89"/>
      <c r="G1761" s="89"/>
      <c r="H1761" s="89"/>
      <c r="I1761" s="89"/>
      <c r="J1761" s="291" t="str">
        <f t="shared" si="141"/>
        <v>D197</v>
      </c>
      <c r="K1761" s="189"/>
      <c r="L1761" s="107" t="s">
        <v>1282</v>
      </c>
      <c r="M1761" s="93" t="s">
        <v>1284</v>
      </c>
      <c r="N1761" s="262">
        <v>43466</v>
      </c>
      <c r="O1761" s="262"/>
      <c r="P1761" s="191"/>
      <c r="Q1761" s="222"/>
      <c r="R1761" s="108"/>
      <c r="S1761" s="227" t="str">
        <f t="shared" si="137"/>
        <v/>
      </c>
      <c r="T1761" s="227"/>
      <c r="U1761" s="237" t="str">
        <f t="shared" si="138"/>
        <v/>
      </c>
      <c r="V1761" s="230" t="str">
        <f t="shared" si="140"/>
        <v/>
      </c>
      <c r="W1761" s="227" t="str">
        <f t="shared" si="139"/>
        <v/>
      </c>
      <c r="X1761" s="233"/>
      <c r="Y1761" s="233"/>
      <c r="AB1761" s="88"/>
    </row>
    <row r="1762" spans="1:28" ht="14.5" customHeight="1" x14ac:dyDescent="0.35">
      <c r="J1762" s="291" t="str">
        <f t="shared" si="141"/>
        <v>D197</v>
      </c>
      <c r="K1762" s="69"/>
      <c r="L1762" s="75" t="s">
        <v>1285</v>
      </c>
      <c r="M1762" s="76" t="s">
        <v>1286</v>
      </c>
      <c r="N1762" s="260">
        <v>42005</v>
      </c>
      <c r="O1762" s="260"/>
      <c r="P1762" s="260"/>
      <c r="Q1762" s="261"/>
      <c r="R1762" s="78"/>
      <c r="S1762" s="227" t="str">
        <f t="shared" si="137"/>
        <v/>
      </c>
      <c r="T1762" s="227"/>
      <c r="U1762" s="237" t="str">
        <f t="shared" si="138"/>
        <v/>
      </c>
      <c r="V1762" s="230" t="str">
        <f t="shared" si="140"/>
        <v/>
      </c>
      <c r="W1762" s="227" t="str">
        <f t="shared" si="139"/>
        <v/>
      </c>
      <c r="AB1762" s="3"/>
    </row>
    <row r="1763" spans="1:28" ht="14.5" customHeight="1" x14ac:dyDescent="0.35">
      <c r="J1763" s="291" t="str">
        <f t="shared" si="141"/>
        <v>D197</v>
      </c>
      <c r="K1763" s="69"/>
      <c r="L1763" s="75" t="s">
        <v>1287</v>
      </c>
      <c r="M1763" s="76" t="s">
        <v>1288</v>
      </c>
      <c r="N1763" s="260">
        <v>41456</v>
      </c>
      <c r="O1763" s="260"/>
      <c r="P1763" s="260"/>
      <c r="Q1763" s="261"/>
      <c r="R1763" s="78"/>
      <c r="S1763" s="227" t="str">
        <f t="shared" si="137"/>
        <v/>
      </c>
      <c r="T1763" s="227"/>
      <c r="U1763" s="237" t="str">
        <f t="shared" si="138"/>
        <v/>
      </c>
      <c r="V1763" s="230" t="str">
        <f t="shared" si="140"/>
        <v/>
      </c>
      <c r="W1763" s="227" t="str">
        <f t="shared" si="139"/>
        <v/>
      </c>
      <c r="AB1763" s="3"/>
    </row>
    <row r="1764" spans="1:28" ht="14.5" customHeight="1" x14ac:dyDescent="0.35">
      <c r="J1764" s="291" t="str">
        <f t="shared" si="141"/>
        <v>D197</v>
      </c>
      <c r="K1764" s="69"/>
      <c r="L1764" s="75" t="s">
        <v>1289</v>
      </c>
      <c r="M1764" s="76" t="s">
        <v>1290</v>
      </c>
      <c r="N1764" s="260">
        <v>42614</v>
      </c>
      <c r="O1764" s="260"/>
      <c r="P1764" s="260"/>
      <c r="Q1764" s="261"/>
      <c r="R1764" s="78"/>
      <c r="S1764" s="227" t="str">
        <f t="shared" si="137"/>
        <v/>
      </c>
      <c r="T1764" s="227"/>
      <c r="U1764" s="237" t="str">
        <f t="shared" si="138"/>
        <v/>
      </c>
      <c r="V1764" s="230" t="str">
        <f t="shared" si="140"/>
        <v/>
      </c>
      <c r="W1764" s="227" t="str">
        <f t="shared" si="139"/>
        <v/>
      </c>
      <c r="AB1764" s="3"/>
    </row>
    <row r="1765" spans="1:28" s="93" customFormat="1" ht="14.5" customHeight="1" x14ac:dyDescent="0.35">
      <c r="A1765" s="89"/>
      <c r="B1765" s="89"/>
      <c r="C1765" s="89"/>
      <c r="D1765" s="89"/>
      <c r="E1765" s="89"/>
      <c r="F1765" s="89"/>
      <c r="G1765" s="89"/>
      <c r="H1765" s="89"/>
      <c r="I1765" s="89"/>
      <c r="J1765" s="291" t="str">
        <f t="shared" si="141"/>
        <v>D197</v>
      </c>
      <c r="K1765" s="189"/>
      <c r="L1765" s="107" t="s">
        <v>1289</v>
      </c>
      <c r="M1765" s="93" t="s">
        <v>1291</v>
      </c>
      <c r="N1765" s="262">
        <v>43466</v>
      </c>
      <c r="O1765" s="262"/>
      <c r="P1765" s="191"/>
      <c r="Q1765" s="222"/>
      <c r="R1765" s="108"/>
      <c r="S1765" s="227" t="str">
        <f t="shared" si="137"/>
        <v/>
      </c>
      <c r="T1765" s="227"/>
      <c r="U1765" s="237" t="str">
        <f t="shared" si="138"/>
        <v/>
      </c>
      <c r="V1765" s="230" t="str">
        <f t="shared" si="140"/>
        <v/>
      </c>
      <c r="W1765" s="227" t="str">
        <f t="shared" si="139"/>
        <v/>
      </c>
      <c r="X1765" s="233"/>
      <c r="Y1765" s="233"/>
      <c r="AB1765" s="88"/>
    </row>
    <row r="1766" spans="1:28" ht="14.5" customHeight="1" x14ac:dyDescent="0.35">
      <c r="J1766" s="291" t="str">
        <f t="shared" si="141"/>
        <v>D197</v>
      </c>
      <c r="K1766" s="72" t="s">
        <v>1253</v>
      </c>
      <c r="L1766" s="131" t="s">
        <v>1292</v>
      </c>
      <c r="M1766" s="132" t="s">
        <v>1293</v>
      </c>
      <c r="N1766" s="263">
        <v>41456</v>
      </c>
      <c r="O1766" s="263"/>
      <c r="P1766" s="263"/>
      <c r="Q1766" s="264"/>
      <c r="R1766" s="78"/>
      <c r="S1766" s="227" t="str">
        <f t="shared" si="137"/>
        <v/>
      </c>
      <c r="T1766" s="227"/>
      <c r="U1766" s="237" t="str">
        <f t="shared" si="138"/>
        <v/>
      </c>
      <c r="V1766" s="230" t="str">
        <f t="shared" si="140"/>
        <v/>
      </c>
      <c r="W1766" s="227" t="str">
        <f t="shared" si="139"/>
        <v/>
      </c>
      <c r="AB1766" s="3"/>
    </row>
    <row r="1767" spans="1:28" ht="14.5" customHeight="1" x14ac:dyDescent="0.35">
      <c r="J1767" s="291" t="str">
        <f t="shared" si="141"/>
        <v>D197</v>
      </c>
      <c r="K1767" s="72" t="s">
        <v>1253</v>
      </c>
      <c r="L1767" s="131" t="s">
        <v>1294</v>
      </c>
      <c r="M1767" s="132" t="s">
        <v>1295</v>
      </c>
      <c r="N1767" s="263">
        <v>41640</v>
      </c>
      <c r="O1767" s="263"/>
      <c r="P1767" s="263"/>
      <c r="Q1767" s="264"/>
      <c r="R1767" s="78"/>
      <c r="S1767" s="227" t="str">
        <f t="shared" si="137"/>
        <v/>
      </c>
      <c r="T1767" s="227"/>
      <c r="U1767" s="237" t="str">
        <f t="shared" si="138"/>
        <v/>
      </c>
      <c r="V1767" s="230" t="str">
        <f t="shared" si="140"/>
        <v/>
      </c>
      <c r="W1767" s="227" t="str">
        <f t="shared" si="139"/>
        <v/>
      </c>
      <c r="AB1767" s="3"/>
    </row>
    <row r="1768" spans="1:28" ht="14.5" customHeight="1" x14ac:dyDescent="0.35">
      <c r="J1768" s="291" t="str">
        <f t="shared" si="141"/>
        <v>D197</v>
      </c>
      <c r="K1768" s="72"/>
      <c r="L1768" s="107" t="s">
        <v>1296</v>
      </c>
      <c r="M1768" s="93" t="s">
        <v>1297</v>
      </c>
      <c r="N1768" s="262">
        <v>43435</v>
      </c>
      <c r="O1768" s="262"/>
      <c r="P1768" s="203"/>
      <c r="Q1768" s="207"/>
      <c r="R1768" s="78"/>
      <c r="S1768" s="227" t="str">
        <f t="shared" si="137"/>
        <v/>
      </c>
      <c r="T1768" s="227"/>
      <c r="U1768" s="237" t="str">
        <f t="shared" si="138"/>
        <v/>
      </c>
      <c r="V1768" s="230" t="str">
        <f t="shared" si="140"/>
        <v/>
      </c>
      <c r="W1768" s="227" t="str">
        <f t="shared" si="139"/>
        <v/>
      </c>
      <c r="AB1768" s="3"/>
    </row>
    <row r="1769" spans="1:28" ht="14.5" customHeight="1" x14ac:dyDescent="0.35">
      <c r="J1769" s="291" t="str">
        <f t="shared" si="141"/>
        <v>D197</v>
      </c>
      <c r="K1769" s="69"/>
      <c r="L1769" s="75" t="s">
        <v>1298</v>
      </c>
      <c r="M1769" s="76" t="s">
        <v>1299</v>
      </c>
      <c r="N1769" s="260">
        <v>42736</v>
      </c>
      <c r="O1769" s="260"/>
      <c r="P1769" s="260"/>
      <c r="Q1769" s="261"/>
      <c r="R1769" s="78"/>
      <c r="S1769" s="227" t="str">
        <f t="shared" si="137"/>
        <v/>
      </c>
      <c r="T1769" s="227"/>
      <c r="U1769" s="237" t="str">
        <f t="shared" si="138"/>
        <v/>
      </c>
      <c r="V1769" s="230" t="str">
        <f t="shared" si="140"/>
        <v/>
      </c>
      <c r="W1769" s="227" t="str">
        <f t="shared" si="139"/>
        <v/>
      </c>
      <c r="AB1769" s="3"/>
    </row>
    <row r="1770" spans="1:28" ht="14.5" customHeight="1" x14ac:dyDescent="0.35">
      <c r="J1770" s="291" t="str">
        <f t="shared" si="141"/>
        <v>D197</v>
      </c>
      <c r="K1770" s="69"/>
      <c r="L1770" s="75" t="s">
        <v>1300</v>
      </c>
      <c r="M1770" s="76" t="s">
        <v>1301</v>
      </c>
      <c r="N1770" s="260">
        <v>39814</v>
      </c>
      <c r="O1770" s="260"/>
      <c r="P1770" s="260"/>
      <c r="Q1770" s="261"/>
      <c r="R1770" s="78"/>
      <c r="S1770" s="227" t="str">
        <f t="shared" si="137"/>
        <v/>
      </c>
      <c r="T1770" s="227"/>
      <c r="U1770" s="237" t="str">
        <f t="shared" si="138"/>
        <v/>
      </c>
      <c r="V1770" s="230" t="str">
        <f t="shared" si="140"/>
        <v/>
      </c>
      <c r="W1770" s="227" t="str">
        <f t="shared" si="139"/>
        <v/>
      </c>
      <c r="AB1770" s="3"/>
    </row>
    <row r="1771" spans="1:28" ht="14.5" customHeight="1" x14ac:dyDescent="0.35">
      <c r="J1771" s="291" t="str">
        <f t="shared" si="141"/>
        <v>D197</v>
      </c>
      <c r="K1771" s="69"/>
      <c r="L1771" s="75" t="s">
        <v>1302</v>
      </c>
      <c r="M1771" s="76" t="s">
        <v>1303</v>
      </c>
      <c r="N1771" s="260">
        <v>39814</v>
      </c>
      <c r="O1771" s="260"/>
      <c r="P1771" s="260"/>
      <c r="Q1771" s="261"/>
      <c r="R1771" s="78"/>
      <c r="S1771" s="227" t="str">
        <f t="shared" si="137"/>
        <v/>
      </c>
      <c r="T1771" s="227"/>
      <c r="U1771" s="237" t="str">
        <f t="shared" si="138"/>
        <v/>
      </c>
      <c r="V1771" s="230" t="str">
        <f t="shared" si="140"/>
        <v/>
      </c>
      <c r="W1771" s="227" t="str">
        <f t="shared" si="139"/>
        <v/>
      </c>
      <c r="AB1771" s="3"/>
    </row>
    <row r="1772" spans="1:28" ht="14.5" customHeight="1" x14ac:dyDescent="0.35">
      <c r="J1772" s="291" t="str">
        <f t="shared" si="141"/>
        <v>D197</v>
      </c>
      <c r="K1772" s="69"/>
      <c r="L1772" s="75" t="s">
        <v>1304</v>
      </c>
      <c r="M1772" s="76" t="s">
        <v>1305</v>
      </c>
      <c r="N1772" s="260">
        <v>41852</v>
      </c>
      <c r="O1772" s="260"/>
      <c r="P1772" s="260">
        <v>42613</v>
      </c>
      <c r="Q1772" s="261"/>
      <c r="R1772" s="78"/>
      <c r="S1772" s="227" t="str">
        <f t="shared" si="137"/>
        <v/>
      </c>
      <c r="T1772" s="227"/>
      <c r="U1772" s="237" t="str">
        <f t="shared" si="138"/>
        <v/>
      </c>
      <c r="V1772" s="230" t="str">
        <f t="shared" si="140"/>
        <v/>
      </c>
      <c r="W1772" s="227" t="str">
        <f t="shared" si="139"/>
        <v/>
      </c>
      <c r="AB1772" s="3"/>
    </row>
    <row r="1773" spans="1:28" ht="14.5" customHeight="1" x14ac:dyDescent="0.35">
      <c r="J1773" s="291" t="str">
        <f t="shared" si="141"/>
        <v>D197</v>
      </c>
      <c r="K1773" s="69"/>
      <c r="L1773" s="75" t="s">
        <v>1304</v>
      </c>
      <c r="M1773" s="76" t="s">
        <v>1306</v>
      </c>
      <c r="N1773" s="260">
        <v>42614</v>
      </c>
      <c r="O1773" s="260"/>
      <c r="P1773" s="260"/>
      <c r="Q1773" s="261"/>
      <c r="R1773" s="78"/>
      <c r="S1773" s="227" t="str">
        <f t="shared" si="137"/>
        <v/>
      </c>
      <c r="T1773" s="227"/>
      <c r="U1773" s="237" t="str">
        <f t="shared" si="138"/>
        <v/>
      </c>
      <c r="V1773" s="230" t="str">
        <f t="shared" si="140"/>
        <v/>
      </c>
      <c r="W1773" s="227" t="str">
        <f t="shared" si="139"/>
        <v/>
      </c>
      <c r="AB1773" s="3"/>
    </row>
    <row r="1774" spans="1:28" ht="14.5" customHeight="1" x14ac:dyDescent="0.35">
      <c r="J1774" s="291" t="str">
        <f t="shared" si="141"/>
        <v>D197</v>
      </c>
      <c r="K1774" s="69"/>
      <c r="L1774" s="75" t="s">
        <v>1307</v>
      </c>
      <c r="M1774" s="76" t="s">
        <v>1308</v>
      </c>
      <c r="N1774" s="260">
        <v>42186</v>
      </c>
      <c r="O1774" s="260"/>
      <c r="P1774" s="260"/>
      <c r="Q1774" s="261"/>
      <c r="R1774" s="78"/>
      <c r="S1774" s="227" t="str">
        <f t="shared" si="137"/>
        <v/>
      </c>
      <c r="T1774" s="227"/>
      <c r="U1774" s="237" t="str">
        <f t="shared" si="138"/>
        <v/>
      </c>
      <c r="V1774" s="230" t="str">
        <f t="shared" si="140"/>
        <v/>
      </c>
      <c r="W1774" s="227" t="str">
        <f t="shared" si="139"/>
        <v/>
      </c>
      <c r="AB1774" s="3"/>
    </row>
    <row r="1775" spans="1:28" ht="14.5" customHeight="1" x14ac:dyDescent="0.35">
      <c r="J1775" s="291" t="str">
        <f t="shared" si="141"/>
        <v>D197</v>
      </c>
      <c r="K1775" s="69"/>
      <c r="L1775" s="75" t="s">
        <v>1309</v>
      </c>
      <c r="M1775" s="76" t="s">
        <v>1310</v>
      </c>
      <c r="N1775" s="260">
        <v>42552</v>
      </c>
      <c r="O1775" s="260"/>
      <c r="P1775" s="260"/>
      <c r="Q1775" s="261"/>
      <c r="R1775" s="78"/>
      <c r="S1775" s="227" t="str">
        <f t="shared" si="137"/>
        <v/>
      </c>
      <c r="T1775" s="227"/>
      <c r="U1775" s="237" t="str">
        <f t="shared" si="138"/>
        <v/>
      </c>
      <c r="V1775" s="230" t="str">
        <f t="shared" si="140"/>
        <v/>
      </c>
      <c r="W1775" s="227" t="str">
        <f t="shared" si="139"/>
        <v/>
      </c>
      <c r="AB1775" s="3"/>
    </row>
    <row r="1776" spans="1:28" ht="14.5" customHeight="1" x14ac:dyDescent="0.35">
      <c r="J1776" s="291" t="str">
        <f t="shared" si="141"/>
        <v>D197</v>
      </c>
      <c r="K1776" s="69"/>
      <c r="L1776" s="75" t="s">
        <v>1311</v>
      </c>
      <c r="M1776" s="76" t="s">
        <v>1312</v>
      </c>
      <c r="N1776" s="260">
        <v>42767</v>
      </c>
      <c r="O1776" s="260"/>
      <c r="P1776" s="260"/>
      <c r="Q1776" s="261"/>
      <c r="R1776" s="78"/>
      <c r="S1776" s="227" t="str">
        <f t="shared" si="137"/>
        <v/>
      </c>
      <c r="T1776" s="227"/>
      <c r="U1776" s="237" t="str">
        <f t="shared" si="138"/>
        <v/>
      </c>
      <c r="V1776" s="230" t="str">
        <f t="shared" si="140"/>
        <v/>
      </c>
      <c r="W1776" s="227" t="str">
        <f t="shared" si="139"/>
        <v/>
      </c>
      <c r="AB1776" s="3"/>
    </row>
    <row r="1777" spans="10:28" ht="14.5" customHeight="1" x14ac:dyDescent="0.35">
      <c r="J1777" s="291" t="str">
        <f t="shared" si="141"/>
        <v>D197</v>
      </c>
      <c r="K1777" s="69"/>
      <c r="L1777" s="75" t="s">
        <v>1313</v>
      </c>
      <c r="M1777" s="76" t="s">
        <v>1314</v>
      </c>
      <c r="N1777" s="260">
        <v>41091</v>
      </c>
      <c r="O1777" s="260"/>
      <c r="P1777" s="260"/>
      <c r="Q1777" s="261"/>
      <c r="R1777" s="78"/>
      <c r="S1777" s="227" t="str">
        <f t="shared" si="137"/>
        <v/>
      </c>
      <c r="T1777" s="227"/>
      <c r="U1777" s="237" t="str">
        <f t="shared" si="138"/>
        <v/>
      </c>
      <c r="V1777" s="230" t="str">
        <f t="shared" si="140"/>
        <v/>
      </c>
      <c r="W1777" s="227" t="str">
        <f t="shared" si="139"/>
        <v/>
      </c>
      <c r="AB1777" s="3"/>
    </row>
    <row r="1778" spans="10:28" ht="14.5" customHeight="1" x14ac:dyDescent="0.35">
      <c r="J1778" s="291" t="str">
        <f t="shared" si="141"/>
        <v>D197</v>
      </c>
      <c r="K1778" s="69"/>
      <c r="L1778" s="75" t="s">
        <v>1315</v>
      </c>
      <c r="M1778" s="76" t="s">
        <v>1316</v>
      </c>
      <c r="N1778" s="260">
        <v>39814</v>
      </c>
      <c r="O1778" s="260"/>
      <c r="P1778" s="260"/>
      <c r="Q1778" s="261"/>
      <c r="R1778" s="78"/>
      <c r="S1778" s="227" t="str">
        <f t="shared" si="137"/>
        <v/>
      </c>
      <c r="T1778" s="227"/>
      <c r="U1778" s="237" t="str">
        <f t="shared" si="138"/>
        <v/>
      </c>
      <c r="V1778" s="230" t="str">
        <f t="shared" si="140"/>
        <v/>
      </c>
      <c r="W1778" s="227" t="str">
        <f t="shared" si="139"/>
        <v/>
      </c>
      <c r="AB1778" s="3"/>
    </row>
    <row r="1779" spans="10:28" ht="14.5" customHeight="1" x14ac:dyDescent="0.35">
      <c r="J1779" s="291" t="str">
        <f t="shared" si="141"/>
        <v>D197</v>
      </c>
      <c r="K1779" s="69"/>
      <c r="L1779" s="75" t="s">
        <v>1317</v>
      </c>
      <c r="M1779" s="76" t="s">
        <v>1318</v>
      </c>
      <c r="N1779" s="260">
        <v>39814</v>
      </c>
      <c r="O1779" s="260"/>
      <c r="P1779" s="260">
        <v>42185</v>
      </c>
      <c r="Q1779" s="261"/>
      <c r="R1779" s="78"/>
      <c r="S1779" s="227" t="str">
        <f t="shared" si="137"/>
        <v/>
      </c>
      <c r="T1779" s="227"/>
      <c r="U1779" s="237" t="str">
        <f t="shared" si="138"/>
        <v/>
      </c>
      <c r="V1779" s="230" t="str">
        <f t="shared" si="140"/>
        <v/>
      </c>
      <c r="W1779" s="227" t="str">
        <f t="shared" si="139"/>
        <v/>
      </c>
      <c r="AB1779" s="3"/>
    </row>
    <row r="1780" spans="10:28" ht="14.5" customHeight="1" x14ac:dyDescent="0.35">
      <c r="J1780" s="291" t="str">
        <f t="shared" si="141"/>
        <v>D197</v>
      </c>
      <c r="K1780" s="69"/>
      <c r="L1780" s="75" t="s">
        <v>1317</v>
      </c>
      <c r="M1780" s="76" t="s">
        <v>1319</v>
      </c>
      <c r="N1780" s="260">
        <v>42186</v>
      </c>
      <c r="O1780" s="260"/>
      <c r="P1780" s="260"/>
      <c r="Q1780" s="261"/>
      <c r="R1780" s="78"/>
      <c r="S1780" s="227" t="str">
        <f t="shared" si="137"/>
        <v/>
      </c>
      <c r="T1780" s="227"/>
      <c r="U1780" s="237" t="str">
        <f t="shared" si="138"/>
        <v/>
      </c>
      <c r="V1780" s="230" t="str">
        <f t="shared" si="140"/>
        <v/>
      </c>
      <c r="W1780" s="227" t="str">
        <f t="shared" si="139"/>
        <v/>
      </c>
      <c r="AB1780" s="3"/>
    </row>
    <row r="1781" spans="10:28" ht="14.5" customHeight="1" x14ac:dyDescent="0.35">
      <c r="J1781" s="291" t="str">
        <f t="shared" si="141"/>
        <v>D197</v>
      </c>
      <c r="K1781" s="69"/>
      <c r="L1781" s="75" t="s">
        <v>1320</v>
      </c>
      <c r="M1781" s="76" t="s">
        <v>1321</v>
      </c>
      <c r="N1781" s="260">
        <v>39814</v>
      </c>
      <c r="O1781" s="260"/>
      <c r="P1781" s="260"/>
      <c r="Q1781" s="261"/>
      <c r="R1781" s="78"/>
      <c r="S1781" s="227" t="str">
        <f t="shared" si="137"/>
        <v/>
      </c>
      <c r="T1781" s="227"/>
      <c r="U1781" s="237" t="str">
        <f t="shared" si="138"/>
        <v/>
      </c>
      <c r="V1781" s="230" t="str">
        <f t="shared" si="140"/>
        <v/>
      </c>
      <c r="W1781" s="227" t="str">
        <f t="shared" si="139"/>
        <v/>
      </c>
      <c r="AB1781" s="3"/>
    </row>
    <row r="1782" spans="10:28" ht="14.5" customHeight="1" x14ac:dyDescent="0.35">
      <c r="J1782" s="291" t="str">
        <f t="shared" si="141"/>
        <v>D197</v>
      </c>
      <c r="K1782" s="69"/>
      <c r="L1782" s="75" t="s">
        <v>1322</v>
      </c>
      <c r="M1782" s="76" t="s">
        <v>1323</v>
      </c>
      <c r="N1782" s="260">
        <v>39814</v>
      </c>
      <c r="O1782" s="260"/>
      <c r="P1782" s="260"/>
      <c r="Q1782" s="261"/>
      <c r="R1782" s="78"/>
      <c r="S1782" s="227" t="str">
        <f t="shared" si="137"/>
        <v/>
      </c>
      <c r="T1782" s="227"/>
      <c r="U1782" s="237" t="str">
        <f t="shared" si="138"/>
        <v/>
      </c>
      <c r="V1782" s="230" t="str">
        <f t="shared" si="140"/>
        <v/>
      </c>
      <c r="W1782" s="227" t="str">
        <f t="shared" si="139"/>
        <v/>
      </c>
      <c r="AB1782" s="3"/>
    </row>
    <row r="1783" spans="10:28" ht="14.5" customHeight="1" x14ac:dyDescent="0.35">
      <c r="J1783" s="291" t="str">
        <f t="shared" si="141"/>
        <v>D197</v>
      </c>
      <c r="K1783" s="69"/>
      <c r="L1783" s="75" t="s">
        <v>1324</v>
      </c>
      <c r="M1783" s="76" t="s">
        <v>1325</v>
      </c>
      <c r="N1783" s="260">
        <v>41852</v>
      </c>
      <c r="O1783" s="260"/>
      <c r="P1783" s="260">
        <v>42766</v>
      </c>
      <c r="Q1783" s="261"/>
      <c r="R1783" s="78"/>
      <c r="S1783" s="227" t="str">
        <f t="shared" si="137"/>
        <v/>
      </c>
      <c r="T1783" s="227"/>
      <c r="U1783" s="237" t="str">
        <f t="shared" si="138"/>
        <v/>
      </c>
      <c r="V1783" s="230" t="str">
        <f t="shared" si="140"/>
        <v/>
      </c>
      <c r="W1783" s="227" t="str">
        <f t="shared" si="139"/>
        <v/>
      </c>
      <c r="AB1783" s="3"/>
    </row>
    <row r="1784" spans="10:28" ht="14.5" customHeight="1" x14ac:dyDescent="0.35">
      <c r="J1784" s="291" t="str">
        <f t="shared" si="141"/>
        <v>D197</v>
      </c>
      <c r="K1784" s="69"/>
      <c r="L1784" s="75" t="s">
        <v>1324</v>
      </c>
      <c r="M1784" s="76" t="s">
        <v>1326</v>
      </c>
      <c r="N1784" s="260">
        <v>42767</v>
      </c>
      <c r="O1784" s="260"/>
      <c r="P1784" s="260"/>
      <c r="Q1784" s="261"/>
      <c r="R1784" s="78"/>
      <c r="S1784" s="227" t="str">
        <f t="shared" si="137"/>
        <v/>
      </c>
      <c r="T1784" s="227"/>
      <c r="U1784" s="237" t="str">
        <f t="shared" si="138"/>
        <v/>
      </c>
      <c r="V1784" s="230" t="str">
        <f t="shared" si="140"/>
        <v/>
      </c>
      <c r="W1784" s="227" t="str">
        <f t="shared" si="139"/>
        <v/>
      </c>
      <c r="AB1784" s="3"/>
    </row>
    <row r="1785" spans="10:28" ht="14.5" customHeight="1" x14ac:dyDescent="0.35">
      <c r="J1785" s="291" t="str">
        <f t="shared" si="141"/>
        <v>D197</v>
      </c>
      <c r="K1785" s="69"/>
      <c r="L1785" s="75" t="s">
        <v>1327</v>
      </c>
      <c r="M1785" s="76" t="s">
        <v>1328</v>
      </c>
      <c r="N1785" s="260">
        <v>42186</v>
      </c>
      <c r="O1785" s="260"/>
      <c r="P1785" s="260"/>
      <c r="Q1785" s="261"/>
      <c r="R1785" s="78"/>
      <c r="S1785" s="227" t="str">
        <f t="shared" si="137"/>
        <v/>
      </c>
      <c r="T1785" s="227"/>
      <c r="U1785" s="237" t="str">
        <f t="shared" si="138"/>
        <v/>
      </c>
      <c r="V1785" s="230" t="str">
        <f t="shared" si="140"/>
        <v/>
      </c>
      <c r="W1785" s="227" t="str">
        <f t="shared" si="139"/>
        <v/>
      </c>
      <c r="AB1785" s="3"/>
    </row>
    <row r="1786" spans="10:28" ht="14.5" customHeight="1" x14ac:dyDescent="0.35">
      <c r="J1786" s="291" t="str">
        <f t="shared" si="141"/>
        <v>D197</v>
      </c>
      <c r="K1786" s="69"/>
      <c r="L1786" s="75" t="s">
        <v>1329</v>
      </c>
      <c r="M1786" s="76" t="s">
        <v>1330</v>
      </c>
      <c r="N1786" s="260">
        <v>39814</v>
      </c>
      <c r="O1786" s="260"/>
      <c r="P1786" s="260"/>
      <c r="Q1786" s="261"/>
      <c r="R1786" s="78"/>
      <c r="S1786" s="227" t="str">
        <f t="shared" si="137"/>
        <v/>
      </c>
      <c r="T1786" s="227"/>
      <c r="U1786" s="237" t="str">
        <f t="shared" si="138"/>
        <v/>
      </c>
      <c r="V1786" s="230" t="str">
        <f t="shared" si="140"/>
        <v/>
      </c>
      <c r="W1786" s="227" t="str">
        <f t="shared" si="139"/>
        <v/>
      </c>
      <c r="AB1786" s="3"/>
    </row>
    <row r="1787" spans="10:28" ht="14.5" customHeight="1" x14ac:dyDescent="0.35">
      <c r="J1787" s="291" t="str">
        <f t="shared" si="141"/>
        <v>D197</v>
      </c>
      <c r="K1787" s="69"/>
      <c r="L1787" s="75" t="s">
        <v>1331</v>
      </c>
      <c r="M1787" s="76" t="s">
        <v>1332</v>
      </c>
      <c r="N1787" s="260">
        <v>41091</v>
      </c>
      <c r="O1787" s="260"/>
      <c r="P1787" s="260"/>
      <c r="Q1787" s="261"/>
      <c r="R1787" s="78"/>
      <c r="S1787" s="227" t="str">
        <f t="shared" si="137"/>
        <v/>
      </c>
      <c r="T1787" s="227"/>
      <c r="U1787" s="237" t="str">
        <f t="shared" si="138"/>
        <v/>
      </c>
      <c r="V1787" s="230" t="str">
        <f t="shared" si="140"/>
        <v/>
      </c>
      <c r="W1787" s="227" t="str">
        <f t="shared" si="139"/>
        <v/>
      </c>
      <c r="AB1787" s="3"/>
    </row>
    <row r="1788" spans="10:28" ht="14.5" customHeight="1" x14ac:dyDescent="0.35">
      <c r="J1788" s="291" t="str">
        <f t="shared" si="141"/>
        <v>D197</v>
      </c>
      <c r="K1788" s="69"/>
      <c r="L1788" s="75" t="s">
        <v>1333</v>
      </c>
      <c r="M1788" s="76" t="s">
        <v>1334</v>
      </c>
      <c r="N1788" s="260">
        <v>39814</v>
      </c>
      <c r="O1788" s="260"/>
      <c r="P1788" s="260"/>
      <c r="Q1788" s="261"/>
      <c r="R1788" s="78"/>
      <c r="S1788" s="227" t="str">
        <f t="shared" si="137"/>
        <v/>
      </c>
      <c r="T1788" s="227"/>
      <c r="U1788" s="237" t="str">
        <f t="shared" si="138"/>
        <v/>
      </c>
      <c r="V1788" s="230" t="str">
        <f t="shared" si="140"/>
        <v/>
      </c>
      <c r="W1788" s="227" t="str">
        <f t="shared" si="139"/>
        <v/>
      </c>
      <c r="AB1788" s="3"/>
    </row>
    <row r="1789" spans="10:28" ht="14.5" customHeight="1" x14ac:dyDescent="0.35">
      <c r="J1789" s="291" t="str">
        <f t="shared" si="141"/>
        <v>D197</v>
      </c>
      <c r="K1789" s="69"/>
      <c r="L1789" s="75" t="s">
        <v>1335</v>
      </c>
      <c r="M1789" s="76" t="s">
        <v>1336</v>
      </c>
      <c r="N1789" s="260">
        <v>39814</v>
      </c>
      <c r="O1789" s="260"/>
      <c r="P1789" s="260"/>
      <c r="Q1789" s="261"/>
      <c r="R1789" s="78"/>
      <c r="S1789" s="227" t="str">
        <f t="shared" si="137"/>
        <v/>
      </c>
      <c r="T1789" s="227"/>
      <c r="U1789" s="237" t="str">
        <f t="shared" si="138"/>
        <v/>
      </c>
      <c r="V1789" s="230" t="str">
        <f t="shared" si="140"/>
        <v/>
      </c>
      <c r="W1789" s="227" t="str">
        <f t="shared" si="139"/>
        <v/>
      </c>
      <c r="AB1789" s="3"/>
    </row>
    <row r="1790" spans="10:28" ht="14.5" customHeight="1" x14ac:dyDescent="0.35">
      <c r="J1790" s="291" t="str">
        <f t="shared" si="141"/>
        <v>D197</v>
      </c>
      <c r="K1790" s="69"/>
      <c r="L1790" s="75" t="s">
        <v>1337</v>
      </c>
      <c r="M1790" s="76" t="s">
        <v>1338</v>
      </c>
      <c r="N1790" s="260">
        <v>39814</v>
      </c>
      <c r="O1790" s="260"/>
      <c r="P1790" s="260"/>
      <c r="Q1790" s="261"/>
      <c r="R1790" s="78"/>
      <c r="S1790" s="227" t="str">
        <f t="shared" si="137"/>
        <v/>
      </c>
      <c r="T1790" s="227"/>
      <c r="U1790" s="237" t="str">
        <f t="shared" si="138"/>
        <v/>
      </c>
      <c r="V1790" s="230" t="str">
        <f t="shared" si="140"/>
        <v/>
      </c>
      <c r="W1790" s="227" t="str">
        <f t="shared" si="139"/>
        <v/>
      </c>
      <c r="AB1790" s="3"/>
    </row>
    <row r="1791" spans="10:28" ht="14.5" customHeight="1" x14ac:dyDescent="0.35">
      <c r="J1791" s="291" t="str">
        <f t="shared" si="141"/>
        <v>D197</v>
      </c>
      <c r="K1791" s="69"/>
      <c r="L1791" s="75" t="s">
        <v>1339</v>
      </c>
      <c r="M1791" s="76" t="s">
        <v>1340</v>
      </c>
      <c r="N1791" s="260">
        <v>41852</v>
      </c>
      <c r="O1791" s="260"/>
      <c r="P1791" s="260"/>
      <c r="Q1791" s="261"/>
      <c r="R1791" s="78"/>
      <c r="S1791" s="227" t="str">
        <f t="shared" si="137"/>
        <v/>
      </c>
      <c r="T1791" s="227"/>
      <c r="U1791" s="237" t="str">
        <f t="shared" si="138"/>
        <v/>
      </c>
      <c r="V1791" s="230" t="str">
        <f t="shared" si="140"/>
        <v/>
      </c>
      <c r="W1791" s="227" t="str">
        <f t="shared" si="139"/>
        <v/>
      </c>
      <c r="AB1791" s="3"/>
    </row>
    <row r="1792" spans="10:28" ht="14.5" customHeight="1" x14ac:dyDescent="0.35">
      <c r="J1792" s="291" t="str">
        <f t="shared" si="141"/>
        <v>D197</v>
      </c>
      <c r="K1792" s="69"/>
      <c r="L1792" s="75" t="s">
        <v>1341</v>
      </c>
      <c r="M1792" s="76" t="s">
        <v>1342</v>
      </c>
      <c r="N1792" s="260">
        <v>42186</v>
      </c>
      <c r="O1792" s="260"/>
      <c r="P1792" s="260"/>
      <c r="Q1792" s="261"/>
      <c r="R1792" s="78"/>
      <c r="S1792" s="227" t="str">
        <f t="shared" si="137"/>
        <v/>
      </c>
      <c r="T1792" s="227"/>
      <c r="U1792" s="237" t="str">
        <f t="shared" si="138"/>
        <v/>
      </c>
      <c r="V1792" s="230" t="str">
        <f t="shared" si="140"/>
        <v/>
      </c>
      <c r="W1792" s="227" t="str">
        <f t="shared" si="139"/>
        <v/>
      </c>
      <c r="AB1792" s="3"/>
    </row>
    <row r="1793" spans="10:28" ht="14.5" customHeight="1" x14ac:dyDescent="0.35">
      <c r="J1793" s="291" t="str">
        <f t="shared" si="141"/>
        <v>D197</v>
      </c>
      <c r="K1793" s="69"/>
      <c r="L1793" s="75" t="s">
        <v>1343</v>
      </c>
      <c r="M1793" s="76" t="s">
        <v>1344</v>
      </c>
      <c r="N1793" s="260">
        <v>39814</v>
      </c>
      <c r="O1793" s="260"/>
      <c r="P1793" s="260"/>
      <c r="Q1793" s="261"/>
      <c r="R1793" s="78"/>
      <c r="S1793" s="227" t="str">
        <f t="shared" si="137"/>
        <v/>
      </c>
      <c r="T1793" s="227"/>
      <c r="U1793" s="237" t="str">
        <f t="shared" si="138"/>
        <v/>
      </c>
      <c r="V1793" s="230" t="str">
        <f t="shared" si="140"/>
        <v/>
      </c>
      <c r="W1793" s="227" t="str">
        <f t="shared" si="139"/>
        <v/>
      </c>
      <c r="AB1793" s="3"/>
    </row>
    <row r="1794" spans="10:28" ht="14.5" customHeight="1" x14ac:dyDescent="0.35">
      <c r="J1794" s="291" t="str">
        <f t="shared" si="141"/>
        <v>D197</v>
      </c>
      <c r="K1794" s="69"/>
      <c r="L1794" s="75" t="s">
        <v>1345</v>
      </c>
      <c r="M1794" s="76" t="s">
        <v>1346</v>
      </c>
      <c r="N1794" s="260">
        <v>39814</v>
      </c>
      <c r="O1794" s="260"/>
      <c r="P1794" s="260">
        <v>42004</v>
      </c>
      <c r="Q1794" s="261"/>
      <c r="R1794" s="78"/>
      <c r="S1794" s="227" t="str">
        <f t="shared" ref="S1794:S1857" si="142">IF(B1794&lt;&gt;"",1,IF(C1794&lt;&gt;"",2,IF(D1794&lt;&gt;"",3,IF(E1794&lt;&gt;"",4,IF(F1794&lt;&gt;"",5,IF(G1794&lt;&gt;"",6,IF(H1794&lt;&gt;"",7,IF(ISNUMBER(K1794),"Campo",""))))))))</f>
        <v/>
      </c>
      <c r="T1794" s="227"/>
      <c r="U1794" s="237" t="str">
        <f t="shared" ref="U1794:U1857" si="143">IFERROR(IF(ISNUMBER(S1794),CONCATENATE("&lt;/registro&gt;
&lt;registro codigo=""",CONCATENATE(B1794,C1794,D1794,E1794,F1794,G1794,H1794),""" perfil=""",A1794,""" nivel=""",S1794,"""&gt;"),""),"")</f>
        <v/>
      </c>
      <c r="V1794" s="230" t="str">
        <f t="shared" si="140"/>
        <v/>
      </c>
      <c r="W1794" s="227" t="str">
        <f t="shared" ref="W1794:W1857" si="144">U1794&amp;V1794</f>
        <v/>
      </c>
      <c r="AB1794" s="3"/>
    </row>
    <row r="1795" spans="10:28" ht="14.5" customHeight="1" x14ac:dyDescent="0.35">
      <c r="J1795" s="291" t="str">
        <f t="shared" si="141"/>
        <v>D197</v>
      </c>
      <c r="K1795" s="69"/>
      <c r="L1795" s="75" t="s">
        <v>1347</v>
      </c>
      <c r="M1795" s="76" t="s">
        <v>1348</v>
      </c>
      <c r="N1795" s="260">
        <v>39814</v>
      </c>
      <c r="O1795" s="260"/>
      <c r="P1795" s="260"/>
      <c r="Q1795" s="261"/>
      <c r="R1795" s="78"/>
      <c r="S1795" s="227" t="str">
        <f t="shared" si="142"/>
        <v/>
      </c>
      <c r="T1795" s="227"/>
      <c r="U1795" s="237" t="str">
        <f t="shared" si="143"/>
        <v/>
      </c>
      <c r="V1795" s="230" t="str">
        <f t="shared" si="140"/>
        <v/>
      </c>
      <c r="W1795" s="227" t="str">
        <f t="shared" si="144"/>
        <v/>
      </c>
      <c r="AB1795" s="3"/>
    </row>
    <row r="1796" spans="10:28" ht="14.5" customHeight="1" x14ac:dyDescent="0.35">
      <c r="J1796" s="291" t="str">
        <f t="shared" si="141"/>
        <v>D197</v>
      </c>
      <c r="K1796" s="69"/>
      <c r="L1796" s="75" t="s">
        <v>1349</v>
      </c>
      <c r="M1796" s="76" t="s">
        <v>1350</v>
      </c>
      <c r="N1796" s="260">
        <v>39814</v>
      </c>
      <c r="O1796" s="260"/>
      <c r="P1796" s="260"/>
      <c r="Q1796" s="261"/>
      <c r="R1796" s="78"/>
      <c r="S1796" s="227" t="str">
        <f t="shared" si="142"/>
        <v/>
      </c>
      <c r="T1796" s="227"/>
      <c r="U1796" s="237" t="str">
        <f t="shared" si="143"/>
        <v/>
      </c>
      <c r="V1796" s="230" t="str">
        <f t="shared" ref="V1796:V1859" si="145">IF(S1796="Campo",CONCATENATE("&lt;campo posicao=""",K1796,"""&gt;
&lt;coluna&gt;",SUBSTITUTE(L1796," ",""),"&lt;/coluna&gt;
&lt;descricao&gt;",M1796,"&lt;/descricao&gt;
&lt;tipo&gt;",T1796,"&lt;/tipo&gt;
&lt;/campo&gt;"),"")</f>
        <v/>
      </c>
      <c r="W1796" s="227" t="str">
        <f t="shared" si="144"/>
        <v/>
      </c>
      <c r="AB1796" s="3"/>
    </row>
    <row r="1797" spans="10:28" ht="14.5" customHeight="1" x14ac:dyDescent="0.35">
      <c r="J1797" s="291" t="str">
        <f t="shared" ref="J1797:J1860" si="146">IF(L1797="REG",MID(M1797,IFERROR(SEARCH("“",M1797),SEARCH("""",M1797))+1,4),J1796)</f>
        <v>D197</v>
      </c>
      <c r="K1797" s="69"/>
      <c r="L1797" s="75" t="s">
        <v>1351</v>
      </c>
      <c r="M1797" s="76" t="s">
        <v>1352</v>
      </c>
      <c r="N1797" s="260">
        <v>41852</v>
      </c>
      <c r="O1797" s="260"/>
      <c r="P1797" s="260">
        <v>42613</v>
      </c>
      <c r="Q1797" s="261"/>
      <c r="R1797" s="78"/>
      <c r="S1797" s="227" t="str">
        <f t="shared" si="142"/>
        <v/>
      </c>
      <c r="T1797" s="227"/>
      <c r="U1797" s="237" t="str">
        <f t="shared" si="143"/>
        <v/>
      </c>
      <c r="V1797" s="230" t="str">
        <f t="shared" si="145"/>
        <v/>
      </c>
      <c r="W1797" s="227" t="str">
        <f t="shared" si="144"/>
        <v/>
      </c>
      <c r="AB1797" s="3"/>
    </row>
    <row r="1798" spans="10:28" ht="14.5" customHeight="1" x14ac:dyDescent="0.35">
      <c r="J1798" s="291" t="str">
        <f t="shared" si="146"/>
        <v>D197</v>
      </c>
      <c r="K1798" s="69"/>
      <c r="L1798" s="75" t="s">
        <v>1353</v>
      </c>
      <c r="M1798" s="76" t="s">
        <v>1354</v>
      </c>
      <c r="N1798" s="260">
        <v>42186</v>
      </c>
      <c r="O1798" s="260"/>
      <c r="P1798" s="260"/>
      <c r="Q1798" s="261"/>
      <c r="R1798" s="78"/>
      <c r="S1798" s="227" t="str">
        <f t="shared" si="142"/>
        <v/>
      </c>
      <c r="T1798" s="227"/>
      <c r="U1798" s="237" t="str">
        <f t="shared" si="143"/>
        <v/>
      </c>
      <c r="V1798" s="230" t="str">
        <f t="shared" si="145"/>
        <v/>
      </c>
      <c r="W1798" s="227" t="str">
        <f t="shared" si="144"/>
        <v/>
      </c>
      <c r="AB1798" s="3"/>
    </row>
    <row r="1799" spans="10:28" ht="14.5" customHeight="1" x14ac:dyDescent="0.35">
      <c r="J1799" s="291" t="str">
        <f t="shared" si="146"/>
        <v>D197</v>
      </c>
      <c r="K1799" s="69"/>
      <c r="L1799" s="75" t="s">
        <v>1355</v>
      </c>
      <c r="M1799" s="76" t="s">
        <v>1356</v>
      </c>
      <c r="N1799" s="260">
        <v>39814</v>
      </c>
      <c r="O1799" s="260"/>
      <c r="P1799" s="260">
        <v>42216</v>
      </c>
      <c r="Q1799" s="261"/>
      <c r="R1799" s="78"/>
      <c r="S1799" s="227" t="str">
        <f t="shared" si="142"/>
        <v/>
      </c>
      <c r="T1799" s="227"/>
      <c r="U1799" s="237" t="str">
        <f t="shared" si="143"/>
        <v/>
      </c>
      <c r="V1799" s="230" t="str">
        <f t="shared" si="145"/>
        <v/>
      </c>
      <c r="W1799" s="227" t="str">
        <f t="shared" si="144"/>
        <v/>
      </c>
      <c r="AB1799" s="3"/>
    </row>
    <row r="1800" spans="10:28" ht="14.5" customHeight="1" x14ac:dyDescent="0.35">
      <c r="J1800" s="291" t="str">
        <f t="shared" si="146"/>
        <v>D197</v>
      </c>
      <c r="K1800" s="69"/>
      <c r="L1800" s="75" t="s">
        <v>1357</v>
      </c>
      <c r="M1800" s="76" t="s">
        <v>1358</v>
      </c>
      <c r="N1800" s="260">
        <v>42005</v>
      </c>
      <c r="O1800" s="260"/>
      <c r="P1800" s="260"/>
      <c r="Q1800" s="261"/>
      <c r="R1800" s="78"/>
      <c r="S1800" s="227" t="str">
        <f t="shared" si="142"/>
        <v/>
      </c>
      <c r="T1800" s="227"/>
      <c r="U1800" s="237" t="str">
        <f t="shared" si="143"/>
        <v/>
      </c>
      <c r="V1800" s="230" t="str">
        <f t="shared" si="145"/>
        <v/>
      </c>
      <c r="W1800" s="227" t="str">
        <f t="shared" si="144"/>
        <v/>
      </c>
      <c r="AB1800" s="3"/>
    </row>
    <row r="1801" spans="10:28" ht="14.5" customHeight="1" x14ac:dyDescent="0.35">
      <c r="J1801" s="291" t="str">
        <f t="shared" si="146"/>
        <v>D197</v>
      </c>
      <c r="K1801" s="69"/>
      <c r="L1801" s="75" t="s">
        <v>1359</v>
      </c>
      <c r="M1801" s="76" t="s">
        <v>1360</v>
      </c>
      <c r="N1801" s="260">
        <v>39814</v>
      </c>
      <c r="O1801" s="260"/>
      <c r="P1801" s="260"/>
      <c r="Q1801" s="261"/>
      <c r="R1801" s="78"/>
      <c r="S1801" s="227" t="str">
        <f t="shared" si="142"/>
        <v/>
      </c>
      <c r="T1801" s="227"/>
      <c r="U1801" s="237" t="str">
        <f t="shared" si="143"/>
        <v/>
      </c>
      <c r="V1801" s="230" t="str">
        <f t="shared" si="145"/>
        <v/>
      </c>
      <c r="W1801" s="227" t="str">
        <f t="shared" si="144"/>
        <v/>
      </c>
      <c r="AB1801" s="3"/>
    </row>
    <row r="1802" spans="10:28" ht="14.5" customHeight="1" x14ac:dyDescent="0.35">
      <c r="J1802" s="291" t="str">
        <f t="shared" si="146"/>
        <v>D197</v>
      </c>
      <c r="K1802" s="69"/>
      <c r="L1802" s="107" t="s">
        <v>1361</v>
      </c>
      <c r="M1802" s="93" t="s">
        <v>1362</v>
      </c>
      <c r="N1802" s="262">
        <v>43282</v>
      </c>
      <c r="O1802" s="262"/>
      <c r="P1802" s="192"/>
      <c r="Q1802" s="195"/>
      <c r="R1802" s="78"/>
      <c r="S1802" s="227" t="str">
        <f t="shared" si="142"/>
        <v/>
      </c>
      <c r="T1802" s="227"/>
      <c r="U1802" s="237" t="str">
        <f t="shared" si="143"/>
        <v/>
      </c>
      <c r="V1802" s="230" t="str">
        <f t="shared" si="145"/>
        <v/>
      </c>
      <c r="W1802" s="227" t="str">
        <f t="shared" si="144"/>
        <v/>
      </c>
      <c r="AB1802" s="3"/>
    </row>
    <row r="1803" spans="10:28" ht="14.5" customHeight="1" x14ac:dyDescent="0.35">
      <c r="J1803" s="291" t="str">
        <f t="shared" si="146"/>
        <v>D197</v>
      </c>
      <c r="K1803" s="69"/>
      <c r="L1803" s="75" t="s">
        <v>1363</v>
      </c>
      <c r="M1803" s="76" t="s">
        <v>1364</v>
      </c>
      <c r="N1803" s="260">
        <v>40909</v>
      </c>
      <c r="O1803" s="260"/>
      <c r="P1803" s="260"/>
      <c r="Q1803" s="261"/>
      <c r="R1803" s="78"/>
      <c r="S1803" s="227" t="str">
        <f t="shared" si="142"/>
        <v/>
      </c>
      <c r="T1803" s="227"/>
      <c r="U1803" s="237" t="str">
        <f t="shared" si="143"/>
        <v/>
      </c>
      <c r="V1803" s="230" t="str">
        <f t="shared" si="145"/>
        <v/>
      </c>
      <c r="W1803" s="227" t="str">
        <f t="shared" si="144"/>
        <v/>
      </c>
      <c r="AB1803" s="3"/>
    </row>
    <row r="1804" spans="10:28" ht="14.5" customHeight="1" x14ac:dyDescent="0.35">
      <c r="J1804" s="291" t="str">
        <f t="shared" si="146"/>
        <v>D197</v>
      </c>
      <c r="K1804" s="69"/>
      <c r="L1804" s="75" t="s">
        <v>1365</v>
      </c>
      <c r="M1804" s="76" t="s">
        <v>1366</v>
      </c>
      <c r="N1804" s="260">
        <v>41852</v>
      </c>
      <c r="O1804" s="260"/>
      <c r="P1804" s="260"/>
      <c r="Q1804" s="261"/>
      <c r="R1804" s="78"/>
      <c r="S1804" s="227" t="str">
        <f t="shared" si="142"/>
        <v/>
      </c>
      <c r="T1804" s="227"/>
      <c r="U1804" s="237" t="str">
        <f t="shared" si="143"/>
        <v/>
      </c>
      <c r="V1804" s="230" t="str">
        <f t="shared" si="145"/>
        <v/>
      </c>
      <c r="W1804" s="227" t="str">
        <f t="shared" si="144"/>
        <v/>
      </c>
      <c r="AB1804" s="3"/>
    </row>
    <row r="1805" spans="10:28" ht="14.5" customHeight="1" x14ac:dyDescent="0.35">
      <c r="J1805" s="291" t="str">
        <f t="shared" si="146"/>
        <v>D197</v>
      </c>
      <c r="K1805" s="69"/>
      <c r="L1805" s="75" t="s">
        <v>1367</v>
      </c>
      <c r="M1805" s="76" t="s">
        <v>1368</v>
      </c>
      <c r="N1805" s="260">
        <v>41852</v>
      </c>
      <c r="O1805" s="260"/>
      <c r="P1805" s="260"/>
      <c r="Q1805" s="261"/>
      <c r="R1805" s="78"/>
      <c r="S1805" s="227" t="str">
        <f t="shared" si="142"/>
        <v/>
      </c>
      <c r="T1805" s="227"/>
      <c r="U1805" s="237" t="str">
        <f t="shared" si="143"/>
        <v/>
      </c>
      <c r="V1805" s="230" t="str">
        <f t="shared" si="145"/>
        <v/>
      </c>
      <c r="W1805" s="227" t="str">
        <f t="shared" si="144"/>
        <v/>
      </c>
      <c r="AB1805" s="3"/>
    </row>
    <row r="1806" spans="10:28" ht="14.5" customHeight="1" x14ac:dyDescent="0.35">
      <c r="J1806" s="291" t="str">
        <f t="shared" si="146"/>
        <v>D197</v>
      </c>
      <c r="K1806" s="69"/>
      <c r="L1806" s="75" t="s">
        <v>1369</v>
      </c>
      <c r="M1806" s="76" t="s">
        <v>1370</v>
      </c>
      <c r="N1806" s="260">
        <v>42186</v>
      </c>
      <c r="O1806" s="260"/>
      <c r="P1806" s="260"/>
      <c r="Q1806" s="261"/>
      <c r="R1806" s="78"/>
      <c r="S1806" s="227" t="str">
        <f t="shared" si="142"/>
        <v/>
      </c>
      <c r="T1806" s="227"/>
      <c r="U1806" s="237" t="str">
        <f t="shared" si="143"/>
        <v/>
      </c>
      <c r="V1806" s="230" t="str">
        <f t="shared" si="145"/>
        <v/>
      </c>
      <c r="W1806" s="227" t="str">
        <f t="shared" si="144"/>
        <v/>
      </c>
      <c r="AB1806" s="3"/>
    </row>
    <row r="1807" spans="10:28" ht="14.5" customHeight="1" x14ac:dyDescent="0.35">
      <c r="J1807" s="291" t="str">
        <f t="shared" si="146"/>
        <v>D197</v>
      </c>
      <c r="K1807" s="69"/>
      <c r="L1807" s="107" t="s">
        <v>1371</v>
      </c>
      <c r="M1807" s="93" t="s">
        <v>1372</v>
      </c>
      <c r="N1807" s="262">
        <v>43282</v>
      </c>
      <c r="O1807" s="262"/>
      <c r="P1807" s="192"/>
      <c r="Q1807" s="195"/>
      <c r="R1807" s="78"/>
      <c r="S1807" s="227" t="str">
        <f t="shared" si="142"/>
        <v/>
      </c>
      <c r="T1807" s="227"/>
      <c r="U1807" s="237" t="str">
        <f t="shared" si="143"/>
        <v/>
      </c>
      <c r="V1807" s="230" t="str">
        <f t="shared" si="145"/>
        <v/>
      </c>
      <c r="W1807" s="227" t="str">
        <f t="shared" si="144"/>
        <v/>
      </c>
      <c r="AB1807" s="3"/>
    </row>
    <row r="1808" spans="10:28" ht="14.5" customHeight="1" x14ac:dyDescent="0.35">
      <c r="J1808" s="291" t="str">
        <f t="shared" si="146"/>
        <v>D197</v>
      </c>
      <c r="K1808" s="69"/>
      <c r="L1808" s="75" t="s">
        <v>1373</v>
      </c>
      <c r="M1808" s="76" t="s">
        <v>1374</v>
      </c>
      <c r="N1808" s="260">
        <v>39814</v>
      </c>
      <c r="O1808" s="260"/>
      <c r="P1808" s="260"/>
      <c r="Q1808" s="261"/>
      <c r="R1808" s="78"/>
      <c r="S1808" s="227" t="str">
        <f t="shared" si="142"/>
        <v/>
      </c>
      <c r="T1808" s="227"/>
      <c r="U1808" s="237" t="str">
        <f t="shared" si="143"/>
        <v/>
      </c>
      <c r="V1808" s="230" t="str">
        <f t="shared" si="145"/>
        <v/>
      </c>
      <c r="W1808" s="227" t="str">
        <f t="shared" si="144"/>
        <v/>
      </c>
      <c r="AB1808" s="3"/>
    </row>
    <row r="1809" spans="1:28" ht="14.5" customHeight="1" x14ac:dyDescent="0.35">
      <c r="J1809" s="291" t="str">
        <f t="shared" si="146"/>
        <v>D197</v>
      </c>
      <c r="K1809" s="69"/>
      <c r="L1809" s="75" t="s">
        <v>1375</v>
      </c>
      <c r="M1809" s="76" t="s">
        <v>1376</v>
      </c>
      <c r="N1809" s="260">
        <v>42278</v>
      </c>
      <c r="O1809" s="260"/>
      <c r="P1809" s="260"/>
      <c r="Q1809" s="261"/>
      <c r="R1809" s="78"/>
      <c r="S1809" s="227" t="str">
        <f t="shared" si="142"/>
        <v/>
      </c>
      <c r="T1809" s="227"/>
      <c r="U1809" s="237" t="str">
        <f t="shared" si="143"/>
        <v/>
      </c>
      <c r="V1809" s="230" t="str">
        <f t="shared" si="145"/>
        <v/>
      </c>
      <c r="W1809" s="227" t="str">
        <f t="shared" si="144"/>
        <v/>
      </c>
      <c r="AB1809" s="3"/>
    </row>
    <row r="1810" spans="1:28" ht="14.5" customHeight="1" x14ac:dyDescent="0.35">
      <c r="J1810" s="291" t="str">
        <f t="shared" si="146"/>
        <v>D197</v>
      </c>
      <c r="K1810" s="69"/>
      <c r="L1810" s="75" t="s">
        <v>1377</v>
      </c>
      <c r="M1810" s="76" t="s">
        <v>1378</v>
      </c>
      <c r="N1810" s="260">
        <v>39814</v>
      </c>
      <c r="O1810" s="260"/>
      <c r="P1810" s="260"/>
      <c r="Q1810" s="261"/>
      <c r="R1810" s="78"/>
      <c r="S1810" s="227" t="str">
        <f t="shared" si="142"/>
        <v/>
      </c>
      <c r="T1810" s="227"/>
      <c r="U1810" s="237" t="str">
        <f t="shared" si="143"/>
        <v/>
      </c>
      <c r="V1810" s="230" t="str">
        <f t="shared" si="145"/>
        <v/>
      </c>
      <c r="W1810" s="227" t="str">
        <f t="shared" si="144"/>
        <v/>
      </c>
      <c r="AB1810" s="3"/>
    </row>
    <row r="1811" spans="1:28" ht="14.5" customHeight="1" x14ac:dyDescent="0.35">
      <c r="J1811" s="291" t="str">
        <f t="shared" si="146"/>
        <v>D197</v>
      </c>
      <c r="K1811" s="69"/>
      <c r="L1811" s="107" t="s">
        <v>1379</v>
      </c>
      <c r="M1811" s="93" t="s">
        <v>1380</v>
      </c>
      <c r="N1811" s="262">
        <v>43282</v>
      </c>
      <c r="O1811" s="262"/>
      <c r="P1811" s="192"/>
      <c r="Q1811" s="195"/>
      <c r="R1811" s="78"/>
      <c r="S1811" s="227" t="str">
        <f t="shared" si="142"/>
        <v/>
      </c>
      <c r="T1811" s="227"/>
      <c r="U1811" s="237" t="str">
        <f t="shared" si="143"/>
        <v/>
      </c>
      <c r="V1811" s="230" t="str">
        <f t="shared" si="145"/>
        <v/>
      </c>
      <c r="W1811" s="227" t="str">
        <f t="shared" si="144"/>
        <v/>
      </c>
      <c r="AB1811" s="3"/>
    </row>
    <row r="1812" spans="1:28" ht="14.5" customHeight="1" x14ac:dyDescent="0.35">
      <c r="J1812" s="291" t="str">
        <f t="shared" si="146"/>
        <v>D197</v>
      </c>
      <c r="K1812" s="69"/>
      <c r="L1812" s="75" t="s">
        <v>1381</v>
      </c>
      <c r="M1812" s="76" t="s">
        <v>1382</v>
      </c>
      <c r="N1812" s="260">
        <v>41852</v>
      </c>
      <c r="O1812" s="260"/>
      <c r="P1812" s="260"/>
      <c r="Q1812" s="261"/>
      <c r="R1812" s="78"/>
      <c r="S1812" s="227" t="str">
        <f t="shared" si="142"/>
        <v/>
      </c>
      <c r="T1812" s="227"/>
      <c r="U1812" s="237" t="str">
        <f t="shared" si="143"/>
        <v/>
      </c>
      <c r="V1812" s="230" t="str">
        <f t="shared" si="145"/>
        <v/>
      </c>
      <c r="W1812" s="227" t="str">
        <f t="shared" si="144"/>
        <v/>
      </c>
      <c r="AB1812" s="3"/>
    </row>
    <row r="1813" spans="1:28" ht="14.5" customHeight="1" x14ac:dyDescent="0.35">
      <c r="J1813" s="291" t="str">
        <f t="shared" si="146"/>
        <v>D197</v>
      </c>
      <c r="K1813" s="69"/>
      <c r="L1813" s="75" t="s">
        <v>1383</v>
      </c>
      <c r="M1813" s="76" t="s">
        <v>1384</v>
      </c>
      <c r="N1813" s="260">
        <v>42186</v>
      </c>
      <c r="O1813" s="260"/>
      <c r="P1813" s="260"/>
      <c r="Q1813" s="261"/>
      <c r="R1813" s="78"/>
      <c r="S1813" s="227" t="str">
        <f t="shared" si="142"/>
        <v/>
      </c>
      <c r="T1813" s="227"/>
      <c r="U1813" s="237" t="str">
        <f t="shared" si="143"/>
        <v/>
      </c>
      <c r="V1813" s="230" t="str">
        <f t="shared" si="145"/>
        <v/>
      </c>
      <c r="W1813" s="227" t="str">
        <f t="shared" si="144"/>
        <v/>
      </c>
      <c r="AB1813" s="3"/>
    </row>
    <row r="1814" spans="1:28" s="93" customFormat="1" ht="14.5" customHeight="1" x14ac:dyDescent="0.35">
      <c r="A1814" s="89"/>
      <c r="B1814" s="89"/>
      <c r="C1814" s="89"/>
      <c r="D1814" s="89"/>
      <c r="E1814" s="89"/>
      <c r="F1814" s="89"/>
      <c r="G1814" s="89"/>
      <c r="H1814" s="89"/>
      <c r="I1814" s="89"/>
      <c r="J1814" s="291" t="str">
        <f t="shared" si="146"/>
        <v>D197</v>
      </c>
      <c r="K1814" s="189"/>
      <c r="L1814" s="107" t="s">
        <v>1385</v>
      </c>
      <c r="M1814" s="93" t="s">
        <v>1386</v>
      </c>
      <c r="N1814" s="262">
        <v>43282</v>
      </c>
      <c r="O1814" s="262"/>
      <c r="P1814" s="191"/>
      <c r="Q1814" s="222"/>
      <c r="R1814" s="108"/>
      <c r="S1814" s="227" t="str">
        <f t="shared" si="142"/>
        <v/>
      </c>
      <c r="T1814" s="227"/>
      <c r="U1814" s="237" t="str">
        <f t="shared" si="143"/>
        <v/>
      </c>
      <c r="V1814" s="230" t="str">
        <f t="shared" si="145"/>
        <v/>
      </c>
      <c r="W1814" s="227" t="str">
        <f t="shared" si="144"/>
        <v/>
      </c>
      <c r="X1814" s="233"/>
      <c r="Y1814" s="233"/>
      <c r="AB1814" s="88"/>
    </row>
    <row r="1815" spans="1:28" ht="14.5" customHeight="1" x14ac:dyDescent="0.35">
      <c r="J1815" s="291" t="str">
        <f t="shared" si="146"/>
        <v>D197</v>
      </c>
      <c r="K1815" s="69"/>
      <c r="L1815" s="75" t="s">
        <v>1387</v>
      </c>
      <c r="M1815" s="76" t="s">
        <v>1388</v>
      </c>
      <c r="N1815" s="260">
        <v>39814</v>
      </c>
      <c r="O1815" s="260"/>
      <c r="P1815" s="260"/>
      <c r="Q1815" s="261"/>
      <c r="R1815" s="78"/>
      <c r="S1815" s="227" t="str">
        <f t="shared" si="142"/>
        <v/>
      </c>
      <c r="T1815" s="227"/>
      <c r="U1815" s="237" t="str">
        <f t="shared" si="143"/>
        <v/>
      </c>
      <c r="V1815" s="230" t="str">
        <f t="shared" si="145"/>
        <v/>
      </c>
      <c r="W1815" s="227" t="str">
        <f t="shared" si="144"/>
        <v/>
      </c>
      <c r="AB1815" s="3"/>
    </row>
    <row r="1816" spans="1:28" ht="14.5" customHeight="1" x14ac:dyDescent="0.35">
      <c r="J1816" s="291" t="str">
        <f t="shared" si="146"/>
        <v>D197</v>
      </c>
      <c r="K1816" s="69"/>
      <c r="L1816" s="75" t="s">
        <v>1389</v>
      </c>
      <c r="M1816" s="76" t="s">
        <v>1390</v>
      </c>
      <c r="N1816" s="260">
        <v>39814</v>
      </c>
      <c r="O1816" s="260"/>
      <c r="P1816" s="260"/>
      <c r="Q1816" s="261"/>
      <c r="R1816" s="78"/>
      <c r="S1816" s="227" t="str">
        <f t="shared" si="142"/>
        <v/>
      </c>
      <c r="T1816" s="227"/>
      <c r="U1816" s="237" t="str">
        <f t="shared" si="143"/>
        <v/>
      </c>
      <c r="V1816" s="230" t="str">
        <f t="shared" si="145"/>
        <v/>
      </c>
      <c r="W1816" s="227" t="str">
        <f t="shared" si="144"/>
        <v/>
      </c>
      <c r="AB1816" s="3"/>
    </row>
    <row r="1817" spans="1:28" ht="14.5" customHeight="1" x14ac:dyDescent="0.35">
      <c r="J1817" s="291" t="str">
        <f t="shared" si="146"/>
        <v>D197</v>
      </c>
      <c r="K1817" s="69"/>
      <c r="L1817" s="75" t="s">
        <v>1391</v>
      </c>
      <c r="M1817" s="76" t="s">
        <v>1392</v>
      </c>
      <c r="N1817" s="260">
        <v>39814</v>
      </c>
      <c r="O1817" s="260"/>
      <c r="P1817" s="260"/>
      <c r="Q1817" s="261"/>
      <c r="R1817" s="78"/>
      <c r="S1817" s="227" t="str">
        <f t="shared" si="142"/>
        <v/>
      </c>
      <c r="T1817" s="227"/>
      <c r="U1817" s="237" t="str">
        <f t="shared" si="143"/>
        <v/>
      </c>
      <c r="V1817" s="230" t="str">
        <f t="shared" si="145"/>
        <v/>
      </c>
      <c r="W1817" s="227" t="str">
        <f t="shared" si="144"/>
        <v/>
      </c>
      <c r="AB1817" s="3"/>
    </row>
    <row r="1818" spans="1:28" ht="14.5" customHeight="1" x14ac:dyDescent="0.35">
      <c r="J1818" s="291" t="str">
        <f t="shared" si="146"/>
        <v>D197</v>
      </c>
      <c r="K1818" s="69"/>
      <c r="L1818" s="75" t="s">
        <v>1393</v>
      </c>
      <c r="M1818" s="76" t="s">
        <v>1394</v>
      </c>
      <c r="N1818" s="260">
        <v>39814</v>
      </c>
      <c r="O1818" s="260"/>
      <c r="P1818" s="260"/>
      <c r="Q1818" s="261"/>
      <c r="R1818" s="78"/>
      <c r="S1818" s="227" t="str">
        <f t="shared" si="142"/>
        <v/>
      </c>
      <c r="T1818" s="227"/>
      <c r="U1818" s="237" t="str">
        <f t="shared" si="143"/>
        <v/>
      </c>
      <c r="V1818" s="230" t="str">
        <f t="shared" si="145"/>
        <v/>
      </c>
      <c r="W1818" s="227" t="str">
        <f t="shared" si="144"/>
        <v/>
      </c>
      <c r="AB1818" s="3"/>
    </row>
    <row r="1819" spans="1:28" ht="14.5" customHeight="1" x14ac:dyDescent="0.35">
      <c r="J1819" s="291" t="str">
        <f t="shared" si="146"/>
        <v>D197</v>
      </c>
      <c r="K1819" s="69"/>
      <c r="L1819" s="135" t="s">
        <v>1395</v>
      </c>
      <c r="M1819" s="136" t="s">
        <v>1396</v>
      </c>
      <c r="N1819" s="265">
        <v>42614</v>
      </c>
      <c r="O1819" s="265"/>
      <c r="P1819" s="262">
        <v>43555</v>
      </c>
      <c r="Q1819" s="266"/>
      <c r="R1819" s="78"/>
      <c r="S1819" s="227" t="str">
        <f t="shared" si="142"/>
        <v/>
      </c>
      <c r="T1819" s="227"/>
      <c r="U1819" s="237" t="str">
        <f t="shared" si="143"/>
        <v/>
      </c>
      <c r="V1819" s="230" t="str">
        <f t="shared" si="145"/>
        <v/>
      </c>
      <c r="W1819" s="227" t="str">
        <f t="shared" si="144"/>
        <v/>
      </c>
      <c r="AB1819" s="3"/>
    </row>
    <row r="1820" spans="1:28" ht="14.5" customHeight="1" x14ac:dyDescent="0.35">
      <c r="J1820" s="291" t="str">
        <f t="shared" si="146"/>
        <v>D197</v>
      </c>
      <c r="K1820" s="69"/>
      <c r="L1820" s="135" t="s">
        <v>1397</v>
      </c>
      <c r="M1820" s="136" t="s">
        <v>1398</v>
      </c>
      <c r="N1820" s="265">
        <v>42614</v>
      </c>
      <c r="O1820" s="265"/>
      <c r="P1820" s="262">
        <v>43555</v>
      </c>
      <c r="Q1820" s="266"/>
      <c r="R1820" s="78"/>
      <c r="S1820" s="227" t="str">
        <f t="shared" si="142"/>
        <v/>
      </c>
      <c r="T1820" s="227"/>
      <c r="U1820" s="237" t="str">
        <f t="shared" si="143"/>
        <v/>
      </c>
      <c r="V1820" s="230" t="str">
        <f t="shared" si="145"/>
        <v/>
      </c>
      <c r="W1820" s="227" t="str">
        <f t="shared" si="144"/>
        <v/>
      </c>
      <c r="AB1820" s="3"/>
    </row>
    <row r="1821" spans="1:28" ht="14.5" customHeight="1" x14ac:dyDescent="0.35">
      <c r="J1821" s="291" t="str">
        <f t="shared" si="146"/>
        <v>D197</v>
      </c>
      <c r="K1821" s="69"/>
      <c r="L1821" s="135" t="s">
        <v>1399</v>
      </c>
      <c r="M1821" s="136" t="s">
        <v>1400</v>
      </c>
      <c r="N1821" s="265">
        <v>39814</v>
      </c>
      <c r="O1821" s="265"/>
      <c r="P1821" s="260"/>
      <c r="Q1821" s="261"/>
      <c r="R1821" s="78"/>
      <c r="S1821" s="227" t="str">
        <f t="shared" si="142"/>
        <v/>
      </c>
      <c r="T1821" s="227"/>
      <c r="U1821" s="237" t="str">
        <f t="shared" si="143"/>
        <v/>
      </c>
      <c r="V1821" s="230" t="str">
        <f t="shared" si="145"/>
        <v/>
      </c>
      <c r="W1821" s="227" t="str">
        <f t="shared" si="144"/>
        <v/>
      </c>
      <c r="AB1821" s="3"/>
    </row>
    <row r="1822" spans="1:28" ht="14.5" customHeight="1" x14ac:dyDescent="0.35">
      <c r="J1822" s="291" t="str">
        <f t="shared" si="146"/>
        <v>D197</v>
      </c>
      <c r="K1822" s="69"/>
      <c r="L1822" s="135" t="s">
        <v>1401</v>
      </c>
      <c r="M1822" s="136" t="s">
        <v>1402</v>
      </c>
      <c r="N1822" s="265">
        <v>39814</v>
      </c>
      <c r="O1822" s="265"/>
      <c r="P1822" s="260"/>
      <c r="Q1822" s="261"/>
      <c r="R1822" s="78"/>
      <c r="S1822" s="227" t="str">
        <f t="shared" si="142"/>
        <v/>
      </c>
      <c r="T1822" s="227"/>
      <c r="U1822" s="237" t="str">
        <f t="shared" si="143"/>
        <v/>
      </c>
      <c r="V1822" s="230" t="str">
        <f t="shared" si="145"/>
        <v/>
      </c>
      <c r="W1822" s="227" t="str">
        <f t="shared" si="144"/>
        <v/>
      </c>
      <c r="AB1822" s="3"/>
    </row>
    <row r="1823" spans="1:28" ht="14.5" customHeight="1" x14ac:dyDescent="0.35">
      <c r="J1823" s="291" t="str">
        <f t="shared" si="146"/>
        <v>D197</v>
      </c>
      <c r="K1823" s="69"/>
      <c r="L1823" s="135" t="s">
        <v>1403</v>
      </c>
      <c r="M1823" s="136" t="s">
        <v>1404</v>
      </c>
      <c r="N1823" s="265">
        <v>39814</v>
      </c>
      <c r="O1823" s="265"/>
      <c r="P1823" s="260"/>
      <c r="Q1823" s="261"/>
      <c r="R1823" s="78"/>
      <c r="S1823" s="227" t="str">
        <f t="shared" si="142"/>
        <v/>
      </c>
      <c r="T1823" s="227"/>
      <c r="U1823" s="237" t="str">
        <f t="shared" si="143"/>
        <v/>
      </c>
      <c r="V1823" s="230" t="str">
        <f t="shared" si="145"/>
        <v/>
      </c>
      <c r="W1823" s="227" t="str">
        <f t="shared" si="144"/>
        <v/>
      </c>
      <c r="AB1823" s="3"/>
    </row>
    <row r="1824" spans="1:28" ht="14.5" customHeight="1" x14ac:dyDescent="0.35">
      <c r="J1824" s="291" t="str">
        <f t="shared" si="146"/>
        <v>D197</v>
      </c>
      <c r="K1824" s="69"/>
      <c r="L1824" s="135" t="s">
        <v>1405</v>
      </c>
      <c r="M1824" s="136" t="s">
        <v>1406</v>
      </c>
      <c r="N1824" s="265">
        <v>39814</v>
      </c>
      <c r="O1824" s="265"/>
      <c r="P1824" s="260"/>
      <c r="Q1824" s="261"/>
      <c r="R1824" s="78"/>
      <c r="S1824" s="227" t="str">
        <f t="shared" si="142"/>
        <v/>
      </c>
      <c r="T1824" s="227"/>
      <c r="U1824" s="237" t="str">
        <f t="shared" si="143"/>
        <v/>
      </c>
      <c r="V1824" s="230" t="str">
        <f t="shared" si="145"/>
        <v/>
      </c>
      <c r="W1824" s="227" t="str">
        <f t="shared" si="144"/>
        <v/>
      </c>
      <c r="AB1824" s="3"/>
    </row>
    <row r="1825" spans="10:28" ht="14.5" customHeight="1" x14ac:dyDescent="0.35">
      <c r="J1825" s="291" t="str">
        <f t="shared" si="146"/>
        <v>D197</v>
      </c>
      <c r="K1825" s="69"/>
      <c r="L1825" s="135" t="s">
        <v>1407</v>
      </c>
      <c r="M1825" s="136" t="s">
        <v>1408</v>
      </c>
      <c r="N1825" s="265">
        <v>40909</v>
      </c>
      <c r="O1825" s="265"/>
      <c r="P1825" s="260"/>
      <c r="Q1825" s="261"/>
      <c r="R1825" s="78"/>
      <c r="S1825" s="227" t="str">
        <f t="shared" si="142"/>
        <v/>
      </c>
      <c r="T1825" s="227"/>
      <c r="U1825" s="237" t="str">
        <f t="shared" si="143"/>
        <v/>
      </c>
      <c r="V1825" s="230" t="str">
        <f t="shared" si="145"/>
        <v/>
      </c>
      <c r="W1825" s="227" t="str">
        <f t="shared" si="144"/>
        <v/>
      </c>
      <c r="AB1825" s="3"/>
    </row>
    <row r="1826" spans="10:28" ht="14.5" customHeight="1" x14ac:dyDescent="0.35">
      <c r="J1826" s="291" t="str">
        <f t="shared" si="146"/>
        <v>D197</v>
      </c>
      <c r="K1826" s="69"/>
      <c r="L1826" s="135" t="s">
        <v>1409</v>
      </c>
      <c r="M1826" s="136" t="s">
        <v>1410</v>
      </c>
      <c r="N1826" s="265">
        <v>42614</v>
      </c>
      <c r="O1826" s="265"/>
      <c r="P1826" s="260"/>
      <c r="Q1826" s="261"/>
      <c r="R1826" s="78"/>
      <c r="S1826" s="227" t="str">
        <f t="shared" si="142"/>
        <v/>
      </c>
      <c r="T1826" s="227"/>
      <c r="U1826" s="237" t="str">
        <f t="shared" si="143"/>
        <v/>
      </c>
      <c r="V1826" s="230" t="str">
        <f t="shared" si="145"/>
        <v/>
      </c>
      <c r="W1826" s="227" t="str">
        <f t="shared" si="144"/>
        <v/>
      </c>
      <c r="AB1826" s="3"/>
    </row>
    <row r="1827" spans="10:28" ht="14.5" customHeight="1" x14ac:dyDescent="0.35">
      <c r="J1827" s="291" t="str">
        <f t="shared" si="146"/>
        <v>D197</v>
      </c>
      <c r="K1827" s="69"/>
      <c r="L1827" s="135" t="s">
        <v>1411</v>
      </c>
      <c r="M1827" s="136" t="s">
        <v>1412</v>
      </c>
      <c r="N1827" s="265">
        <v>42614</v>
      </c>
      <c r="O1827" s="265"/>
      <c r="P1827" s="260"/>
      <c r="Q1827" s="261"/>
      <c r="R1827" s="78"/>
      <c r="S1827" s="227" t="str">
        <f t="shared" si="142"/>
        <v/>
      </c>
      <c r="T1827" s="227"/>
      <c r="U1827" s="237" t="str">
        <f t="shared" si="143"/>
        <v/>
      </c>
      <c r="V1827" s="230" t="str">
        <f t="shared" si="145"/>
        <v/>
      </c>
      <c r="W1827" s="227" t="str">
        <f t="shared" si="144"/>
        <v/>
      </c>
      <c r="AB1827" s="3"/>
    </row>
    <row r="1828" spans="10:28" ht="14.5" customHeight="1" x14ac:dyDescent="0.35">
      <c r="J1828" s="291" t="str">
        <f t="shared" si="146"/>
        <v>D197</v>
      </c>
      <c r="K1828" s="69"/>
      <c r="L1828" s="135" t="s">
        <v>1413</v>
      </c>
      <c r="M1828" s="136" t="s">
        <v>1414</v>
      </c>
      <c r="N1828" s="265">
        <v>39814</v>
      </c>
      <c r="O1828" s="265"/>
      <c r="P1828" s="260"/>
      <c r="Q1828" s="261"/>
      <c r="R1828" s="78"/>
      <c r="S1828" s="227" t="str">
        <f t="shared" si="142"/>
        <v/>
      </c>
      <c r="T1828" s="227"/>
      <c r="U1828" s="237" t="str">
        <f t="shared" si="143"/>
        <v/>
      </c>
      <c r="V1828" s="230" t="str">
        <f t="shared" si="145"/>
        <v/>
      </c>
      <c r="W1828" s="227" t="str">
        <f t="shared" si="144"/>
        <v/>
      </c>
      <c r="AB1828" s="3"/>
    </row>
    <row r="1829" spans="10:28" ht="14.5" customHeight="1" x14ac:dyDescent="0.35">
      <c r="J1829" s="291" t="str">
        <f t="shared" si="146"/>
        <v>D197</v>
      </c>
      <c r="K1829" s="69"/>
      <c r="L1829" s="135" t="s">
        <v>1415</v>
      </c>
      <c r="M1829" s="136" t="s">
        <v>1416</v>
      </c>
      <c r="N1829" s="265">
        <v>39814</v>
      </c>
      <c r="O1829" s="265"/>
      <c r="P1829" s="260"/>
      <c r="Q1829" s="261"/>
      <c r="R1829" s="78"/>
      <c r="S1829" s="227" t="str">
        <f t="shared" si="142"/>
        <v/>
      </c>
      <c r="T1829" s="227"/>
      <c r="U1829" s="237" t="str">
        <f t="shared" si="143"/>
        <v/>
      </c>
      <c r="V1829" s="230" t="str">
        <f t="shared" si="145"/>
        <v/>
      </c>
      <c r="W1829" s="227" t="str">
        <f t="shared" si="144"/>
        <v/>
      </c>
      <c r="AB1829" s="3"/>
    </row>
    <row r="1830" spans="10:28" ht="14.5" customHeight="1" x14ac:dyDescent="0.35">
      <c r="J1830" s="291" t="str">
        <f t="shared" si="146"/>
        <v>D197</v>
      </c>
      <c r="K1830" s="69"/>
      <c r="L1830" s="135" t="s">
        <v>1417</v>
      </c>
      <c r="M1830" s="136" t="s">
        <v>1418</v>
      </c>
      <c r="N1830" s="265">
        <v>39814</v>
      </c>
      <c r="O1830" s="265"/>
      <c r="P1830" s="260"/>
      <c r="Q1830" s="261"/>
      <c r="R1830" s="78"/>
      <c r="S1830" s="227" t="str">
        <f t="shared" si="142"/>
        <v/>
      </c>
      <c r="T1830" s="227"/>
      <c r="U1830" s="237" t="str">
        <f t="shared" si="143"/>
        <v/>
      </c>
      <c r="V1830" s="230" t="str">
        <f t="shared" si="145"/>
        <v/>
      </c>
      <c r="W1830" s="227" t="str">
        <f t="shared" si="144"/>
        <v/>
      </c>
      <c r="AB1830" s="3"/>
    </row>
    <row r="1831" spans="10:28" ht="14.5" customHeight="1" x14ac:dyDescent="0.35">
      <c r="J1831" s="291" t="str">
        <f t="shared" si="146"/>
        <v>D197</v>
      </c>
      <c r="K1831" s="69"/>
      <c r="L1831" s="135" t="s">
        <v>1419</v>
      </c>
      <c r="M1831" s="136" t="s">
        <v>1420</v>
      </c>
      <c r="N1831" s="265">
        <v>40909</v>
      </c>
      <c r="O1831" s="265"/>
      <c r="P1831" s="260"/>
      <c r="Q1831" s="261"/>
      <c r="R1831" s="78"/>
      <c r="S1831" s="227" t="str">
        <f t="shared" si="142"/>
        <v/>
      </c>
      <c r="T1831" s="227"/>
      <c r="U1831" s="237" t="str">
        <f t="shared" si="143"/>
        <v/>
      </c>
      <c r="V1831" s="230" t="str">
        <f t="shared" si="145"/>
        <v/>
      </c>
      <c r="W1831" s="227" t="str">
        <f t="shared" si="144"/>
        <v/>
      </c>
      <c r="AB1831" s="3"/>
    </row>
    <row r="1832" spans="10:28" ht="14.5" customHeight="1" x14ac:dyDescent="0.35">
      <c r="J1832" s="291" t="str">
        <f t="shared" si="146"/>
        <v>D197</v>
      </c>
      <c r="K1832" s="69"/>
      <c r="L1832" s="135" t="s">
        <v>1421</v>
      </c>
      <c r="M1832" s="136" t="s">
        <v>1422</v>
      </c>
      <c r="N1832" s="265">
        <v>39814</v>
      </c>
      <c r="O1832" s="265"/>
      <c r="P1832" s="260"/>
      <c r="Q1832" s="261"/>
      <c r="R1832" s="78"/>
      <c r="S1832" s="227" t="str">
        <f t="shared" si="142"/>
        <v/>
      </c>
      <c r="T1832" s="227"/>
      <c r="U1832" s="237" t="str">
        <f t="shared" si="143"/>
        <v/>
      </c>
      <c r="V1832" s="230" t="str">
        <f t="shared" si="145"/>
        <v/>
      </c>
      <c r="W1832" s="227" t="str">
        <f t="shared" si="144"/>
        <v/>
      </c>
      <c r="AB1832" s="3"/>
    </row>
    <row r="1833" spans="10:28" ht="14.5" customHeight="1" x14ac:dyDescent="0.35">
      <c r="J1833" s="291" t="str">
        <f t="shared" si="146"/>
        <v>D197</v>
      </c>
      <c r="K1833" s="69"/>
      <c r="L1833" s="135" t="s">
        <v>1423</v>
      </c>
      <c r="M1833" s="136" t="s">
        <v>1424</v>
      </c>
      <c r="N1833" s="265">
        <v>39814</v>
      </c>
      <c r="O1833" s="265"/>
      <c r="P1833" s="260"/>
      <c r="Q1833" s="261"/>
      <c r="R1833" s="78"/>
      <c r="S1833" s="227" t="str">
        <f t="shared" si="142"/>
        <v/>
      </c>
      <c r="T1833" s="227"/>
      <c r="U1833" s="237" t="str">
        <f t="shared" si="143"/>
        <v/>
      </c>
      <c r="V1833" s="230" t="str">
        <f t="shared" si="145"/>
        <v/>
      </c>
      <c r="W1833" s="227" t="str">
        <f t="shared" si="144"/>
        <v/>
      </c>
      <c r="AB1833" s="3"/>
    </row>
    <row r="1834" spans="10:28" ht="14.5" customHeight="1" x14ac:dyDescent="0.35">
      <c r="J1834" s="291" t="str">
        <f t="shared" si="146"/>
        <v>D197</v>
      </c>
      <c r="K1834" s="69"/>
      <c r="L1834" s="135" t="s">
        <v>1425</v>
      </c>
      <c r="M1834" s="136" t="s">
        <v>1426</v>
      </c>
      <c r="N1834" s="265">
        <v>39814</v>
      </c>
      <c r="O1834" s="265"/>
      <c r="P1834" s="260"/>
      <c r="Q1834" s="261"/>
      <c r="R1834" s="78"/>
      <c r="S1834" s="227" t="str">
        <f t="shared" si="142"/>
        <v/>
      </c>
      <c r="T1834" s="227"/>
      <c r="U1834" s="237" t="str">
        <f t="shared" si="143"/>
        <v/>
      </c>
      <c r="V1834" s="230" t="str">
        <f t="shared" si="145"/>
        <v/>
      </c>
      <c r="W1834" s="227" t="str">
        <f t="shared" si="144"/>
        <v/>
      </c>
      <c r="AB1834" s="3"/>
    </row>
    <row r="1835" spans="10:28" ht="14.5" customHeight="1" x14ac:dyDescent="0.35">
      <c r="J1835" s="291" t="str">
        <f t="shared" si="146"/>
        <v>D197</v>
      </c>
      <c r="K1835" s="69"/>
      <c r="L1835" s="135" t="s">
        <v>1427</v>
      </c>
      <c r="M1835" s="136" t="s">
        <v>1428</v>
      </c>
      <c r="N1835" s="265">
        <v>39814</v>
      </c>
      <c r="O1835" s="265"/>
      <c r="P1835" s="260"/>
      <c r="Q1835" s="261"/>
      <c r="R1835" s="78"/>
      <c r="S1835" s="227" t="str">
        <f t="shared" si="142"/>
        <v/>
      </c>
      <c r="T1835" s="227"/>
      <c r="U1835" s="237" t="str">
        <f t="shared" si="143"/>
        <v/>
      </c>
      <c r="V1835" s="230" t="str">
        <f t="shared" si="145"/>
        <v/>
      </c>
      <c r="W1835" s="227" t="str">
        <f t="shared" si="144"/>
        <v/>
      </c>
      <c r="AB1835" s="3"/>
    </row>
    <row r="1836" spans="10:28" ht="14.5" customHeight="1" x14ac:dyDescent="0.35">
      <c r="J1836" s="291" t="str">
        <f t="shared" si="146"/>
        <v>D197</v>
      </c>
      <c r="K1836" s="69"/>
      <c r="L1836" s="135" t="s">
        <v>1429</v>
      </c>
      <c r="M1836" s="136" t="s">
        <v>1430</v>
      </c>
      <c r="N1836" s="265">
        <v>39814</v>
      </c>
      <c r="O1836" s="265"/>
      <c r="P1836" s="260"/>
      <c r="Q1836" s="261"/>
      <c r="R1836" s="78"/>
      <c r="S1836" s="227" t="str">
        <f t="shared" si="142"/>
        <v/>
      </c>
      <c r="T1836" s="227"/>
      <c r="U1836" s="237" t="str">
        <f t="shared" si="143"/>
        <v/>
      </c>
      <c r="V1836" s="230" t="str">
        <f t="shared" si="145"/>
        <v/>
      </c>
      <c r="W1836" s="227" t="str">
        <f t="shared" si="144"/>
        <v/>
      </c>
      <c r="AB1836" s="3"/>
    </row>
    <row r="1837" spans="10:28" ht="14.5" customHeight="1" x14ac:dyDescent="0.35">
      <c r="J1837" s="291" t="str">
        <f t="shared" si="146"/>
        <v>D197</v>
      </c>
      <c r="K1837" s="69"/>
      <c r="L1837" s="135" t="s">
        <v>1431</v>
      </c>
      <c r="M1837" s="136" t="s">
        <v>1432</v>
      </c>
      <c r="N1837" s="265">
        <v>40909</v>
      </c>
      <c r="O1837" s="265"/>
      <c r="P1837" s="260"/>
      <c r="Q1837" s="261"/>
      <c r="R1837" s="78"/>
      <c r="S1837" s="227" t="str">
        <f t="shared" si="142"/>
        <v/>
      </c>
      <c r="T1837" s="227"/>
      <c r="U1837" s="237" t="str">
        <f t="shared" si="143"/>
        <v/>
      </c>
      <c r="V1837" s="230" t="str">
        <f t="shared" si="145"/>
        <v/>
      </c>
      <c r="W1837" s="227" t="str">
        <f t="shared" si="144"/>
        <v/>
      </c>
      <c r="AB1837" s="3"/>
    </row>
    <row r="1838" spans="10:28" ht="14.5" customHeight="1" x14ac:dyDescent="0.35">
      <c r="J1838" s="291" t="str">
        <f t="shared" si="146"/>
        <v>D197</v>
      </c>
      <c r="K1838" s="69"/>
      <c r="L1838" s="135" t="s">
        <v>1433</v>
      </c>
      <c r="M1838" s="136" t="s">
        <v>1434</v>
      </c>
      <c r="N1838" s="265">
        <v>41852</v>
      </c>
      <c r="O1838" s="265"/>
      <c r="P1838" s="260"/>
      <c r="Q1838" s="261"/>
      <c r="R1838" s="78"/>
      <c r="S1838" s="227" t="str">
        <f t="shared" si="142"/>
        <v/>
      </c>
      <c r="T1838" s="227"/>
      <c r="U1838" s="237" t="str">
        <f t="shared" si="143"/>
        <v/>
      </c>
      <c r="V1838" s="230" t="str">
        <f t="shared" si="145"/>
        <v/>
      </c>
      <c r="W1838" s="227" t="str">
        <f t="shared" si="144"/>
        <v/>
      </c>
      <c r="AB1838" s="3"/>
    </row>
    <row r="1839" spans="10:28" ht="14.5" customHeight="1" x14ac:dyDescent="0.35">
      <c r="J1839" s="291" t="str">
        <f t="shared" si="146"/>
        <v>D197</v>
      </c>
      <c r="K1839" s="69"/>
      <c r="L1839" s="135" t="s">
        <v>1435</v>
      </c>
      <c r="M1839" s="136" t="s">
        <v>1436</v>
      </c>
      <c r="N1839" s="265">
        <v>42552</v>
      </c>
      <c r="O1839" s="265"/>
      <c r="P1839" s="260"/>
      <c r="Q1839" s="261"/>
      <c r="R1839" s="78"/>
      <c r="S1839" s="227" t="str">
        <f t="shared" si="142"/>
        <v/>
      </c>
      <c r="T1839" s="227"/>
      <c r="U1839" s="237" t="str">
        <f t="shared" si="143"/>
        <v/>
      </c>
      <c r="V1839" s="230" t="str">
        <f t="shared" si="145"/>
        <v/>
      </c>
      <c r="W1839" s="227" t="str">
        <f t="shared" si="144"/>
        <v/>
      </c>
      <c r="AB1839" s="3"/>
    </row>
    <row r="1840" spans="10:28" ht="14.5" customHeight="1" x14ac:dyDescent="0.35">
      <c r="J1840" s="291" t="str">
        <f t="shared" si="146"/>
        <v>D197</v>
      </c>
      <c r="K1840" s="69"/>
      <c r="L1840" s="135" t="s">
        <v>1437</v>
      </c>
      <c r="M1840" s="136" t="s">
        <v>1438</v>
      </c>
      <c r="N1840" s="265">
        <v>42552</v>
      </c>
      <c r="O1840" s="265"/>
      <c r="P1840" s="260"/>
      <c r="Q1840" s="261"/>
      <c r="R1840" s="78"/>
      <c r="S1840" s="227" t="str">
        <f t="shared" si="142"/>
        <v/>
      </c>
      <c r="T1840" s="227"/>
      <c r="U1840" s="237" t="str">
        <f t="shared" si="143"/>
        <v/>
      </c>
      <c r="V1840" s="230" t="str">
        <f t="shared" si="145"/>
        <v/>
      </c>
      <c r="W1840" s="227" t="str">
        <f t="shared" si="144"/>
        <v/>
      </c>
      <c r="AB1840" s="3"/>
    </row>
    <row r="1841" spans="1:28" ht="14.5" customHeight="1" x14ac:dyDescent="0.35">
      <c r="J1841" s="291" t="str">
        <f t="shared" si="146"/>
        <v>D197</v>
      </c>
      <c r="K1841" s="69"/>
      <c r="L1841" s="135" t="s">
        <v>1439</v>
      </c>
      <c r="M1841" s="136" t="s">
        <v>1440</v>
      </c>
      <c r="N1841" s="265">
        <v>39814</v>
      </c>
      <c r="O1841" s="265"/>
      <c r="P1841" s="260"/>
      <c r="Q1841" s="261"/>
      <c r="R1841" s="78"/>
      <c r="S1841" s="227" t="str">
        <f t="shared" si="142"/>
        <v/>
      </c>
      <c r="T1841" s="227"/>
      <c r="U1841" s="237" t="str">
        <f t="shared" si="143"/>
        <v/>
      </c>
      <c r="V1841" s="230" t="str">
        <f t="shared" si="145"/>
        <v/>
      </c>
      <c r="W1841" s="227" t="str">
        <f t="shared" si="144"/>
        <v/>
      </c>
      <c r="AB1841" s="3"/>
    </row>
    <row r="1842" spans="1:28" ht="14.5" customHeight="1" x14ac:dyDescent="0.35">
      <c r="J1842" s="291" t="str">
        <f t="shared" si="146"/>
        <v>D197</v>
      </c>
      <c r="K1842" s="69"/>
      <c r="L1842" s="135" t="s">
        <v>1441</v>
      </c>
      <c r="M1842" s="136" t="s">
        <v>1442</v>
      </c>
      <c r="N1842" s="265">
        <v>42278</v>
      </c>
      <c r="O1842" s="265"/>
      <c r="P1842" s="260"/>
      <c r="Q1842" s="261"/>
      <c r="R1842" s="78"/>
      <c r="S1842" s="227" t="str">
        <f t="shared" si="142"/>
        <v/>
      </c>
      <c r="T1842" s="227"/>
      <c r="U1842" s="237" t="str">
        <f t="shared" si="143"/>
        <v/>
      </c>
      <c r="V1842" s="230" t="str">
        <f t="shared" si="145"/>
        <v/>
      </c>
      <c r="W1842" s="227" t="str">
        <f t="shared" si="144"/>
        <v/>
      </c>
      <c r="AB1842" s="3"/>
    </row>
    <row r="1843" spans="1:28" ht="14.5" customHeight="1" x14ac:dyDescent="0.35">
      <c r="J1843" s="291" t="str">
        <f t="shared" si="146"/>
        <v>D197</v>
      </c>
      <c r="K1843" s="69"/>
      <c r="L1843" s="135" t="s">
        <v>1443</v>
      </c>
      <c r="M1843" s="136" t="s">
        <v>1444</v>
      </c>
      <c r="N1843" s="265">
        <v>41640</v>
      </c>
      <c r="O1843" s="265"/>
      <c r="P1843" s="260"/>
      <c r="Q1843" s="261"/>
      <c r="R1843" s="79"/>
      <c r="S1843" s="227" t="str">
        <f t="shared" si="142"/>
        <v/>
      </c>
      <c r="T1843" s="227"/>
      <c r="U1843" s="237" t="str">
        <f t="shared" si="143"/>
        <v/>
      </c>
      <c r="V1843" s="230" t="str">
        <f t="shared" si="145"/>
        <v/>
      </c>
      <c r="W1843" s="227" t="str">
        <f t="shared" si="144"/>
        <v/>
      </c>
      <c r="AB1843" s="3"/>
    </row>
    <row r="1844" spans="1:28" ht="14.5" customHeight="1" x14ac:dyDescent="0.35">
      <c r="J1844" s="291" t="str">
        <f t="shared" si="146"/>
        <v>D197</v>
      </c>
      <c r="K1844" s="193">
        <v>3</v>
      </c>
      <c r="L1844" s="11" t="s">
        <v>1445</v>
      </c>
      <c r="M1844" s="11" t="s">
        <v>1446</v>
      </c>
      <c r="N1844" s="193" t="s">
        <v>27</v>
      </c>
      <c r="O1844" s="193" t="s">
        <v>28</v>
      </c>
      <c r="P1844" s="193" t="s">
        <v>28</v>
      </c>
      <c r="Q1844" s="193" t="s">
        <v>48</v>
      </c>
      <c r="R1844" s="22" t="s">
        <v>48</v>
      </c>
      <c r="S1844" s="227" t="str">
        <f t="shared" si="142"/>
        <v>Campo</v>
      </c>
      <c r="T1844" s="227" t="s">
        <v>27</v>
      </c>
      <c r="U1844" s="237" t="str">
        <f t="shared" si="143"/>
        <v/>
      </c>
      <c r="V1844" s="230" t="str">
        <f t="shared" si="145"/>
        <v>&lt;campo posicao="3"&gt;
&lt;coluna&gt;DESCR_COMPL_AJ&lt;/coluna&gt;
&lt;descricao&gt;Descrição complementar do ajuste do documento fiscal&lt;/descricao&gt;
&lt;tipo&gt;C&lt;/tipo&gt;
&lt;/campo&gt;</v>
      </c>
      <c r="W1844" s="227" t="str">
        <f t="shared" si="144"/>
        <v>&lt;campo posicao="3"&gt;
&lt;coluna&gt;DESCR_COMPL_AJ&lt;/coluna&gt;
&lt;descricao&gt;Descrição complementar do ajuste do documento fiscal&lt;/descricao&gt;
&lt;tipo&gt;C&lt;/tipo&gt;
&lt;/campo&gt;</v>
      </c>
      <c r="AB1844" s="3" t="s">
        <v>6</v>
      </c>
    </row>
    <row r="1845" spans="1:28" ht="14.5" customHeight="1" x14ac:dyDescent="0.35">
      <c r="J1845" s="291" t="str">
        <f t="shared" si="146"/>
        <v>D197</v>
      </c>
      <c r="K1845" s="193">
        <v>4</v>
      </c>
      <c r="L1845" s="11" t="s">
        <v>163</v>
      </c>
      <c r="M1845" s="11" t="s">
        <v>801</v>
      </c>
      <c r="N1845" s="193" t="s">
        <v>27</v>
      </c>
      <c r="O1845" s="193">
        <v>60</v>
      </c>
      <c r="P1845" s="193" t="s">
        <v>28</v>
      </c>
      <c r="Q1845" s="193" t="s">
        <v>48</v>
      </c>
      <c r="R1845" s="22" t="s">
        <v>48</v>
      </c>
      <c r="S1845" s="227" t="str">
        <f t="shared" si="142"/>
        <v>Campo</v>
      </c>
      <c r="T1845" s="227" t="s">
        <v>27</v>
      </c>
      <c r="U1845" s="237" t="str">
        <f t="shared" si="143"/>
        <v/>
      </c>
      <c r="V1845" s="230" t="str">
        <f t="shared" si="145"/>
        <v>&lt;campo posicao="4"&gt;
&lt;coluna&gt;COD_ITEM&lt;/coluna&gt;
&lt;descricao&gt;Código do item (campo 02 do Registro 0200)&lt;/descricao&gt;
&lt;tipo&gt;C&lt;/tipo&gt;
&lt;/campo&gt;</v>
      </c>
      <c r="W1845" s="227" t="str">
        <f t="shared" si="144"/>
        <v>&lt;campo posicao="4"&gt;
&lt;coluna&gt;COD_ITEM&lt;/coluna&gt;
&lt;descricao&gt;Código do item (campo 02 do Registro 0200)&lt;/descricao&gt;
&lt;tipo&gt;C&lt;/tipo&gt;
&lt;/campo&gt;</v>
      </c>
      <c r="AB1845" s="3" t="s">
        <v>6</v>
      </c>
    </row>
    <row r="1846" spans="1:28" ht="14.5" customHeight="1" x14ac:dyDescent="0.35">
      <c r="J1846" s="291" t="str">
        <f t="shared" si="146"/>
        <v>D197</v>
      </c>
      <c r="K1846" s="193">
        <v>5</v>
      </c>
      <c r="L1846" s="11" t="s">
        <v>576</v>
      </c>
      <c r="M1846" s="11" t="s">
        <v>1447</v>
      </c>
      <c r="N1846" s="193" t="s">
        <v>32</v>
      </c>
      <c r="O1846" s="193" t="s">
        <v>28</v>
      </c>
      <c r="P1846" s="193">
        <v>2</v>
      </c>
      <c r="Q1846" s="193" t="s">
        <v>48</v>
      </c>
      <c r="R1846" s="22" t="s">
        <v>48</v>
      </c>
      <c r="S1846" s="227" t="str">
        <f t="shared" si="142"/>
        <v>Campo</v>
      </c>
      <c r="T1846" s="227" t="s">
        <v>3606</v>
      </c>
      <c r="U1846" s="237" t="str">
        <f t="shared" si="143"/>
        <v/>
      </c>
      <c r="V1846" s="230" t="str">
        <f t="shared" si="145"/>
        <v>&lt;campo posicao="5"&gt;
&lt;coluna&gt;VL_BC_ICMS&lt;/coluna&gt;
&lt;descricao&gt;Base de cálculo do ICMS ou do ICMS ST&lt;/descricao&gt;
&lt;tipo&gt;R&lt;/tipo&gt;
&lt;/campo&gt;</v>
      </c>
      <c r="W1846" s="227" t="str">
        <f t="shared" si="144"/>
        <v>&lt;campo posicao="5"&gt;
&lt;coluna&gt;VL_BC_ICMS&lt;/coluna&gt;
&lt;descricao&gt;Base de cálculo do ICMS ou do ICMS ST&lt;/descricao&gt;
&lt;tipo&gt;R&lt;/tipo&gt;
&lt;/campo&gt;</v>
      </c>
      <c r="AB1846" s="3" t="s">
        <v>6</v>
      </c>
    </row>
    <row r="1847" spans="1:28" ht="14.5" customHeight="1" x14ac:dyDescent="0.35">
      <c r="J1847" s="291" t="str">
        <f t="shared" si="146"/>
        <v>D197</v>
      </c>
      <c r="K1847" s="193">
        <v>6</v>
      </c>
      <c r="L1847" s="11" t="s">
        <v>196</v>
      </c>
      <c r="M1847" s="11" t="s">
        <v>818</v>
      </c>
      <c r="N1847" s="193" t="s">
        <v>32</v>
      </c>
      <c r="O1847" s="193">
        <v>6</v>
      </c>
      <c r="P1847" s="193">
        <v>2</v>
      </c>
      <c r="Q1847" s="193" t="s">
        <v>48</v>
      </c>
      <c r="R1847" s="22" t="s">
        <v>48</v>
      </c>
      <c r="S1847" s="227" t="str">
        <f t="shared" si="142"/>
        <v>Campo</v>
      </c>
      <c r="T1847" s="227" t="s">
        <v>3606</v>
      </c>
      <c r="U1847" s="237" t="str">
        <f t="shared" si="143"/>
        <v/>
      </c>
      <c r="V1847" s="230" t="str">
        <f t="shared" si="145"/>
        <v>&lt;campo posicao="6"&gt;
&lt;coluna&gt;ALIQ_ICMS&lt;/coluna&gt;
&lt;descricao&gt;Alíquota do ICMS&lt;/descricao&gt;
&lt;tipo&gt;R&lt;/tipo&gt;
&lt;/campo&gt;</v>
      </c>
      <c r="W1847" s="227" t="str">
        <f t="shared" si="144"/>
        <v>&lt;campo posicao="6"&gt;
&lt;coluna&gt;ALIQ_ICMS&lt;/coluna&gt;
&lt;descricao&gt;Alíquota do ICMS&lt;/descricao&gt;
&lt;tipo&gt;R&lt;/tipo&gt;
&lt;/campo&gt;</v>
      </c>
      <c r="AB1847" s="3" t="s">
        <v>6</v>
      </c>
    </row>
    <row r="1848" spans="1:28" ht="14.5" customHeight="1" x14ac:dyDescent="0.35">
      <c r="J1848" s="291" t="str">
        <f t="shared" si="146"/>
        <v>D197</v>
      </c>
      <c r="K1848" s="193">
        <v>7</v>
      </c>
      <c r="L1848" s="11" t="s">
        <v>578</v>
      </c>
      <c r="M1848" s="11" t="s">
        <v>1448</v>
      </c>
      <c r="N1848" s="193" t="s">
        <v>32</v>
      </c>
      <c r="O1848" s="193" t="s">
        <v>28</v>
      </c>
      <c r="P1848" s="193">
        <v>2</v>
      </c>
      <c r="Q1848" s="193" t="s">
        <v>48</v>
      </c>
      <c r="R1848" s="22" t="s">
        <v>48</v>
      </c>
      <c r="S1848" s="227" t="str">
        <f t="shared" si="142"/>
        <v>Campo</v>
      </c>
      <c r="T1848" s="227" t="s">
        <v>3606</v>
      </c>
      <c r="U1848" s="237" t="str">
        <f t="shared" si="143"/>
        <v/>
      </c>
      <c r="V1848" s="230" t="str">
        <f t="shared" si="145"/>
        <v>&lt;campo posicao="7"&gt;
&lt;coluna&gt;VL_ICMS&lt;/coluna&gt;
&lt;descricao&gt;Valor do ICMS ou do ICMS ST&lt;/descricao&gt;
&lt;tipo&gt;R&lt;/tipo&gt;
&lt;/campo&gt;</v>
      </c>
      <c r="W1848" s="227" t="str">
        <f t="shared" si="144"/>
        <v>&lt;campo posicao="7"&gt;
&lt;coluna&gt;VL_ICMS&lt;/coluna&gt;
&lt;descricao&gt;Valor do ICMS ou do ICMS ST&lt;/descricao&gt;
&lt;tipo&gt;R&lt;/tipo&gt;
&lt;/campo&gt;</v>
      </c>
      <c r="AB1848" s="3" t="s">
        <v>6</v>
      </c>
    </row>
    <row r="1849" spans="1:28" ht="14.5" customHeight="1" x14ac:dyDescent="0.35">
      <c r="J1849" s="291" t="str">
        <f t="shared" si="146"/>
        <v>D197</v>
      </c>
      <c r="K1849" s="193">
        <v>8</v>
      </c>
      <c r="L1849" s="11" t="s">
        <v>1449</v>
      </c>
      <c r="M1849" s="11" t="s">
        <v>1450</v>
      </c>
      <c r="N1849" s="193" t="s">
        <v>32</v>
      </c>
      <c r="O1849" s="193" t="s">
        <v>28</v>
      </c>
      <c r="P1849" s="193">
        <v>2</v>
      </c>
      <c r="Q1849" s="193" t="s">
        <v>48</v>
      </c>
      <c r="R1849" s="22" t="s">
        <v>48</v>
      </c>
      <c r="S1849" s="227" t="str">
        <f t="shared" si="142"/>
        <v>Campo</v>
      </c>
      <c r="T1849" s="227" t="s">
        <v>3606</v>
      </c>
      <c r="U1849" s="237" t="str">
        <f t="shared" si="143"/>
        <v/>
      </c>
      <c r="V1849" s="230" t="str">
        <f t="shared" si="145"/>
        <v>&lt;campo posicao="8"&gt;
&lt;coluna&gt;VL_OUTROS&lt;/coluna&gt;
&lt;descricao&gt;Outros valores &lt;/descricao&gt;
&lt;tipo&gt;R&lt;/tipo&gt;
&lt;/campo&gt;</v>
      </c>
      <c r="W1849" s="227" t="str">
        <f t="shared" si="144"/>
        <v>&lt;campo posicao="8"&gt;
&lt;coluna&gt;VL_OUTROS&lt;/coluna&gt;
&lt;descricao&gt;Outros valores &lt;/descricao&gt;
&lt;tipo&gt;R&lt;/tipo&gt;
&lt;/campo&gt;</v>
      </c>
      <c r="AB1849" s="3" t="s">
        <v>6</v>
      </c>
    </row>
    <row r="1850" spans="1:28" s="55" customFormat="1" ht="14.5" customHeight="1" collapsed="1" x14ac:dyDescent="0.35">
      <c r="A1850" s="53" t="s">
        <v>22</v>
      </c>
      <c r="B1850" s="53"/>
      <c r="C1850" s="53"/>
      <c r="D1850" s="53" t="s">
        <v>1990</v>
      </c>
      <c r="E1850" s="53"/>
      <c r="F1850" s="53"/>
      <c r="G1850" s="53"/>
      <c r="H1850" s="53"/>
      <c r="I1850" s="53" t="s">
        <v>108</v>
      </c>
      <c r="J1850" s="291" t="str">
        <f t="shared" si="146"/>
        <v>D197</v>
      </c>
      <c r="K1850" s="52" t="s">
        <v>1991</v>
      </c>
      <c r="L1850" s="54"/>
      <c r="M1850" s="54"/>
      <c r="N1850" s="54"/>
      <c r="O1850" s="54"/>
      <c r="P1850" s="54"/>
      <c r="Q1850" s="54"/>
      <c r="R1850" s="54"/>
      <c r="S1850" s="227">
        <f t="shared" si="142"/>
        <v>3</v>
      </c>
      <c r="T1850" s="227"/>
      <c r="U1850" s="237" t="str">
        <f t="shared" si="143"/>
        <v>&lt;/registro&gt;
&lt;registro codigo="D300" perfil="ABC" nivel="3"&gt;</v>
      </c>
      <c r="V1850" s="230" t="str">
        <f t="shared" si="145"/>
        <v/>
      </c>
      <c r="W1850" s="227" t="str">
        <f t="shared" si="144"/>
        <v>&lt;/registro&gt;
&lt;registro codigo="D300" perfil="ABC" nivel="3"&gt;</v>
      </c>
      <c r="X1850" s="234"/>
      <c r="Y1850" s="234"/>
      <c r="AB1850" s="55" t="s">
        <v>6</v>
      </c>
    </row>
    <row r="1851" spans="1:28" ht="14.5" customHeight="1" x14ac:dyDescent="0.35">
      <c r="J1851" s="291" t="str">
        <f t="shared" si="146"/>
        <v>D300</v>
      </c>
      <c r="K1851" s="193">
        <v>1</v>
      </c>
      <c r="L1851" s="11" t="s">
        <v>25</v>
      </c>
      <c r="M1851" s="11" t="s">
        <v>1992</v>
      </c>
      <c r="N1851" s="193" t="s">
        <v>27</v>
      </c>
      <c r="O1851" s="193">
        <v>4</v>
      </c>
      <c r="P1851" s="193" t="s">
        <v>28</v>
      </c>
      <c r="Q1851" s="218" t="s">
        <v>711</v>
      </c>
      <c r="R1851" s="22" t="s">
        <v>29</v>
      </c>
      <c r="S1851" s="227" t="str">
        <f t="shared" si="142"/>
        <v>Campo</v>
      </c>
      <c r="T1851" s="227" t="s">
        <v>27</v>
      </c>
      <c r="U1851" s="237" t="str">
        <f t="shared" si="143"/>
        <v/>
      </c>
      <c r="V1851" s="230" t="str">
        <f t="shared" si="145"/>
        <v>&lt;campo posicao="1"&gt;
&lt;coluna&gt;REG&lt;/coluna&gt;
&lt;descricao&gt;Texto fixo contendo "D300"&lt;/descricao&gt;
&lt;tipo&gt;C&lt;/tipo&gt;
&lt;/campo&gt;</v>
      </c>
      <c r="W1851" s="227" t="str">
        <f t="shared" si="144"/>
        <v>&lt;campo posicao="1"&gt;
&lt;coluna&gt;REG&lt;/coluna&gt;
&lt;descricao&gt;Texto fixo contendo "D300"&lt;/descricao&gt;
&lt;tipo&gt;C&lt;/tipo&gt;
&lt;/campo&gt;</v>
      </c>
      <c r="AB1851" s="3" t="s">
        <v>6</v>
      </c>
    </row>
    <row r="1852" spans="1:28" ht="14.5" customHeight="1" x14ac:dyDescent="0.35">
      <c r="J1852" s="291" t="str">
        <f t="shared" si="146"/>
        <v>D300</v>
      </c>
      <c r="K1852" s="193">
        <v>2</v>
      </c>
      <c r="L1852" s="11" t="s">
        <v>344</v>
      </c>
      <c r="M1852" s="11" t="s">
        <v>534</v>
      </c>
      <c r="N1852" s="193" t="s">
        <v>27</v>
      </c>
      <c r="O1852" s="193" t="s">
        <v>54</v>
      </c>
      <c r="P1852" s="193" t="s">
        <v>28</v>
      </c>
      <c r="Q1852" s="218"/>
      <c r="R1852" s="22" t="s">
        <v>29</v>
      </c>
      <c r="S1852" s="227" t="str">
        <f t="shared" si="142"/>
        <v>Campo</v>
      </c>
      <c r="T1852" s="227" t="s">
        <v>27</v>
      </c>
      <c r="U1852" s="237" t="str">
        <f t="shared" si="143"/>
        <v/>
      </c>
      <c r="V1852" s="230" t="str">
        <f t="shared" si="145"/>
        <v>&lt;campo posicao="2"&gt;
&lt;coluna&gt;COD_MOD&lt;/coluna&gt;
&lt;descricao&gt;Código do modelo do documento fiscal, conforme a Tabela 4.1.1 &lt;/descricao&gt;
&lt;tipo&gt;C&lt;/tipo&gt;
&lt;/campo&gt;</v>
      </c>
      <c r="W1852" s="227" t="str">
        <f t="shared" si="144"/>
        <v>&lt;campo posicao="2"&gt;
&lt;coluna&gt;COD_MOD&lt;/coluna&gt;
&lt;descricao&gt;Código do modelo do documento fiscal, conforme a Tabela 4.1.1 &lt;/descricao&gt;
&lt;tipo&gt;C&lt;/tipo&gt;
&lt;/campo&gt;</v>
      </c>
      <c r="AB1852" s="3" t="s">
        <v>6</v>
      </c>
    </row>
    <row r="1853" spans="1:28" ht="14.5" customHeight="1" x14ac:dyDescent="0.35">
      <c r="J1853" s="291" t="str">
        <f t="shared" si="146"/>
        <v>D300</v>
      </c>
      <c r="K1853" s="193">
        <v>3</v>
      </c>
      <c r="L1853" s="11" t="s">
        <v>348</v>
      </c>
      <c r="M1853" s="11" t="s">
        <v>349</v>
      </c>
      <c r="N1853" s="193" t="s">
        <v>27</v>
      </c>
      <c r="O1853" s="193">
        <v>4</v>
      </c>
      <c r="P1853" s="193" t="s">
        <v>28</v>
      </c>
      <c r="Q1853" s="218"/>
      <c r="R1853" s="22" t="s">
        <v>29</v>
      </c>
      <c r="S1853" s="227" t="str">
        <f t="shared" si="142"/>
        <v>Campo</v>
      </c>
      <c r="T1853" s="227" t="s">
        <v>27</v>
      </c>
      <c r="U1853" s="237" t="str">
        <f t="shared" si="143"/>
        <v/>
      </c>
      <c r="V1853" s="230" t="str">
        <f t="shared" si="145"/>
        <v>&lt;campo posicao="3"&gt;
&lt;coluna&gt;SER&lt;/coluna&gt;
&lt;descricao&gt;Série do documento fiscal&lt;/descricao&gt;
&lt;tipo&gt;C&lt;/tipo&gt;
&lt;/campo&gt;</v>
      </c>
      <c r="W1853" s="227" t="str">
        <f t="shared" si="144"/>
        <v>&lt;campo posicao="3"&gt;
&lt;coluna&gt;SER&lt;/coluna&gt;
&lt;descricao&gt;Série do documento fiscal&lt;/descricao&gt;
&lt;tipo&gt;C&lt;/tipo&gt;
&lt;/campo&gt;</v>
      </c>
      <c r="AB1853" s="3" t="s">
        <v>6</v>
      </c>
    </row>
    <row r="1854" spans="1:28" ht="14.5" customHeight="1" x14ac:dyDescent="0.35">
      <c r="J1854" s="291" t="str">
        <f t="shared" si="146"/>
        <v>D300</v>
      </c>
      <c r="K1854" s="193">
        <v>4</v>
      </c>
      <c r="L1854" s="11" t="s">
        <v>654</v>
      </c>
      <c r="M1854" s="11" t="s">
        <v>655</v>
      </c>
      <c r="N1854" s="193" t="s">
        <v>32</v>
      </c>
      <c r="O1854" s="193">
        <v>4</v>
      </c>
      <c r="P1854" s="193" t="s">
        <v>28</v>
      </c>
      <c r="Q1854" s="218"/>
      <c r="R1854" s="22" t="s">
        <v>48</v>
      </c>
      <c r="S1854" s="227" t="str">
        <f t="shared" si="142"/>
        <v>Campo</v>
      </c>
      <c r="T1854" s="227" t="s">
        <v>3607</v>
      </c>
      <c r="U1854" s="237" t="str">
        <f t="shared" si="143"/>
        <v/>
      </c>
      <c r="V1854" s="230" t="str">
        <f t="shared" si="145"/>
        <v>&lt;campo posicao="4"&gt;
&lt;coluna&gt;SUB&lt;/coluna&gt;
&lt;descricao&gt;Subsérie do documento fiscal&lt;/descricao&gt;
&lt;tipo&gt;I&lt;/tipo&gt;
&lt;/campo&gt;</v>
      </c>
      <c r="W1854" s="227" t="str">
        <f t="shared" si="144"/>
        <v>&lt;campo posicao="4"&gt;
&lt;coluna&gt;SUB&lt;/coluna&gt;
&lt;descricao&gt;Subsérie do documento fiscal&lt;/descricao&gt;
&lt;tipo&gt;I&lt;/tipo&gt;
&lt;/campo&gt;</v>
      </c>
      <c r="AB1854" s="3" t="s">
        <v>6</v>
      </c>
    </row>
    <row r="1855" spans="1:28" ht="14.5" customHeight="1" x14ac:dyDescent="0.35">
      <c r="J1855" s="291" t="str">
        <f t="shared" si="146"/>
        <v>D300</v>
      </c>
      <c r="K1855" s="193">
        <v>5</v>
      </c>
      <c r="L1855" s="11" t="s">
        <v>402</v>
      </c>
      <c r="M1855" s="11" t="s">
        <v>1993</v>
      </c>
      <c r="N1855" s="193" t="s">
        <v>32</v>
      </c>
      <c r="O1855" s="193">
        <v>6</v>
      </c>
      <c r="P1855" s="193" t="s">
        <v>28</v>
      </c>
      <c r="Q1855" s="218"/>
      <c r="R1855" s="22" t="s">
        <v>29</v>
      </c>
      <c r="S1855" s="227" t="str">
        <f t="shared" si="142"/>
        <v>Campo</v>
      </c>
      <c r="T1855" s="227" t="s">
        <v>3607</v>
      </c>
      <c r="U1855" s="237" t="str">
        <f t="shared" si="143"/>
        <v/>
      </c>
      <c r="V1855" s="230" t="str">
        <f t="shared" si="145"/>
        <v>&lt;campo posicao="5"&gt;
&lt;coluna&gt;NUM_DOC_INI&lt;/coluna&gt;
&lt;descricao&gt;Número do primeiro documento fiscal emitido (mesmo modelo, série e subsérie)&lt;/descricao&gt;
&lt;tipo&gt;I&lt;/tipo&gt;
&lt;/campo&gt;</v>
      </c>
      <c r="W1855" s="227" t="str">
        <f t="shared" si="144"/>
        <v>&lt;campo posicao="5"&gt;
&lt;coluna&gt;NUM_DOC_INI&lt;/coluna&gt;
&lt;descricao&gt;Número do primeiro documento fiscal emitido (mesmo modelo, série e subsérie)&lt;/descricao&gt;
&lt;tipo&gt;I&lt;/tipo&gt;
&lt;/campo&gt;</v>
      </c>
      <c r="AB1855" s="3" t="s">
        <v>6</v>
      </c>
    </row>
    <row r="1856" spans="1:28" ht="14.5" customHeight="1" x14ac:dyDescent="0.35">
      <c r="J1856" s="291" t="str">
        <f t="shared" si="146"/>
        <v>D300</v>
      </c>
      <c r="K1856" s="193">
        <v>6</v>
      </c>
      <c r="L1856" s="11" t="s">
        <v>404</v>
      </c>
      <c r="M1856" s="11" t="s">
        <v>1994</v>
      </c>
      <c r="N1856" s="193" t="s">
        <v>32</v>
      </c>
      <c r="O1856" s="193" t="s">
        <v>28</v>
      </c>
      <c r="P1856" s="193" t="s">
        <v>28</v>
      </c>
      <c r="Q1856" s="218"/>
      <c r="R1856" s="22" t="s">
        <v>29</v>
      </c>
      <c r="S1856" s="227" t="str">
        <f t="shared" si="142"/>
        <v>Campo</v>
      </c>
      <c r="T1856" s="227" t="s">
        <v>3607</v>
      </c>
      <c r="U1856" s="237" t="str">
        <f t="shared" si="143"/>
        <v/>
      </c>
      <c r="V1856" s="230" t="str">
        <f t="shared" si="145"/>
        <v>&lt;campo posicao="6"&gt;
&lt;coluna&gt;NUM_DOC_FIN&lt;/coluna&gt;
&lt;descricao&gt;Número do último documento fiscal emitido (mesmo modelo, série e subsérie)&lt;/descricao&gt;
&lt;tipo&gt;I&lt;/tipo&gt;
&lt;/campo&gt;</v>
      </c>
      <c r="W1856" s="227" t="str">
        <f t="shared" si="144"/>
        <v>&lt;campo posicao="6"&gt;
&lt;coluna&gt;NUM_DOC_FIN&lt;/coluna&gt;
&lt;descricao&gt;Número do último documento fiscal emitido (mesmo modelo, série e subsérie)&lt;/descricao&gt;
&lt;tipo&gt;I&lt;/tipo&gt;
&lt;/campo&gt;</v>
      </c>
      <c r="AB1856" s="3" t="s">
        <v>6</v>
      </c>
    </row>
    <row r="1857" spans="1:28" ht="14.5" customHeight="1" x14ac:dyDescent="0.35">
      <c r="J1857" s="291" t="str">
        <f t="shared" si="146"/>
        <v>D300</v>
      </c>
      <c r="K1857" s="193">
        <v>7</v>
      </c>
      <c r="L1857" s="11" t="s">
        <v>813</v>
      </c>
      <c r="M1857" s="11" t="s">
        <v>1133</v>
      </c>
      <c r="N1857" s="193" t="s">
        <v>27</v>
      </c>
      <c r="O1857" s="193" t="s">
        <v>33</v>
      </c>
      <c r="P1857" s="193" t="s">
        <v>28</v>
      </c>
      <c r="Q1857" s="218"/>
      <c r="R1857" s="22" t="s">
        <v>29</v>
      </c>
      <c r="S1857" s="227" t="str">
        <f t="shared" si="142"/>
        <v>Campo</v>
      </c>
      <c r="T1857" s="227" t="s">
        <v>27</v>
      </c>
      <c r="U1857" s="237" t="str">
        <f t="shared" si="143"/>
        <v/>
      </c>
      <c r="V1857" s="230" t="str">
        <f t="shared" si="145"/>
        <v>&lt;campo posicao="7"&gt;
&lt;coluna&gt;CST_ICMS&lt;/coluna&gt;
&lt;descricao&gt;Código da Situação Tributária, conforme a Tabela indicada no item 4.3.1&lt;/descricao&gt;
&lt;tipo&gt;C&lt;/tipo&gt;
&lt;/campo&gt;</v>
      </c>
      <c r="W1857" s="227" t="str">
        <f t="shared" si="144"/>
        <v>&lt;campo posicao="7"&gt;
&lt;coluna&gt;CST_ICMS&lt;/coluna&gt;
&lt;descricao&gt;Código da Situação Tributária, conforme a Tabela indicada no item 4.3.1&lt;/descricao&gt;
&lt;tipo&gt;C&lt;/tipo&gt;
&lt;/campo&gt;</v>
      </c>
      <c r="AB1857" s="3" t="s">
        <v>6</v>
      </c>
    </row>
    <row r="1858" spans="1:28" ht="14.5" customHeight="1" x14ac:dyDescent="0.35">
      <c r="J1858" s="291" t="str">
        <f t="shared" si="146"/>
        <v>D300</v>
      </c>
      <c r="K1858" s="193">
        <v>8</v>
      </c>
      <c r="L1858" s="11" t="s">
        <v>815</v>
      </c>
      <c r="M1858" s="11" t="s">
        <v>1995</v>
      </c>
      <c r="N1858" s="193" t="s">
        <v>27</v>
      </c>
      <c r="O1858" s="193" t="s">
        <v>235</v>
      </c>
      <c r="P1858" s="193" t="s">
        <v>28</v>
      </c>
      <c r="Q1858" s="218"/>
      <c r="R1858" s="22" t="s">
        <v>29</v>
      </c>
      <c r="S1858" s="227" t="str">
        <f t="shared" ref="S1858:S1921" si="147">IF(B1858&lt;&gt;"",1,IF(C1858&lt;&gt;"",2,IF(D1858&lt;&gt;"",3,IF(E1858&lt;&gt;"",4,IF(F1858&lt;&gt;"",5,IF(G1858&lt;&gt;"",6,IF(H1858&lt;&gt;"",7,IF(ISNUMBER(K1858),"Campo",""))))))))</f>
        <v>Campo</v>
      </c>
      <c r="T1858" s="227" t="s">
        <v>27</v>
      </c>
      <c r="U1858" s="237" t="str">
        <f t="shared" ref="U1858:U1921" si="148">IFERROR(IF(ISNUMBER(S1858),CONCATENATE("&lt;/registro&gt;
&lt;registro codigo=""",CONCATENATE(B1858,C1858,D1858,E1858,F1858,G1858,H1858),""" perfil=""",A1858,""" nivel=""",S1858,"""&gt;"),""),"")</f>
        <v/>
      </c>
      <c r="V1858" s="230" t="str">
        <f t="shared" si="145"/>
        <v>&lt;campo posicao="8"&gt;
&lt;coluna&gt;CFOP&lt;/coluna&gt;
&lt;descricao&gt;Código Fiscal de Operação e Prestação conforme tabela indicada no item 4.2.2&lt;/descricao&gt;
&lt;tipo&gt;C&lt;/tipo&gt;
&lt;/campo&gt;</v>
      </c>
      <c r="W1858" s="227" t="str">
        <f t="shared" ref="W1858:W1921" si="149">U1858&amp;V1858</f>
        <v>&lt;campo posicao="8"&gt;
&lt;coluna&gt;CFOP&lt;/coluna&gt;
&lt;descricao&gt;Código Fiscal de Operação e Prestação conforme tabela indicada no item 4.2.2&lt;/descricao&gt;
&lt;tipo&gt;C&lt;/tipo&gt;
&lt;/campo&gt;</v>
      </c>
      <c r="AB1858" s="3" t="s">
        <v>6</v>
      </c>
    </row>
    <row r="1859" spans="1:28" ht="14.5" customHeight="1" x14ac:dyDescent="0.35">
      <c r="J1859" s="291" t="str">
        <f t="shared" si="146"/>
        <v>D300</v>
      </c>
      <c r="K1859" s="193">
        <v>9</v>
      </c>
      <c r="L1859" s="11" t="s">
        <v>196</v>
      </c>
      <c r="M1859" s="11" t="s">
        <v>818</v>
      </c>
      <c r="N1859" s="193" t="s">
        <v>32</v>
      </c>
      <c r="O1859" s="193">
        <v>6</v>
      </c>
      <c r="P1859" s="193">
        <v>2</v>
      </c>
      <c r="Q1859" s="218"/>
      <c r="R1859" s="22" t="s">
        <v>48</v>
      </c>
      <c r="S1859" s="227" t="str">
        <f t="shared" si="147"/>
        <v>Campo</v>
      </c>
      <c r="T1859" s="227" t="s">
        <v>3606</v>
      </c>
      <c r="U1859" s="237" t="str">
        <f t="shared" si="148"/>
        <v/>
      </c>
      <c r="V1859" s="230" t="str">
        <f t="shared" si="145"/>
        <v>&lt;campo posicao="9"&gt;
&lt;coluna&gt;ALIQ_ICMS&lt;/coluna&gt;
&lt;descricao&gt;Alíquota do ICMS&lt;/descricao&gt;
&lt;tipo&gt;R&lt;/tipo&gt;
&lt;/campo&gt;</v>
      </c>
      <c r="W1859" s="227" t="str">
        <f t="shared" si="149"/>
        <v>&lt;campo posicao="9"&gt;
&lt;coluna&gt;ALIQ_ICMS&lt;/coluna&gt;
&lt;descricao&gt;Alíquota do ICMS&lt;/descricao&gt;
&lt;tipo&gt;R&lt;/tipo&gt;
&lt;/campo&gt;</v>
      </c>
      <c r="AB1859" s="3" t="s">
        <v>6</v>
      </c>
    </row>
    <row r="1860" spans="1:28" ht="14.5" customHeight="1" x14ac:dyDescent="0.35">
      <c r="J1860" s="291" t="str">
        <f t="shared" si="146"/>
        <v>D300</v>
      </c>
      <c r="K1860" s="193">
        <v>10</v>
      </c>
      <c r="L1860" s="11" t="s">
        <v>357</v>
      </c>
      <c r="M1860" s="11" t="s">
        <v>1457</v>
      </c>
      <c r="N1860" s="193" t="s">
        <v>32</v>
      </c>
      <c r="O1860" s="193" t="s">
        <v>40</v>
      </c>
      <c r="P1860" s="193" t="s">
        <v>28</v>
      </c>
      <c r="Q1860" s="218"/>
      <c r="R1860" s="22" t="s">
        <v>29</v>
      </c>
      <c r="S1860" s="227" t="str">
        <f t="shared" si="147"/>
        <v>Campo</v>
      </c>
      <c r="T1860" s="227" t="s">
        <v>3605</v>
      </c>
      <c r="U1860" s="237" t="str">
        <f t="shared" si="148"/>
        <v/>
      </c>
      <c r="V1860" s="230" t="str">
        <f t="shared" ref="V1860:V1923" si="150">IF(S1860="Campo",CONCATENATE("&lt;campo posicao=""",K1860,"""&gt;
&lt;coluna&gt;",SUBSTITUTE(L1860," ",""),"&lt;/coluna&gt;
&lt;descricao&gt;",M1860,"&lt;/descricao&gt;
&lt;tipo&gt;",T1860,"&lt;/tipo&gt;
&lt;/campo&gt;"),"")</f>
        <v>&lt;campo posicao="10"&gt;
&lt;coluna&gt;DT_DOC&lt;/coluna&gt;
&lt;descricao&gt;Data da emissão dos documentos fiscais&lt;/descricao&gt;
&lt;tipo&gt;D&lt;/tipo&gt;
&lt;/campo&gt;</v>
      </c>
      <c r="W1860" s="227" t="str">
        <f t="shared" si="149"/>
        <v>&lt;campo posicao="10"&gt;
&lt;coluna&gt;DT_DOC&lt;/coluna&gt;
&lt;descricao&gt;Data da emissão dos documentos fiscais&lt;/descricao&gt;
&lt;tipo&gt;D&lt;/tipo&gt;
&lt;/campo&gt;</v>
      </c>
      <c r="AB1860" s="3" t="s">
        <v>6</v>
      </c>
    </row>
    <row r="1861" spans="1:28" ht="14.5" customHeight="1" x14ac:dyDescent="0.35">
      <c r="J1861" s="291" t="str">
        <f t="shared" ref="J1861:J1924" si="151">IF(L1861="REG",MID(M1861,IFERROR(SEARCH("“",M1861),SEARCH("""",M1861))+1,4),J1860)</f>
        <v>D300</v>
      </c>
      <c r="K1861" s="193">
        <v>11</v>
      </c>
      <c r="L1861" s="11" t="s">
        <v>1135</v>
      </c>
      <c r="M1861" s="11" t="s">
        <v>1467</v>
      </c>
      <c r="N1861" s="193" t="s">
        <v>32</v>
      </c>
      <c r="O1861" s="193" t="s">
        <v>28</v>
      </c>
      <c r="P1861" s="193">
        <v>2</v>
      </c>
      <c r="Q1861" s="218"/>
      <c r="R1861" s="22" t="s">
        <v>29</v>
      </c>
      <c r="S1861" s="227" t="str">
        <f t="shared" si="147"/>
        <v>Campo</v>
      </c>
      <c r="T1861" s="227" t="s">
        <v>3606</v>
      </c>
      <c r="U1861" s="237" t="str">
        <f t="shared" si="148"/>
        <v/>
      </c>
      <c r="V1861" s="230" t="str">
        <f t="shared" si="150"/>
        <v>&lt;campo posicao="11"&gt;
&lt;coluna&gt;VL_OPR&lt;/coluna&gt;
&lt;descricao&gt;Valor total acumulado das operações correspondentes à combinação de CST_ICMS, CFOP e alíquota do ICMS, incluídas as despesas acessórias e acréscimos. &lt;/descricao&gt;
&lt;tipo&gt;R&lt;/tipo&gt;
&lt;/campo&gt;</v>
      </c>
      <c r="W1861" s="227" t="str">
        <f t="shared" si="149"/>
        <v>&lt;campo posicao="11"&gt;
&lt;coluna&gt;VL_OPR&lt;/coluna&gt;
&lt;descricao&gt;Valor total acumulado das operações correspondentes à combinação de CST_ICMS, CFOP e alíquota do ICMS, incluídas as despesas acessórias e acréscimos. &lt;/descricao&gt;
&lt;tipo&gt;R&lt;/tipo&gt;
&lt;/campo&gt;</v>
      </c>
      <c r="AB1861" s="3" t="s">
        <v>6</v>
      </c>
    </row>
    <row r="1862" spans="1:28" ht="14.5" customHeight="1" x14ac:dyDescent="0.35">
      <c r="J1862" s="291" t="str">
        <f t="shared" si="151"/>
        <v>D300</v>
      </c>
      <c r="K1862" s="193">
        <v>12</v>
      </c>
      <c r="L1862" s="11" t="s">
        <v>546</v>
      </c>
      <c r="M1862" s="11" t="s">
        <v>1996</v>
      </c>
      <c r="N1862" s="193" t="s">
        <v>32</v>
      </c>
      <c r="O1862" s="193" t="s">
        <v>28</v>
      </c>
      <c r="P1862" s="193">
        <v>2</v>
      </c>
      <c r="Q1862" s="218"/>
      <c r="R1862" s="22" t="s">
        <v>48</v>
      </c>
      <c r="S1862" s="227" t="str">
        <f t="shared" si="147"/>
        <v>Campo</v>
      </c>
      <c r="T1862" s="227" t="s">
        <v>3606</v>
      </c>
      <c r="U1862" s="237" t="str">
        <f t="shared" si="148"/>
        <v/>
      </c>
      <c r="V1862" s="230" t="str">
        <f t="shared" si="150"/>
        <v>&lt;campo posicao="12"&gt;
&lt;coluna&gt;VL_DESC&lt;/coluna&gt;
&lt;descricao&gt;Valor total dos descontos&lt;/descricao&gt;
&lt;tipo&gt;R&lt;/tipo&gt;
&lt;/campo&gt;</v>
      </c>
      <c r="W1862" s="227" t="str">
        <f t="shared" si="149"/>
        <v>&lt;campo posicao="12"&gt;
&lt;coluna&gt;VL_DESC&lt;/coluna&gt;
&lt;descricao&gt;Valor total dos descontos&lt;/descricao&gt;
&lt;tipo&gt;R&lt;/tipo&gt;
&lt;/campo&gt;</v>
      </c>
      <c r="AB1862" s="3" t="s">
        <v>6</v>
      </c>
    </row>
    <row r="1863" spans="1:28" ht="14.5" customHeight="1" x14ac:dyDescent="0.35">
      <c r="J1863" s="291" t="str">
        <f t="shared" si="151"/>
        <v>D300</v>
      </c>
      <c r="K1863" s="193">
        <v>13</v>
      </c>
      <c r="L1863" s="11" t="s">
        <v>1829</v>
      </c>
      <c r="M1863" s="11" t="s">
        <v>1830</v>
      </c>
      <c r="N1863" s="193" t="s">
        <v>32</v>
      </c>
      <c r="O1863" s="193" t="s">
        <v>28</v>
      </c>
      <c r="P1863" s="193">
        <v>2</v>
      </c>
      <c r="Q1863" s="218"/>
      <c r="R1863" s="22" t="s">
        <v>29</v>
      </c>
      <c r="S1863" s="227" t="str">
        <f t="shared" si="147"/>
        <v>Campo</v>
      </c>
      <c r="T1863" s="227" t="s">
        <v>3606</v>
      </c>
      <c r="U1863" s="237" t="str">
        <f t="shared" si="148"/>
        <v/>
      </c>
      <c r="V1863" s="230" t="str">
        <f t="shared" si="150"/>
        <v>&lt;campo posicao="13"&gt;
&lt;coluna&gt;VL_SERV&lt;/coluna&gt;
&lt;descricao&gt;Valor total da prestação de serviço&lt;/descricao&gt;
&lt;tipo&gt;R&lt;/tipo&gt;
&lt;/campo&gt;</v>
      </c>
      <c r="W1863" s="227" t="str">
        <f t="shared" si="149"/>
        <v>&lt;campo posicao="13"&gt;
&lt;coluna&gt;VL_SERV&lt;/coluna&gt;
&lt;descricao&gt;Valor total da prestação de serviço&lt;/descricao&gt;
&lt;tipo&gt;R&lt;/tipo&gt;
&lt;/campo&gt;</v>
      </c>
      <c r="AB1863" s="3" t="s">
        <v>6</v>
      </c>
    </row>
    <row r="1864" spans="1:28" ht="14.5" customHeight="1" x14ac:dyDescent="0.35">
      <c r="J1864" s="291" t="str">
        <f t="shared" si="151"/>
        <v>D300</v>
      </c>
      <c r="K1864" s="193">
        <v>14</v>
      </c>
      <c r="L1864" s="11" t="s">
        <v>572</v>
      </c>
      <c r="M1864" s="11" t="s">
        <v>1997</v>
      </c>
      <c r="N1864" s="193" t="s">
        <v>32</v>
      </c>
      <c r="O1864" s="193" t="s">
        <v>28</v>
      </c>
      <c r="P1864" s="193">
        <v>2</v>
      </c>
      <c r="Q1864" s="218"/>
      <c r="R1864" s="22" t="s">
        <v>48</v>
      </c>
      <c r="S1864" s="227" t="str">
        <f t="shared" si="147"/>
        <v>Campo</v>
      </c>
      <c r="T1864" s="227" t="s">
        <v>3606</v>
      </c>
      <c r="U1864" s="237" t="str">
        <f t="shared" si="148"/>
        <v/>
      </c>
      <c r="V1864" s="230" t="str">
        <f t="shared" si="150"/>
        <v>&lt;campo posicao="14"&gt;
&lt;coluna&gt;VL_SEG&lt;/coluna&gt;
&lt;descricao&gt;Valor de seguro&lt;/descricao&gt;
&lt;tipo&gt;R&lt;/tipo&gt;
&lt;/campo&gt;</v>
      </c>
      <c r="W1864" s="227" t="str">
        <f t="shared" si="149"/>
        <v>&lt;campo posicao="14"&gt;
&lt;coluna&gt;VL_SEG&lt;/coluna&gt;
&lt;descricao&gt;Valor de seguro&lt;/descricao&gt;
&lt;tipo&gt;R&lt;/tipo&gt;
&lt;/campo&gt;</v>
      </c>
      <c r="AB1864" s="3" t="s">
        <v>6</v>
      </c>
    </row>
    <row r="1865" spans="1:28" ht="14.5" customHeight="1" x14ac:dyDescent="0.35">
      <c r="J1865" s="291" t="str">
        <f t="shared" si="151"/>
        <v>D300</v>
      </c>
      <c r="K1865" s="193">
        <v>15</v>
      </c>
      <c r="L1865" s="11" t="s">
        <v>1998</v>
      </c>
      <c r="M1865" s="11" t="s">
        <v>1999</v>
      </c>
      <c r="N1865" s="193" t="s">
        <v>32</v>
      </c>
      <c r="O1865" s="193" t="s">
        <v>28</v>
      </c>
      <c r="P1865" s="193">
        <v>2</v>
      </c>
      <c r="Q1865" s="218"/>
      <c r="R1865" s="22" t="s">
        <v>48</v>
      </c>
      <c r="S1865" s="227" t="str">
        <f t="shared" si="147"/>
        <v>Campo</v>
      </c>
      <c r="T1865" s="227" t="s">
        <v>3606</v>
      </c>
      <c r="U1865" s="237" t="str">
        <f t="shared" si="148"/>
        <v/>
      </c>
      <c r="V1865" s="230" t="str">
        <f t="shared" si="150"/>
        <v>&lt;campo posicao="15"&gt;
&lt;coluna&gt;VL_OUTDESP&lt;/coluna&gt;
&lt;descricao&gt;Valor de outras despesas&lt;/descricao&gt;
&lt;tipo&gt;R&lt;/tipo&gt;
&lt;/campo&gt;</v>
      </c>
      <c r="W1865" s="227" t="str">
        <f t="shared" si="149"/>
        <v>&lt;campo posicao="15"&gt;
&lt;coluna&gt;VL_OUTDESP&lt;/coluna&gt;
&lt;descricao&gt;Valor de outras despesas&lt;/descricao&gt;
&lt;tipo&gt;R&lt;/tipo&gt;
&lt;/campo&gt;</v>
      </c>
      <c r="AB1865" s="3" t="s">
        <v>6</v>
      </c>
    </row>
    <row r="1866" spans="1:28" ht="14.5" customHeight="1" x14ac:dyDescent="0.35">
      <c r="J1866" s="291" t="str">
        <f t="shared" si="151"/>
        <v>D300</v>
      </c>
      <c r="K1866" s="193">
        <v>16</v>
      </c>
      <c r="L1866" s="11" t="s">
        <v>576</v>
      </c>
      <c r="M1866" s="11" t="s">
        <v>2000</v>
      </c>
      <c r="N1866" s="193" t="s">
        <v>32</v>
      </c>
      <c r="O1866" s="193" t="s">
        <v>28</v>
      </c>
      <c r="P1866" s="193">
        <v>2</v>
      </c>
      <c r="Q1866" s="218"/>
      <c r="R1866" s="22" t="s">
        <v>29</v>
      </c>
      <c r="S1866" s="227" t="str">
        <f t="shared" si="147"/>
        <v>Campo</v>
      </c>
      <c r="T1866" s="227" t="s">
        <v>3606</v>
      </c>
      <c r="U1866" s="237" t="str">
        <f t="shared" si="148"/>
        <v/>
      </c>
      <c r="V1866" s="230" t="str">
        <f t="shared" si="150"/>
        <v>&lt;campo posicao="16"&gt;
&lt;coluna&gt;VL_BC_ICMS&lt;/coluna&gt;
&lt;descricao&gt;Valor total da base de cálculo do ICMS&lt;/descricao&gt;
&lt;tipo&gt;R&lt;/tipo&gt;
&lt;/campo&gt;</v>
      </c>
      <c r="W1866" s="227" t="str">
        <f t="shared" si="149"/>
        <v>&lt;campo posicao="16"&gt;
&lt;coluna&gt;VL_BC_ICMS&lt;/coluna&gt;
&lt;descricao&gt;Valor total da base de cálculo do ICMS&lt;/descricao&gt;
&lt;tipo&gt;R&lt;/tipo&gt;
&lt;/campo&gt;</v>
      </c>
      <c r="AB1866" s="3" t="s">
        <v>6</v>
      </c>
    </row>
    <row r="1867" spans="1:28" ht="14.5" customHeight="1" x14ac:dyDescent="0.35">
      <c r="J1867" s="291" t="str">
        <f t="shared" si="151"/>
        <v>D300</v>
      </c>
      <c r="K1867" s="193">
        <v>17</v>
      </c>
      <c r="L1867" s="11" t="s">
        <v>578</v>
      </c>
      <c r="M1867" s="11" t="s">
        <v>2001</v>
      </c>
      <c r="N1867" s="193" t="s">
        <v>32</v>
      </c>
      <c r="O1867" s="193" t="s">
        <v>28</v>
      </c>
      <c r="P1867" s="193">
        <v>2</v>
      </c>
      <c r="Q1867" s="218"/>
      <c r="R1867" s="22" t="s">
        <v>29</v>
      </c>
      <c r="S1867" s="227" t="str">
        <f t="shared" si="147"/>
        <v>Campo</v>
      </c>
      <c r="T1867" s="227" t="s">
        <v>3606</v>
      </c>
      <c r="U1867" s="237" t="str">
        <f t="shared" si="148"/>
        <v/>
      </c>
      <c r="V1867" s="230" t="str">
        <f t="shared" si="150"/>
        <v>&lt;campo posicao="17"&gt;
&lt;coluna&gt;VL_ICMS&lt;/coluna&gt;
&lt;descricao&gt;Valor total do ICMS&lt;/descricao&gt;
&lt;tipo&gt;R&lt;/tipo&gt;
&lt;/campo&gt;</v>
      </c>
      <c r="W1867" s="227" t="str">
        <f t="shared" si="149"/>
        <v>&lt;campo posicao="17"&gt;
&lt;coluna&gt;VL_ICMS&lt;/coluna&gt;
&lt;descricao&gt;Valor total do ICMS&lt;/descricao&gt;
&lt;tipo&gt;R&lt;/tipo&gt;
&lt;/campo&gt;</v>
      </c>
      <c r="AB1867" s="3" t="s">
        <v>6</v>
      </c>
    </row>
    <row r="1868" spans="1:28" ht="14.5" customHeight="1" x14ac:dyDescent="0.35">
      <c r="J1868" s="291" t="str">
        <f t="shared" si="151"/>
        <v>D300</v>
      </c>
      <c r="K1868" s="193">
        <v>18</v>
      </c>
      <c r="L1868" s="11" t="s">
        <v>1141</v>
      </c>
      <c r="M1868" s="11" t="s">
        <v>1142</v>
      </c>
      <c r="N1868" s="193" t="s">
        <v>32</v>
      </c>
      <c r="O1868" s="193" t="s">
        <v>28</v>
      </c>
      <c r="P1868" s="193">
        <v>2</v>
      </c>
      <c r="Q1868" s="218"/>
      <c r="R1868" s="22" t="s">
        <v>29</v>
      </c>
      <c r="S1868" s="227" t="str">
        <f t="shared" si="147"/>
        <v>Campo</v>
      </c>
      <c r="T1868" s="227" t="s">
        <v>3606</v>
      </c>
      <c r="U1868" s="237" t="str">
        <f t="shared" si="148"/>
        <v/>
      </c>
      <c r="V1868" s="230" t="str">
        <f t="shared" si="150"/>
        <v>&lt;campo posicao="18"&gt;
&lt;coluna&gt;VL_RED_BC&lt;/coluna&gt;
&lt;descricao&gt;Valor não tributado em função da redução da base de cálculo do ICMS, referente à combinação de CST_ICMS, CFOP e alíquota do ICMS.&lt;/descricao&gt;
&lt;tipo&gt;R&lt;/tipo&gt;
&lt;/campo&gt;</v>
      </c>
      <c r="W1868" s="227" t="str">
        <f t="shared" si="149"/>
        <v>&lt;campo posicao="18"&gt;
&lt;coluna&gt;VL_RED_BC&lt;/coluna&gt;
&lt;descricao&gt;Valor não tributado em função da redução da base de cálculo do ICMS, referente à combinação de CST_ICMS, CFOP e alíquota do ICMS.&lt;/descricao&gt;
&lt;tipo&gt;R&lt;/tipo&gt;
&lt;/campo&gt;</v>
      </c>
      <c r="AB1868" s="3" t="s">
        <v>6</v>
      </c>
    </row>
    <row r="1869" spans="1:28" ht="14.5" customHeight="1" x14ac:dyDescent="0.35">
      <c r="J1869" s="291" t="str">
        <f t="shared" si="151"/>
        <v>D300</v>
      </c>
      <c r="K1869" s="193">
        <v>19</v>
      </c>
      <c r="L1869" s="11" t="s">
        <v>276</v>
      </c>
      <c r="M1869" s="11" t="s">
        <v>381</v>
      </c>
      <c r="N1869" s="193" t="s">
        <v>27</v>
      </c>
      <c r="O1869" s="193">
        <v>6</v>
      </c>
      <c r="P1869" s="193" t="s">
        <v>28</v>
      </c>
      <c r="Q1869" s="218"/>
      <c r="R1869" s="22" t="s">
        <v>48</v>
      </c>
      <c r="S1869" s="227" t="str">
        <f t="shared" si="147"/>
        <v>Campo</v>
      </c>
      <c r="T1869" s="227" t="s">
        <v>27</v>
      </c>
      <c r="U1869" s="237" t="str">
        <f t="shared" si="148"/>
        <v/>
      </c>
      <c r="V1869" s="230" t="str">
        <f t="shared" si="150"/>
        <v>&lt;campo posicao="19"&gt;
&lt;coluna&gt;COD_OBS&lt;/coluna&gt;
&lt;descricao&gt;Código da observação do lançamento fiscal (campo 02 do Registro 0460)&lt;/descricao&gt;
&lt;tipo&gt;C&lt;/tipo&gt;
&lt;/campo&gt;</v>
      </c>
      <c r="W1869" s="227" t="str">
        <f t="shared" si="149"/>
        <v>&lt;campo posicao="19"&gt;
&lt;coluna&gt;COD_OBS&lt;/coluna&gt;
&lt;descricao&gt;Código da observação do lançamento fiscal (campo 02 do Registro 0460)&lt;/descricao&gt;
&lt;tipo&gt;C&lt;/tipo&gt;
&lt;/campo&gt;</v>
      </c>
      <c r="AB1869" s="3" t="s">
        <v>6</v>
      </c>
    </row>
    <row r="1870" spans="1:28" ht="14.5" customHeight="1" x14ac:dyDescent="0.35">
      <c r="J1870" s="291" t="str">
        <f t="shared" si="151"/>
        <v>D300</v>
      </c>
      <c r="K1870" s="193">
        <v>20</v>
      </c>
      <c r="L1870" s="11" t="s">
        <v>246</v>
      </c>
      <c r="M1870" s="11" t="s">
        <v>858</v>
      </c>
      <c r="N1870" s="193" t="s">
        <v>27</v>
      </c>
      <c r="O1870" s="193" t="s">
        <v>28</v>
      </c>
      <c r="P1870" s="193" t="s">
        <v>28</v>
      </c>
      <c r="Q1870" s="218"/>
      <c r="R1870" s="22" t="s">
        <v>48</v>
      </c>
      <c r="S1870" s="227" t="str">
        <f t="shared" si="147"/>
        <v>Campo</v>
      </c>
      <c r="T1870" s="227" t="s">
        <v>27</v>
      </c>
      <c r="U1870" s="237" t="str">
        <f t="shared" si="148"/>
        <v/>
      </c>
      <c r="V1870" s="230" t="str">
        <f t="shared" si="150"/>
        <v>&lt;campo posicao="20"&gt;
&lt;coluna&gt;COD_CTA&lt;/coluna&gt;
&lt;descricao&gt;Código da conta analítica contábil debitada/creditada&lt;/descricao&gt;
&lt;tipo&gt;C&lt;/tipo&gt;
&lt;/campo&gt;</v>
      </c>
      <c r="W1870" s="227" t="str">
        <f t="shared" si="149"/>
        <v>&lt;campo posicao="20"&gt;
&lt;coluna&gt;COD_CTA&lt;/coluna&gt;
&lt;descricao&gt;Código da conta analítica contábil debitada/creditada&lt;/descricao&gt;
&lt;tipo&gt;C&lt;/tipo&gt;
&lt;/campo&gt;</v>
      </c>
      <c r="AB1870" s="3" t="s">
        <v>6</v>
      </c>
    </row>
    <row r="1871" spans="1:28" s="3" customFormat="1" ht="14.5" customHeight="1" collapsed="1" x14ac:dyDescent="0.35">
      <c r="A1871" s="209" t="s">
        <v>22</v>
      </c>
      <c r="B1871" s="209"/>
      <c r="C1871" s="209"/>
      <c r="D1871" s="209"/>
      <c r="E1871" s="209" t="s">
        <v>2002</v>
      </c>
      <c r="F1871" s="209"/>
      <c r="G1871" s="209"/>
      <c r="H1871" s="209"/>
      <c r="I1871" s="209" t="s">
        <v>144</v>
      </c>
      <c r="J1871" s="291" t="str">
        <f t="shared" si="151"/>
        <v>D300</v>
      </c>
      <c r="K1871" s="2" t="s">
        <v>2003</v>
      </c>
      <c r="L1871" s="4"/>
      <c r="M1871" s="4"/>
      <c r="N1871" s="4"/>
      <c r="O1871" s="4"/>
      <c r="P1871" s="4"/>
      <c r="Q1871" s="4"/>
      <c r="R1871" s="4"/>
      <c r="S1871" s="227">
        <f t="shared" si="147"/>
        <v>4</v>
      </c>
      <c r="T1871" s="227"/>
      <c r="U1871" s="237" t="str">
        <f t="shared" si="148"/>
        <v>&lt;/registro&gt;
&lt;registro codigo="D301" perfil="ABC" nivel="4"&gt;</v>
      </c>
      <c r="V1871" s="230" t="str">
        <f t="shared" si="150"/>
        <v/>
      </c>
      <c r="W1871" s="227" t="str">
        <f t="shared" si="149"/>
        <v>&lt;/registro&gt;
&lt;registro codigo="D301" perfil="ABC" nivel="4"&gt;</v>
      </c>
      <c r="X1871" s="227"/>
      <c r="Y1871" s="227"/>
      <c r="AB1871" s="3" t="s">
        <v>6</v>
      </c>
    </row>
    <row r="1872" spans="1:28" ht="14.5" customHeight="1" x14ac:dyDescent="0.35">
      <c r="J1872" s="291" t="str">
        <f t="shared" si="151"/>
        <v>D301</v>
      </c>
      <c r="K1872" s="193">
        <v>1</v>
      </c>
      <c r="L1872" s="11" t="s">
        <v>25</v>
      </c>
      <c r="M1872" s="11" t="s">
        <v>2004</v>
      </c>
      <c r="N1872" s="193" t="s">
        <v>27</v>
      </c>
      <c r="O1872" s="193">
        <v>4</v>
      </c>
      <c r="P1872" s="193" t="s">
        <v>28</v>
      </c>
      <c r="Q1872" s="218" t="s">
        <v>711</v>
      </c>
      <c r="R1872" s="22" t="s">
        <v>29</v>
      </c>
      <c r="S1872" s="227" t="str">
        <f t="shared" si="147"/>
        <v>Campo</v>
      </c>
      <c r="T1872" s="227" t="s">
        <v>27</v>
      </c>
      <c r="U1872" s="237" t="str">
        <f t="shared" si="148"/>
        <v/>
      </c>
      <c r="V1872" s="230" t="str">
        <f t="shared" si="150"/>
        <v>&lt;campo posicao="1"&gt;
&lt;coluna&gt;REG&lt;/coluna&gt;
&lt;descricao&gt;Texto fixo contendo "D301"&lt;/descricao&gt;
&lt;tipo&gt;C&lt;/tipo&gt;
&lt;/campo&gt;</v>
      </c>
      <c r="W1872" s="227" t="str">
        <f t="shared" si="149"/>
        <v>&lt;campo posicao="1"&gt;
&lt;coluna&gt;REG&lt;/coluna&gt;
&lt;descricao&gt;Texto fixo contendo "D301"&lt;/descricao&gt;
&lt;tipo&gt;C&lt;/tipo&gt;
&lt;/campo&gt;</v>
      </c>
      <c r="AB1872" s="3" t="s">
        <v>6</v>
      </c>
    </row>
    <row r="1873" spans="1:28" ht="14.5" customHeight="1" x14ac:dyDescent="0.35">
      <c r="J1873" s="291" t="str">
        <f t="shared" si="151"/>
        <v>D301</v>
      </c>
      <c r="K1873" s="193">
        <v>2</v>
      </c>
      <c r="L1873" s="11" t="s">
        <v>1462</v>
      </c>
      <c r="M1873" s="11" t="s">
        <v>1463</v>
      </c>
      <c r="N1873" s="193" t="s">
        <v>32</v>
      </c>
      <c r="O1873" s="193" t="s">
        <v>28</v>
      </c>
      <c r="P1873" s="193" t="s">
        <v>28</v>
      </c>
      <c r="Q1873" s="218"/>
      <c r="R1873" s="22" t="s">
        <v>29</v>
      </c>
      <c r="S1873" s="227" t="str">
        <f t="shared" si="147"/>
        <v>Campo</v>
      </c>
      <c r="T1873" s="227" t="s">
        <v>3607</v>
      </c>
      <c r="U1873" s="237" t="str">
        <f t="shared" si="148"/>
        <v/>
      </c>
      <c r="V1873" s="230" t="str">
        <f t="shared" si="150"/>
        <v>&lt;campo posicao="2"&gt;
&lt;coluna&gt;NUM_DOC_CANC&lt;/coluna&gt;
&lt;descricao&gt;Número do documento fiscal cancelado&lt;/descricao&gt;
&lt;tipo&gt;I&lt;/tipo&gt;
&lt;/campo&gt;</v>
      </c>
      <c r="W1873" s="227" t="str">
        <f t="shared" si="149"/>
        <v>&lt;campo posicao="2"&gt;
&lt;coluna&gt;NUM_DOC_CANC&lt;/coluna&gt;
&lt;descricao&gt;Número do documento fiscal cancelado&lt;/descricao&gt;
&lt;tipo&gt;I&lt;/tipo&gt;
&lt;/campo&gt;</v>
      </c>
      <c r="AB1873" s="3" t="s">
        <v>6</v>
      </c>
    </row>
    <row r="1874" spans="1:28" s="3" customFormat="1" ht="14.5" customHeight="1" collapsed="1" x14ac:dyDescent="0.35">
      <c r="A1874" s="209" t="s">
        <v>115</v>
      </c>
      <c r="B1874" s="209"/>
      <c r="C1874" s="209"/>
      <c r="D1874" s="209"/>
      <c r="E1874" s="209" t="s">
        <v>2005</v>
      </c>
      <c r="F1874" s="209"/>
      <c r="G1874" s="209"/>
      <c r="H1874" s="209"/>
      <c r="I1874" s="209" t="s">
        <v>144</v>
      </c>
      <c r="J1874" s="291" t="str">
        <f t="shared" si="151"/>
        <v>D301</v>
      </c>
      <c r="K1874" s="2" t="s">
        <v>2006</v>
      </c>
      <c r="L1874" s="4"/>
      <c r="M1874" s="4"/>
      <c r="N1874" s="4"/>
      <c r="O1874" s="4"/>
      <c r="P1874" s="4"/>
      <c r="Q1874" s="4"/>
      <c r="R1874" s="4"/>
      <c r="S1874" s="227">
        <f t="shared" si="147"/>
        <v>4</v>
      </c>
      <c r="T1874" s="227"/>
      <c r="U1874" s="237" t="str">
        <f t="shared" si="148"/>
        <v>&lt;/registro&gt;
&lt;registro codigo="D310" perfil="AB" nivel="4"&gt;</v>
      </c>
      <c r="V1874" s="230" t="str">
        <f t="shared" si="150"/>
        <v/>
      </c>
      <c r="W1874" s="227" t="str">
        <f t="shared" si="149"/>
        <v>&lt;/registro&gt;
&lt;registro codigo="D310" perfil="AB" nivel="4"&gt;</v>
      </c>
      <c r="X1874" s="227"/>
      <c r="Y1874" s="227"/>
      <c r="AB1874" s="3" t="s">
        <v>6</v>
      </c>
    </row>
    <row r="1875" spans="1:28" ht="14.5" customHeight="1" x14ac:dyDescent="0.35">
      <c r="J1875" s="291" t="str">
        <f t="shared" si="151"/>
        <v>D310</v>
      </c>
      <c r="K1875" s="193">
        <v>1</v>
      </c>
      <c r="L1875" s="11" t="s">
        <v>25</v>
      </c>
      <c r="M1875" s="11" t="s">
        <v>2007</v>
      </c>
      <c r="N1875" s="193" t="s">
        <v>27</v>
      </c>
      <c r="O1875" s="193">
        <v>4</v>
      </c>
      <c r="P1875" s="193" t="s">
        <v>28</v>
      </c>
      <c r="Q1875" s="218" t="s">
        <v>711</v>
      </c>
      <c r="R1875" s="22" t="s">
        <v>29</v>
      </c>
      <c r="S1875" s="227" t="str">
        <f t="shared" si="147"/>
        <v>Campo</v>
      </c>
      <c r="T1875" s="227" t="s">
        <v>27</v>
      </c>
      <c r="U1875" s="237" t="str">
        <f t="shared" si="148"/>
        <v/>
      </c>
      <c r="V1875" s="230" t="str">
        <f t="shared" si="150"/>
        <v>&lt;campo posicao="1"&gt;
&lt;coluna&gt;REG&lt;/coluna&gt;
&lt;descricao&gt;Texto fixo contendo "D310"&lt;/descricao&gt;
&lt;tipo&gt;C&lt;/tipo&gt;
&lt;/campo&gt;</v>
      </c>
      <c r="W1875" s="227" t="str">
        <f t="shared" si="149"/>
        <v>&lt;campo posicao="1"&gt;
&lt;coluna&gt;REG&lt;/coluna&gt;
&lt;descricao&gt;Texto fixo contendo "D310"&lt;/descricao&gt;
&lt;tipo&gt;C&lt;/tipo&gt;
&lt;/campo&gt;</v>
      </c>
      <c r="AB1875" s="3" t="s">
        <v>6</v>
      </c>
    </row>
    <row r="1876" spans="1:28" ht="14.5" customHeight="1" x14ac:dyDescent="0.35">
      <c r="J1876" s="291" t="str">
        <f t="shared" si="151"/>
        <v>D310</v>
      </c>
      <c r="K1876" s="193">
        <v>2</v>
      </c>
      <c r="L1876" s="11" t="s">
        <v>1832</v>
      </c>
      <c r="M1876" s="11" t="s">
        <v>2008</v>
      </c>
      <c r="N1876" s="193" t="s">
        <v>27</v>
      </c>
      <c r="O1876" s="193" t="s">
        <v>59</v>
      </c>
      <c r="P1876" s="193" t="s">
        <v>28</v>
      </c>
      <c r="Q1876" s="218"/>
      <c r="R1876" s="22" t="s">
        <v>29</v>
      </c>
      <c r="S1876" s="227" t="str">
        <f t="shared" si="147"/>
        <v>Campo</v>
      </c>
      <c r="T1876" s="227" t="s">
        <v>27</v>
      </c>
      <c r="U1876" s="237" t="str">
        <f t="shared" si="148"/>
        <v/>
      </c>
      <c r="V1876" s="230" t="str">
        <f t="shared" si="150"/>
        <v>&lt;campo posicao="2"&gt;
&lt;coluna&gt;COD_MUN_ORIG&lt;/coluna&gt;
&lt;descricao&gt;Código do município de origem do serviço, conforme a tabela IBGE&lt;/descricao&gt;
&lt;tipo&gt;C&lt;/tipo&gt;
&lt;/campo&gt;</v>
      </c>
      <c r="W1876" s="227" t="str">
        <f t="shared" si="149"/>
        <v>&lt;campo posicao="2"&gt;
&lt;coluna&gt;COD_MUN_ORIG&lt;/coluna&gt;
&lt;descricao&gt;Código do município de origem do serviço, conforme a tabela IBGE&lt;/descricao&gt;
&lt;tipo&gt;C&lt;/tipo&gt;
&lt;/campo&gt;</v>
      </c>
      <c r="AB1876" s="3" t="s">
        <v>6</v>
      </c>
    </row>
    <row r="1877" spans="1:28" ht="14.5" customHeight="1" x14ac:dyDescent="0.35">
      <c r="J1877" s="291" t="str">
        <f t="shared" si="151"/>
        <v>D310</v>
      </c>
      <c r="K1877" s="193">
        <v>3</v>
      </c>
      <c r="L1877" s="11" t="s">
        <v>1829</v>
      </c>
      <c r="M1877" s="11" t="s">
        <v>1830</v>
      </c>
      <c r="N1877" s="193" t="s">
        <v>32</v>
      </c>
      <c r="O1877" s="193" t="s">
        <v>28</v>
      </c>
      <c r="P1877" s="193">
        <v>2</v>
      </c>
      <c r="Q1877" s="218"/>
      <c r="R1877" s="22" t="s">
        <v>29</v>
      </c>
      <c r="S1877" s="227" t="str">
        <f t="shared" si="147"/>
        <v>Campo</v>
      </c>
      <c r="T1877" s="227" t="s">
        <v>3606</v>
      </c>
      <c r="U1877" s="237" t="str">
        <f t="shared" si="148"/>
        <v/>
      </c>
      <c r="V1877" s="230" t="str">
        <f t="shared" si="150"/>
        <v>&lt;campo posicao="3"&gt;
&lt;coluna&gt;VL_SERV&lt;/coluna&gt;
&lt;descricao&gt;Valor total da prestação de serviço&lt;/descricao&gt;
&lt;tipo&gt;R&lt;/tipo&gt;
&lt;/campo&gt;</v>
      </c>
      <c r="W1877" s="227" t="str">
        <f t="shared" si="149"/>
        <v>&lt;campo posicao="3"&gt;
&lt;coluna&gt;VL_SERV&lt;/coluna&gt;
&lt;descricao&gt;Valor total da prestação de serviço&lt;/descricao&gt;
&lt;tipo&gt;R&lt;/tipo&gt;
&lt;/campo&gt;</v>
      </c>
      <c r="AB1877" s="3" t="s">
        <v>6</v>
      </c>
    </row>
    <row r="1878" spans="1:28" ht="14.5" customHeight="1" x14ac:dyDescent="0.35">
      <c r="J1878" s="291" t="str">
        <f t="shared" si="151"/>
        <v>D310</v>
      </c>
      <c r="K1878" s="193">
        <v>4</v>
      </c>
      <c r="L1878" s="11" t="s">
        <v>576</v>
      </c>
      <c r="M1878" s="11" t="s">
        <v>2000</v>
      </c>
      <c r="N1878" s="193" t="s">
        <v>32</v>
      </c>
      <c r="O1878" s="193" t="s">
        <v>28</v>
      </c>
      <c r="P1878" s="193">
        <v>2</v>
      </c>
      <c r="Q1878" s="218"/>
      <c r="R1878" s="22" t="s">
        <v>48</v>
      </c>
      <c r="S1878" s="227" t="str">
        <f t="shared" si="147"/>
        <v>Campo</v>
      </c>
      <c r="T1878" s="227" t="s">
        <v>3606</v>
      </c>
      <c r="U1878" s="237" t="str">
        <f t="shared" si="148"/>
        <v/>
      </c>
      <c r="V1878" s="230" t="str">
        <f t="shared" si="150"/>
        <v>&lt;campo posicao="4"&gt;
&lt;coluna&gt;VL_BC_ICMS&lt;/coluna&gt;
&lt;descricao&gt;Valor total da base de cálculo do ICMS&lt;/descricao&gt;
&lt;tipo&gt;R&lt;/tipo&gt;
&lt;/campo&gt;</v>
      </c>
      <c r="W1878" s="227" t="str">
        <f t="shared" si="149"/>
        <v>&lt;campo posicao="4"&gt;
&lt;coluna&gt;VL_BC_ICMS&lt;/coluna&gt;
&lt;descricao&gt;Valor total da base de cálculo do ICMS&lt;/descricao&gt;
&lt;tipo&gt;R&lt;/tipo&gt;
&lt;/campo&gt;</v>
      </c>
      <c r="AB1878" s="3" t="s">
        <v>6</v>
      </c>
    </row>
    <row r="1879" spans="1:28" ht="14.5" customHeight="1" x14ac:dyDescent="0.35">
      <c r="J1879" s="291" t="str">
        <f t="shared" si="151"/>
        <v>D310</v>
      </c>
      <c r="K1879" s="193">
        <v>5</v>
      </c>
      <c r="L1879" s="11" t="s">
        <v>578</v>
      </c>
      <c r="M1879" s="11" t="s">
        <v>2001</v>
      </c>
      <c r="N1879" s="193" t="s">
        <v>32</v>
      </c>
      <c r="O1879" s="193" t="s">
        <v>28</v>
      </c>
      <c r="P1879" s="193">
        <v>2</v>
      </c>
      <c r="Q1879" s="218"/>
      <c r="R1879" s="22" t="s">
        <v>48</v>
      </c>
      <c r="S1879" s="227" t="str">
        <f t="shared" si="147"/>
        <v>Campo</v>
      </c>
      <c r="T1879" s="227" t="s">
        <v>3606</v>
      </c>
      <c r="U1879" s="237" t="str">
        <f t="shared" si="148"/>
        <v/>
      </c>
      <c r="V1879" s="230" t="str">
        <f t="shared" si="150"/>
        <v>&lt;campo posicao="5"&gt;
&lt;coluna&gt;VL_ICMS&lt;/coluna&gt;
&lt;descricao&gt;Valor total do ICMS&lt;/descricao&gt;
&lt;tipo&gt;R&lt;/tipo&gt;
&lt;/campo&gt;</v>
      </c>
      <c r="W1879" s="227" t="str">
        <f t="shared" si="149"/>
        <v>&lt;campo posicao="5"&gt;
&lt;coluna&gt;VL_ICMS&lt;/coluna&gt;
&lt;descricao&gt;Valor total do ICMS&lt;/descricao&gt;
&lt;tipo&gt;R&lt;/tipo&gt;
&lt;/campo&gt;</v>
      </c>
      <c r="AB1879" s="3" t="s">
        <v>6</v>
      </c>
    </row>
    <row r="1880" spans="1:28" s="3" customFormat="1" ht="14.5" customHeight="1" collapsed="1" x14ac:dyDescent="0.35">
      <c r="A1880" s="209" t="s">
        <v>22</v>
      </c>
      <c r="B1880" s="209"/>
      <c r="C1880" s="209"/>
      <c r="D1880" s="209" t="s">
        <v>2009</v>
      </c>
      <c r="E1880" s="209"/>
      <c r="F1880" s="209"/>
      <c r="G1880" s="209"/>
      <c r="H1880" s="209"/>
      <c r="I1880" s="209" t="s">
        <v>108</v>
      </c>
      <c r="J1880" s="291" t="str">
        <f t="shared" si="151"/>
        <v>D310</v>
      </c>
      <c r="K1880" s="2" t="s">
        <v>2010</v>
      </c>
      <c r="L1880" s="4"/>
      <c r="M1880" s="4"/>
      <c r="N1880" s="4"/>
      <c r="O1880" s="4"/>
      <c r="P1880" s="4"/>
      <c r="Q1880" s="4"/>
      <c r="R1880" s="4"/>
      <c r="S1880" s="227">
        <f t="shared" si="147"/>
        <v>3</v>
      </c>
      <c r="T1880" s="227"/>
      <c r="U1880" s="237" t="str">
        <f t="shared" si="148"/>
        <v>&lt;/registro&gt;
&lt;registro codigo="D350" perfil="ABC" nivel="3"&gt;</v>
      </c>
      <c r="V1880" s="230" t="str">
        <f t="shared" si="150"/>
        <v/>
      </c>
      <c r="W1880" s="227" t="str">
        <f t="shared" si="149"/>
        <v>&lt;/registro&gt;
&lt;registro codigo="D350" perfil="ABC" nivel="3"&gt;</v>
      </c>
      <c r="X1880" s="227"/>
      <c r="Y1880" s="227"/>
      <c r="AB1880" s="3" t="s">
        <v>6</v>
      </c>
    </row>
    <row r="1881" spans="1:28" ht="14.5" customHeight="1" x14ac:dyDescent="0.35">
      <c r="J1881" s="291" t="str">
        <f t="shared" si="151"/>
        <v>D350</v>
      </c>
      <c r="K1881" s="193">
        <v>1</v>
      </c>
      <c r="L1881" s="11" t="s">
        <v>25</v>
      </c>
      <c r="M1881" s="11" t="s">
        <v>2011</v>
      </c>
      <c r="N1881" s="193" t="s">
        <v>27</v>
      </c>
      <c r="O1881" s="193">
        <v>4</v>
      </c>
      <c r="P1881" s="193" t="s">
        <v>28</v>
      </c>
      <c r="Q1881" s="218" t="s">
        <v>671</v>
      </c>
      <c r="R1881" s="22" t="s">
        <v>29</v>
      </c>
      <c r="S1881" s="227" t="str">
        <f t="shared" si="147"/>
        <v>Campo</v>
      </c>
      <c r="T1881" s="227" t="s">
        <v>27</v>
      </c>
      <c r="U1881" s="237" t="str">
        <f t="shared" si="148"/>
        <v/>
      </c>
      <c r="V1881" s="230" t="str">
        <f t="shared" si="150"/>
        <v>&lt;campo posicao="1"&gt;
&lt;coluna&gt;REG&lt;/coluna&gt;
&lt;descricao&gt;Texto fixo contendo "D350"&lt;/descricao&gt;
&lt;tipo&gt;C&lt;/tipo&gt;
&lt;/campo&gt;</v>
      </c>
      <c r="W1881" s="227" t="str">
        <f t="shared" si="149"/>
        <v>&lt;campo posicao="1"&gt;
&lt;coluna&gt;REG&lt;/coluna&gt;
&lt;descricao&gt;Texto fixo contendo "D350"&lt;/descricao&gt;
&lt;tipo&gt;C&lt;/tipo&gt;
&lt;/campo&gt;</v>
      </c>
      <c r="AB1881" s="3" t="s">
        <v>6</v>
      </c>
    </row>
    <row r="1882" spans="1:28" ht="14.5" customHeight="1" x14ac:dyDescent="0.35">
      <c r="J1882" s="291" t="str">
        <f t="shared" si="151"/>
        <v>D350</v>
      </c>
      <c r="K1882" s="193">
        <v>2</v>
      </c>
      <c r="L1882" s="11" t="s">
        <v>344</v>
      </c>
      <c r="M1882" s="11" t="s">
        <v>701</v>
      </c>
      <c r="N1882" s="193" t="s">
        <v>27</v>
      </c>
      <c r="O1882" s="193" t="s">
        <v>54</v>
      </c>
      <c r="P1882" s="193" t="s">
        <v>28</v>
      </c>
      <c r="Q1882" s="218" t="s">
        <v>1847</v>
      </c>
      <c r="R1882" s="22" t="s">
        <v>29</v>
      </c>
      <c r="S1882" s="227" t="str">
        <f t="shared" si="147"/>
        <v>Campo</v>
      </c>
      <c r="T1882" s="227" t="s">
        <v>27</v>
      </c>
      <c r="U1882" s="237" t="str">
        <f t="shared" si="148"/>
        <v/>
      </c>
      <c r="V1882" s="230" t="str">
        <f t="shared" si="150"/>
        <v>&lt;campo posicao="2"&gt;
&lt;coluna&gt;COD_MOD&lt;/coluna&gt;
&lt;descricao&gt;Código do modelo do documento fiscal, conforme a Tabela 4.1.1&lt;/descricao&gt;
&lt;tipo&gt;C&lt;/tipo&gt;
&lt;/campo&gt;</v>
      </c>
      <c r="W1882" s="227" t="str">
        <f t="shared" si="149"/>
        <v>&lt;campo posicao="2"&gt;
&lt;coluna&gt;COD_MOD&lt;/coluna&gt;
&lt;descricao&gt;Código do modelo do documento fiscal, conforme a Tabela 4.1.1&lt;/descricao&gt;
&lt;tipo&gt;C&lt;/tipo&gt;
&lt;/campo&gt;</v>
      </c>
      <c r="AB1882" s="3" t="s">
        <v>6</v>
      </c>
    </row>
    <row r="1883" spans="1:28" ht="14.5" customHeight="1" x14ac:dyDescent="0.35">
      <c r="J1883" s="291" t="str">
        <f t="shared" si="151"/>
        <v>D350</v>
      </c>
      <c r="K1883" s="193">
        <v>3</v>
      </c>
      <c r="L1883" s="11" t="s">
        <v>1522</v>
      </c>
      <c r="M1883" s="11" t="s">
        <v>1523</v>
      </c>
      <c r="N1883" s="193" t="s">
        <v>27</v>
      </c>
      <c r="O1883" s="193">
        <v>20</v>
      </c>
      <c r="P1883" s="193" t="s">
        <v>28</v>
      </c>
      <c r="Q1883" s="218"/>
      <c r="R1883" s="22" t="s">
        <v>29</v>
      </c>
      <c r="S1883" s="227" t="str">
        <f t="shared" si="147"/>
        <v>Campo</v>
      </c>
      <c r="T1883" s="227" t="s">
        <v>27</v>
      </c>
      <c r="U1883" s="237" t="str">
        <f t="shared" si="148"/>
        <v/>
      </c>
      <c r="V1883" s="230" t="str">
        <f t="shared" si="150"/>
        <v>&lt;campo posicao="3"&gt;
&lt;coluna&gt;ECF_MOD&lt;/coluna&gt;
&lt;descricao&gt;Modelo do equipamento&lt;/descricao&gt;
&lt;tipo&gt;C&lt;/tipo&gt;
&lt;/campo&gt;</v>
      </c>
      <c r="W1883" s="227" t="str">
        <f t="shared" si="149"/>
        <v>&lt;campo posicao="3"&gt;
&lt;coluna&gt;ECF_MOD&lt;/coluna&gt;
&lt;descricao&gt;Modelo do equipamento&lt;/descricao&gt;
&lt;tipo&gt;C&lt;/tipo&gt;
&lt;/campo&gt;</v>
      </c>
      <c r="AB1883" s="3" t="s">
        <v>6</v>
      </c>
    </row>
    <row r="1884" spans="1:28" ht="14.5" customHeight="1" x14ac:dyDescent="0.35">
      <c r="J1884" s="291" t="str">
        <f t="shared" si="151"/>
        <v>D350</v>
      </c>
      <c r="K1884" s="193">
        <v>4</v>
      </c>
      <c r="L1884" s="11" t="s">
        <v>663</v>
      </c>
      <c r="M1884" s="11" t="s">
        <v>664</v>
      </c>
      <c r="N1884" s="193" t="s">
        <v>27</v>
      </c>
      <c r="O1884" s="193">
        <v>21</v>
      </c>
      <c r="P1884" s="193" t="s">
        <v>28</v>
      </c>
      <c r="Q1884" s="218"/>
      <c r="R1884" s="22" t="s">
        <v>29</v>
      </c>
      <c r="S1884" s="227" t="str">
        <f t="shared" si="147"/>
        <v>Campo</v>
      </c>
      <c r="T1884" s="227" t="s">
        <v>27</v>
      </c>
      <c r="U1884" s="237" t="str">
        <f t="shared" si="148"/>
        <v/>
      </c>
      <c r="V1884" s="230" t="str">
        <f t="shared" si="150"/>
        <v>&lt;campo posicao="4"&gt;
&lt;coluna&gt;ECF_FAB&lt;/coluna&gt;
&lt;descricao&gt;Número de série de fabricação do ECF&lt;/descricao&gt;
&lt;tipo&gt;C&lt;/tipo&gt;
&lt;/campo&gt;</v>
      </c>
      <c r="W1884" s="227" t="str">
        <f t="shared" si="149"/>
        <v>&lt;campo posicao="4"&gt;
&lt;coluna&gt;ECF_FAB&lt;/coluna&gt;
&lt;descricao&gt;Número de série de fabricação do ECF&lt;/descricao&gt;
&lt;tipo&gt;C&lt;/tipo&gt;
&lt;/campo&gt;</v>
      </c>
      <c r="AB1884" s="3" t="s">
        <v>6</v>
      </c>
    </row>
    <row r="1885" spans="1:28" ht="14.5" customHeight="1" x14ac:dyDescent="0.35">
      <c r="J1885" s="291" t="str">
        <f t="shared" si="151"/>
        <v>D350</v>
      </c>
      <c r="K1885" s="193">
        <v>5</v>
      </c>
      <c r="L1885" s="11" t="s">
        <v>665</v>
      </c>
      <c r="M1885" s="11" t="s">
        <v>666</v>
      </c>
      <c r="N1885" s="193" t="s">
        <v>32</v>
      </c>
      <c r="O1885" s="193">
        <v>3</v>
      </c>
      <c r="P1885" s="193" t="s">
        <v>28</v>
      </c>
      <c r="Q1885" s="218"/>
      <c r="R1885" s="22" t="s">
        <v>29</v>
      </c>
      <c r="S1885" s="227" t="str">
        <f t="shared" si="147"/>
        <v>Campo</v>
      </c>
      <c r="T1885" s="227" t="s">
        <v>3607</v>
      </c>
      <c r="U1885" s="237" t="str">
        <f t="shared" si="148"/>
        <v/>
      </c>
      <c r="V1885" s="230" t="str">
        <f t="shared" si="150"/>
        <v>&lt;campo posicao="5"&gt;
&lt;coluna&gt;ECF_CX&lt;/coluna&gt;
&lt;descricao&gt;Número do caixa atribuído ao ECF&lt;/descricao&gt;
&lt;tipo&gt;I&lt;/tipo&gt;
&lt;/campo&gt;</v>
      </c>
      <c r="W1885" s="227" t="str">
        <f t="shared" si="149"/>
        <v>&lt;campo posicao="5"&gt;
&lt;coluna&gt;ECF_CX&lt;/coluna&gt;
&lt;descricao&gt;Número do caixa atribuído ao ECF&lt;/descricao&gt;
&lt;tipo&gt;I&lt;/tipo&gt;
&lt;/campo&gt;</v>
      </c>
      <c r="AB1885" s="3" t="s">
        <v>6</v>
      </c>
    </row>
    <row r="1886" spans="1:28" s="3" customFormat="1" ht="14.5" customHeight="1" collapsed="1" x14ac:dyDescent="0.35">
      <c r="A1886" s="209" t="s">
        <v>22</v>
      </c>
      <c r="B1886" s="209"/>
      <c r="C1886" s="209"/>
      <c r="D1886" s="209"/>
      <c r="E1886" s="209" t="s">
        <v>2012</v>
      </c>
      <c r="F1886" s="209"/>
      <c r="G1886" s="209"/>
      <c r="H1886" s="209"/>
      <c r="I1886" s="209" t="s">
        <v>144</v>
      </c>
      <c r="J1886" s="291" t="str">
        <f t="shared" si="151"/>
        <v>D350</v>
      </c>
      <c r="K1886" s="2" t="s">
        <v>2013</v>
      </c>
      <c r="L1886" s="4"/>
      <c r="M1886" s="4"/>
      <c r="N1886" s="4"/>
      <c r="O1886" s="4"/>
      <c r="P1886" s="4"/>
      <c r="Q1886" s="4"/>
      <c r="R1886" s="4"/>
      <c r="S1886" s="227">
        <f t="shared" si="147"/>
        <v>4</v>
      </c>
      <c r="T1886" s="227"/>
      <c r="U1886" s="237" t="str">
        <f t="shared" si="148"/>
        <v>&lt;/registro&gt;
&lt;registro codigo="D355" perfil="ABC" nivel="4"&gt;</v>
      </c>
      <c r="V1886" s="230" t="str">
        <f t="shared" si="150"/>
        <v/>
      </c>
      <c r="W1886" s="227" t="str">
        <f t="shared" si="149"/>
        <v>&lt;/registro&gt;
&lt;registro codigo="D355" perfil="ABC" nivel="4"&gt;</v>
      </c>
      <c r="X1886" s="227"/>
      <c r="Y1886" s="227"/>
      <c r="AB1886" s="3" t="s">
        <v>6</v>
      </c>
    </row>
    <row r="1887" spans="1:28" ht="14.5" customHeight="1" x14ac:dyDescent="0.35">
      <c r="J1887" s="291" t="str">
        <f t="shared" si="151"/>
        <v>D355</v>
      </c>
      <c r="K1887" s="193">
        <v>1</v>
      </c>
      <c r="L1887" s="11" t="s">
        <v>25</v>
      </c>
      <c r="M1887" s="11" t="s">
        <v>2014</v>
      </c>
      <c r="N1887" s="193" t="s">
        <v>27</v>
      </c>
      <c r="O1887" s="193">
        <v>4</v>
      </c>
      <c r="P1887" s="193" t="s">
        <v>28</v>
      </c>
      <c r="Q1887" s="218" t="s">
        <v>711</v>
      </c>
      <c r="R1887" s="22" t="s">
        <v>29</v>
      </c>
      <c r="S1887" s="227" t="str">
        <f t="shared" si="147"/>
        <v>Campo</v>
      </c>
      <c r="T1887" s="227" t="s">
        <v>27</v>
      </c>
      <c r="U1887" s="237" t="str">
        <f t="shared" si="148"/>
        <v/>
      </c>
      <c r="V1887" s="230" t="str">
        <f t="shared" si="150"/>
        <v>&lt;campo posicao="1"&gt;
&lt;coluna&gt;REG&lt;/coluna&gt;
&lt;descricao&gt;Texto fixo contendo "D355"&lt;/descricao&gt;
&lt;tipo&gt;C&lt;/tipo&gt;
&lt;/campo&gt;</v>
      </c>
      <c r="W1887" s="227" t="str">
        <f t="shared" si="149"/>
        <v>&lt;campo posicao="1"&gt;
&lt;coluna&gt;REG&lt;/coluna&gt;
&lt;descricao&gt;Texto fixo contendo "D355"&lt;/descricao&gt;
&lt;tipo&gt;C&lt;/tipo&gt;
&lt;/campo&gt;</v>
      </c>
      <c r="AB1887" s="3" t="s">
        <v>6</v>
      </c>
    </row>
    <row r="1888" spans="1:28" ht="14.5" customHeight="1" x14ac:dyDescent="0.35">
      <c r="J1888" s="291" t="str">
        <f t="shared" si="151"/>
        <v>D355</v>
      </c>
      <c r="K1888" s="193">
        <v>2</v>
      </c>
      <c r="L1888" s="11" t="s">
        <v>357</v>
      </c>
      <c r="M1888" s="11" t="s">
        <v>1527</v>
      </c>
      <c r="N1888" s="193" t="s">
        <v>32</v>
      </c>
      <c r="O1888" s="193" t="s">
        <v>40</v>
      </c>
      <c r="P1888" s="193" t="s">
        <v>28</v>
      </c>
      <c r="Q1888" s="218"/>
      <c r="R1888" s="22" t="s">
        <v>29</v>
      </c>
      <c r="S1888" s="227" t="str">
        <f t="shared" si="147"/>
        <v>Campo</v>
      </c>
      <c r="T1888" s="227" t="s">
        <v>3605</v>
      </c>
      <c r="U1888" s="237" t="str">
        <f t="shared" si="148"/>
        <v/>
      </c>
      <c r="V1888" s="230" t="str">
        <f t="shared" si="150"/>
        <v>&lt;campo posicao="2"&gt;
&lt;coluna&gt;DT_DOC&lt;/coluna&gt;
&lt;descricao&gt;Data do movimento a que se refere a Redução Z&lt;/descricao&gt;
&lt;tipo&gt;D&lt;/tipo&gt;
&lt;/campo&gt;</v>
      </c>
      <c r="W1888" s="227" t="str">
        <f t="shared" si="149"/>
        <v>&lt;campo posicao="2"&gt;
&lt;coluna&gt;DT_DOC&lt;/coluna&gt;
&lt;descricao&gt;Data do movimento a que se refere a Redução Z&lt;/descricao&gt;
&lt;tipo&gt;D&lt;/tipo&gt;
&lt;/campo&gt;</v>
      </c>
      <c r="AB1888" s="3" t="s">
        <v>6</v>
      </c>
    </row>
    <row r="1889" spans="1:28" ht="14.5" customHeight="1" x14ac:dyDescent="0.35">
      <c r="J1889" s="291" t="str">
        <f t="shared" si="151"/>
        <v>D355</v>
      </c>
      <c r="K1889" s="193">
        <v>3</v>
      </c>
      <c r="L1889" s="11" t="s">
        <v>1528</v>
      </c>
      <c r="M1889" s="11" t="s">
        <v>1529</v>
      </c>
      <c r="N1889" s="193" t="s">
        <v>32</v>
      </c>
      <c r="O1889" s="193">
        <v>3</v>
      </c>
      <c r="P1889" s="193" t="s">
        <v>28</v>
      </c>
      <c r="Q1889" s="218"/>
      <c r="R1889" s="22" t="s">
        <v>29</v>
      </c>
      <c r="S1889" s="227" t="str">
        <f t="shared" si="147"/>
        <v>Campo</v>
      </c>
      <c r="T1889" s="227" t="s">
        <v>3607</v>
      </c>
      <c r="U1889" s="237" t="str">
        <f t="shared" si="148"/>
        <v/>
      </c>
      <c r="V1889" s="230" t="str">
        <f t="shared" si="150"/>
        <v>&lt;campo posicao="3"&gt;
&lt;coluna&gt;CRO&lt;/coluna&gt;
&lt;descricao&gt;Posição do Contador de Reinício de Operação&lt;/descricao&gt;
&lt;tipo&gt;I&lt;/tipo&gt;
&lt;/campo&gt;</v>
      </c>
      <c r="W1889" s="227" t="str">
        <f t="shared" si="149"/>
        <v>&lt;campo posicao="3"&gt;
&lt;coluna&gt;CRO&lt;/coluna&gt;
&lt;descricao&gt;Posição do Contador de Reinício de Operação&lt;/descricao&gt;
&lt;tipo&gt;I&lt;/tipo&gt;
&lt;/campo&gt;</v>
      </c>
      <c r="AB1889" s="3" t="s">
        <v>6</v>
      </c>
    </row>
    <row r="1890" spans="1:28" ht="14.5" customHeight="1" x14ac:dyDescent="0.35">
      <c r="J1890" s="291" t="str">
        <f t="shared" si="151"/>
        <v>D355</v>
      </c>
      <c r="K1890" s="193">
        <v>4</v>
      </c>
      <c r="L1890" s="11" t="s">
        <v>1530</v>
      </c>
      <c r="M1890" s="11" t="s">
        <v>1531</v>
      </c>
      <c r="N1890" s="193" t="s">
        <v>32</v>
      </c>
      <c r="O1890" s="193">
        <v>6</v>
      </c>
      <c r="P1890" s="193" t="s">
        <v>28</v>
      </c>
      <c r="Q1890" s="218"/>
      <c r="R1890" s="22" t="s">
        <v>29</v>
      </c>
      <c r="S1890" s="227" t="str">
        <f t="shared" si="147"/>
        <v>Campo</v>
      </c>
      <c r="T1890" s="227" t="s">
        <v>3607</v>
      </c>
      <c r="U1890" s="237" t="str">
        <f t="shared" si="148"/>
        <v/>
      </c>
      <c r="V1890" s="230" t="str">
        <f t="shared" si="150"/>
        <v>&lt;campo posicao="4"&gt;
&lt;coluna&gt;CRZ&lt;/coluna&gt;
&lt;descricao&gt;Posição do Contador de Redução Z&lt;/descricao&gt;
&lt;tipo&gt;I&lt;/tipo&gt;
&lt;/campo&gt;</v>
      </c>
      <c r="W1890" s="227" t="str">
        <f t="shared" si="149"/>
        <v>&lt;campo posicao="4"&gt;
&lt;coluna&gt;CRZ&lt;/coluna&gt;
&lt;descricao&gt;Posição do Contador de Redução Z&lt;/descricao&gt;
&lt;tipo&gt;I&lt;/tipo&gt;
&lt;/campo&gt;</v>
      </c>
      <c r="AB1890" s="3" t="s">
        <v>6</v>
      </c>
    </row>
    <row r="1891" spans="1:28" ht="14.5" customHeight="1" x14ac:dyDescent="0.35">
      <c r="J1891" s="291" t="str">
        <f t="shared" si="151"/>
        <v>D355</v>
      </c>
      <c r="K1891" s="193">
        <v>5</v>
      </c>
      <c r="L1891" s="11" t="s">
        <v>1532</v>
      </c>
      <c r="M1891" s="11" t="s">
        <v>1533</v>
      </c>
      <c r="N1891" s="193" t="s">
        <v>32</v>
      </c>
      <c r="O1891" s="193">
        <v>9</v>
      </c>
      <c r="P1891" s="193" t="s">
        <v>28</v>
      </c>
      <c r="Q1891" s="218"/>
      <c r="R1891" s="22" t="s">
        <v>29</v>
      </c>
      <c r="S1891" s="227" t="str">
        <f t="shared" si="147"/>
        <v>Campo</v>
      </c>
      <c r="T1891" s="227" t="s">
        <v>3607</v>
      </c>
      <c r="U1891" s="237" t="str">
        <f t="shared" si="148"/>
        <v/>
      </c>
      <c r="V1891" s="230" t="str">
        <f t="shared" si="150"/>
        <v>&lt;campo posicao="5"&gt;
&lt;coluna&gt;NUM_COO_FIN&lt;/coluna&gt;
&lt;descricao&gt;Número do Contador de Ordem de Operação do último documento emitido no dia. (Número do COO na Redução Z)&lt;/descricao&gt;
&lt;tipo&gt;I&lt;/tipo&gt;
&lt;/campo&gt;</v>
      </c>
      <c r="W1891" s="227" t="str">
        <f t="shared" si="149"/>
        <v>&lt;campo posicao="5"&gt;
&lt;coluna&gt;NUM_COO_FIN&lt;/coluna&gt;
&lt;descricao&gt;Número do Contador de Ordem de Operação do último documento emitido no dia. (Número do COO na Redução Z)&lt;/descricao&gt;
&lt;tipo&gt;I&lt;/tipo&gt;
&lt;/campo&gt;</v>
      </c>
      <c r="AB1891" s="3" t="s">
        <v>6</v>
      </c>
    </row>
    <row r="1892" spans="1:28" ht="14.5" customHeight="1" x14ac:dyDescent="0.35">
      <c r="J1892" s="291" t="str">
        <f t="shared" si="151"/>
        <v>D355</v>
      </c>
      <c r="K1892" s="193">
        <v>6</v>
      </c>
      <c r="L1892" s="11" t="s">
        <v>1534</v>
      </c>
      <c r="M1892" s="11" t="s">
        <v>1535</v>
      </c>
      <c r="N1892" s="193" t="s">
        <v>32</v>
      </c>
      <c r="O1892" s="193" t="s">
        <v>28</v>
      </c>
      <c r="P1892" s="193">
        <v>2</v>
      </c>
      <c r="Q1892" s="218"/>
      <c r="R1892" s="22" t="s">
        <v>29</v>
      </c>
      <c r="S1892" s="227" t="str">
        <f t="shared" si="147"/>
        <v>Campo</v>
      </c>
      <c r="T1892" s="227" t="s">
        <v>3606</v>
      </c>
      <c r="U1892" s="237" t="str">
        <f t="shared" si="148"/>
        <v/>
      </c>
      <c r="V1892" s="230" t="str">
        <f t="shared" si="150"/>
        <v>&lt;campo posicao="6"&gt;
&lt;coluna&gt;GT_FIN&lt;/coluna&gt;
&lt;descricao&gt;Valor do Grande Total final&lt;/descricao&gt;
&lt;tipo&gt;R&lt;/tipo&gt;
&lt;/campo&gt;</v>
      </c>
      <c r="W1892" s="227" t="str">
        <f t="shared" si="149"/>
        <v>&lt;campo posicao="6"&gt;
&lt;coluna&gt;GT_FIN&lt;/coluna&gt;
&lt;descricao&gt;Valor do Grande Total final&lt;/descricao&gt;
&lt;tipo&gt;R&lt;/tipo&gt;
&lt;/campo&gt;</v>
      </c>
      <c r="AB1892" s="3" t="s">
        <v>6</v>
      </c>
    </row>
    <row r="1893" spans="1:28" ht="14.5" customHeight="1" x14ac:dyDescent="0.35">
      <c r="J1893" s="291" t="str">
        <f t="shared" si="151"/>
        <v>D355</v>
      </c>
      <c r="K1893" s="193">
        <v>7</v>
      </c>
      <c r="L1893" s="11" t="s">
        <v>1536</v>
      </c>
      <c r="M1893" s="11" t="s">
        <v>1537</v>
      </c>
      <c r="N1893" s="193" t="s">
        <v>32</v>
      </c>
      <c r="O1893" s="193" t="s">
        <v>28</v>
      </c>
      <c r="P1893" s="193">
        <v>2</v>
      </c>
      <c r="Q1893" s="218"/>
      <c r="R1893" s="22" t="s">
        <v>29</v>
      </c>
      <c r="S1893" s="227" t="str">
        <f t="shared" si="147"/>
        <v>Campo</v>
      </c>
      <c r="T1893" s="227" t="s">
        <v>3606</v>
      </c>
      <c r="U1893" s="237" t="str">
        <f t="shared" si="148"/>
        <v/>
      </c>
      <c r="V1893" s="230" t="str">
        <f t="shared" si="150"/>
        <v>&lt;campo posicao="7"&gt;
&lt;coluna&gt;VL_BRT&lt;/coluna&gt;
&lt;descricao&gt;Valor da venda bruta&lt;/descricao&gt;
&lt;tipo&gt;R&lt;/tipo&gt;
&lt;/campo&gt;</v>
      </c>
      <c r="W1893" s="227" t="str">
        <f t="shared" si="149"/>
        <v>&lt;campo posicao="7"&gt;
&lt;coluna&gt;VL_BRT&lt;/coluna&gt;
&lt;descricao&gt;Valor da venda bruta&lt;/descricao&gt;
&lt;tipo&gt;R&lt;/tipo&gt;
&lt;/campo&gt;</v>
      </c>
      <c r="AB1893" s="3" t="s">
        <v>6</v>
      </c>
    </row>
    <row r="1894" spans="1:28" s="3" customFormat="1" ht="14.5" customHeight="1" collapsed="1" x14ac:dyDescent="0.35">
      <c r="A1894" s="209" t="s">
        <v>115</v>
      </c>
      <c r="B1894" s="209"/>
      <c r="C1894" s="209"/>
      <c r="D1894" s="209"/>
      <c r="E1894" s="209"/>
      <c r="F1894" s="209" t="s">
        <v>2015</v>
      </c>
      <c r="G1894" s="209"/>
      <c r="H1894" s="209"/>
      <c r="I1894" s="209" t="s">
        <v>209</v>
      </c>
      <c r="J1894" s="291" t="str">
        <f t="shared" si="151"/>
        <v>D355</v>
      </c>
      <c r="K1894" s="2" t="s">
        <v>2016</v>
      </c>
      <c r="L1894" s="4"/>
      <c r="M1894" s="4"/>
      <c r="N1894" s="4"/>
      <c r="O1894" s="4"/>
      <c r="P1894" s="4"/>
      <c r="Q1894" s="4"/>
      <c r="R1894" s="4"/>
      <c r="S1894" s="227">
        <f t="shared" si="147"/>
        <v>5</v>
      </c>
      <c r="T1894" s="227"/>
      <c r="U1894" s="237" t="str">
        <f t="shared" si="148"/>
        <v>&lt;/registro&gt;
&lt;registro codigo="D360" perfil="AB" nivel="5"&gt;</v>
      </c>
      <c r="V1894" s="230" t="str">
        <f t="shared" si="150"/>
        <v/>
      </c>
      <c r="W1894" s="227" t="str">
        <f t="shared" si="149"/>
        <v>&lt;/registro&gt;
&lt;registro codigo="D360" perfil="AB" nivel="5"&gt;</v>
      </c>
      <c r="X1894" s="227"/>
      <c r="Y1894" s="227"/>
      <c r="AB1894" s="3" t="s">
        <v>6</v>
      </c>
    </row>
    <row r="1895" spans="1:28" ht="14.5" customHeight="1" x14ac:dyDescent="0.35">
      <c r="J1895" s="291" t="str">
        <f t="shared" si="151"/>
        <v>D360</v>
      </c>
      <c r="K1895" s="193">
        <v>1</v>
      </c>
      <c r="L1895" s="11" t="s">
        <v>25</v>
      </c>
      <c r="M1895" s="11" t="s">
        <v>2017</v>
      </c>
      <c r="N1895" s="193" t="s">
        <v>27</v>
      </c>
      <c r="O1895" s="193">
        <v>4</v>
      </c>
      <c r="P1895" s="193" t="s">
        <v>28</v>
      </c>
      <c r="Q1895" s="218" t="s">
        <v>711</v>
      </c>
      <c r="R1895" s="22" t="s">
        <v>29</v>
      </c>
      <c r="S1895" s="227" t="str">
        <f t="shared" si="147"/>
        <v>Campo</v>
      </c>
      <c r="T1895" s="227" t="s">
        <v>27</v>
      </c>
      <c r="U1895" s="237" t="str">
        <f t="shared" si="148"/>
        <v/>
      </c>
      <c r="V1895" s="230" t="str">
        <f t="shared" si="150"/>
        <v>&lt;campo posicao="1"&gt;
&lt;coluna&gt;REG&lt;/coluna&gt;
&lt;descricao&gt;Texto fixo contendo "D360"&lt;/descricao&gt;
&lt;tipo&gt;C&lt;/tipo&gt;
&lt;/campo&gt;</v>
      </c>
      <c r="W1895" s="227" t="str">
        <f t="shared" si="149"/>
        <v>&lt;campo posicao="1"&gt;
&lt;coluna&gt;REG&lt;/coluna&gt;
&lt;descricao&gt;Texto fixo contendo "D360"&lt;/descricao&gt;
&lt;tipo&gt;C&lt;/tipo&gt;
&lt;/campo&gt;</v>
      </c>
      <c r="AB1895" s="3" t="s">
        <v>6</v>
      </c>
    </row>
    <row r="1896" spans="1:28" ht="14.5" customHeight="1" x14ac:dyDescent="0.35">
      <c r="J1896" s="291" t="str">
        <f t="shared" si="151"/>
        <v>D360</v>
      </c>
      <c r="K1896" s="193">
        <v>2</v>
      </c>
      <c r="L1896" s="11" t="s">
        <v>586</v>
      </c>
      <c r="M1896" s="11" t="s">
        <v>587</v>
      </c>
      <c r="N1896" s="193" t="s">
        <v>32</v>
      </c>
      <c r="O1896" s="193" t="s">
        <v>28</v>
      </c>
      <c r="P1896" s="193">
        <v>2</v>
      </c>
      <c r="Q1896" s="218"/>
      <c r="R1896" s="22" t="s">
        <v>48</v>
      </c>
      <c r="S1896" s="227" t="str">
        <f t="shared" si="147"/>
        <v>Campo</v>
      </c>
      <c r="T1896" s="227" t="s">
        <v>3606</v>
      </c>
      <c r="U1896" s="237" t="str">
        <f t="shared" si="148"/>
        <v/>
      </c>
      <c r="V1896" s="230" t="str">
        <f t="shared" si="150"/>
        <v>&lt;campo posicao="2"&gt;
&lt;coluna&gt;VL_PIS&lt;/coluna&gt;
&lt;descricao&gt;Valor total do PIS&lt;/descricao&gt;
&lt;tipo&gt;R&lt;/tipo&gt;
&lt;/campo&gt;</v>
      </c>
      <c r="W1896" s="227" t="str">
        <f t="shared" si="149"/>
        <v>&lt;campo posicao="2"&gt;
&lt;coluna&gt;VL_PIS&lt;/coluna&gt;
&lt;descricao&gt;Valor total do PIS&lt;/descricao&gt;
&lt;tipo&gt;R&lt;/tipo&gt;
&lt;/campo&gt;</v>
      </c>
      <c r="AB1896" s="3" t="s">
        <v>6</v>
      </c>
    </row>
    <row r="1897" spans="1:28" ht="14.5" customHeight="1" x14ac:dyDescent="0.35">
      <c r="J1897" s="291" t="str">
        <f t="shared" si="151"/>
        <v>D360</v>
      </c>
      <c r="K1897" s="193">
        <v>3</v>
      </c>
      <c r="L1897" s="11" t="s">
        <v>588</v>
      </c>
      <c r="M1897" s="11" t="s">
        <v>589</v>
      </c>
      <c r="N1897" s="193" t="s">
        <v>32</v>
      </c>
      <c r="O1897" s="193" t="s">
        <v>28</v>
      </c>
      <c r="P1897" s="193">
        <v>2</v>
      </c>
      <c r="Q1897" s="218"/>
      <c r="R1897" s="22" t="s">
        <v>48</v>
      </c>
      <c r="S1897" s="227" t="str">
        <f t="shared" si="147"/>
        <v>Campo</v>
      </c>
      <c r="T1897" s="227" t="s">
        <v>3606</v>
      </c>
      <c r="U1897" s="237" t="str">
        <f t="shared" si="148"/>
        <v/>
      </c>
      <c r="V1897" s="230" t="str">
        <f t="shared" si="150"/>
        <v>&lt;campo posicao="3"&gt;
&lt;coluna&gt;VL_COFINS&lt;/coluna&gt;
&lt;descricao&gt;Valor total da COFINS&lt;/descricao&gt;
&lt;tipo&gt;R&lt;/tipo&gt;
&lt;/campo&gt;</v>
      </c>
      <c r="W1897" s="227" t="str">
        <f t="shared" si="149"/>
        <v>&lt;campo posicao="3"&gt;
&lt;coluna&gt;VL_COFINS&lt;/coluna&gt;
&lt;descricao&gt;Valor total da COFINS&lt;/descricao&gt;
&lt;tipo&gt;R&lt;/tipo&gt;
&lt;/campo&gt;</v>
      </c>
      <c r="AB1897" s="3" t="s">
        <v>6</v>
      </c>
    </row>
    <row r="1898" spans="1:28" s="3" customFormat="1" ht="14.5" customHeight="1" collapsed="1" x14ac:dyDescent="0.35">
      <c r="A1898" s="209" t="s">
        <v>22</v>
      </c>
      <c r="B1898" s="209"/>
      <c r="C1898" s="209"/>
      <c r="D1898" s="209"/>
      <c r="E1898" s="209"/>
      <c r="F1898" s="209" t="s">
        <v>2018</v>
      </c>
      <c r="G1898" s="209"/>
      <c r="H1898" s="209"/>
      <c r="I1898" s="209" t="s">
        <v>144</v>
      </c>
      <c r="J1898" s="291" t="str">
        <f t="shared" si="151"/>
        <v>D360</v>
      </c>
      <c r="K1898" s="2" t="s">
        <v>2019</v>
      </c>
      <c r="L1898" s="4"/>
      <c r="M1898" s="4"/>
      <c r="N1898" s="4"/>
      <c r="O1898" s="4"/>
      <c r="P1898" s="4"/>
      <c r="Q1898" s="4"/>
      <c r="R1898" s="4"/>
      <c r="S1898" s="227">
        <f t="shared" si="147"/>
        <v>5</v>
      </c>
      <c r="T1898" s="227"/>
      <c r="U1898" s="237" t="str">
        <f t="shared" si="148"/>
        <v>&lt;/registro&gt;
&lt;registro codigo="D365" perfil="ABC" nivel="5"&gt;</v>
      </c>
      <c r="V1898" s="230" t="str">
        <f t="shared" si="150"/>
        <v/>
      </c>
      <c r="W1898" s="227" t="str">
        <f t="shared" si="149"/>
        <v>&lt;/registro&gt;
&lt;registro codigo="D365" perfil="ABC" nivel="5"&gt;</v>
      </c>
      <c r="X1898" s="227"/>
      <c r="Y1898" s="227"/>
      <c r="AB1898" s="3" t="s">
        <v>6</v>
      </c>
    </row>
    <row r="1899" spans="1:28" ht="14.5" customHeight="1" x14ac:dyDescent="0.35">
      <c r="J1899" s="291" t="str">
        <f t="shared" si="151"/>
        <v>D365</v>
      </c>
      <c r="K1899" s="193">
        <v>1</v>
      </c>
      <c r="L1899" s="11" t="s">
        <v>25</v>
      </c>
      <c r="M1899" s="11" t="s">
        <v>2020</v>
      </c>
      <c r="N1899" s="193" t="s">
        <v>27</v>
      </c>
      <c r="O1899" s="193">
        <v>4</v>
      </c>
      <c r="P1899" s="193" t="s">
        <v>28</v>
      </c>
      <c r="Q1899" s="218" t="s">
        <v>711</v>
      </c>
      <c r="R1899" s="22" t="s">
        <v>29</v>
      </c>
      <c r="S1899" s="227" t="str">
        <f t="shared" si="147"/>
        <v>Campo</v>
      </c>
      <c r="T1899" s="227" t="s">
        <v>27</v>
      </c>
      <c r="U1899" s="237" t="str">
        <f t="shared" si="148"/>
        <v/>
      </c>
      <c r="V1899" s="230" t="str">
        <f t="shared" si="150"/>
        <v>&lt;campo posicao="1"&gt;
&lt;coluna&gt;REG&lt;/coluna&gt;
&lt;descricao&gt;Texto fixo contendo "D365"&lt;/descricao&gt;
&lt;tipo&gt;C&lt;/tipo&gt;
&lt;/campo&gt;</v>
      </c>
      <c r="W1899" s="227" t="str">
        <f t="shared" si="149"/>
        <v>&lt;campo posicao="1"&gt;
&lt;coluna&gt;REG&lt;/coluna&gt;
&lt;descricao&gt;Texto fixo contendo "D365"&lt;/descricao&gt;
&lt;tipo&gt;C&lt;/tipo&gt;
&lt;/campo&gt;</v>
      </c>
      <c r="AB1899" s="3" t="s">
        <v>6</v>
      </c>
    </row>
    <row r="1900" spans="1:28" ht="14.5" customHeight="1" x14ac:dyDescent="0.35">
      <c r="J1900" s="291" t="str">
        <f t="shared" si="151"/>
        <v>D365</v>
      </c>
      <c r="K1900" s="193">
        <v>2</v>
      </c>
      <c r="L1900" s="11" t="s">
        <v>1544</v>
      </c>
      <c r="M1900" s="11" t="s">
        <v>1545</v>
      </c>
      <c r="N1900" s="193" t="s">
        <v>27</v>
      </c>
      <c r="O1900" s="193">
        <v>7</v>
      </c>
      <c r="P1900" s="193" t="s">
        <v>28</v>
      </c>
      <c r="Q1900" s="218"/>
      <c r="R1900" s="22" t="s">
        <v>29</v>
      </c>
      <c r="S1900" s="227" t="str">
        <f t="shared" si="147"/>
        <v>Campo</v>
      </c>
      <c r="T1900" s="227" t="s">
        <v>27</v>
      </c>
      <c r="U1900" s="237" t="str">
        <f t="shared" si="148"/>
        <v/>
      </c>
      <c r="V1900" s="230" t="str">
        <f t="shared" si="150"/>
        <v>&lt;campo posicao="2"&gt;
&lt;coluna&gt;COD_TOT_PAR&lt;/coluna&gt;
&lt;descricao&gt;Código do totalizador, conforme Tabela 4.4.6&lt;/descricao&gt;
&lt;tipo&gt;C&lt;/tipo&gt;
&lt;/campo&gt;</v>
      </c>
      <c r="W1900" s="227" t="str">
        <f t="shared" si="149"/>
        <v>&lt;campo posicao="2"&gt;
&lt;coluna&gt;COD_TOT_PAR&lt;/coluna&gt;
&lt;descricao&gt;Código do totalizador, conforme Tabela 4.4.6&lt;/descricao&gt;
&lt;tipo&gt;C&lt;/tipo&gt;
&lt;/campo&gt;</v>
      </c>
      <c r="AB1900" s="3" t="s">
        <v>6</v>
      </c>
    </row>
    <row r="1901" spans="1:28" ht="14.5" customHeight="1" x14ac:dyDescent="0.35">
      <c r="J1901" s="291" t="str">
        <f t="shared" si="151"/>
        <v>D365</v>
      </c>
      <c r="K1901" s="193">
        <v>3</v>
      </c>
      <c r="L1901" s="11" t="s">
        <v>1546</v>
      </c>
      <c r="M1901" s="11" t="s">
        <v>1547</v>
      </c>
      <c r="N1901" s="193" t="s">
        <v>32</v>
      </c>
      <c r="O1901" s="193" t="s">
        <v>28</v>
      </c>
      <c r="P1901" s="193">
        <v>2</v>
      </c>
      <c r="Q1901" s="218"/>
      <c r="R1901" s="22" t="s">
        <v>29</v>
      </c>
      <c r="S1901" s="227" t="str">
        <f t="shared" si="147"/>
        <v>Campo</v>
      </c>
      <c r="T1901" s="227" t="s">
        <v>3606</v>
      </c>
      <c r="U1901" s="237" t="str">
        <f t="shared" si="148"/>
        <v/>
      </c>
      <c r="V1901" s="230" t="str">
        <f t="shared" si="150"/>
        <v>&lt;campo posicao="3"&gt;
&lt;coluna&gt;VLR_ACUM_TOT&lt;/coluna&gt;
&lt;descricao&gt;Valor acumulado no totalizador, relativo à respectiva Redução Z.&lt;/descricao&gt;
&lt;tipo&gt;R&lt;/tipo&gt;
&lt;/campo&gt;</v>
      </c>
      <c r="W1901" s="227" t="str">
        <f t="shared" si="149"/>
        <v>&lt;campo posicao="3"&gt;
&lt;coluna&gt;VLR_ACUM_TOT&lt;/coluna&gt;
&lt;descricao&gt;Valor acumulado no totalizador, relativo à respectiva Redução Z.&lt;/descricao&gt;
&lt;tipo&gt;R&lt;/tipo&gt;
&lt;/campo&gt;</v>
      </c>
      <c r="AB1901" s="3" t="s">
        <v>6</v>
      </c>
    </row>
    <row r="1902" spans="1:28" ht="14.5" customHeight="1" x14ac:dyDescent="0.35">
      <c r="J1902" s="291" t="str">
        <f t="shared" si="151"/>
        <v>D365</v>
      </c>
      <c r="K1902" s="193">
        <v>4</v>
      </c>
      <c r="L1902" s="11" t="s">
        <v>1548</v>
      </c>
      <c r="M1902" s="11" t="s">
        <v>1549</v>
      </c>
      <c r="N1902" s="193" t="s">
        <v>32</v>
      </c>
      <c r="O1902" s="193">
        <v>2</v>
      </c>
      <c r="P1902" s="193" t="s">
        <v>28</v>
      </c>
      <c r="Q1902" s="218"/>
      <c r="R1902" s="22" t="s">
        <v>48</v>
      </c>
      <c r="S1902" s="227" t="str">
        <f t="shared" si="147"/>
        <v>Campo</v>
      </c>
      <c r="T1902" s="227" t="s">
        <v>3607</v>
      </c>
      <c r="U1902" s="237" t="str">
        <f t="shared" si="148"/>
        <v/>
      </c>
      <c r="V1902" s="230" t="str">
        <f t="shared" si="150"/>
        <v>&lt;campo posicao="4"&gt;
&lt;coluna&gt;NR_TOT&lt;/coluna&gt;
&lt;descricao&gt;Número do totalizador quando ocorrer mais de uma situação com a mesma carga tributária efetiva.&lt;/descricao&gt;
&lt;tipo&gt;I&lt;/tipo&gt;
&lt;/campo&gt;</v>
      </c>
      <c r="W1902" s="227" t="str">
        <f t="shared" si="149"/>
        <v>&lt;campo posicao="4"&gt;
&lt;coluna&gt;NR_TOT&lt;/coluna&gt;
&lt;descricao&gt;Número do totalizador quando ocorrer mais de uma situação com a mesma carga tributária efetiva.&lt;/descricao&gt;
&lt;tipo&gt;I&lt;/tipo&gt;
&lt;/campo&gt;</v>
      </c>
      <c r="AB1902" s="3" t="s">
        <v>6</v>
      </c>
    </row>
    <row r="1903" spans="1:28" ht="14.5" customHeight="1" x14ac:dyDescent="0.35">
      <c r="J1903" s="291" t="str">
        <f t="shared" si="151"/>
        <v>D365</v>
      </c>
      <c r="K1903" s="193">
        <v>5</v>
      </c>
      <c r="L1903" s="11" t="s">
        <v>1550</v>
      </c>
      <c r="M1903" s="11" t="s">
        <v>1551</v>
      </c>
      <c r="N1903" s="193" t="s">
        <v>27</v>
      </c>
      <c r="O1903" s="193" t="s">
        <v>28</v>
      </c>
      <c r="P1903" s="193" t="s">
        <v>28</v>
      </c>
      <c r="Q1903" s="218"/>
      <c r="R1903" s="22" t="s">
        <v>48</v>
      </c>
      <c r="S1903" s="227" t="str">
        <f t="shared" si="147"/>
        <v>Campo</v>
      </c>
      <c r="T1903" s="227" t="s">
        <v>27</v>
      </c>
      <c r="U1903" s="237" t="str">
        <f t="shared" si="148"/>
        <v/>
      </c>
      <c r="V1903" s="230" t="str">
        <f t="shared" si="150"/>
        <v>&lt;campo posicao="5"&gt;
&lt;coluna&gt;DESCR_NR_TOT&lt;/coluna&gt;
&lt;descricao&gt;Descrição da situação tributária relativa ao totalizador parcial, quando houver mais de um com a mesma carga tributária efetiva.&lt;/descricao&gt;
&lt;tipo&gt;C&lt;/tipo&gt;
&lt;/campo&gt;</v>
      </c>
      <c r="W1903" s="227" t="str">
        <f t="shared" si="149"/>
        <v>&lt;campo posicao="5"&gt;
&lt;coluna&gt;DESCR_NR_TOT&lt;/coluna&gt;
&lt;descricao&gt;Descrição da situação tributária relativa ao totalizador parcial, quando houver mais de um com a mesma carga tributária efetiva.&lt;/descricao&gt;
&lt;tipo&gt;C&lt;/tipo&gt;
&lt;/campo&gt;</v>
      </c>
      <c r="AB1903" s="3" t="s">
        <v>6</v>
      </c>
    </row>
    <row r="1904" spans="1:28" s="3" customFormat="1" ht="14.5" customHeight="1" collapsed="1" x14ac:dyDescent="0.35">
      <c r="A1904" s="209" t="s">
        <v>1497</v>
      </c>
      <c r="B1904" s="209"/>
      <c r="C1904" s="209"/>
      <c r="D1904" s="209"/>
      <c r="E1904" s="209"/>
      <c r="F1904" s="209"/>
      <c r="G1904" s="209" t="s">
        <v>2021</v>
      </c>
      <c r="H1904" s="209"/>
      <c r="I1904" s="209" t="s">
        <v>144</v>
      </c>
      <c r="J1904" s="291" t="str">
        <f t="shared" si="151"/>
        <v>D365</v>
      </c>
      <c r="K1904" s="2" t="s">
        <v>2022</v>
      </c>
      <c r="L1904" s="4"/>
      <c r="M1904" s="4"/>
      <c r="N1904" s="4"/>
      <c r="O1904" s="4"/>
      <c r="P1904" s="4"/>
      <c r="Q1904" s="4"/>
      <c r="R1904" s="4"/>
      <c r="S1904" s="227">
        <f t="shared" si="147"/>
        <v>6</v>
      </c>
      <c r="T1904" s="227"/>
      <c r="U1904" s="237" t="str">
        <f t="shared" si="148"/>
        <v>&lt;/registro&gt;
&lt;registro codigo="D370" perfil="A" nivel="6"&gt;</v>
      </c>
      <c r="V1904" s="230" t="str">
        <f t="shared" si="150"/>
        <v/>
      </c>
      <c r="W1904" s="227" t="str">
        <f t="shared" si="149"/>
        <v>&lt;/registro&gt;
&lt;registro codigo="D370" perfil="A" nivel="6"&gt;</v>
      </c>
      <c r="X1904" s="227"/>
      <c r="Y1904" s="227"/>
      <c r="AB1904" s="3" t="s">
        <v>6</v>
      </c>
    </row>
    <row r="1905" spans="1:28" ht="14.5" customHeight="1" x14ac:dyDescent="0.35">
      <c r="J1905" s="291" t="str">
        <f t="shared" si="151"/>
        <v>D370</v>
      </c>
      <c r="K1905" s="193">
        <v>1</v>
      </c>
      <c r="L1905" s="11" t="s">
        <v>25</v>
      </c>
      <c r="M1905" s="11" t="s">
        <v>2023</v>
      </c>
      <c r="N1905" s="193" t="s">
        <v>27</v>
      </c>
      <c r="O1905" s="193">
        <v>4</v>
      </c>
      <c r="P1905" s="193" t="s">
        <v>28</v>
      </c>
      <c r="Q1905" s="218" t="s">
        <v>711</v>
      </c>
      <c r="R1905" s="22" t="s">
        <v>29</v>
      </c>
      <c r="S1905" s="227" t="str">
        <f t="shared" si="147"/>
        <v>Campo</v>
      </c>
      <c r="T1905" s="227" t="s">
        <v>27</v>
      </c>
      <c r="U1905" s="237" t="str">
        <f t="shared" si="148"/>
        <v/>
      </c>
      <c r="V1905" s="230" t="str">
        <f t="shared" si="150"/>
        <v>&lt;campo posicao="1"&gt;
&lt;coluna&gt;REG&lt;/coluna&gt;
&lt;descricao&gt;Texto fixo contendo "D370"&lt;/descricao&gt;
&lt;tipo&gt;C&lt;/tipo&gt;
&lt;/campo&gt;</v>
      </c>
      <c r="W1905" s="227" t="str">
        <f t="shared" si="149"/>
        <v>&lt;campo posicao="1"&gt;
&lt;coluna&gt;REG&lt;/coluna&gt;
&lt;descricao&gt;Texto fixo contendo "D370"&lt;/descricao&gt;
&lt;tipo&gt;C&lt;/tipo&gt;
&lt;/campo&gt;</v>
      </c>
      <c r="AB1905" s="3" t="s">
        <v>6</v>
      </c>
    </row>
    <row r="1906" spans="1:28" ht="14.5" customHeight="1" x14ac:dyDescent="0.35">
      <c r="J1906" s="291" t="str">
        <f t="shared" si="151"/>
        <v>D370</v>
      </c>
      <c r="K1906" s="193">
        <v>2</v>
      </c>
      <c r="L1906" s="11" t="s">
        <v>1832</v>
      </c>
      <c r="M1906" s="11" t="s">
        <v>2008</v>
      </c>
      <c r="N1906" s="193" t="s">
        <v>27</v>
      </c>
      <c r="O1906" s="193" t="s">
        <v>59</v>
      </c>
      <c r="P1906" s="193" t="s">
        <v>28</v>
      </c>
      <c r="Q1906" s="218" t="s">
        <v>1847</v>
      </c>
      <c r="R1906" s="22" t="s">
        <v>29</v>
      </c>
      <c r="S1906" s="227" t="str">
        <f t="shared" si="147"/>
        <v>Campo</v>
      </c>
      <c r="T1906" s="227" t="s">
        <v>27</v>
      </c>
      <c r="U1906" s="237" t="str">
        <f t="shared" si="148"/>
        <v/>
      </c>
      <c r="V1906" s="230" t="str">
        <f t="shared" si="150"/>
        <v>&lt;campo posicao="2"&gt;
&lt;coluna&gt;COD_MUN_ORIG&lt;/coluna&gt;
&lt;descricao&gt;Código do município de origem do serviço, conforme a tabela IBGE&lt;/descricao&gt;
&lt;tipo&gt;C&lt;/tipo&gt;
&lt;/campo&gt;</v>
      </c>
      <c r="W1906" s="227" t="str">
        <f t="shared" si="149"/>
        <v>&lt;campo posicao="2"&gt;
&lt;coluna&gt;COD_MUN_ORIG&lt;/coluna&gt;
&lt;descricao&gt;Código do município de origem do serviço, conforme a tabela IBGE&lt;/descricao&gt;
&lt;tipo&gt;C&lt;/tipo&gt;
&lt;/campo&gt;</v>
      </c>
      <c r="AB1906" s="3" t="s">
        <v>6</v>
      </c>
    </row>
    <row r="1907" spans="1:28" ht="14.5" customHeight="1" x14ac:dyDescent="0.35">
      <c r="J1907" s="291" t="str">
        <f t="shared" si="151"/>
        <v>D370</v>
      </c>
      <c r="K1907" s="193">
        <v>3</v>
      </c>
      <c r="L1907" s="11" t="s">
        <v>1829</v>
      </c>
      <c r="M1907" s="11" t="s">
        <v>1830</v>
      </c>
      <c r="N1907" s="193" t="s">
        <v>32</v>
      </c>
      <c r="O1907" s="193" t="s">
        <v>28</v>
      </c>
      <c r="P1907" s="193">
        <v>2</v>
      </c>
      <c r="Q1907" s="218"/>
      <c r="R1907" s="22" t="s">
        <v>29</v>
      </c>
      <c r="S1907" s="227" t="str">
        <f t="shared" si="147"/>
        <v>Campo</v>
      </c>
      <c r="T1907" s="227" t="s">
        <v>3606</v>
      </c>
      <c r="U1907" s="237" t="str">
        <f t="shared" si="148"/>
        <v/>
      </c>
      <c r="V1907" s="230" t="str">
        <f t="shared" si="150"/>
        <v>&lt;campo posicao="3"&gt;
&lt;coluna&gt;VL_SERV&lt;/coluna&gt;
&lt;descricao&gt;Valor total da prestação de serviço&lt;/descricao&gt;
&lt;tipo&gt;R&lt;/tipo&gt;
&lt;/campo&gt;</v>
      </c>
      <c r="W1907" s="227" t="str">
        <f t="shared" si="149"/>
        <v>&lt;campo posicao="3"&gt;
&lt;coluna&gt;VL_SERV&lt;/coluna&gt;
&lt;descricao&gt;Valor total da prestação de serviço&lt;/descricao&gt;
&lt;tipo&gt;R&lt;/tipo&gt;
&lt;/campo&gt;</v>
      </c>
      <c r="AB1907" s="3" t="s">
        <v>6</v>
      </c>
    </row>
    <row r="1908" spans="1:28" ht="14.5" customHeight="1" x14ac:dyDescent="0.35">
      <c r="J1908" s="291" t="str">
        <f t="shared" si="151"/>
        <v>D370</v>
      </c>
      <c r="K1908" s="193">
        <v>4</v>
      </c>
      <c r="L1908" s="11" t="s">
        <v>2024</v>
      </c>
      <c r="M1908" s="11" t="s">
        <v>2025</v>
      </c>
      <c r="N1908" s="193" t="s">
        <v>32</v>
      </c>
      <c r="O1908" s="193" t="s">
        <v>28</v>
      </c>
      <c r="P1908" s="193" t="s">
        <v>28</v>
      </c>
      <c r="Q1908" s="218"/>
      <c r="R1908" s="22" t="s">
        <v>29</v>
      </c>
      <c r="S1908" s="227" t="str">
        <f t="shared" si="147"/>
        <v>Campo</v>
      </c>
      <c r="T1908" s="227" t="s">
        <v>3607</v>
      </c>
      <c r="U1908" s="237" t="str">
        <f t="shared" si="148"/>
        <v/>
      </c>
      <c r="V1908" s="230" t="str">
        <f t="shared" si="150"/>
        <v>&lt;campo posicao="4"&gt;
&lt;coluna&gt;QTD_BILH&lt;/coluna&gt;
&lt;descricao&gt;Quantidade de bilhetes emitidos&lt;/descricao&gt;
&lt;tipo&gt;I&lt;/tipo&gt;
&lt;/campo&gt;</v>
      </c>
      <c r="W1908" s="227" t="str">
        <f t="shared" si="149"/>
        <v>&lt;campo posicao="4"&gt;
&lt;coluna&gt;QTD_BILH&lt;/coluna&gt;
&lt;descricao&gt;Quantidade de bilhetes emitidos&lt;/descricao&gt;
&lt;tipo&gt;I&lt;/tipo&gt;
&lt;/campo&gt;</v>
      </c>
      <c r="AB1908" s="3" t="s">
        <v>6</v>
      </c>
    </row>
    <row r="1909" spans="1:28" ht="14.5" customHeight="1" x14ac:dyDescent="0.35">
      <c r="J1909" s="291" t="str">
        <f t="shared" si="151"/>
        <v>D370</v>
      </c>
      <c r="K1909" s="193">
        <v>5</v>
      </c>
      <c r="L1909" s="11" t="s">
        <v>576</v>
      </c>
      <c r="M1909" s="11" t="s">
        <v>2000</v>
      </c>
      <c r="N1909" s="193" t="s">
        <v>32</v>
      </c>
      <c r="O1909" s="193" t="s">
        <v>28</v>
      </c>
      <c r="P1909" s="193">
        <v>2</v>
      </c>
      <c r="Q1909" s="218"/>
      <c r="R1909" s="22" t="s">
        <v>48</v>
      </c>
      <c r="S1909" s="227" t="str">
        <f t="shared" si="147"/>
        <v>Campo</v>
      </c>
      <c r="T1909" s="227" t="s">
        <v>3606</v>
      </c>
      <c r="U1909" s="237" t="str">
        <f t="shared" si="148"/>
        <v/>
      </c>
      <c r="V1909" s="230" t="str">
        <f t="shared" si="150"/>
        <v>&lt;campo posicao="5"&gt;
&lt;coluna&gt;VL_BC_ICMS&lt;/coluna&gt;
&lt;descricao&gt;Valor total da base de cálculo do ICMS&lt;/descricao&gt;
&lt;tipo&gt;R&lt;/tipo&gt;
&lt;/campo&gt;</v>
      </c>
      <c r="W1909" s="227" t="str">
        <f t="shared" si="149"/>
        <v>&lt;campo posicao="5"&gt;
&lt;coluna&gt;VL_BC_ICMS&lt;/coluna&gt;
&lt;descricao&gt;Valor total da base de cálculo do ICMS&lt;/descricao&gt;
&lt;tipo&gt;R&lt;/tipo&gt;
&lt;/campo&gt;</v>
      </c>
      <c r="AB1909" s="3" t="s">
        <v>6</v>
      </c>
    </row>
    <row r="1910" spans="1:28" ht="14.5" customHeight="1" x14ac:dyDescent="0.35">
      <c r="J1910" s="291" t="str">
        <f t="shared" si="151"/>
        <v>D370</v>
      </c>
      <c r="K1910" s="193">
        <v>6</v>
      </c>
      <c r="L1910" s="11" t="s">
        <v>578</v>
      </c>
      <c r="M1910" s="11" t="s">
        <v>2001</v>
      </c>
      <c r="N1910" s="193" t="s">
        <v>32</v>
      </c>
      <c r="O1910" s="193" t="s">
        <v>28</v>
      </c>
      <c r="P1910" s="193">
        <v>2</v>
      </c>
      <c r="Q1910" s="218"/>
      <c r="R1910" s="22" t="s">
        <v>48</v>
      </c>
      <c r="S1910" s="227" t="str">
        <f t="shared" si="147"/>
        <v>Campo</v>
      </c>
      <c r="T1910" s="227" t="s">
        <v>3606</v>
      </c>
      <c r="U1910" s="237" t="str">
        <f t="shared" si="148"/>
        <v/>
      </c>
      <c r="V1910" s="230" t="str">
        <f t="shared" si="150"/>
        <v>&lt;campo posicao="6"&gt;
&lt;coluna&gt;VL_ICMS&lt;/coluna&gt;
&lt;descricao&gt;Valor total do ICMS&lt;/descricao&gt;
&lt;tipo&gt;R&lt;/tipo&gt;
&lt;/campo&gt;</v>
      </c>
      <c r="W1910" s="227" t="str">
        <f t="shared" si="149"/>
        <v>&lt;campo posicao="6"&gt;
&lt;coluna&gt;VL_ICMS&lt;/coluna&gt;
&lt;descricao&gt;Valor total do ICMS&lt;/descricao&gt;
&lt;tipo&gt;R&lt;/tipo&gt;
&lt;/campo&gt;</v>
      </c>
      <c r="AB1910" s="3" t="s">
        <v>6</v>
      </c>
    </row>
    <row r="1911" spans="1:28" s="55" customFormat="1" ht="14.5" customHeight="1" collapsed="1" x14ac:dyDescent="0.35">
      <c r="A1911" s="53" t="s">
        <v>22</v>
      </c>
      <c r="B1911" s="53"/>
      <c r="C1911" s="53"/>
      <c r="D1911" s="53"/>
      <c r="E1911" s="53"/>
      <c r="F1911" s="53" t="s">
        <v>2026</v>
      </c>
      <c r="G1911" s="53"/>
      <c r="H1911" s="53"/>
      <c r="I1911" s="53" t="s">
        <v>144</v>
      </c>
      <c r="J1911" s="291" t="str">
        <f t="shared" si="151"/>
        <v>D370</v>
      </c>
      <c r="K1911" s="52" t="s">
        <v>2027</v>
      </c>
      <c r="L1911" s="54"/>
      <c r="M1911" s="54"/>
      <c r="N1911" s="54"/>
      <c r="O1911" s="54"/>
      <c r="P1911" s="54"/>
      <c r="Q1911" s="54"/>
      <c r="R1911" s="54"/>
      <c r="S1911" s="227">
        <f t="shared" si="147"/>
        <v>5</v>
      </c>
      <c r="T1911" s="227"/>
      <c r="U1911" s="237" t="str">
        <f t="shared" si="148"/>
        <v>&lt;/registro&gt;
&lt;registro codigo="D390" perfil="ABC" nivel="5"&gt;</v>
      </c>
      <c r="V1911" s="230" t="str">
        <f t="shared" si="150"/>
        <v/>
      </c>
      <c r="W1911" s="227" t="str">
        <f t="shared" si="149"/>
        <v>&lt;/registro&gt;
&lt;registro codigo="D390" perfil="ABC" nivel="5"&gt;</v>
      </c>
      <c r="X1911" s="234"/>
      <c r="Y1911" s="234"/>
      <c r="AB1911" s="55" t="s">
        <v>6</v>
      </c>
    </row>
    <row r="1912" spans="1:28" ht="14.5" customHeight="1" x14ac:dyDescent="0.35">
      <c r="J1912" s="291" t="str">
        <f t="shared" si="151"/>
        <v>D390</v>
      </c>
      <c r="K1912" s="193">
        <v>1</v>
      </c>
      <c r="L1912" s="11" t="s">
        <v>25</v>
      </c>
      <c r="M1912" s="11" t="s">
        <v>2028</v>
      </c>
      <c r="N1912" s="193" t="s">
        <v>27</v>
      </c>
      <c r="O1912" s="193">
        <v>4</v>
      </c>
      <c r="P1912" s="193" t="s">
        <v>28</v>
      </c>
      <c r="Q1912" s="218" t="s">
        <v>711</v>
      </c>
      <c r="R1912" s="22" t="s">
        <v>29</v>
      </c>
      <c r="S1912" s="227" t="str">
        <f t="shared" si="147"/>
        <v>Campo</v>
      </c>
      <c r="T1912" s="227" t="s">
        <v>27</v>
      </c>
      <c r="U1912" s="237" t="str">
        <f t="shared" si="148"/>
        <v/>
      </c>
      <c r="V1912" s="230" t="str">
        <f t="shared" si="150"/>
        <v>&lt;campo posicao="1"&gt;
&lt;coluna&gt;REG&lt;/coluna&gt;
&lt;descricao&gt;Texto fixo contendo "D390"&lt;/descricao&gt;
&lt;tipo&gt;C&lt;/tipo&gt;
&lt;/campo&gt;</v>
      </c>
      <c r="W1912" s="227" t="str">
        <f t="shared" si="149"/>
        <v>&lt;campo posicao="1"&gt;
&lt;coluna&gt;REG&lt;/coluna&gt;
&lt;descricao&gt;Texto fixo contendo "D390"&lt;/descricao&gt;
&lt;tipo&gt;C&lt;/tipo&gt;
&lt;/campo&gt;</v>
      </c>
      <c r="AB1912" s="3" t="s">
        <v>6</v>
      </c>
    </row>
    <row r="1913" spans="1:28" ht="14.5" customHeight="1" x14ac:dyDescent="0.35">
      <c r="J1913" s="291" t="str">
        <f t="shared" si="151"/>
        <v>D390</v>
      </c>
      <c r="K1913" s="193">
        <v>2</v>
      </c>
      <c r="L1913" s="11" t="s">
        <v>813</v>
      </c>
      <c r="M1913" s="11" t="s">
        <v>1577</v>
      </c>
      <c r="N1913" s="193" t="s">
        <v>27</v>
      </c>
      <c r="O1913" s="193" t="s">
        <v>33</v>
      </c>
      <c r="P1913" s="193" t="s">
        <v>28</v>
      </c>
      <c r="Q1913" s="218"/>
      <c r="R1913" s="22" t="s">
        <v>29</v>
      </c>
      <c r="S1913" s="227" t="str">
        <f t="shared" si="147"/>
        <v>Campo</v>
      </c>
      <c r="T1913" s="227" t="s">
        <v>27</v>
      </c>
      <c r="U1913" s="237" t="str">
        <f t="shared" si="148"/>
        <v/>
      </c>
      <c r="V1913" s="230" t="str">
        <f t="shared" si="150"/>
        <v>&lt;campo posicao="2"&gt;
&lt;coluna&gt;CST_ICMS&lt;/coluna&gt;
&lt;descricao&gt;Código da Situação Tributária, conforme a Tabela indicada no item 4.3.1.&lt;/descricao&gt;
&lt;tipo&gt;C&lt;/tipo&gt;
&lt;/campo&gt;</v>
      </c>
      <c r="W1913" s="227" t="str">
        <f t="shared" si="149"/>
        <v>&lt;campo posicao="2"&gt;
&lt;coluna&gt;CST_ICMS&lt;/coluna&gt;
&lt;descricao&gt;Código da Situação Tributária, conforme a Tabela indicada no item 4.3.1.&lt;/descricao&gt;
&lt;tipo&gt;C&lt;/tipo&gt;
&lt;/campo&gt;</v>
      </c>
      <c r="AB1913" s="3" t="s">
        <v>6</v>
      </c>
    </row>
    <row r="1914" spans="1:28" ht="14.5" customHeight="1" x14ac:dyDescent="0.35">
      <c r="J1914" s="291" t="str">
        <f t="shared" si="151"/>
        <v>D390</v>
      </c>
      <c r="K1914" s="193">
        <v>3</v>
      </c>
      <c r="L1914" s="11" t="s">
        <v>815</v>
      </c>
      <c r="M1914" s="11" t="s">
        <v>816</v>
      </c>
      <c r="N1914" s="193" t="s">
        <v>27</v>
      </c>
      <c r="O1914" s="193" t="s">
        <v>235</v>
      </c>
      <c r="P1914" s="193" t="s">
        <v>28</v>
      </c>
      <c r="Q1914" s="218"/>
      <c r="R1914" s="22" t="s">
        <v>29</v>
      </c>
      <c r="S1914" s="227" t="str">
        <f t="shared" si="147"/>
        <v>Campo</v>
      </c>
      <c r="T1914" s="227" t="s">
        <v>27</v>
      </c>
      <c r="U1914" s="237" t="str">
        <f t="shared" si="148"/>
        <v/>
      </c>
      <c r="V1914" s="230" t="str">
        <f t="shared" si="150"/>
        <v>&lt;campo posicao="3"&gt;
&lt;coluna&gt;CFOP&lt;/coluna&gt;
&lt;descricao&gt;Código Fiscal de Operação e Prestação&lt;/descricao&gt;
&lt;tipo&gt;C&lt;/tipo&gt;
&lt;/campo&gt;</v>
      </c>
      <c r="W1914" s="227" t="str">
        <f t="shared" si="149"/>
        <v>&lt;campo posicao="3"&gt;
&lt;coluna&gt;CFOP&lt;/coluna&gt;
&lt;descricao&gt;Código Fiscal de Operação e Prestação&lt;/descricao&gt;
&lt;tipo&gt;C&lt;/tipo&gt;
&lt;/campo&gt;</v>
      </c>
      <c r="AB1914" s="3" t="s">
        <v>6</v>
      </c>
    </row>
    <row r="1915" spans="1:28" ht="14.5" customHeight="1" x14ac:dyDescent="0.35">
      <c r="J1915" s="291" t="str">
        <f t="shared" si="151"/>
        <v>D390</v>
      </c>
      <c r="K1915" s="193">
        <v>4</v>
      </c>
      <c r="L1915" s="11" t="s">
        <v>196</v>
      </c>
      <c r="M1915" s="11" t="s">
        <v>818</v>
      </c>
      <c r="N1915" s="193" t="s">
        <v>32</v>
      </c>
      <c r="O1915" s="193">
        <v>6</v>
      </c>
      <c r="P1915" s="193">
        <v>2</v>
      </c>
      <c r="Q1915" s="218"/>
      <c r="R1915" s="22" t="s">
        <v>48</v>
      </c>
      <c r="S1915" s="227" t="str">
        <f t="shared" si="147"/>
        <v>Campo</v>
      </c>
      <c r="T1915" s="227" t="s">
        <v>3606</v>
      </c>
      <c r="U1915" s="237" t="str">
        <f t="shared" si="148"/>
        <v/>
      </c>
      <c r="V1915" s="230" t="str">
        <f t="shared" si="150"/>
        <v>&lt;campo posicao="4"&gt;
&lt;coluna&gt;ALIQ_ICMS&lt;/coluna&gt;
&lt;descricao&gt;Alíquota do ICMS&lt;/descricao&gt;
&lt;tipo&gt;R&lt;/tipo&gt;
&lt;/campo&gt;</v>
      </c>
      <c r="W1915" s="227" t="str">
        <f t="shared" si="149"/>
        <v>&lt;campo posicao="4"&gt;
&lt;coluna&gt;ALIQ_ICMS&lt;/coluna&gt;
&lt;descricao&gt;Alíquota do ICMS&lt;/descricao&gt;
&lt;tipo&gt;R&lt;/tipo&gt;
&lt;/campo&gt;</v>
      </c>
      <c r="AB1915" s="3" t="s">
        <v>6</v>
      </c>
    </row>
    <row r="1916" spans="1:28" ht="14.5" customHeight="1" x14ac:dyDescent="0.35">
      <c r="J1916" s="291" t="str">
        <f t="shared" si="151"/>
        <v>D390</v>
      </c>
      <c r="K1916" s="193">
        <v>5</v>
      </c>
      <c r="L1916" s="11" t="s">
        <v>1135</v>
      </c>
      <c r="M1916" s="11" t="s">
        <v>1585</v>
      </c>
      <c r="N1916" s="193" t="s">
        <v>32</v>
      </c>
      <c r="O1916" s="193" t="s">
        <v>28</v>
      </c>
      <c r="P1916" s="193">
        <v>2</v>
      </c>
      <c r="Q1916" s="218"/>
      <c r="R1916" s="22" t="s">
        <v>29</v>
      </c>
      <c r="S1916" s="227" t="str">
        <f t="shared" si="147"/>
        <v>Campo</v>
      </c>
      <c r="T1916" s="227" t="s">
        <v>3606</v>
      </c>
      <c r="U1916" s="237" t="str">
        <f t="shared" si="148"/>
        <v/>
      </c>
      <c r="V1916" s="230" t="str">
        <f t="shared" si="150"/>
        <v>&lt;campo posicao="5"&gt;
&lt;coluna&gt;VL_OPR&lt;/coluna&gt;
&lt;descricao&gt;Valor da operação correspondente à combinação de CST_ICMS, CFOP, e alíquota do ICMS, incluídas as despesas acessórias e acréscimos &lt;/descricao&gt;
&lt;tipo&gt;R&lt;/tipo&gt;
&lt;/campo&gt;</v>
      </c>
      <c r="W1916" s="227" t="str">
        <f t="shared" si="149"/>
        <v>&lt;campo posicao="5"&gt;
&lt;coluna&gt;VL_OPR&lt;/coluna&gt;
&lt;descricao&gt;Valor da operação correspondente à combinação de CST_ICMS, CFOP, e alíquota do ICMS, incluídas as despesas acessórias e acréscimos &lt;/descricao&gt;
&lt;tipo&gt;R&lt;/tipo&gt;
&lt;/campo&gt;</v>
      </c>
      <c r="AB1916" s="3" t="s">
        <v>6</v>
      </c>
    </row>
    <row r="1917" spans="1:28" ht="14.5" customHeight="1" x14ac:dyDescent="0.35">
      <c r="J1917" s="291" t="str">
        <f t="shared" si="151"/>
        <v>D390</v>
      </c>
      <c r="K1917" s="193">
        <v>6</v>
      </c>
      <c r="L1917" s="11" t="s">
        <v>729</v>
      </c>
      <c r="M1917" s="11" t="s">
        <v>730</v>
      </c>
      <c r="N1917" s="193" t="s">
        <v>32</v>
      </c>
      <c r="O1917" s="193" t="s">
        <v>28</v>
      </c>
      <c r="P1917" s="193">
        <v>2</v>
      </c>
      <c r="Q1917" s="218"/>
      <c r="R1917" s="22" t="s">
        <v>48</v>
      </c>
      <c r="S1917" s="227" t="str">
        <f t="shared" si="147"/>
        <v>Campo</v>
      </c>
      <c r="T1917" s="227" t="s">
        <v>3606</v>
      </c>
      <c r="U1917" s="237" t="str">
        <f t="shared" si="148"/>
        <v/>
      </c>
      <c r="V1917" s="230" t="str">
        <f t="shared" si="150"/>
        <v>&lt;campo posicao="6"&gt;
&lt;coluna&gt;VL_BC_ISSQN&lt;/coluna&gt;
&lt;descricao&gt;Valor da base de cálculo do ISSQN&lt;/descricao&gt;
&lt;tipo&gt;R&lt;/tipo&gt;
&lt;/campo&gt;</v>
      </c>
      <c r="W1917" s="227" t="str">
        <f t="shared" si="149"/>
        <v>&lt;campo posicao="6"&gt;
&lt;coluna&gt;VL_BC_ISSQN&lt;/coluna&gt;
&lt;descricao&gt;Valor da base de cálculo do ISSQN&lt;/descricao&gt;
&lt;tipo&gt;R&lt;/tipo&gt;
&lt;/campo&gt;</v>
      </c>
      <c r="AB1917" s="3" t="s">
        <v>6</v>
      </c>
    </row>
    <row r="1918" spans="1:28" ht="14.5" customHeight="1" x14ac:dyDescent="0.35">
      <c r="J1918" s="291" t="str">
        <f t="shared" si="151"/>
        <v>D390</v>
      </c>
      <c r="K1918" s="193">
        <v>7</v>
      </c>
      <c r="L1918" s="11" t="s">
        <v>871</v>
      </c>
      <c r="M1918" s="11" t="s">
        <v>872</v>
      </c>
      <c r="N1918" s="193" t="s">
        <v>32</v>
      </c>
      <c r="O1918" s="193">
        <v>6</v>
      </c>
      <c r="P1918" s="193">
        <v>2</v>
      </c>
      <c r="Q1918" s="218"/>
      <c r="R1918" s="22" t="s">
        <v>48</v>
      </c>
      <c r="S1918" s="227" t="str">
        <f t="shared" si="147"/>
        <v>Campo</v>
      </c>
      <c r="T1918" s="227" t="s">
        <v>3606</v>
      </c>
      <c r="U1918" s="237" t="str">
        <f t="shared" si="148"/>
        <v/>
      </c>
      <c r="V1918" s="230" t="str">
        <f t="shared" si="150"/>
        <v>&lt;campo posicao="7"&gt;
&lt;coluna&gt;ALIQ_ISSQN&lt;/coluna&gt;
&lt;descricao&gt;Alíquota do ISSQN&lt;/descricao&gt;
&lt;tipo&gt;R&lt;/tipo&gt;
&lt;/campo&gt;</v>
      </c>
      <c r="W1918" s="227" t="str">
        <f t="shared" si="149"/>
        <v>&lt;campo posicao="7"&gt;
&lt;coluna&gt;ALIQ_ISSQN&lt;/coluna&gt;
&lt;descricao&gt;Alíquota do ISSQN&lt;/descricao&gt;
&lt;tipo&gt;R&lt;/tipo&gt;
&lt;/campo&gt;</v>
      </c>
      <c r="AB1918" s="3" t="s">
        <v>6</v>
      </c>
    </row>
    <row r="1919" spans="1:28" ht="14.5" customHeight="1" x14ac:dyDescent="0.35">
      <c r="J1919" s="291" t="str">
        <f t="shared" si="151"/>
        <v>D390</v>
      </c>
      <c r="K1919" s="193">
        <v>8</v>
      </c>
      <c r="L1919" s="11" t="s">
        <v>731</v>
      </c>
      <c r="M1919" s="11" t="s">
        <v>732</v>
      </c>
      <c r="N1919" s="193" t="s">
        <v>32</v>
      </c>
      <c r="O1919" s="193" t="s">
        <v>28</v>
      </c>
      <c r="P1919" s="193">
        <v>2</v>
      </c>
      <c r="Q1919" s="218"/>
      <c r="R1919" s="22" t="s">
        <v>48</v>
      </c>
      <c r="S1919" s="227" t="str">
        <f t="shared" si="147"/>
        <v>Campo</v>
      </c>
      <c r="T1919" s="227" t="s">
        <v>3606</v>
      </c>
      <c r="U1919" s="237" t="str">
        <f t="shared" si="148"/>
        <v/>
      </c>
      <c r="V1919" s="230" t="str">
        <f t="shared" si="150"/>
        <v>&lt;campo posicao="8"&gt;
&lt;coluna&gt;VL_ISSQN&lt;/coluna&gt;
&lt;descricao&gt;Valor do ISSQN&lt;/descricao&gt;
&lt;tipo&gt;R&lt;/tipo&gt;
&lt;/campo&gt;</v>
      </c>
      <c r="W1919" s="227" t="str">
        <f t="shared" si="149"/>
        <v>&lt;campo posicao="8"&gt;
&lt;coluna&gt;VL_ISSQN&lt;/coluna&gt;
&lt;descricao&gt;Valor do ISSQN&lt;/descricao&gt;
&lt;tipo&gt;R&lt;/tipo&gt;
&lt;/campo&gt;</v>
      </c>
      <c r="AB1919" s="3" t="s">
        <v>6</v>
      </c>
    </row>
    <row r="1920" spans="1:28" ht="14.5" customHeight="1" x14ac:dyDescent="0.35">
      <c r="J1920" s="291" t="str">
        <f t="shared" si="151"/>
        <v>D390</v>
      </c>
      <c r="K1920" s="193">
        <v>9</v>
      </c>
      <c r="L1920" s="11" t="s">
        <v>576</v>
      </c>
      <c r="M1920" s="11" t="s">
        <v>2029</v>
      </c>
      <c r="N1920" s="193" t="s">
        <v>32</v>
      </c>
      <c r="O1920" s="193" t="s">
        <v>28</v>
      </c>
      <c r="P1920" s="193">
        <v>2</v>
      </c>
      <c r="Q1920" s="218"/>
      <c r="R1920" s="22" t="s">
        <v>29</v>
      </c>
      <c r="S1920" s="227" t="str">
        <f t="shared" si="147"/>
        <v>Campo</v>
      </c>
      <c r="T1920" s="227" t="s">
        <v>3606</v>
      </c>
      <c r="U1920" s="237" t="str">
        <f t="shared" si="148"/>
        <v/>
      </c>
      <c r="V1920" s="230" t="str">
        <f t="shared" si="150"/>
        <v>&lt;campo posicao="9"&gt;
&lt;coluna&gt;VL_BC_ICMS&lt;/coluna&gt;
&lt;descricao&gt;Base de cálculo do ICMS acumulada relativa à alíquota informada&lt;/descricao&gt;
&lt;tipo&gt;R&lt;/tipo&gt;
&lt;/campo&gt;</v>
      </c>
      <c r="W1920" s="227" t="str">
        <f t="shared" si="149"/>
        <v>&lt;campo posicao="9"&gt;
&lt;coluna&gt;VL_BC_ICMS&lt;/coluna&gt;
&lt;descricao&gt;Base de cálculo do ICMS acumulada relativa à alíquota informada&lt;/descricao&gt;
&lt;tipo&gt;R&lt;/tipo&gt;
&lt;/campo&gt;</v>
      </c>
      <c r="AB1920" s="3" t="s">
        <v>6</v>
      </c>
    </row>
    <row r="1921" spans="1:28" ht="14.5" customHeight="1" x14ac:dyDescent="0.35">
      <c r="J1921" s="291" t="str">
        <f t="shared" si="151"/>
        <v>D390</v>
      </c>
      <c r="K1921" s="193">
        <v>10</v>
      </c>
      <c r="L1921" s="11" t="s">
        <v>578</v>
      </c>
      <c r="M1921" s="11" t="s">
        <v>2030</v>
      </c>
      <c r="N1921" s="193" t="s">
        <v>32</v>
      </c>
      <c r="O1921" s="193" t="s">
        <v>28</v>
      </c>
      <c r="P1921" s="193">
        <v>2</v>
      </c>
      <c r="Q1921" s="218"/>
      <c r="R1921" s="22" t="s">
        <v>29</v>
      </c>
      <c r="S1921" s="227" t="str">
        <f t="shared" si="147"/>
        <v>Campo</v>
      </c>
      <c r="T1921" s="227" t="s">
        <v>3606</v>
      </c>
      <c r="U1921" s="237" t="str">
        <f t="shared" si="148"/>
        <v/>
      </c>
      <c r="V1921" s="230" t="str">
        <f t="shared" si="150"/>
        <v>&lt;campo posicao="10"&gt;
&lt;coluna&gt;VL_ICMS&lt;/coluna&gt;
&lt;descricao&gt;Valor do ICMS acumulado relativo à alíquota informada&lt;/descricao&gt;
&lt;tipo&gt;R&lt;/tipo&gt;
&lt;/campo&gt;</v>
      </c>
      <c r="W1921" s="227" t="str">
        <f t="shared" si="149"/>
        <v>&lt;campo posicao="10"&gt;
&lt;coluna&gt;VL_ICMS&lt;/coluna&gt;
&lt;descricao&gt;Valor do ICMS acumulado relativo à alíquota informada&lt;/descricao&gt;
&lt;tipo&gt;R&lt;/tipo&gt;
&lt;/campo&gt;</v>
      </c>
      <c r="AB1921" s="3" t="s">
        <v>6</v>
      </c>
    </row>
    <row r="1922" spans="1:28" ht="14.5" customHeight="1" x14ac:dyDescent="0.35">
      <c r="J1922" s="291" t="str">
        <f t="shared" si="151"/>
        <v>D390</v>
      </c>
      <c r="K1922" s="193">
        <v>11</v>
      </c>
      <c r="L1922" s="11" t="s">
        <v>276</v>
      </c>
      <c r="M1922" s="11" t="s">
        <v>381</v>
      </c>
      <c r="N1922" s="193" t="s">
        <v>27</v>
      </c>
      <c r="O1922" s="193">
        <v>6</v>
      </c>
      <c r="P1922" s="193" t="s">
        <v>28</v>
      </c>
      <c r="Q1922" s="218"/>
      <c r="R1922" s="22" t="s">
        <v>48</v>
      </c>
      <c r="S1922" s="227" t="str">
        <f t="shared" ref="S1922:S1985" si="152">IF(B1922&lt;&gt;"",1,IF(C1922&lt;&gt;"",2,IF(D1922&lt;&gt;"",3,IF(E1922&lt;&gt;"",4,IF(F1922&lt;&gt;"",5,IF(G1922&lt;&gt;"",6,IF(H1922&lt;&gt;"",7,IF(ISNUMBER(K1922),"Campo",""))))))))</f>
        <v>Campo</v>
      </c>
      <c r="T1922" s="227" t="s">
        <v>27</v>
      </c>
      <c r="U1922" s="237" t="str">
        <f t="shared" ref="U1922:U1985" si="153">IFERROR(IF(ISNUMBER(S1922),CONCATENATE("&lt;/registro&gt;
&lt;registro codigo=""",CONCATENATE(B1922,C1922,D1922,E1922,F1922,G1922,H1922),""" perfil=""",A1922,""" nivel=""",S1922,"""&gt;"),""),"")</f>
        <v/>
      </c>
      <c r="V1922" s="230" t="str">
        <f t="shared" si="150"/>
        <v>&lt;campo posicao="11"&gt;
&lt;coluna&gt;COD_OBS&lt;/coluna&gt;
&lt;descricao&gt;Código da observação do lançamento fiscal (campo 02 do Registro 0460)&lt;/descricao&gt;
&lt;tipo&gt;C&lt;/tipo&gt;
&lt;/campo&gt;</v>
      </c>
      <c r="W1922" s="227" t="str">
        <f t="shared" ref="W1922:W1985" si="154">U1922&amp;V1922</f>
        <v>&lt;campo posicao="11"&gt;
&lt;coluna&gt;COD_OBS&lt;/coluna&gt;
&lt;descricao&gt;Código da observação do lançamento fiscal (campo 02 do Registro 0460)&lt;/descricao&gt;
&lt;tipo&gt;C&lt;/tipo&gt;
&lt;/campo&gt;</v>
      </c>
      <c r="AB1922" s="3" t="s">
        <v>6</v>
      </c>
    </row>
    <row r="1923" spans="1:28" s="3" customFormat="1" ht="14.5" customHeight="1" collapsed="1" x14ac:dyDescent="0.35">
      <c r="A1923" s="209" t="s">
        <v>22</v>
      </c>
      <c r="B1923" s="209"/>
      <c r="C1923" s="209"/>
      <c r="D1923" s="209" t="s">
        <v>2031</v>
      </c>
      <c r="E1923" s="209"/>
      <c r="F1923" s="209"/>
      <c r="G1923" s="209"/>
      <c r="H1923" s="209"/>
      <c r="I1923" s="209" t="s">
        <v>108</v>
      </c>
      <c r="J1923" s="291" t="str">
        <f t="shared" si="151"/>
        <v>D390</v>
      </c>
      <c r="K1923" s="2" t="s">
        <v>2032</v>
      </c>
      <c r="L1923" s="4"/>
      <c r="M1923" s="4"/>
      <c r="N1923" s="4"/>
      <c r="O1923" s="4"/>
      <c r="P1923" s="4"/>
      <c r="Q1923" s="4"/>
      <c r="R1923" s="4"/>
      <c r="S1923" s="227">
        <f t="shared" si="152"/>
        <v>3</v>
      </c>
      <c r="T1923" s="227"/>
      <c r="U1923" s="237" t="str">
        <f t="shared" si="153"/>
        <v>&lt;/registro&gt;
&lt;registro codigo="D400" perfil="ABC" nivel="3"&gt;</v>
      </c>
      <c r="V1923" s="230" t="str">
        <f t="shared" si="150"/>
        <v/>
      </c>
      <c r="W1923" s="227" t="str">
        <f t="shared" si="154"/>
        <v>&lt;/registro&gt;
&lt;registro codigo="D400" perfil="ABC" nivel="3"&gt;</v>
      </c>
      <c r="X1923" s="227"/>
      <c r="Y1923" s="227"/>
      <c r="AB1923" s="3" t="s">
        <v>6</v>
      </c>
    </row>
    <row r="1924" spans="1:28" ht="14.5" customHeight="1" x14ac:dyDescent="0.35">
      <c r="J1924" s="291" t="str">
        <f t="shared" si="151"/>
        <v>D400</v>
      </c>
      <c r="K1924" s="193">
        <v>1</v>
      </c>
      <c r="L1924" s="11" t="s">
        <v>25</v>
      </c>
      <c r="M1924" s="11" t="s">
        <v>2033</v>
      </c>
      <c r="N1924" s="193" t="s">
        <v>27</v>
      </c>
      <c r="O1924" s="193">
        <v>4</v>
      </c>
      <c r="P1924" s="193" t="s">
        <v>28</v>
      </c>
      <c r="Q1924" s="218" t="s">
        <v>711</v>
      </c>
      <c r="R1924" s="22" t="s">
        <v>29</v>
      </c>
      <c r="S1924" s="227" t="str">
        <f t="shared" si="152"/>
        <v>Campo</v>
      </c>
      <c r="T1924" s="227" t="s">
        <v>27</v>
      </c>
      <c r="U1924" s="237" t="str">
        <f t="shared" si="153"/>
        <v/>
      </c>
      <c r="V1924" s="230" t="str">
        <f t="shared" ref="V1924:V1987" si="155">IF(S1924="Campo",CONCATENATE("&lt;campo posicao=""",K1924,"""&gt;
&lt;coluna&gt;",SUBSTITUTE(L1924," ",""),"&lt;/coluna&gt;
&lt;descricao&gt;",M1924,"&lt;/descricao&gt;
&lt;tipo&gt;",T1924,"&lt;/tipo&gt;
&lt;/campo&gt;"),"")</f>
        <v>&lt;campo posicao="1"&gt;
&lt;coluna&gt;REG&lt;/coluna&gt;
&lt;descricao&gt;Texto fixo contendo "D400"&lt;/descricao&gt;
&lt;tipo&gt;C&lt;/tipo&gt;
&lt;/campo&gt;</v>
      </c>
      <c r="W1924" s="227" t="str">
        <f t="shared" si="154"/>
        <v>&lt;campo posicao="1"&gt;
&lt;coluna&gt;REG&lt;/coluna&gt;
&lt;descricao&gt;Texto fixo contendo "D400"&lt;/descricao&gt;
&lt;tipo&gt;C&lt;/tipo&gt;
&lt;/campo&gt;</v>
      </c>
      <c r="AB1924" s="3" t="s">
        <v>6</v>
      </c>
    </row>
    <row r="1925" spans="1:28" ht="14.5" customHeight="1" x14ac:dyDescent="0.35">
      <c r="J1925" s="291" t="str">
        <f t="shared" ref="J1925:J1988" si="156">IF(L1925="REG",MID(M1925,IFERROR(SEARCH("“",M1925),SEARCH("""",M1925))+1,4),J1924)</f>
        <v>D400</v>
      </c>
      <c r="K1925" s="218">
        <v>2</v>
      </c>
      <c r="L1925" s="218" t="s">
        <v>129</v>
      </c>
      <c r="M1925" s="11" t="s">
        <v>340</v>
      </c>
      <c r="N1925" s="218" t="s">
        <v>27</v>
      </c>
      <c r="O1925" s="218">
        <v>60</v>
      </c>
      <c r="P1925" s="218" t="s">
        <v>28</v>
      </c>
      <c r="Q1925" s="218"/>
      <c r="R1925" s="193" t="s">
        <v>29</v>
      </c>
      <c r="S1925" s="227" t="str">
        <f t="shared" si="152"/>
        <v>Campo</v>
      </c>
      <c r="T1925" s="227" t="s">
        <v>27</v>
      </c>
      <c r="U1925" s="237" t="str">
        <f t="shared" si="153"/>
        <v/>
      </c>
      <c r="V1925" s="230" t="str">
        <f t="shared" si="155"/>
        <v>&lt;campo posicao="2"&gt;
&lt;coluna&gt;COD_PART&lt;/coluna&gt;
&lt;descricao&gt;Código do participante (campo 02 do Registro 0150):&lt;/descricao&gt;
&lt;tipo&gt;C&lt;/tipo&gt;
&lt;/campo&gt;</v>
      </c>
      <c r="W1925" s="227" t="str">
        <f t="shared" si="154"/>
        <v>&lt;campo posicao="2"&gt;
&lt;coluna&gt;COD_PART&lt;/coluna&gt;
&lt;descricao&gt;Código do participante (campo 02 do Registro 0150):&lt;/descricao&gt;
&lt;tipo&gt;C&lt;/tipo&gt;
&lt;/campo&gt;</v>
      </c>
      <c r="AB1925" s="3" t="s">
        <v>6</v>
      </c>
    </row>
    <row r="1926" spans="1:28" ht="14.5" customHeight="1" x14ac:dyDescent="0.35">
      <c r="J1926" s="291" t="str">
        <f t="shared" si="156"/>
        <v>D400</v>
      </c>
      <c r="K1926" s="218"/>
      <c r="L1926" s="218"/>
      <c r="M1926" s="11" t="s">
        <v>2034</v>
      </c>
      <c r="N1926" s="218"/>
      <c r="O1926" s="218"/>
      <c r="P1926" s="218"/>
      <c r="Q1926" s="218"/>
      <c r="R1926" s="193"/>
      <c r="S1926" s="227" t="str">
        <f t="shared" si="152"/>
        <v/>
      </c>
      <c r="T1926" s="227"/>
      <c r="U1926" s="237" t="str">
        <f t="shared" si="153"/>
        <v/>
      </c>
      <c r="V1926" s="230" t="str">
        <f t="shared" si="155"/>
        <v/>
      </c>
      <c r="W1926" s="227" t="str">
        <f t="shared" si="154"/>
        <v/>
      </c>
      <c r="AB1926" s="3" t="s">
        <v>6</v>
      </c>
    </row>
    <row r="1927" spans="1:28" ht="14.5" customHeight="1" x14ac:dyDescent="0.35">
      <c r="J1927" s="291" t="str">
        <f t="shared" si="156"/>
        <v>D400</v>
      </c>
      <c r="K1927" s="193">
        <v>3</v>
      </c>
      <c r="L1927" s="11" t="s">
        <v>344</v>
      </c>
      <c r="M1927" s="11" t="s">
        <v>534</v>
      </c>
      <c r="N1927" s="193" t="s">
        <v>27</v>
      </c>
      <c r="O1927" s="193" t="s">
        <v>54</v>
      </c>
      <c r="P1927" s="193" t="s">
        <v>28</v>
      </c>
      <c r="Q1927" s="218"/>
      <c r="R1927" s="22" t="s">
        <v>29</v>
      </c>
      <c r="S1927" s="227" t="str">
        <f t="shared" si="152"/>
        <v>Campo</v>
      </c>
      <c r="T1927" s="227" t="s">
        <v>27</v>
      </c>
      <c r="U1927" s="237" t="str">
        <f t="shared" si="153"/>
        <v/>
      </c>
      <c r="V1927" s="230" t="str">
        <f t="shared" si="155"/>
        <v>&lt;campo posicao="3"&gt;
&lt;coluna&gt;COD_MOD&lt;/coluna&gt;
&lt;descricao&gt;Código do modelo do documento fiscal, conforme a Tabela 4.1.1 &lt;/descricao&gt;
&lt;tipo&gt;C&lt;/tipo&gt;
&lt;/campo&gt;</v>
      </c>
      <c r="W1927" s="227" t="str">
        <f t="shared" si="154"/>
        <v>&lt;campo posicao="3"&gt;
&lt;coluna&gt;COD_MOD&lt;/coluna&gt;
&lt;descricao&gt;Código do modelo do documento fiscal, conforme a Tabela 4.1.1 &lt;/descricao&gt;
&lt;tipo&gt;C&lt;/tipo&gt;
&lt;/campo&gt;</v>
      </c>
      <c r="AB1927" s="3" t="s">
        <v>6</v>
      </c>
    </row>
    <row r="1928" spans="1:28" ht="14.5" customHeight="1" x14ac:dyDescent="0.35">
      <c r="J1928" s="291" t="str">
        <f t="shared" si="156"/>
        <v>D400</v>
      </c>
      <c r="K1928" s="193">
        <v>4</v>
      </c>
      <c r="L1928" s="11" t="s">
        <v>346</v>
      </c>
      <c r="M1928" s="11" t="s">
        <v>347</v>
      </c>
      <c r="N1928" s="193" t="s">
        <v>27</v>
      </c>
      <c r="O1928" s="193" t="s">
        <v>54</v>
      </c>
      <c r="P1928" s="193" t="s">
        <v>28</v>
      </c>
      <c r="Q1928" s="218"/>
      <c r="R1928" s="22" t="s">
        <v>29</v>
      </c>
      <c r="S1928" s="227" t="str">
        <f t="shared" si="152"/>
        <v>Campo</v>
      </c>
      <c r="T1928" s="227" t="s">
        <v>27</v>
      </c>
      <c r="U1928" s="237" t="str">
        <f t="shared" si="153"/>
        <v/>
      </c>
      <c r="V1928" s="230" t="str">
        <f t="shared" si="155"/>
        <v>&lt;campo posicao="4"&gt;
&lt;coluna&gt;COD_SIT&lt;/coluna&gt;
&lt;descricao&gt;Código da situação do documento fiscal, conforme a Tabela 4.1.2&lt;/descricao&gt;
&lt;tipo&gt;C&lt;/tipo&gt;
&lt;/campo&gt;</v>
      </c>
      <c r="W1928" s="227" t="str">
        <f t="shared" si="154"/>
        <v>&lt;campo posicao="4"&gt;
&lt;coluna&gt;COD_SIT&lt;/coluna&gt;
&lt;descricao&gt;Código da situação do documento fiscal, conforme a Tabela 4.1.2&lt;/descricao&gt;
&lt;tipo&gt;C&lt;/tipo&gt;
&lt;/campo&gt;</v>
      </c>
      <c r="AB1928" s="3" t="s">
        <v>6</v>
      </c>
    </row>
    <row r="1929" spans="1:28" ht="14.5" customHeight="1" x14ac:dyDescent="0.35">
      <c r="J1929" s="291" t="str">
        <f t="shared" si="156"/>
        <v>D400</v>
      </c>
      <c r="K1929" s="193">
        <v>5</v>
      </c>
      <c r="L1929" s="11" t="s">
        <v>348</v>
      </c>
      <c r="M1929" s="11" t="s">
        <v>349</v>
      </c>
      <c r="N1929" s="193" t="s">
        <v>27</v>
      </c>
      <c r="O1929" s="193">
        <v>4</v>
      </c>
      <c r="P1929" s="193" t="s">
        <v>28</v>
      </c>
      <c r="Q1929" s="218"/>
      <c r="R1929" s="22" t="s">
        <v>48</v>
      </c>
      <c r="S1929" s="227" t="str">
        <f t="shared" si="152"/>
        <v>Campo</v>
      </c>
      <c r="T1929" s="227" t="s">
        <v>27</v>
      </c>
      <c r="U1929" s="237" t="str">
        <f t="shared" si="153"/>
        <v/>
      </c>
      <c r="V1929" s="230" t="str">
        <f t="shared" si="155"/>
        <v>&lt;campo posicao="5"&gt;
&lt;coluna&gt;SER&lt;/coluna&gt;
&lt;descricao&gt;Série do documento fiscal&lt;/descricao&gt;
&lt;tipo&gt;C&lt;/tipo&gt;
&lt;/campo&gt;</v>
      </c>
      <c r="W1929" s="227" t="str">
        <f t="shared" si="154"/>
        <v>&lt;campo posicao="5"&gt;
&lt;coluna&gt;SER&lt;/coluna&gt;
&lt;descricao&gt;Série do documento fiscal&lt;/descricao&gt;
&lt;tipo&gt;C&lt;/tipo&gt;
&lt;/campo&gt;</v>
      </c>
      <c r="AB1929" s="3" t="s">
        <v>6</v>
      </c>
    </row>
    <row r="1930" spans="1:28" ht="14.5" customHeight="1" x14ac:dyDescent="0.35">
      <c r="J1930" s="291" t="str">
        <f t="shared" si="156"/>
        <v>D400</v>
      </c>
      <c r="K1930" s="193">
        <v>6</v>
      </c>
      <c r="L1930" s="11" t="s">
        <v>654</v>
      </c>
      <c r="M1930" s="11" t="s">
        <v>655</v>
      </c>
      <c r="N1930" s="193" t="s">
        <v>32</v>
      </c>
      <c r="O1930" s="193">
        <v>3</v>
      </c>
      <c r="P1930" s="193" t="s">
        <v>28</v>
      </c>
      <c r="Q1930" s="218"/>
      <c r="R1930" s="22" t="s">
        <v>48</v>
      </c>
      <c r="S1930" s="227" t="str">
        <f t="shared" si="152"/>
        <v>Campo</v>
      </c>
      <c r="T1930" s="227" t="s">
        <v>3607</v>
      </c>
      <c r="U1930" s="237" t="str">
        <f t="shared" si="153"/>
        <v/>
      </c>
      <c r="V1930" s="230" t="str">
        <f t="shared" si="155"/>
        <v>&lt;campo posicao="6"&gt;
&lt;coluna&gt;SUB&lt;/coluna&gt;
&lt;descricao&gt;Subsérie do documento fiscal&lt;/descricao&gt;
&lt;tipo&gt;I&lt;/tipo&gt;
&lt;/campo&gt;</v>
      </c>
      <c r="W1930" s="227" t="str">
        <f t="shared" si="154"/>
        <v>&lt;campo posicao="6"&gt;
&lt;coluna&gt;SUB&lt;/coluna&gt;
&lt;descricao&gt;Subsérie do documento fiscal&lt;/descricao&gt;
&lt;tipo&gt;I&lt;/tipo&gt;
&lt;/campo&gt;</v>
      </c>
      <c r="AB1930" s="3" t="s">
        <v>6</v>
      </c>
    </row>
    <row r="1931" spans="1:28" ht="14.5" customHeight="1" x14ac:dyDescent="0.35">
      <c r="J1931" s="291" t="str">
        <f t="shared" si="156"/>
        <v>D400</v>
      </c>
      <c r="K1931" s="193">
        <v>7</v>
      </c>
      <c r="L1931" s="11" t="s">
        <v>351</v>
      </c>
      <c r="M1931" s="11" t="s">
        <v>2035</v>
      </c>
      <c r="N1931" s="193" t="s">
        <v>32</v>
      </c>
      <c r="O1931" s="193">
        <v>6</v>
      </c>
      <c r="P1931" s="193" t="s">
        <v>28</v>
      </c>
      <c r="Q1931" s="218"/>
      <c r="R1931" s="22" t="s">
        <v>29</v>
      </c>
      <c r="S1931" s="227" t="str">
        <f t="shared" si="152"/>
        <v>Campo</v>
      </c>
      <c r="T1931" s="227" t="s">
        <v>3607</v>
      </c>
      <c r="U1931" s="237" t="str">
        <f t="shared" si="153"/>
        <v/>
      </c>
      <c r="V1931" s="230" t="str">
        <f t="shared" si="155"/>
        <v>&lt;campo posicao="7"&gt;
&lt;coluna&gt;NUM_DOC&lt;/coluna&gt;
&lt;descricao&gt;Número do documento fiscal resumo.&lt;/descricao&gt;
&lt;tipo&gt;I&lt;/tipo&gt;
&lt;/campo&gt;</v>
      </c>
      <c r="W1931" s="227" t="str">
        <f t="shared" si="154"/>
        <v>&lt;campo posicao="7"&gt;
&lt;coluna&gt;NUM_DOC&lt;/coluna&gt;
&lt;descricao&gt;Número do documento fiscal resumo.&lt;/descricao&gt;
&lt;tipo&gt;I&lt;/tipo&gt;
&lt;/campo&gt;</v>
      </c>
      <c r="AB1931" s="3" t="s">
        <v>6</v>
      </c>
    </row>
    <row r="1932" spans="1:28" ht="14.5" customHeight="1" x14ac:dyDescent="0.35">
      <c r="J1932" s="291" t="str">
        <f t="shared" si="156"/>
        <v>D400</v>
      </c>
      <c r="K1932" s="193">
        <v>8</v>
      </c>
      <c r="L1932" s="11" t="s">
        <v>357</v>
      </c>
      <c r="M1932" s="11" t="s">
        <v>667</v>
      </c>
      <c r="N1932" s="193" t="s">
        <v>32</v>
      </c>
      <c r="O1932" s="193" t="s">
        <v>40</v>
      </c>
      <c r="P1932" s="193" t="s">
        <v>28</v>
      </c>
      <c r="Q1932" s="218"/>
      <c r="R1932" s="22" t="s">
        <v>29</v>
      </c>
      <c r="S1932" s="227" t="str">
        <f t="shared" si="152"/>
        <v>Campo</v>
      </c>
      <c r="T1932" s="227" t="s">
        <v>3605</v>
      </c>
      <c r="U1932" s="237" t="str">
        <f t="shared" si="153"/>
        <v/>
      </c>
      <c r="V1932" s="230" t="str">
        <f t="shared" si="155"/>
        <v>&lt;campo posicao="8"&gt;
&lt;coluna&gt;DT_DOC&lt;/coluna&gt;
&lt;descricao&gt;Data da emissão do documento fiscal&lt;/descricao&gt;
&lt;tipo&gt;D&lt;/tipo&gt;
&lt;/campo&gt;</v>
      </c>
      <c r="W1932" s="227" t="str">
        <f t="shared" si="154"/>
        <v>&lt;campo posicao="8"&gt;
&lt;coluna&gt;DT_DOC&lt;/coluna&gt;
&lt;descricao&gt;Data da emissão do documento fiscal&lt;/descricao&gt;
&lt;tipo&gt;D&lt;/tipo&gt;
&lt;/campo&gt;</v>
      </c>
      <c r="AB1932" s="3" t="s">
        <v>6</v>
      </c>
    </row>
    <row r="1933" spans="1:28" ht="14.5" customHeight="1" x14ac:dyDescent="0.35">
      <c r="J1933" s="291" t="str">
        <f t="shared" si="156"/>
        <v>D400</v>
      </c>
      <c r="K1933" s="193">
        <v>9</v>
      </c>
      <c r="L1933" s="11" t="s">
        <v>537</v>
      </c>
      <c r="M1933" s="11" t="s">
        <v>538</v>
      </c>
      <c r="N1933" s="193" t="s">
        <v>32</v>
      </c>
      <c r="O1933" s="193" t="s">
        <v>28</v>
      </c>
      <c r="P1933" s="193">
        <v>2</v>
      </c>
      <c r="Q1933" s="218"/>
      <c r="R1933" s="22" t="s">
        <v>29</v>
      </c>
      <c r="S1933" s="227" t="str">
        <f t="shared" si="152"/>
        <v>Campo</v>
      </c>
      <c r="T1933" s="227" t="s">
        <v>3606</v>
      </c>
      <c r="U1933" s="237" t="str">
        <f t="shared" si="153"/>
        <v/>
      </c>
      <c r="V1933" s="230" t="str">
        <f t="shared" si="155"/>
        <v>&lt;campo posicao="9"&gt;
&lt;coluna&gt;VL_DOC&lt;/coluna&gt;
&lt;descricao&gt;Valor total do documento fiscal&lt;/descricao&gt;
&lt;tipo&gt;R&lt;/tipo&gt;
&lt;/campo&gt;</v>
      </c>
      <c r="W1933" s="227" t="str">
        <f t="shared" si="154"/>
        <v>&lt;campo posicao="9"&gt;
&lt;coluna&gt;VL_DOC&lt;/coluna&gt;
&lt;descricao&gt;Valor total do documento fiscal&lt;/descricao&gt;
&lt;tipo&gt;R&lt;/tipo&gt;
&lt;/campo&gt;</v>
      </c>
      <c r="AB1933" s="3" t="s">
        <v>6</v>
      </c>
    </row>
    <row r="1934" spans="1:28" ht="14.5" customHeight="1" x14ac:dyDescent="0.35">
      <c r="J1934" s="291" t="str">
        <f t="shared" si="156"/>
        <v>D400</v>
      </c>
      <c r="K1934" s="193">
        <v>10</v>
      </c>
      <c r="L1934" s="11" t="s">
        <v>546</v>
      </c>
      <c r="M1934" s="11" t="s">
        <v>1591</v>
      </c>
      <c r="N1934" s="193" t="s">
        <v>32</v>
      </c>
      <c r="O1934" s="193" t="s">
        <v>28</v>
      </c>
      <c r="P1934" s="193">
        <v>2</v>
      </c>
      <c r="Q1934" s="218"/>
      <c r="R1934" s="22" t="s">
        <v>48</v>
      </c>
      <c r="S1934" s="227" t="str">
        <f t="shared" si="152"/>
        <v>Campo</v>
      </c>
      <c r="T1934" s="227" t="s">
        <v>3606</v>
      </c>
      <c r="U1934" s="237" t="str">
        <f t="shared" si="153"/>
        <v/>
      </c>
      <c r="V1934" s="230" t="str">
        <f t="shared" si="155"/>
        <v>&lt;campo posicao="10"&gt;
&lt;coluna&gt;VL_DESC&lt;/coluna&gt;
&lt;descricao&gt;Valor acumulado dos descontos&lt;/descricao&gt;
&lt;tipo&gt;R&lt;/tipo&gt;
&lt;/campo&gt;</v>
      </c>
      <c r="W1934" s="227" t="str">
        <f t="shared" si="154"/>
        <v>&lt;campo posicao="10"&gt;
&lt;coluna&gt;VL_DESC&lt;/coluna&gt;
&lt;descricao&gt;Valor acumulado dos descontos&lt;/descricao&gt;
&lt;tipo&gt;R&lt;/tipo&gt;
&lt;/campo&gt;</v>
      </c>
      <c r="AB1934" s="3" t="s">
        <v>6</v>
      </c>
    </row>
    <row r="1935" spans="1:28" ht="14.5" customHeight="1" x14ac:dyDescent="0.35">
      <c r="J1935" s="291" t="str">
        <f t="shared" si="156"/>
        <v>D400</v>
      </c>
      <c r="K1935" s="193">
        <v>11</v>
      </c>
      <c r="L1935" s="11" t="s">
        <v>1829</v>
      </c>
      <c r="M1935" s="11" t="s">
        <v>2036</v>
      </c>
      <c r="N1935" s="193" t="s">
        <v>32</v>
      </c>
      <c r="O1935" s="193" t="s">
        <v>28</v>
      </c>
      <c r="P1935" s="193">
        <v>2</v>
      </c>
      <c r="Q1935" s="218"/>
      <c r="R1935" s="22" t="s">
        <v>29</v>
      </c>
      <c r="S1935" s="227" t="str">
        <f t="shared" si="152"/>
        <v>Campo</v>
      </c>
      <c r="T1935" s="227" t="s">
        <v>3606</v>
      </c>
      <c r="U1935" s="237" t="str">
        <f t="shared" si="153"/>
        <v/>
      </c>
      <c r="V1935" s="230" t="str">
        <f t="shared" si="155"/>
        <v>&lt;campo posicao="11"&gt;
&lt;coluna&gt;VL_SERV&lt;/coluna&gt;
&lt;descricao&gt;Valor acumulado da prestação de serviço&lt;/descricao&gt;
&lt;tipo&gt;R&lt;/tipo&gt;
&lt;/campo&gt;</v>
      </c>
      <c r="W1935" s="227" t="str">
        <f t="shared" si="154"/>
        <v>&lt;campo posicao="11"&gt;
&lt;coluna&gt;VL_SERV&lt;/coluna&gt;
&lt;descricao&gt;Valor acumulado da prestação de serviço&lt;/descricao&gt;
&lt;tipo&gt;R&lt;/tipo&gt;
&lt;/campo&gt;</v>
      </c>
      <c r="AB1935" s="3" t="s">
        <v>6</v>
      </c>
    </row>
    <row r="1936" spans="1:28" ht="14.5" customHeight="1" x14ac:dyDescent="0.35">
      <c r="J1936" s="291" t="str">
        <f t="shared" si="156"/>
        <v>D400</v>
      </c>
      <c r="K1936" s="193">
        <v>12</v>
      </c>
      <c r="L1936" s="11" t="s">
        <v>576</v>
      </c>
      <c r="M1936" s="11" t="s">
        <v>2000</v>
      </c>
      <c r="N1936" s="193" t="s">
        <v>32</v>
      </c>
      <c r="O1936" s="193" t="s">
        <v>28</v>
      </c>
      <c r="P1936" s="193">
        <v>2</v>
      </c>
      <c r="Q1936" s="218"/>
      <c r="R1936" s="22" t="s">
        <v>48</v>
      </c>
      <c r="S1936" s="227" t="str">
        <f t="shared" si="152"/>
        <v>Campo</v>
      </c>
      <c r="T1936" s="227" t="s">
        <v>3606</v>
      </c>
      <c r="U1936" s="237" t="str">
        <f t="shared" si="153"/>
        <v/>
      </c>
      <c r="V1936" s="230" t="str">
        <f t="shared" si="155"/>
        <v>&lt;campo posicao="12"&gt;
&lt;coluna&gt;VL_BC_ICMS&lt;/coluna&gt;
&lt;descricao&gt;Valor total da base de cálculo do ICMS&lt;/descricao&gt;
&lt;tipo&gt;R&lt;/tipo&gt;
&lt;/campo&gt;</v>
      </c>
      <c r="W1936" s="227" t="str">
        <f t="shared" si="154"/>
        <v>&lt;campo posicao="12"&gt;
&lt;coluna&gt;VL_BC_ICMS&lt;/coluna&gt;
&lt;descricao&gt;Valor total da base de cálculo do ICMS&lt;/descricao&gt;
&lt;tipo&gt;R&lt;/tipo&gt;
&lt;/campo&gt;</v>
      </c>
      <c r="AB1936" s="3" t="s">
        <v>6</v>
      </c>
    </row>
    <row r="1937" spans="1:28" ht="14.5" customHeight="1" x14ac:dyDescent="0.35">
      <c r="J1937" s="291" t="str">
        <f t="shared" si="156"/>
        <v>D400</v>
      </c>
      <c r="K1937" s="193">
        <v>13</v>
      </c>
      <c r="L1937" s="11" t="s">
        <v>578</v>
      </c>
      <c r="M1937" s="11" t="s">
        <v>2001</v>
      </c>
      <c r="N1937" s="193" t="s">
        <v>32</v>
      </c>
      <c r="O1937" s="193" t="s">
        <v>28</v>
      </c>
      <c r="P1937" s="193">
        <v>2</v>
      </c>
      <c r="Q1937" s="218"/>
      <c r="R1937" s="22" t="s">
        <v>48</v>
      </c>
      <c r="S1937" s="227" t="str">
        <f t="shared" si="152"/>
        <v>Campo</v>
      </c>
      <c r="T1937" s="227" t="s">
        <v>3606</v>
      </c>
      <c r="U1937" s="237" t="str">
        <f t="shared" si="153"/>
        <v/>
      </c>
      <c r="V1937" s="230" t="str">
        <f t="shared" si="155"/>
        <v>&lt;campo posicao="13"&gt;
&lt;coluna&gt;VL_ICMS&lt;/coluna&gt;
&lt;descricao&gt;Valor total do ICMS&lt;/descricao&gt;
&lt;tipo&gt;R&lt;/tipo&gt;
&lt;/campo&gt;</v>
      </c>
      <c r="W1937" s="227" t="str">
        <f t="shared" si="154"/>
        <v>&lt;campo posicao="13"&gt;
&lt;coluna&gt;VL_ICMS&lt;/coluna&gt;
&lt;descricao&gt;Valor total do ICMS&lt;/descricao&gt;
&lt;tipo&gt;R&lt;/tipo&gt;
&lt;/campo&gt;</v>
      </c>
      <c r="AB1937" s="3" t="s">
        <v>6</v>
      </c>
    </row>
    <row r="1938" spans="1:28" ht="14.5" customHeight="1" x14ac:dyDescent="0.35">
      <c r="J1938" s="291" t="str">
        <f t="shared" si="156"/>
        <v>D400</v>
      </c>
      <c r="K1938" s="193">
        <v>14</v>
      </c>
      <c r="L1938" s="11" t="s">
        <v>586</v>
      </c>
      <c r="M1938" s="11" t="s">
        <v>846</v>
      </c>
      <c r="N1938" s="193" t="s">
        <v>32</v>
      </c>
      <c r="O1938" s="193" t="s">
        <v>28</v>
      </c>
      <c r="P1938" s="193">
        <v>2</v>
      </c>
      <c r="Q1938" s="218"/>
      <c r="R1938" s="22" t="s">
        <v>48</v>
      </c>
      <c r="S1938" s="227" t="str">
        <f t="shared" si="152"/>
        <v>Campo</v>
      </c>
      <c r="T1938" s="227" t="s">
        <v>3606</v>
      </c>
      <c r="U1938" s="237" t="str">
        <f t="shared" si="153"/>
        <v/>
      </c>
      <c r="V1938" s="230" t="str">
        <f t="shared" si="155"/>
        <v>&lt;campo posicao="14"&gt;
&lt;coluna&gt;VL_PIS&lt;/coluna&gt;
&lt;descricao&gt;Valor do PIS&lt;/descricao&gt;
&lt;tipo&gt;R&lt;/tipo&gt;
&lt;/campo&gt;</v>
      </c>
      <c r="W1938" s="227" t="str">
        <f t="shared" si="154"/>
        <v>&lt;campo posicao="14"&gt;
&lt;coluna&gt;VL_PIS&lt;/coluna&gt;
&lt;descricao&gt;Valor do PIS&lt;/descricao&gt;
&lt;tipo&gt;R&lt;/tipo&gt;
&lt;/campo&gt;</v>
      </c>
      <c r="AB1938" s="3" t="s">
        <v>6</v>
      </c>
    </row>
    <row r="1939" spans="1:28" ht="14.5" customHeight="1" x14ac:dyDescent="0.35">
      <c r="J1939" s="291" t="str">
        <f t="shared" si="156"/>
        <v>D400</v>
      </c>
      <c r="K1939" s="193">
        <v>15</v>
      </c>
      <c r="L1939" s="11" t="s">
        <v>588</v>
      </c>
      <c r="M1939" s="11" t="s">
        <v>857</v>
      </c>
      <c r="N1939" s="193" t="s">
        <v>32</v>
      </c>
      <c r="O1939" s="193" t="s">
        <v>28</v>
      </c>
      <c r="P1939" s="193">
        <v>2</v>
      </c>
      <c r="Q1939" s="218"/>
      <c r="R1939" s="22" t="s">
        <v>48</v>
      </c>
      <c r="S1939" s="227" t="str">
        <f t="shared" si="152"/>
        <v>Campo</v>
      </c>
      <c r="T1939" s="227" t="s">
        <v>3606</v>
      </c>
      <c r="U1939" s="237" t="str">
        <f t="shared" si="153"/>
        <v/>
      </c>
      <c r="V1939" s="230" t="str">
        <f t="shared" si="155"/>
        <v>&lt;campo posicao="15"&gt;
&lt;coluna&gt;VL_COFINS&lt;/coluna&gt;
&lt;descricao&gt;Valor da COFINS&lt;/descricao&gt;
&lt;tipo&gt;R&lt;/tipo&gt;
&lt;/campo&gt;</v>
      </c>
      <c r="W1939" s="227" t="str">
        <f t="shared" si="154"/>
        <v>&lt;campo posicao="15"&gt;
&lt;coluna&gt;VL_COFINS&lt;/coluna&gt;
&lt;descricao&gt;Valor da COFINS&lt;/descricao&gt;
&lt;tipo&gt;R&lt;/tipo&gt;
&lt;/campo&gt;</v>
      </c>
      <c r="AB1939" s="3" t="s">
        <v>6</v>
      </c>
    </row>
    <row r="1940" spans="1:28" ht="14.5" customHeight="1" x14ac:dyDescent="0.35">
      <c r="J1940" s="291" t="str">
        <f t="shared" si="156"/>
        <v>D400</v>
      </c>
      <c r="K1940" s="193">
        <v>16</v>
      </c>
      <c r="L1940" s="11" t="s">
        <v>246</v>
      </c>
      <c r="M1940" s="11" t="s">
        <v>858</v>
      </c>
      <c r="N1940" s="193" t="s">
        <v>27</v>
      </c>
      <c r="O1940" s="193" t="s">
        <v>28</v>
      </c>
      <c r="P1940" s="193" t="s">
        <v>28</v>
      </c>
      <c r="Q1940" s="218"/>
      <c r="R1940" s="22" t="s">
        <v>48</v>
      </c>
      <c r="S1940" s="227" t="str">
        <f t="shared" si="152"/>
        <v>Campo</v>
      </c>
      <c r="T1940" s="227" t="s">
        <v>27</v>
      </c>
      <c r="U1940" s="237" t="str">
        <f t="shared" si="153"/>
        <v/>
      </c>
      <c r="V1940" s="230" t="str">
        <f t="shared" si="155"/>
        <v>&lt;campo posicao="16"&gt;
&lt;coluna&gt;COD_CTA&lt;/coluna&gt;
&lt;descricao&gt;Código da conta analítica contábil debitada/creditada&lt;/descricao&gt;
&lt;tipo&gt;C&lt;/tipo&gt;
&lt;/campo&gt;</v>
      </c>
      <c r="W1940" s="227" t="str">
        <f t="shared" si="154"/>
        <v>&lt;campo posicao="16"&gt;
&lt;coluna&gt;COD_CTA&lt;/coluna&gt;
&lt;descricao&gt;Código da conta analítica contábil debitada/creditada&lt;/descricao&gt;
&lt;tipo&gt;C&lt;/tipo&gt;
&lt;/campo&gt;</v>
      </c>
      <c r="AB1940" s="3" t="s">
        <v>6</v>
      </c>
    </row>
    <row r="1941" spans="1:28" s="55" customFormat="1" ht="14.5" customHeight="1" collapsed="1" x14ac:dyDescent="0.35">
      <c r="A1941" s="53" t="s">
        <v>22</v>
      </c>
      <c r="B1941" s="53"/>
      <c r="C1941" s="53"/>
      <c r="D1941" s="53"/>
      <c r="E1941" s="53" t="s">
        <v>2037</v>
      </c>
      <c r="F1941" s="53"/>
      <c r="G1941" s="53"/>
      <c r="H1941" s="53"/>
      <c r="I1941" s="53" t="s">
        <v>144</v>
      </c>
      <c r="J1941" s="291" t="str">
        <f t="shared" si="156"/>
        <v>D400</v>
      </c>
      <c r="K1941" s="52" t="s">
        <v>2038</v>
      </c>
      <c r="L1941" s="54"/>
      <c r="M1941" s="54"/>
      <c r="N1941" s="54"/>
      <c r="O1941" s="54"/>
      <c r="P1941" s="54"/>
      <c r="Q1941" s="54"/>
      <c r="R1941" s="54"/>
      <c r="S1941" s="227">
        <f t="shared" si="152"/>
        <v>4</v>
      </c>
      <c r="T1941" s="227"/>
      <c r="U1941" s="237" t="str">
        <f t="shared" si="153"/>
        <v>&lt;/registro&gt;
&lt;registro codigo="D410" perfil="ABC" nivel="4"&gt;</v>
      </c>
      <c r="V1941" s="230" t="str">
        <f t="shared" si="155"/>
        <v/>
      </c>
      <c r="W1941" s="227" t="str">
        <f t="shared" si="154"/>
        <v>&lt;/registro&gt;
&lt;registro codigo="D410" perfil="ABC" nivel="4"&gt;</v>
      </c>
      <c r="X1941" s="234"/>
      <c r="Y1941" s="234"/>
      <c r="AB1941" s="55" t="s">
        <v>6</v>
      </c>
    </row>
    <row r="1942" spans="1:28" ht="14.5" customHeight="1" x14ac:dyDescent="0.35">
      <c r="J1942" s="291" t="str">
        <f t="shared" si="156"/>
        <v>D410</v>
      </c>
      <c r="K1942" s="193">
        <v>1</v>
      </c>
      <c r="L1942" s="11" t="s">
        <v>25</v>
      </c>
      <c r="M1942" s="11" t="s">
        <v>2039</v>
      </c>
      <c r="N1942" s="193" t="s">
        <v>27</v>
      </c>
      <c r="O1942" s="193">
        <v>4</v>
      </c>
      <c r="P1942" s="193" t="s">
        <v>28</v>
      </c>
      <c r="Q1942" s="218" t="s">
        <v>711</v>
      </c>
      <c r="R1942" s="22" t="s">
        <v>29</v>
      </c>
      <c r="S1942" s="227" t="str">
        <f t="shared" si="152"/>
        <v>Campo</v>
      </c>
      <c r="T1942" s="227" t="s">
        <v>27</v>
      </c>
      <c r="U1942" s="237" t="str">
        <f t="shared" si="153"/>
        <v/>
      </c>
      <c r="V1942" s="230" t="str">
        <f t="shared" si="155"/>
        <v>&lt;campo posicao="1"&gt;
&lt;coluna&gt;REG&lt;/coluna&gt;
&lt;descricao&gt;Texto fixo contendo "D410"&lt;/descricao&gt;
&lt;tipo&gt;C&lt;/tipo&gt;
&lt;/campo&gt;</v>
      </c>
      <c r="W1942" s="227" t="str">
        <f t="shared" si="154"/>
        <v>&lt;campo posicao="1"&gt;
&lt;coluna&gt;REG&lt;/coluna&gt;
&lt;descricao&gt;Texto fixo contendo "D410"&lt;/descricao&gt;
&lt;tipo&gt;C&lt;/tipo&gt;
&lt;/campo&gt;</v>
      </c>
      <c r="AB1942" s="3" t="s">
        <v>6</v>
      </c>
    </row>
    <row r="1943" spans="1:28" ht="14.5" customHeight="1" x14ac:dyDescent="0.35">
      <c r="J1943" s="291" t="str">
        <f t="shared" si="156"/>
        <v>D410</v>
      </c>
      <c r="K1943" s="193">
        <v>2</v>
      </c>
      <c r="L1943" s="11" t="s">
        <v>344</v>
      </c>
      <c r="M1943" s="11" t="s">
        <v>2040</v>
      </c>
      <c r="N1943" s="193" t="s">
        <v>27</v>
      </c>
      <c r="O1943" s="193" t="s">
        <v>54</v>
      </c>
      <c r="P1943" s="193" t="s">
        <v>28</v>
      </c>
      <c r="Q1943" s="218" t="s">
        <v>1847</v>
      </c>
      <c r="R1943" s="22" t="s">
        <v>29</v>
      </c>
      <c r="S1943" s="227" t="str">
        <f t="shared" si="152"/>
        <v>Campo</v>
      </c>
      <c r="T1943" s="227" t="s">
        <v>27</v>
      </c>
      <c r="U1943" s="237" t="str">
        <f t="shared" si="153"/>
        <v/>
      </c>
      <c r="V1943" s="230" t="str">
        <f t="shared" si="155"/>
        <v>&lt;campo posicao="2"&gt;
&lt;coluna&gt;COD_MOD&lt;/coluna&gt;
&lt;descricao&gt;Código do modelo do documento fiscal , conforme a Tabela 4.1.1 &lt;/descricao&gt;
&lt;tipo&gt;C&lt;/tipo&gt;
&lt;/campo&gt;</v>
      </c>
      <c r="W1943" s="227" t="str">
        <f t="shared" si="154"/>
        <v>&lt;campo posicao="2"&gt;
&lt;coluna&gt;COD_MOD&lt;/coluna&gt;
&lt;descricao&gt;Código do modelo do documento fiscal , conforme a Tabela 4.1.1 &lt;/descricao&gt;
&lt;tipo&gt;C&lt;/tipo&gt;
&lt;/campo&gt;</v>
      </c>
      <c r="AB1943" s="3" t="s">
        <v>6</v>
      </c>
    </row>
    <row r="1944" spans="1:28" ht="14.5" customHeight="1" x14ac:dyDescent="0.35">
      <c r="J1944" s="291" t="str">
        <f t="shared" si="156"/>
        <v>D410</v>
      </c>
      <c r="K1944" s="193">
        <v>3</v>
      </c>
      <c r="L1944" s="11" t="s">
        <v>348</v>
      </c>
      <c r="M1944" s="11" t="s">
        <v>349</v>
      </c>
      <c r="N1944" s="193" t="s">
        <v>27</v>
      </c>
      <c r="O1944" s="193">
        <v>4</v>
      </c>
      <c r="P1944" s="193" t="s">
        <v>28</v>
      </c>
      <c r="Q1944" s="218"/>
      <c r="R1944" s="22" t="s">
        <v>29</v>
      </c>
      <c r="S1944" s="227" t="str">
        <f t="shared" si="152"/>
        <v>Campo</v>
      </c>
      <c r="T1944" s="227" t="s">
        <v>27</v>
      </c>
      <c r="U1944" s="237" t="str">
        <f t="shared" si="153"/>
        <v/>
      </c>
      <c r="V1944" s="230" t="str">
        <f t="shared" si="155"/>
        <v>&lt;campo posicao="3"&gt;
&lt;coluna&gt;SER&lt;/coluna&gt;
&lt;descricao&gt;Série do documento fiscal&lt;/descricao&gt;
&lt;tipo&gt;C&lt;/tipo&gt;
&lt;/campo&gt;</v>
      </c>
      <c r="W1944" s="227" t="str">
        <f t="shared" si="154"/>
        <v>&lt;campo posicao="3"&gt;
&lt;coluna&gt;SER&lt;/coluna&gt;
&lt;descricao&gt;Série do documento fiscal&lt;/descricao&gt;
&lt;tipo&gt;C&lt;/tipo&gt;
&lt;/campo&gt;</v>
      </c>
      <c r="AB1944" s="3" t="s">
        <v>6</v>
      </c>
    </row>
    <row r="1945" spans="1:28" ht="14.5" customHeight="1" x14ac:dyDescent="0.35">
      <c r="J1945" s="291" t="str">
        <f t="shared" si="156"/>
        <v>D410</v>
      </c>
      <c r="K1945" s="193">
        <v>4</v>
      </c>
      <c r="L1945" s="11" t="s">
        <v>654</v>
      </c>
      <c r="M1945" s="11" t="s">
        <v>655</v>
      </c>
      <c r="N1945" s="193" t="s">
        <v>32</v>
      </c>
      <c r="O1945" s="193">
        <v>3</v>
      </c>
      <c r="P1945" s="193" t="s">
        <v>28</v>
      </c>
      <c r="Q1945" s="218"/>
      <c r="R1945" s="22" t="s">
        <v>48</v>
      </c>
      <c r="S1945" s="227" t="str">
        <f t="shared" si="152"/>
        <v>Campo</v>
      </c>
      <c r="T1945" s="227" t="s">
        <v>3607</v>
      </c>
      <c r="U1945" s="237" t="str">
        <f t="shared" si="153"/>
        <v/>
      </c>
      <c r="V1945" s="230" t="str">
        <f t="shared" si="155"/>
        <v>&lt;campo posicao="4"&gt;
&lt;coluna&gt;SUB&lt;/coluna&gt;
&lt;descricao&gt;Subsérie do documento fiscal&lt;/descricao&gt;
&lt;tipo&gt;I&lt;/tipo&gt;
&lt;/campo&gt;</v>
      </c>
      <c r="W1945" s="227" t="str">
        <f t="shared" si="154"/>
        <v>&lt;campo posicao="4"&gt;
&lt;coluna&gt;SUB&lt;/coluna&gt;
&lt;descricao&gt;Subsérie do documento fiscal&lt;/descricao&gt;
&lt;tipo&gt;I&lt;/tipo&gt;
&lt;/campo&gt;</v>
      </c>
      <c r="AB1945" s="3" t="s">
        <v>6</v>
      </c>
    </row>
    <row r="1946" spans="1:28" ht="14.5" customHeight="1" x14ac:dyDescent="0.35">
      <c r="J1946" s="291" t="str">
        <f t="shared" si="156"/>
        <v>D410</v>
      </c>
      <c r="K1946" s="193">
        <v>5</v>
      </c>
      <c r="L1946" s="11" t="s">
        <v>402</v>
      </c>
      <c r="M1946" s="11" t="s">
        <v>2041</v>
      </c>
      <c r="N1946" s="193" t="s">
        <v>32</v>
      </c>
      <c r="O1946" s="193">
        <v>6</v>
      </c>
      <c r="P1946" s="193" t="s">
        <v>28</v>
      </c>
      <c r="Q1946" s="218"/>
      <c r="R1946" s="22" t="s">
        <v>29</v>
      </c>
      <c r="S1946" s="227" t="str">
        <f t="shared" si="152"/>
        <v>Campo</v>
      </c>
      <c r="T1946" s="227" t="s">
        <v>3607</v>
      </c>
      <c r="U1946" s="237" t="str">
        <f t="shared" si="153"/>
        <v/>
      </c>
      <c r="V1946" s="230" t="str">
        <f t="shared" si="155"/>
        <v>&lt;campo posicao="5"&gt;
&lt;coluna&gt;NUM_DOC_INI&lt;/coluna&gt;
&lt;descricao&gt;Número do documento fiscal inicial (mesmo modelo, série e subsérie)&lt;/descricao&gt;
&lt;tipo&gt;I&lt;/tipo&gt;
&lt;/campo&gt;</v>
      </c>
      <c r="W1946" s="227" t="str">
        <f t="shared" si="154"/>
        <v>&lt;campo posicao="5"&gt;
&lt;coluna&gt;NUM_DOC_INI&lt;/coluna&gt;
&lt;descricao&gt;Número do documento fiscal inicial (mesmo modelo, série e subsérie)&lt;/descricao&gt;
&lt;tipo&gt;I&lt;/tipo&gt;
&lt;/campo&gt;</v>
      </c>
      <c r="AB1946" s="3" t="s">
        <v>6</v>
      </c>
    </row>
    <row r="1947" spans="1:28" ht="14.5" customHeight="1" x14ac:dyDescent="0.35">
      <c r="J1947" s="291" t="str">
        <f t="shared" si="156"/>
        <v>D410</v>
      </c>
      <c r="K1947" s="193">
        <v>6</v>
      </c>
      <c r="L1947" s="11" t="s">
        <v>404</v>
      </c>
      <c r="M1947" s="11" t="s">
        <v>2042</v>
      </c>
      <c r="N1947" s="193" t="s">
        <v>32</v>
      </c>
      <c r="O1947" s="193" t="s">
        <v>28</v>
      </c>
      <c r="P1947" s="193" t="s">
        <v>28</v>
      </c>
      <c r="Q1947" s="218"/>
      <c r="R1947" s="22" t="s">
        <v>29</v>
      </c>
      <c r="S1947" s="227" t="str">
        <f t="shared" si="152"/>
        <v>Campo</v>
      </c>
      <c r="T1947" s="227" t="s">
        <v>3607</v>
      </c>
      <c r="U1947" s="237" t="str">
        <f t="shared" si="153"/>
        <v/>
      </c>
      <c r="V1947" s="230" t="str">
        <f t="shared" si="155"/>
        <v>&lt;campo posicao="6"&gt;
&lt;coluna&gt;NUM_DOC_FIN&lt;/coluna&gt;
&lt;descricao&gt;Número do documento fiscal final(mesmo modelo, série e subsérie)&lt;/descricao&gt;
&lt;tipo&gt;I&lt;/tipo&gt;
&lt;/campo&gt;</v>
      </c>
      <c r="W1947" s="227" t="str">
        <f t="shared" si="154"/>
        <v>&lt;campo posicao="6"&gt;
&lt;coluna&gt;NUM_DOC_FIN&lt;/coluna&gt;
&lt;descricao&gt;Número do documento fiscal final(mesmo modelo, série e subsérie)&lt;/descricao&gt;
&lt;tipo&gt;I&lt;/tipo&gt;
&lt;/campo&gt;</v>
      </c>
      <c r="AB1947" s="3" t="s">
        <v>6</v>
      </c>
    </row>
    <row r="1948" spans="1:28" ht="14.5" customHeight="1" x14ac:dyDescent="0.35">
      <c r="J1948" s="291" t="str">
        <f t="shared" si="156"/>
        <v>D410</v>
      </c>
      <c r="K1948" s="193">
        <v>7</v>
      </c>
      <c r="L1948" s="11" t="s">
        <v>357</v>
      </c>
      <c r="M1948" s="11" t="s">
        <v>1457</v>
      </c>
      <c r="N1948" s="193" t="s">
        <v>32</v>
      </c>
      <c r="O1948" s="193" t="s">
        <v>40</v>
      </c>
      <c r="P1948" s="193" t="s">
        <v>28</v>
      </c>
      <c r="Q1948" s="218"/>
      <c r="R1948" s="22" t="s">
        <v>29</v>
      </c>
      <c r="S1948" s="227" t="str">
        <f t="shared" si="152"/>
        <v>Campo</v>
      </c>
      <c r="T1948" s="227" t="s">
        <v>3605</v>
      </c>
      <c r="U1948" s="237" t="str">
        <f t="shared" si="153"/>
        <v/>
      </c>
      <c r="V1948" s="230" t="str">
        <f t="shared" si="155"/>
        <v>&lt;campo posicao="7"&gt;
&lt;coluna&gt;DT_DOC&lt;/coluna&gt;
&lt;descricao&gt;Data da emissão dos documentos fiscais&lt;/descricao&gt;
&lt;tipo&gt;D&lt;/tipo&gt;
&lt;/campo&gt;</v>
      </c>
      <c r="W1948" s="227" t="str">
        <f t="shared" si="154"/>
        <v>&lt;campo posicao="7"&gt;
&lt;coluna&gt;DT_DOC&lt;/coluna&gt;
&lt;descricao&gt;Data da emissão dos documentos fiscais&lt;/descricao&gt;
&lt;tipo&gt;D&lt;/tipo&gt;
&lt;/campo&gt;</v>
      </c>
      <c r="AB1948" s="3" t="s">
        <v>6</v>
      </c>
    </row>
    <row r="1949" spans="1:28" ht="14.5" customHeight="1" x14ac:dyDescent="0.35">
      <c r="J1949" s="291" t="str">
        <f t="shared" si="156"/>
        <v>D410</v>
      </c>
      <c r="K1949" s="193">
        <v>8</v>
      </c>
      <c r="L1949" s="11" t="s">
        <v>813</v>
      </c>
      <c r="M1949" s="11" t="s">
        <v>1133</v>
      </c>
      <c r="N1949" s="193" t="s">
        <v>27</v>
      </c>
      <c r="O1949" s="193" t="s">
        <v>33</v>
      </c>
      <c r="P1949" s="193" t="s">
        <v>28</v>
      </c>
      <c r="Q1949" s="218"/>
      <c r="R1949" s="22" t="s">
        <v>29</v>
      </c>
      <c r="S1949" s="227" t="str">
        <f t="shared" si="152"/>
        <v>Campo</v>
      </c>
      <c r="T1949" s="227" t="s">
        <v>27</v>
      </c>
      <c r="U1949" s="237" t="str">
        <f t="shared" si="153"/>
        <v/>
      </c>
      <c r="V1949" s="230" t="str">
        <f t="shared" si="155"/>
        <v>&lt;campo posicao="8"&gt;
&lt;coluna&gt;CST_ICMS&lt;/coluna&gt;
&lt;descricao&gt;Código da Situação Tributária, conforme a Tabela indicada no item 4.3.1&lt;/descricao&gt;
&lt;tipo&gt;C&lt;/tipo&gt;
&lt;/campo&gt;</v>
      </c>
      <c r="W1949" s="227" t="str">
        <f t="shared" si="154"/>
        <v>&lt;campo posicao="8"&gt;
&lt;coluna&gt;CST_ICMS&lt;/coluna&gt;
&lt;descricao&gt;Código da Situação Tributária, conforme a Tabela indicada no item 4.3.1&lt;/descricao&gt;
&lt;tipo&gt;C&lt;/tipo&gt;
&lt;/campo&gt;</v>
      </c>
      <c r="AB1949" s="3" t="s">
        <v>6</v>
      </c>
    </row>
    <row r="1950" spans="1:28" ht="14.5" customHeight="1" x14ac:dyDescent="0.35">
      <c r="J1950" s="291" t="str">
        <f t="shared" si="156"/>
        <v>D410</v>
      </c>
      <c r="K1950" s="193">
        <v>9</v>
      </c>
      <c r="L1950" s="11" t="s">
        <v>815</v>
      </c>
      <c r="M1950" s="11" t="s">
        <v>2043</v>
      </c>
      <c r="N1950" s="193" t="s">
        <v>27</v>
      </c>
      <c r="O1950" s="193" t="s">
        <v>235</v>
      </c>
      <c r="P1950" s="193" t="s">
        <v>28</v>
      </c>
      <c r="Q1950" s="218"/>
      <c r="R1950" s="22" t="s">
        <v>29</v>
      </c>
      <c r="S1950" s="227" t="str">
        <f t="shared" si="152"/>
        <v>Campo</v>
      </c>
      <c r="T1950" s="227" t="s">
        <v>27</v>
      </c>
      <c r="U1950" s="237" t="str">
        <f t="shared" si="153"/>
        <v/>
      </c>
      <c r="V1950" s="230" t="str">
        <f t="shared" si="155"/>
        <v>&lt;campo posicao="9"&gt;
&lt;coluna&gt;CFOP&lt;/coluna&gt;
&lt;descricao&gt;Código Fiscal de Operação e Prestação &lt;/descricao&gt;
&lt;tipo&gt;C&lt;/tipo&gt;
&lt;/campo&gt;</v>
      </c>
      <c r="W1950" s="227" t="str">
        <f t="shared" si="154"/>
        <v>&lt;campo posicao="9"&gt;
&lt;coluna&gt;CFOP&lt;/coluna&gt;
&lt;descricao&gt;Código Fiscal de Operação e Prestação &lt;/descricao&gt;
&lt;tipo&gt;C&lt;/tipo&gt;
&lt;/campo&gt;</v>
      </c>
      <c r="AB1950" s="3" t="s">
        <v>6</v>
      </c>
    </row>
    <row r="1951" spans="1:28" ht="14.5" customHeight="1" x14ac:dyDescent="0.35">
      <c r="J1951" s="291" t="str">
        <f t="shared" si="156"/>
        <v>D410</v>
      </c>
      <c r="K1951" s="193">
        <v>10</v>
      </c>
      <c r="L1951" s="11" t="s">
        <v>196</v>
      </c>
      <c r="M1951" s="11" t="s">
        <v>818</v>
      </c>
      <c r="N1951" s="193" t="s">
        <v>32</v>
      </c>
      <c r="O1951" s="193">
        <v>6</v>
      </c>
      <c r="P1951" s="193">
        <v>2</v>
      </c>
      <c r="Q1951" s="218"/>
      <c r="R1951" s="22" t="s">
        <v>48</v>
      </c>
      <c r="S1951" s="227" t="str">
        <f t="shared" si="152"/>
        <v>Campo</v>
      </c>
      <c r="T1951" s="227" t="s">
        <v>3606</v>
      </c>
      <c r="U1951" s="237" t="str">
        <f t="shared" si="153"/>
        <v/>
      </c>
      <c r="V1951" s="230" t="str">
        <f t="shared" si="155"/>
        <v>&lt;campo posicao="10"&gt;
&lt;coluna&gt;ALIQ_ICMS&lt;/coluna&gt;
&lt;descricao&gt;Alíquota do ICMS&lt;/descricao&gt;
&lt;tipo&gt;R&lt;/tipo&gt;
&lt;/campo&gt;</v>
      </c>
      <c r="W1951" s="227" t="str">
        <f t="shared" si="154"/>
        <v>&lt;campo posicao="10"&gt;
&lt;coluna&gt;ALIQ_ICMS&lt;/coluna&gt;
&lt;descricao&gt;Alíquota do ICMS&lt;/descricao&gt;
&lt;tipo&gt;R&lt;/tipo&gt;
&lt;/campo&gt;</v>
      </c>
      <c r="AB1951" s="3" t="s">
        <v>6</v>
      </c>
    </row>
    <row r="1952" spans="1:28" ht="14.5" customHeight="1" x14ac:dyDescent="0.35">
      <c r="J1952" s="291" t="str">
        <f t="shared" si="156"/>
        <v>D410</v>
      </c>
      <c r="K1952" s="193">
        <v>11</v>
      </c>
      <c r="L1952" s="11" t="s">
        <v>1135</v>
      </c>
      <c r="M1952" s="11" t="s">
        <v>1467</v>
      </c>
      <c r="N1952" s="193" t="s">
        <v>32</v>
      </c>
      <c r="O1952" s="193" t="s">
        <v>28</v>
      </c>
      <c r="P1952" s="193">
        <v>2</v>
      </c>
      <c r="Q1952" s="218"/>
      <c r="R1952" s="22" t="s">
        <v>29</v>
      </c>
      <c r="S1952" s="227" t="str">
        <f t="shared" si="152"/>
        <v>Campo</v>
      </c>
      <c r="T1952" s="227" t="s">
        <v>3606</v>
      </c>
      <c r="U1952" s="237" t="str">
        <f t="shared" si="153"/>
        <v/>
      </c>
      <c r="V1952" s="230" t="str">
        <f t="shared" si="155"/>
        <v>&lt;campo posicao="11"&gt;
&lt;coluna&gt;VL_OPR&lt;/coluna&gt;
&lt;descricao&gt;Valor total acumulado das operações correspondentes à combinação de CST_ICMS, CFOP e alíquota do ICMS, incluídas as despesas acessórias e acréscimos. &lt;/descricao&gt;
&lt;tipo&gt;R&lt;/tipo&gt;
&lt;/campo&gt;</v>
      </c>
      <c r="W1952" s="227" t="str">
        <f t="shared" si="154"/>
        <v>&lt;campo posicao="11"&gt;
&lt;coluna&gt;VL_OPR&lt;/coluna&gt;
&lt;descricao&gt;Valor total acumulado das operações correspondentes à combinação de CST_ICMS, CFOP e alíquota do ICMS, incluídas as despesas acessórias e acréscimos. &lt;/descricao&gt;
&lt;tipo&gt;R&lt;/tipo&gt;
&lt;/campo&gt;</v>
      </c>
      <c r="AB1952" s="3" t="s">
        <v>6</v>
      </c>
    </row>
    <row r="1953" spans="1:28" ht="14.5" customHeight="1" x14ac:dyDescent="0.35">
      <c r="J1953" s="291" t="str">
        <f t="shared" si="156"/>
        <v>D410</v>
      </c>
      <c r="K1953" s="193">
        <v>12</v>
      </c>
      <c r="L1953" s="11" t="s">
        <v>546</v>
      </c>
      <c r="M1953" s="11" t="s">
        <v>1591</v>
      </c>
      <c r="N1953" s="193" t="s">
        <v>32</v>
      </c>
      <c r="O1953" s="193" t="s">
        <v>28</v>
      </c>
      <c r="P1953" s="193">
        <v>2</v>
      </c>
      <c r="Q1953" s="218"/>
      <c r="R1953" s="22" t="s">
        <v>48</v>
      </c>
      <c r="S1953" s="227" t="str">
        <f t="shared" si="152"/>
        <v>Campo</v>
      </c>
      <c r="T1953" s="227" t="s">
        <v>3606</v>
      </c>
      <c r="U1953" s="237" t="str">
        <f t="shared" si="153"/>
        <v/>
      </c>
      <c r="V1953" s="230" t="str">
        <f t="shared" si="155"/>
        <v>&lt;campo posicao="12"&gt;
&lt;coluna&gt;VL_DESC&lt;/coluna&gt;
&lt;descricao&gt;Valor acumulado dos descontos&lt;/descricao&gt;
&lt;tipo&gt;R&lt;/tipo&gt;
&lt;/campo&gt;</v>
      </c>
      <c r="W1953" s="227" t="str">
        <f t="shared" si="154"/>
        <v>&lt;campo posicao="12"&gt;
&lt;coluna&gt;VL_DESC&lt;/coluna&gt;
&lt;descricao&gt;Valor acumulado dos descontos&lt;/descricao&gt;
&lt;tipo&gt;R&lt;/tipo&gt;
&lt;/campo&gt;</v>
      </c>
      <c r="AB1953" s="3" t="s">
        <v>6</v>
      </c>
    </row>
    <row r="1954" spans="1:28" ht="14.5" customHeight="1" x14ac:dyDescent="0.35">
      <c r="J1954" s="291" t="str">
        <f t="shared" si="156"/>
        <v>D410</v>
      </c>
      <c r="K1954" s="193">
        <v>13</v>
      </c>
      <c r="L1954" s="11" t="s">
        <v>1829</v>
      </c>
      <c r="M1954" s="11" t="s">
        <v>2036</v>
      </c>
      <c r="N1954" s="193" t="s">
        <v>32</v>
      </c>
      <c r="O1954" s="193" t="s">
        <v>28</v>
      </c>
      <c r="P1954" s="193">
        <v>2</v>
      </c>
      <c r="Q1954" s="218"/>
      <c r="R1954" s="22" t="s">
        <v>29</v>
      </c>
      <c r="S1954" s="227" t="str">
        <f t="shared" si="152"/>
        <v>Campo</v>
      </c>
      <c r="T1954" s="227" t="s">
        <v>3606</v>
      </c>
      <c r="U1954" s="237" t="str">
        <f t="shared" si="153"/>
        <v/>
      </c>
      <c r="V1954" s="230" t="str">
        <f t="shared" si="155"/>
        <v>&lt;campo posicao="13"&gt;
&lt;coluna&gt;VL_SERV&lt;/coluna&gt;
&lt;descricao&gt;Valor acumulado da prestação de serviço&lt;/descricao&gt;
&lt;tipo&gt;R&lt;/tipo&gt;
&lt;/campo&gt;</v>
      </c>
      <c r="W1954" s="227" t="str">
        <f t="shared" si="154"/>
        <v>&lt;campo posicao="13"&gt;
&lt;coluna&gt;VL_SERV&lt;/coluna&gt;
&lt;descricao&gt;Valor acumulado da prestação de serviço&lt;/descricao&gt;
&lt;tipo&gt;R&lt;/tipo&gt;
&lt;/campo&gt;</v>
      </c>
      <c r="AB1954" s="3" t="s">
        <v>6</v>
      </c>
    </row>
    <row r="1955" spans="1:28" ht="14.5" customHeight="1" x14ac:dyDescent="0.35">
      <c r="J1955" s="291" t="str">
        <f t="shared" si="156"/>
        <v>D410</v>
      </c>
      <c r="K1955" s="193">
        <v>14</v>
      </c>
      <c r="L1955" s="11" t="s">
        <v>576</v>
      </c>
      <c r="M1955" s="11" t="s">
        <v>1478</v>
      </c>
      <c r="N1955" s="193" t="s">
        <v>32</v>
      </c>
      <c r="O1955" s="193" t="s">
        <v>28</v>
      </c>
      <c r="P1955" s="193">
        <v>2</v>
      </c>
      <c r="Q1955" s="218"/>
      <c r="R1955" s="169" t="s">
        <v>48</v>
      </c>
      <c r="S1955" s="227" t="str">
        <f t="shared" si="152"/>
        <v>Campo</v>
      </c>
      <c r="T1955" s="227" t="s">
        <v>3606</v>
      </c>
      <c r="U1955" s="237" t="str">
        <f t="shared" si="153"/>
        <v/>
      </c>
      <c r="V1955" s="230" t="str">
        <f t="shared" si="155"/>
        <v>&lt;campo posicao="14"&gt;
&lt;coluna&gt;VL_BC_ICMS&lt;/coluna&gt;
&lt;descricao&gt;Valor acumulado da base de cálculo do ICMS&lt;/descricao&gt;
&lt;tipo&gt;R&lt;/tipo&gt;
&lt;/campo&gt;</v>
      </c>
      <c r="W1955" s="227" t="str">
        <f t="shared" si="154"/>
        <v>&lt;campo posicao="14"&gt;
&lt;coluna&gt;VL_BC_ICMS&lt;/coluna&gt;
&lt;descricao&gt;Valor acumulado da base de cálculo do ICMS&lt;/descricao&gt;
&lt;tipo&gt;R&lt;/tipo&gt;
&lt;/campo&gt;</v>
      </c>
      <c r="AB1955" s="3" t="s">
        <v>6</v>
      </c>
    </row>
    <row r="1956" spans="1:28" ht="14.5" customHeight="1" x14ac:dyDescent="0.35">
      <c r="J1956" s="291" t="str">
        <f t="shared" si="156"/>
        <v>D410</v>
      </c>
      <c r="K1956" s="193">
        <v>15</v>
      </c>
      <c r="L1956" s="11" t="s">
        <v>578</v>
      </c>
      <c r="M1956" s="11" t="s">
        <v>1596</v>
      </c>
      <c r="N1956" s="193" t="s">
        <v>32</v>
      </c>
      <c r="O1956" s="193" t="s">
        <v>28</v>
      </c>
      <c r="P1956" s="193">
        <v>2</v>
      </c>
      <c r="Q1956" s="218"/>
      <c r="R1956" s="169" t="s">
        <v>48</v>
      </c>
      <c r="S1956" s="227" t="str">
        <f t="shared" si="152"/>
        <v>Campo</v>
      </c>
      <c r="T1956" s="227" t="s">
        <v>3606</v>
      </c>
      <c r="U1956" s="237" t="str">
        <f t="shared" si="153"/>
        <v/>
      </c>
      <c r="V1956" s="230" t="str">
        <f t="shared" si="155"/>
        <v>&lt;campo posicao="15"&gt;
&lt;coluna&gt;VL_ICMS&lt;/coluna&gt;
&lt;descricao&gt;Valor acumulado do ICMS&lt;/descricao&gt;
&lt;tipo&gt;R&lt;/tipo&gt;
&lt;/campo&gt;</v>
      </c>
      <c r="W1956" s="227" t="str">
        <f t="shared" si="154"/>
        <v>&lt;campo posicao="15"&gt;
&lt;coluna&gt;VL_ICMS&lt;/coluna&gt;
&lt;descricao&gt;Valor acumulado do ICMS&lt;/descricao&gt;
&lt;tipo&gt;R&lt;/tipo&gt;
&lt;/campo&gt;</v>
      </c>
      <c r="AB1956" s="3" t="s">
        <v>6</v>
      </c>
    </row>
    <row r="1957" spans="1:28" s="3" customFormat="1" ht="14.5" customHeight="1" collapsed="1" x14ac:dyDescent="0.35">
      <c r="A1957" s="209" t="s">
        <v>22</v>
      </c>
      <c r="B1957" s="209"/>
      <c r="C1957" s="209"/>
      <c r="D1957" s="209"/>
      <c r="E1957" s="209"/>
      <c r="F1957" s="209" t="s">
        <v>2044</v>
      </c>
      <c r="G1957" s="209"/>
      <c r="H1957" s="209"/>
      <c r="I1957" s="209" t="s">
        <v>144</v>
      </c>
      <c r="J1957" s="291" t="str">
        <f t="shared" si="156"/>
        <v>D410</v>
      </c>
      <c r="K1957" s="2" t="s">
        <v>2045</v>
      </c>
      <c r="L1957" s="4"/>
      <c r="M1957" s="4"/>
      <c r="N1957" s="4"/>
      <c r="O1957" s="4"/>
      <c r="P1957" s="4"/>
      <c r="Q1957" s="4"/>
      <c r="R1957" s="4"/>
      <c r="S1957" s="227">
        <f t="shared" si="152"/>
        <v>5</v>
      </c>
      <c r="T1957" s="227"/>
      <c r="U1957" s="237" t="str">
        <f t="shared" si="153"/>
        <v>&lt;/registro&gt;
&lt;registro codigo="D411" perfil="ABC" nivel="5"&gt;</v>
      </c>
      <c r="V1957" s="230" t="str">
        <f t="shared" si="155"/>
        <v/>
      </c>
      <c r="W1957" s="227" t="str">
        <f t="shared" si="154"/>
        <v>&lt;/registro&gt;
&lt;registro codigo="D411" perfil="ABC" nivel="5"&gt;</v>
      </c>
      <c r="X1957" s="227"/>
      <c r="Y1957" s="227"/>
      <c r="AB1957" s="3" t="s">
        <v>6</v>
      </c>
    </row>
    <row r="1958" spans="1:28" ht="14.5" customHeight="1" x14ac:dyDescent="0.35">
      <c r="J1958" s="291" t="str">
        <f t="shared" si="156"/>
        <v>D411</v>
      </c>
      <c r="K1958" s="193">
        <v>1</v>
      </c>
      <c r="L1958" s="11" t="s">
        <v>25</v>
      </c>
      <c r="M1958" s="11" t="s">
        <v>2046</v>
      </c>
      <c r="N1958" s="193" t="s">
        <v>27</v>
      </c>
      <c r="O1958" s="193">
        <v>4</v>
      </c>
      <c r="P1958" s="193" t="s">
        <v>28</v>
      </c>
      <c r="Q1958" s="218" t="s">
        <v>711</v>
      </c>
      <c r="R1958" s="22" t="s">
        <v>29</v>
      </c>
      <c r="S1958" s="227" t="str">
        <f t="shared" si="152"/>
        <v>Campo</v>
      </c>
      <c r="T1958" s="227" t="s">
        <v>27</v>
      </c>
      <c r="U1958" s="237" t="str">
        <f t="shared" si="153"/>
        <v/>
      </c>
      <c r="V1958" s="230" t="str">
        <f t="shared" si="155"/>
        <v>&lt;campo posicao="1"&gt;
&lt;coluna&gt;REG&lt;/coluna&gt;
&lt;descricao&gt;Texto fixo contendo "D411"&lt;/descricao&gt;
&lt;tipo&gt;C&lt;/tipo&gt;
&lt;/campo&gt;</v>
      </c>
      <c r="W1958" s="227" t="str">
        <f t="shared" si="154"/>
        <v>&lt;campo posicao="1"&gt;
&lt;coluna&gt;REG&lt;/coluna&gt;
&lt;descricao&gt;Texto fixo contendo "D411"&lt;/descricao&gt;
&lt;tipo&gt;C&lt;/tipo&gt;
&lt;/campo&gt;</v>
      </c>
      <c r="AB1958" s="3" t="s">
        <v>6</v>
      </c>
    </row>
    <row r="1959" spans="1:28" ht="14.5" customHeight="1" x14ac:dyDescent="0.35">
      <c r="J1959" s="291" t="str">
        <f t="shared" si="156"/>
        <v>D411</v>
      </c>
      <c r="K1959" s="193">
        <v>2</v>
      </c>
      <c r="L1959" s="11" t="s">
        <v>1462</v>
      </c>
      <c r="M1959" s="11" t="s">
        <v>1463</v>
      </c>
      <c r="N1959" s="193" t="s">
        <v>32</v>
      </c>
      <c r="O1959" s="193" t="s">
        <v>28</v>
      </c>
      <c r="P1959" s="193" t="s">
        <v>28</v>
      </c>
      <c r="Q1959" s="218" t="s">
        <v>1847</v>
      </c>
      <c r="R1959" s="22" t="s">
        <v>29</v>
      </c>
      <c r="S1959" s="227" t="str">
        <f t="shared" si="152"/>
        <v>Campo</v>
      </c>
      <c r="T1959" s="227" t="s">
        <v>3607</v>
      </c>
      <c r="U1959" s="237" t="str">
        <f t="shared" si="153"/>
        <v/>
      </c>
      <c r="V1959" s="230" t="str">
        <f t="shared" si="155"/>
        <v>&lt;campo posicao="2"&gt;
&lt;coluna&gt;NUM_DOC_CANC&lt;/coluna&gt;
&lt;descricao&gt;Número do documento fiscal cancelado&lt;/descricao&gt;
&lt;tipo&gt;I&lt;/tipo&gt;
&lt;/campo&gt;</v>
      </c>
      <c r="W1959" s="227" t="str">
        <f t="shared" si="154"/>
        <v>&lt;campo posicao="2"&gt;
&lt;coluna&gt;NUM_DOC_CANC&lt;/coluna&gt;
&lt;descricao&gt;Número do documento fiscal cancelado&lt;/descricao&gt;
&lt;tipo&gt;I&lt;/tipo&gt;
&lt;/campo&gt;</v>
      </c>
      <c r="AB1959" s="3" t="s">
        <v>6</v>
      </c>
    </row>
    <row r="1960" spans="1:28" s="3" customFormat="1" ht="14.5" customHeight="1" collapsed="1" x14ac:dyDescent="0.35">
      <c r="A1960" s="209" t="s">
        <v>115</v>
      </c>
      <c r="B1960" s="209"/>
      <c r="C1960" s="209"/>
      <c r="D1960" s="209"/>
      <c r="E1960" s="209" t="s">
        <v>2047</v>
      </c>
      <c r="F1960" s="209"/>
      <c r="G1960" s="209"/>
      <c r="H1960" s="209"/>
      <c r="I1960" s="209" t="s">
        <v>144</v>
      </c>
      <c r="J1960" s="291" t="str">
        <f t="shared" si="156"/>
        <v>D411</v>
      </c>
      <c r="K1960" s="2" t="s">
        <v>2048</v>
      </c>
      <c r="L1960" s="4"/>
      <c r="M1960" s="4"/>
      <c r="N1960" s="4"/>
      <c r="O1960" s="4"/>
      <c r="P1960" s="4"/>
      <c r="Q1960" s="4"/>
      <c r="R1960" s="4"/>
      <c r="S1960" s="227">
        <f t="shared" si="152"/>
        <v>4</v>
      </c>
      <c r="T1960" s="227"/>
      <c r="U1960" s="237" t="str">
        <f t="shared" si="153"/>
        <v>&lt;/registro&gt;
&lt;registro codigo="D420" perfil="AB" nivel="4"&gt;</v>
      </c>
      <c r="V1960" s="230" t="str">
        <f t="shared" si="155"/>
        <v/>
      </c>
      <c r="W1960" s="227" t="str">
        <f t="shared" si="154"/>
        <v>&lt;/registro&gt;
&lt;registro codigo="D420" perfil="AB" nivel="4"&gt;</v>
      </c>
      <c r="X1960" s="227"/>
      <c r="Y1960" s="227"/>
      <c r="AB1960" s="3" t="s">
        <v>6</v>
      </c>
    </row>
    <row r="1961" spans="1:28" ht="14.5" customHeight="1" x14ac:dyDescent="0.35">
      <c r="J1961" s="291" t="str">
        <f t="shared" si="156"/>
        <v>D420</v>
      </c>
      <c r="K1961" s="193">
        <v>1</v>
      </c>
      <c r="L1961" s="11" t="s">
        <v>25</v>
      </c>
      <c r="M1961" s="11" t="s">
        <v>2049</v>
      </c>
      <c r="N1961" s="193" t="s">
        <v>27</v>
      </c>
      <c r="O1961" s="193">
        <v>4</v>
      </c>
      <c r="P1961" s="193" t="s">
        <v>28</v>
      </c>
      <c r="Q1961" s="218" t="s">
        <v>711</v>
      </c>
      <c r="R1961" s="22" t="s">
        <v>29</v>
      </c>
      <c r="S1961" s="227" t="str">
        <f t="shared" si="152"/>
        <v>Campo</v>
      </c>
      <c r="T1961" s="227" t="s">
        <v>27</v>
      </c>
      <c r="U1961" s="237" t="str">
        <f t="shared" si="153"/>
        <v/>
      </c>
      <c r="V1961" s="230" t="str">
        <f t="shared" si="155"/>
        <v>&lt;campo posicao="1"&gt;
&lt;coluna&gt;REG&lt;/coluna&gt;
&lt;descricao&gt;Texto fixo contendo "D420"&lt;/descricao&gt;
&lt;tipo&gt;C&lt;/tipo&gt;
&lt;/campo&gt;</v>
      </c>
      <c r="W1961" s="227" t="str">
        <f t="shared" si="154"/>
        <v>&lt;campo posicao="1"&gt;
&lt;coluna&gt;REG&lt;/coluna&gt;
&lt;descricao&gt;Texto fixo contendo "D420"&lt;/descricao&gt;
&lt;tipo&gt;C&lt;/tipo&gt;
&lt;/campo&gt;</v>
      </c>
      <c r="AB1961" s="3" t="s">
        <v>6</v>
      </c>
    </row>
    <row r="1962" spans="1:28" ht="14.5" customHeight="1" x14ac:dyDescent="0.35">
      <c r="J1962" s="291" t="str">
        <f t="shared" si="156"/>
        <v>D420</v>
      </c>
      <c r="K1962" s="193">
        <v>2</v>
      </c>
      <c r="L1962" s="11" t="s">
        <v>1832</v>
      </c>
      <c r="M1962" s="11" t="s">
        <v>2008</v>
      </c>
      <c r="N1962" s="193" t="s">
        <v>27</v>
      </c>
      <c r="O1962" s="193" t="s">
        <v>59</v>
      </c>
      <c r="P1962" s="193" t="s">
        <v>28</v>
      </c>
      <c r="Q1962" s="218"/>
      <c r="R1962" s="22" t="s">
        <v>29</v>
      </c>
      <c r="S1962" s="227" t="str">
        <f t="shared" si="152"/>
        <v>Campo</v>
      </c>
      <c r="T1962" s="227" t="s">
        <v>27</v>
      </c>
      <c r="U1962" s="237" t="str">
        <f t="shared" si="153"/>
        <v/>
      </c>
      <c r="V1962" s="230" t="str">
        <f t="shared" si="155"/>
        <v>&lt;campo posicao="2"&gt;
&lt;coluna&gt;COD_MUN_ORIG&lt;/coluna&gt;
&lt;descricao&gt;Código do município de origem do serviço, conforme a tabela IBGE&lt;/descricao&gt;
&lt;tipo&gt;C&lt;/tipo&gt;
&lt;/campo&gt;</v>
      </c>
      <c r="W1962" s="227" t="str">
        <f t="shared" si="154"/>
        <v>&lt;campo posicao="2"&gt;
&lt;coluna&gt;COD_MUN_ORIG&lt;/coluna&gt;
&lt;descricao&gt;Código do município de origem do serviço, conforme a tabela IBGE&lt;/descricao&gt;
&lt;tipo&gt;C&lt;/tipo&gt;
&lt;/campo&gt;</v>
      </c>
      <c r="AB1962" s="3" t="s">
        <v>6</v>
      </c>
    </row>
    <row r="1963" spans="1:28" ht="14.5" customHeight="1" x14ac:dyDescent="0.35">
      <c r="J1963" s="291" t="str">
        <f t="shared" si="156"/>
        <v>D420</v>
      </c>
      <c r="K1963" s="193">
        <v>3</v>
      </c>
      <c r="L1963" s="11" t="s">
        <v>1829</v>
      </c>
      <c r="M1963" s="11" t="s">
        <v>1830</v>
      </c>
      <c r="N1963" s="193" t="s">
        <v>32</v>
      </c>
      <c r="O1963" s="193" t="s">
        <v>28</v>
      </c>
      <c r="P1963" s="193">
        <v>2</v>
      </c>
      <c r="Q1963" s="218"/>
      <c r="R1963" s="22" t="s">
        <v>29</v>
      </c>
      <c r="S1963" s="227" t="str">
        <f t="shared" si="152"/>
        <v>Campo</v>
      </c>
      <c r="T1963" s="227" t="s">
        <v>3606</v>
      </c>
      <c r="U1963" s="237" t="str">
        <f t="shared" si="153"/>
        <v/>
      </c>
      <c r="V1963" s="230" t="str">
        <f t="shared" si="155"/>
        <v>&lt;campo posicao="3"&gt;
&lt;coluna&gt;VL_SERV&lt;/coluna&gt;
&lt;descricao&gt;Valor total da prestação de serviço&lt;/descricao&gt;
&lt;tipo&gt;R&lt;/tipo&gt;
&lt;/campo&gt;</v>
      </c>
      <c r="W1963" s="227" t="str">
        <f t="shared" si="154"/>
        <v>&lt;campo posicao="3"&gt;
&lt;coluna&gt;VL_SERV&lt;/coluna&gt;
&lt;descricao&gt;Valor total da prestação de serviço&lt;/descricao&gt;
&lt;tipo&gt;R&lt;/tipo&gt;
&lt;/campo&gt;</v>
      </c>
      <c r="AB1963" s="3" t="s">
        <v>6</v>
      </c>
    </row>
    <row r="1964" spans="1:28" ht="14.5" customHeight="1" x14ac:dyDescent="0.35">
      <c r="J1964" s="291" t="str">
        <f t="shared" si="156"/>
        <v>D420</v>
      </c>
      <c r="K1964" s="193">
        <v>4</v>
      </c>
      <c r="L1964" s="11" t="s">
        <v>576</v>
      </c>
      <c r="M1964" s="11" t="s">
        <v>2000</v>
      </c>
      <c r="N1964" s="193" t="s">
        <v>32</v>
      </c>
      <c r="O1964" s="193" t="s">
        <v>28</v>
      </c>
      <c r="P1964" s="193">
        <v>2</v>
      </c>
      <c r="Q1964" s="218"/>
      <c r="R1964" s="169" t="s">
        <v>48</v>
      </c>
      <c r="S1964" s="227" t="str">
        <f t="shared" si="152"/>
        <v>Campo</v>
      </c>
      <c r="T1964" s="227" t="s">
        <v>3606</v>
      </c>
      <c r="U1964" s="237" t="str">
        <f t="shared" si="153"/>
        <v/>
      </c>
      <c r="V1964" s="230" t="str">
        <f t="shared" si="155"/>
        <v>&lt;campo posicao="4"&gt;
&lt;coluna&gt;VL_BC_ICMS&lt;/coluna&gt;
&lt;descricao&gt;Valor total da base de cálculo do ICMS&lt;/descricao&gt;
&lt;tipo&gt;R&lt;/tipo&gt;
&lt;/campo&gt;</v>
      </c>
      <c r="W1964" s="227" t="str">
        <f t="shared" si="154"/>
        <v>&lt;campo posicao="4"&gt;
&lt;coluna&gt;VL_BC_ICMS&lt;/coluna&gt;
&lt;descricao&gt;Valor total da base de cálculo do ICMS&lt;/descricao&gt;
&lt;tipo&gt;R&lt;/tipo&gt;
&lt;/campo&gt;</v>
      </c>
      <c r="AB1964" s="3" t="s">
        <v>6</v>
      </c>
    </row>
    <row r="1965" spans="1:28" ht="14.5" customHeight="1" x14ac:dyDescent="0.35">
      <c r="J1965" s="291" t="str">
        <f t="shared" si="156"/>
        <v>D420</v>
      </c>
      <c r="K1965" s="193">
        <v>5</v>
      </c>
      <c r="L1965" s="11" t="s">
        <v>578</v>
      </c>
      <c r="M1965" s="11" t="s">
        <v>2001</v>
      </c>
      <c r="N1965" s="193" t="s">
        <v>32</v>
      </c>
      <c r="O1965" s="193" t="s">
        <v>28</v>
      </c>
      <c r="P1965" s="193">
        <v>2</v>
      </c>
      <c r="Q1965" s="218"/>
      <c r="R1965" s="169" t="s">
        <v>48</v>
      </c>
      <c r="S1965" s="227" t="str">
        <f t="shared" si="152"/>
        <v>Campo</v>
      </c>
      <c r="T1965" s="227" t="s">
        <v>3606</v>
      </c>
      <c r="U1965" s="237" t="str">
        <f t="shared" si="153"/>
        <v/>
      </c>
      <c r="V1965" s="230" t="str">
        <f t="shared" si="155"/>
        <v>&lt;campo posicao="5"&gt;
&lt;coluna&gt;VL_ICMS&lt;/coluna&gt;
&lt;descricao&gt;Valor total do ICMS&lt;/descricao&gt;
&lt;tipo&gt;R&lt;/tipo&gt;
&lt;/campo&gt;</v>
      </c>
      <c r="W1965" s="227" t="str">
        <f t="shared" si="154"/>
        <v>&lt;campo posicao="5"&gt;
&lt;coluna&gt;VL_ICMS&lt;/coluna&gt;
&lt;descricao&gt;Valor total do ICMS&lt;/descricao&gt;
&lt;tipo&gt;R&lt;/tipo&gt;
&lt;/campo&gt;</v>
      </c>
      <c r="AB1965" s="3" t="s">
        <v>6</v>
      </c>
    </row>
    <row r="1966" spans="1:28" s="3" customFormat="1" ht="14.5" customHeight="1" collapsed="1" x14ac:dyDescent="0.35">
      <c r="A1966" s="209" t="s">
        <v>22</v>
      </c>
      <c r="B1966" s="209"/>
      <c r="C1966" s="209"/>
      <c r="D1966" s="209" t="s">
        <v>2050</v>
      </c>
      <c r="E1966" s="209"/>
      <c r="F1966" s="209"/>
      <c r="G1966" s="209"/>
      <c r="H1966" s="209"/>
      <c r="I1966" s="209" t="s">
        <v>108</v>
      </c>
      <c r="J1966" s="291" t="str">
        <f t="shared" si="156"/>
        <v>D420</v>
      </c>
      <c r="K1966" s="2" t="s">
        <v>2051</v>
      </c>
      <c r="L1966" s="4"/>
      <c r="M1966" s="4"/>
      <c r="N1966" s="4"/>
      <c r="O1966" s="4"/>
      <c r="P1966" s="4"/>
      <c r="Q1966" s="4"/>
      <c r="R1966" s="4"/>
      <c r="S1966" s="227">
        <f t="shared" si="152"/>
        <v>3</v>
      </c>
      <c r="T1966" s="227"/>
      <c r="U1966" s="237" t="str">
        <f t="shared" si="153"/>
        <v>&lt;/registro&gt;
&lt;registro codigo="D500" perfil="ABC" nivel="3"&gt;</v>
      </c>
      <c r="V1966" s="230" t="str">
        <f t="shared" si="155"/>
        <v/>
      </c>
      <c r="W1966" s="227" t="str">
        <f t="shared" si="154"/>
        <v>&lt;/registro&gt;
&lt;registro codigo="D500" perfil="ABC" nivel="3"&gt;</v>
      </c>
      <c r="X1966" s="227"/>
      <c r="Y1966" s="227"/>
      <c r="AB1966" s="3" t="s">
        <v>6</v>
      </c>
    </row>
    <row r="1967" spans="1:28" ht="14.5" customHeight="1" x14ac:dyDescent="0.35">
      <c r="J1967" s="291" t="str">
        <f t="shared" si="156"/>
        <v>D500</v>
      </c>
      <c r="K1967" s="193">
        <v>1</v>
      </c>
      <c r="L1967" s="11" t="s">
        <v>25</v>
      </c>
      <c r="M1967" s="11" t="s">
        <v>2052</v>
      </c>
      <c r="N1967" s="193" t="s">
        <v>27</v>
      </c>
      <c r="O1967" s="193">
        <v>4</v>
      </c>
      <c r="P1967" s="193" t="s">
        <v>28</v>
      </c>
      <c r="Q1967" s="193" t="s">
        <v>29</v>
      </c>
      <c r="R1967" s="22" t="s">
        <v>29</v>
      </c>
      <c r="S1967" s="227" t="str">
        <f t="shared" si="152"/>
        <v>Campo</v>
      </c>
      <c r="T1967" s="227" t="s">
        <v>27</v>
      </c>
      <c r="U1967" s="237" t="str">
        <f t="shared" si="153"/>
        <v/>
      </c>
      <c r="V1967" s="230" t="str">
        <f t="shared" si="155"/>
        <v>&lt;campo posicao="1"&gt;
&lt;coluna&gt;REG&lt;/coluna&gt;
&lt;descricao&gt;Texto fixo contendo "D500"&lt;/descricao&gt;
&lt;tipo&gt;C&lt;/tipo&gt;
&lt;/campo&gt;</v>
      </c>
      <c r="W1967" s="227" t="str">
        <f t="shared" si="154"/>
        <v>&lt;campo posicao="1"&gt;
&lt;coluna&gt;REG&lt;/coluna&gt;
&lt;descricao&gt;Texto fixo contendo "D500"&lt;/descricao&gt;
&lt;tipo&gt;C&lt;/tipo&gt;
&lt;/campo&gt;</v>
      </c>
      <c r="AB1967" s="3" t="s">
        <v>6</v>
      </c>
    </row>
    <row r="1968" spans="1:28" ht="14.5" customHeight="1" x14ac:dyDescent="0.35">
      <c r="J1968" s="291" t="str">
        <f t="shared" si="156"/>
        <v>D500</v>
      </c>
      <c r="K1968" s="218">
        <v>2</v>
      </c>
      <c r="L1968" s="218" t="s">
        <v>332</v>
      </c>
      <c r="M1968" s="11" t="s">
        <v>333</v>
      </c>
      <c r="N1968" s="218" t="s">
        <v>27</v>
      </c>
      <c r="O1968" s="218" t="s">
        <v>240</v>
      </c>
      <c r="P1968" s="218" t="s">
        <v>28</v>
      </c>
      <c r="Q1968" s="218" t="s">
        <v>29</v>
      </c>
      <c r="R1968" s="193" t="s">
        <v>29</v>
      </c>
      <c r="S1968" s="227" t="str">
        <f t="shared" si="152"/>
        <v>Campo</v>
      </c>
      <c r="T1968" s="227" t="s">
        <v>27</v>
      </c>
      <c r="U1968" s="237" t="str">
        <f t="shared" si="153"/>
        <v/>
      </c>
      <c r="V1968" s="230" t="str">
        <f t="shared" si="155"/>
        <v>&lt;campo posicao="2"&gt;
&lt;coluna&gt;IND_OPER&lt;/coluna&gt;
&lt;descricao&gt;Indicador do tipo de operação:&lt;/descricao&gt;
&lt;tipo&gt;C&lt;/tipo&gt;
&lt;/campo&gt;</v>
      </c>
      <c r="W1968" s="227" t="str">
        <f t="shared" si="154"/>
        <v>&lt;campo posicao="2"&gt;
&lt;coluna&gt;IND_OPER&lt;/coluna&gt;
&lt;descricao&gt;Indicador do tipo de operação:&lt;/descricao&gt;
&lt;tipo&gt;C&lt;/tipo&gt;
&lt;/campo&gt;</v>
      </c>
      <c r="AB1968" s="3" t="s">
        <v>6</v>
      </c>
    </row>
    <row r="1969" spans="10:28" ht="14.5" customHeight="1" x14ac:dyDescent="0.35">
      <c r="J1969" s="291" t="str">
        <f t="shared" si="156"/>
        <v>D500</v>
      </c>
      <c r="K1969" s="218"/>
      <c r="L1969" s="218"/>
      <c r="M1969" s="11" t="s">
        <v>334</v>
      </c>
      <c r="N1969" s="218"/>
      <c r="O1969" s="218"/>
      <c r="P1969" s="218"/>
      <c r="Q1969" s="218"/>
      <c r="R1969" s="193"/>
      <c r="S1969" s="227" t="str">
        <f t="shared" si="152"/>
        <v/>
      </c>
      <c r="T1969" s="227"/>
      <c r="U1969" s="237" t="str">
        <f t="shared" si="153"/>
        <v/>
      </c>
      <c r="V1969" s="230" t="str">
        <f t="shared" si="155"/>
        <v/>
      </c>
      <c r="W1969" s="227" t="str">
        <f t="shared" si="154"/>
        <v/>
      </c>
      <c r="AB1969" s="3" t="s">
        <v>6</v>
      </c>
    </row>
    <row r="1970" spans="10:28" ht="14.5" customHeight="1" x14ac:dyDescent="0.35">
      <c r="J1970" s="291" t="str">
        <f t="shared" si="156"/>
        <v>D500</v>
      </c>
      <c r="K1970" s="218"/>
      <c r="L1970" s="218"/>
      <c r="M1970" s="11" t="s">
        <v>335</v>
      </c>
      <c r="N1970" s="218"/>
      <c r="O1970" s="218"/>
      <c r="P1970" s="218"/>
      <c r="Q1970" s="218"/>
      <c r="R1970" s="193"/>
      <c r="S1970" s="227" t="str">
        <f t="shared" si="152"/>
        <v/>
      </c>
      <c r="T1970" s="227"/>
      <c r="U1970" s="237" t="str">
        <f t="shared" si="153"/>
        <v/>
      </c>
      <c r="V1970" s="230" t="str">
        <f t="shared" si="155"/>
        <v/>
      </c>
      <c r="W1970" s="227" t="str">
        <f t="shared" si="154"/>
        <v/>
      </c>
      <c r="AB1970" s="3" t="s">
        <v>6</v>
      </c>
    </row>
    <row r="1971" spans="10:28" ht="14.5" customHeight="1" x14ac:dyDescent="0.35">
      <c r="J1971" s="291" t="str">
        <f t="shared" si="156"/>
        <v>D500</v>
      </c>
      <c r="K1971" s="218">
        <v>3</v>
      </c>
      <c r="L1971" s="218" t="s">
        <v>336</v>
      </c>
      <c r="M1971" s="11" t="s">
        <v>337</v>
      </c>
      <c r="N1971" s="218" t="s">
        <v>27</v>
      </c>
      <c r="O1971" s="218" t="s">
        <v>240</v>
      </c>
      <c r="P1971" s="218" t="s">
        <v>28</v>
      </c>
      <c r="Q1971" s="218" t="s">
        <v>29</v>
      </c>
      <c r="R1971" s="193" t="s">
        <v>29</v>
      </c>
      <c r="S1971" s="227" t="str">
        <f t="shared" si="152"/>
        <v>Campo</v>
      </c>
      <c r="T1971" s="227" t="s">
        <v>27</v>
      </c>
      <c r="U1971" s="237" t="str">
        <f t="shared" si="153"/>
        <v/>
      </c>
      <c r="V1971" s="230" t="str">
        <f t="shared" si="155"/>
        <v>&lt;campo posicao="3"&gt;
&lt;coluna&gt;IND_EMIT&lt;/coluna&gt;
&lt;descricao&gt;Indicador do emitente do documento fiscal:&lt;/descricao&gt;
&lt;tipo&gt;C&lt;/tipo&gt;
&lt;/campo&gt;</v>
      </c>
      <c r="W1971" s="227" t="str">
        <f t="shared" si="154"/>
        <v>&lt;campo posicao="3"&gt;
&lt;coluna&gt;IND_EMIT&lt;/coluna&gt;
&lt;descricao&gt;Indicador do emitente do documento fiscal:&lt;/descricao&gt;
&lt;tipo&gt;C&lt;/tipo&gt;
&lt;/campo&gt;</v>
      </c>
      <c r="AB1971" s="3" t="s">
        <v>6</v>
      </c>
    </row>
    <row r="1972" spans="10:28" ht="14.5" customHeight="1" x14ac:dyDescent="0.35">
      <c r="J1972" s="291" t="str">
        <f t="shared" si="156"/>
        <v>D500</v>
      </c>
      <c r="K1972" s="218"/>
      <c r="L1972" s="218"/>
      <c r="M1972" s="11" t="s">
        <v>338</v>
      </c>
      <c r="N1972" s="218"/>
      <c r="O1972" s="218"/>
      <c r="P1972" s="218"/>
      <c r="Q1972" s="218"/>
      <c r="R1972" s="193"/>
      <c r="S1972" s="227" t="str">
        <f t="shared" si="152"/>
        <v/>
      </c>
      <c r="T1972" s="227"/>
      <c r="U1972" s="237" t="str">
        <f t="shared" si="153"/>
        <v/>
      </c>
      <c r="V1972" s="230" t="str">
        <f t="shared" si="155"/>
        <v/>
      </c>
      <c r="W1972" s="227" t="str">
        <f t="shared" si="154"/>
        <v/>
      </c>
      <c r="AB1972" s="3" t="s">
        <v>6</v>
      </c>
    </row>
    <row r="1973" spans="10:28" ht="14.5" customHeight="1" x14ac:dyDescent="0.35">
      <c r="J1973" s="291" t="str">
        <f t="shared" si="156"/>
        <v>D500</v>
      </c>
      <c r="K1973" s="218"/>
      <c r="L1973" s="218"/>
      <c r="M1973" s="11" t="s">
        <v>339</v>
      </c>
      <c r="N1973" s="218"/>
      <c r="O1973" s="218"/>
      <c r="P1973" s="218"/>
      <c r="Q1973" s="218"/>
      <c r="R1973" s="193"/>
      <c r="S1973" s="227" t="str">
        <f t="shared" si="152"/>
        <v/>
      </c>
      <c r="T1973" s="227"/>
      <c r="U1973" s="237" t="str">
        <f t="shared" si="153"/>
        <v/>
      </c>
      <c r="V1973" s="230" t="str">
        <f t="shared" si="155"/>
        <v/>
      </c>
      <c r="W1973" s="227" t="str">
        <f t="shared" si="154"/>
        <v/>
      </c>
      <c r="AB1973" s="3" t="s">
        <v>6</v>
      </c>
    </row>
    <row r="1974" spans="10:28" ht="14.5" customHeight="1" x14ac:dyDescent="0.35">
      <c r="J1974" s="291" t="str">
        <f t="shared" si="156"/>
        <v>D500</v>
      </c>
      <c r="K1974" s="218">
        <v>4</v>
      </c>
      <c r="L1974" s="218" t="s">
        <v>129</v>
      </c>
      <c r="M1974" s="11" t="s">
        <v>340</v>
      </c>
      <c r="N1974" s="218" t="s">
        <v>27</v>
      </c>
      <c r="O1974" s="218">
        <v>60</v>
      </c>
      <c r="P1974" s="218" t="s">
        <v>28</v>
      </c>
      <c r="Q1974" s="218" t="s">
        <v>29</v>
      </c>
      <c r="R1974" s="193" t="s">
        <v>29</v>
      </c>
      <c r="S1974" s="227" t="str">
        <f t="shared" si="152"/>
        <v>Campo</v>
      </c>
      <c r="T1974" s="227" t="s">
        <v>27</v>
      </c>
      <c r="U1974" s="237" t="str">
        <f t="shared" si="153"/>
        <v/>
      </c>
      <c r="V1974" s="230" t="str">
        <f t="shared" si="155"/>
        <v>&lt;campo posicao="4"&gt;
&lt;coluna&gt;COD_PART&lt;/coluna&gt;
&lt;descricao&gt;Código do participante (campo 02 do Registro 0150):&lt;/descricao&gt;
&lt;tipo&gt;C&lt;/tipo&gt;
&lt;/campo&gt;</v>
      </c>
      <c r="W1974" s="227" t="str">
        <f t="shared" si="154"/>
        <v>&lt;campo posicao="4"&gt;
&lt;coluna&gt;COD_PART&lt;/coluna&gt;
&lt;descricao&gt;Código do participante (campo 02 do Registro 0150):&lt;/descricao&gt;
&lt;tipo&gt;C&lt;/tipo&gt;
&lt;/campo&gt;</v>
      </c>
      <c r="AB1974" s="3" t="s">
        <v>6</v>
      </c>
    </row>
    <row r="1975" spans="10:28" ht="14.5" customHeight="1" x14ac:dyDescent="0.35">
      <c r="J1975" s="291" t="str">
        <f t="shared" si="156"/>
        <v>D500</v>
      </c>
      <c r="K1975" s="218"/>
      <c r="L1975" s="218"/>
      <c r="M1975" s="11" t="s">
        <v>2053</v>
      </c>
      <c r="N1975" s="218"/>
      <c r="O1975" s="218"/>
      <c r="P1975" s="218"/>
      <c r="Q1975" s="218"/>
      <c r="R1975" s="193"/>
      <c r="S1975" s="227" t="str">
        <f t="shared" si="152"/>
        <v/>
      </c>
      <c r="T1975" s="227"/>
      <c r="U1975" s="237" t="str">
        <f t="shared" si="153"/>
        <v/>
      </c>
      <c r="V1975" s="230" t="str">
        <f t="shared" si="155"/>
        <v/>
      </c>
      <c r="W1975" s="227" t="str">
        <f t="shared" si="154"/>
        <v/>
      </c>
      <c r="AB1975" s="3" t="s">
        <v>6</v>
      </c>
    </row>
    <row r="1976" spans="10:28" ht="14.5" customHeight="1" x14ac:dyDescent="0.35">
      <c r="J1976" s="291" t="str">
        <f t="shared" si="156"/>
        <v>D500</v>
      </c>
      <c r="K1976" s="218"/>
      <c r="L1976" s="218"/>
      <c r="M1976" s="11" t="s">
        <v>2054</v>
      </c>
      <c r="N1976" s="218"/>
      <c r="O1976" s="218"/>
      <c r="P1976" s="218"/>
      <c r="Q1976" s="218"/>
      <c r="R1976" s="193"/>
      <c r="S1976" s="227" t="str">
        <f t="shared" si="152"/>
        <v/>
      </c>
      <c r="T1976" s="227"/>
      <c r="U1976" s="237" t="str">
        <f t="shared" si="153"/>
        <v/>
      </c>
      <c r="V1976" s="230" t="str">
        <f t="shared" si="155"/>
        <v/>
      </c>
      <c r="W1976" s="227" t="str">
        <f t="shared" si="154"/>
        <v/>
      </c>
      <c r="AB1976" s="3" t="s">
        <v>6</v>
      </c>
    </row>
    <row r="1977" spans="10:28" ht="14.5" customHeight="1" x14ac:dyDescent="0.35">
      <c r="J1977" s="291" t="str">
        <f t="shared" si="156"/>
        <v>D500</v>
      </c>
      <c r="K1977" s="193">
        <v>5</v>
      </c>
      <c r="L1977" s="11" t="s">
        <v>344</v>
      </c>
      <c r="M1977" s="11" t="s">
        <v>534</v>
      </c>
      <c r="N1977" s="193" t="s">
        <v>27</v>
      </c>
      <c r="O1977" s="193" t="s">
        <v>54</v>
      </c>
      <c r="P1977" s="193" t="s">
        <v>28</v>
      </c>
      <c r="Q1977" s="193" t="s">
        <v>29</v>
      </c>
      <c r="R1977" s="22" t="s">
        <v>29</v>
      </c>
      <c r="S1977" s="227" t="str">
        <f t="shared" si="152"/>
        <v>Campo</v>
      </c>
      <c r="T1977" s="227" t="s">
        <v>27</v>
      </c>
      <c r="U1977" s="237" t="str">
        <f t="shared" si="153"/>
        <v/>
      </c>
      <c r="V1977" s="230" t="str">
        <f t="shared" si="155"/>
        <v>&lt;campo posicao="5"&gt;
&lt;coluna&gt;COD_MOD&lt;/coluna&gt;
&lt;descricao&gt;Código do modelo do documento fiscal, conforme a Tabela 4.1.1 &lt;/descricao&gt;
&lt;tipo&gt;C&lt;/tipo&gt;
&lt;/campo&gt;</v>
      </c>
      <c r="W1977" s="227" t="str">
        <f t="shared" si="154"/>
        <v>&lt;campo posicao="5"&gt;
&lt;coluna&gt;COD_MOD&lt;/coluna&gt;
&lt;descricao&gt;Código do modelo do documento fiscal, conforme a Tabela 4.1.1 &lt;/descricao&gt;
&lt;tipo&gt;C&lt;/tipo&gt;
&lt;/campo&gt;</v>
      </c>
      <c r="AB1977" s="3" t="s">
        <v>6</v>
      </c>
    </row>
    <row r="1978" spans="10:28" ht="14.5" customHeight="1" x14ac:dyDescent="0.35">
      <c r="J1978" s="291" t="str">
        <f t="shared" si="156"/>
        <v>D500</v>
      </c>
      <c r="K1978" s="193">
        <v>6</v>
      </c>
      <c r="L1978" s="11" t="s">
        <v>346</v>
      </c>
      <c r="M1978" s="11" t="s">
        <v>1607</v>
      </c>
      <c r="N1978" s="193" t="s">
        <v>27</v>
      </c>
      <c r="O1978" s="193" t="s">
        <v>54</v>
      </c>
      <c r="P1978" s="193" t="s">
        <v>28</v>
      </c>
      <c r="Q1978" s="193" t="s">
        <v>29</v>
      </c>
      <c r="R1978" s="22" t="s">
        <v>29</v>
      </c>
      <c r="S1978" s="227" t="str">
        <f t="shared" si="152"/>
        <v>Campo</v>
      </c>
      <c r="T1978" s="227" t="s">
        <v>27</v>
      </c>
      <c r="U1978" s="237" t="str">
        <f t="shared" si="153"/>
        <v/>
      </c>
      <c r="V1978" s="230" t="str">
        <f t="shared" si="155"/>
        <v>&lt;campo posicao="6"&gt;
&lt;coluna&gt;COD_SIT&lt;/coluna&gt;
&lt;descricao&gt;Código da situação do documento fiscal, conforme a Tabela 4.1.2 &lt;/descricao&gt;
&lt;tipo&gt;C&lt;/tipo&gt;
&lt;/campo&gt;</v>
      </c>
      <c r="W1978" s="227" t="str">
        <f t="shared" si="154"/>
        <v>&lt;campo posicao="6"&gt;
&lt;coluna&gt;COD_SIT&lt;/coluna&gt;
&lt;descricao&gt;Código da situação do documento fiscal, conforme a Tabela 4.1.2 &lt;/descricao&gt;
&lt;tipo&gt;C&lt;/tipo&gt;
&lt;/campo&gt;</v>
      </c>
      <c r="AB1978" s="3" t="s">
        <v>6</v>
      </c>
    </row>
    <row r="1979" spans="10:28" ht="14.5" customHeight="1" x14ac:dyDescent="0.35">
      <c r="J1979" s="291" t="str">
        <f t="shared" si="156"/>
        <v>D500</v>
      </c>
      <c r="K1979" s="193">
        <v>7</v>
      </c>
      <c r="L1979" s="11" t="s">
        <v>348</v>
      </c>
      <c r="M1979" s="11" t="s">
        <v>349</v>
      </c>
      <c r="N1979" s="193" t="s">
        <v>27</v>
      </c>
      <c r="O1979" s="193">
        <v>4</v>
      </c>
      <c r="P1979" s="193" t="s">
        <v>28</v>
      </c>
      <c r="Q1979" s="193" t="s">
        <v>48</v>
      </c>
      <c r="R1979" s="22" t="s">
        <v>48</v>
      </c>
      <c r="S1979" s="227" t="str">
        <f t="shared" si="152"/>
        <v>Campo</v>
      </c>
      <c r="T1979" s="227" t="s">
        <v>27</v>
      </c>
      <c r="U1979" s="237" t="str">
        <f t="shared" si="153"/>
        <v/>
      </c>
      <c r="V1979" s="230" t="str">
        <f t="shared" si="155"/>
        <v>&lt;campo posicao="7"&gt;
&lt;coluna&gt;SER&lt;/coluna&gt;
&lt;descricao&gt;Série do documento fiscal&lt;/descricao&gt;
&lt;tipo&gt;C&lt;/tipo&gt;
&lt;/campo&gt;</v>
      </c>
      <c r="W1979" s="227" t="str">
        <f t="shared" si="154"/>
        <v>&lt;campo posicao="7"&gt;
&lt;coluna&gt;SER&lt;/coluna&gt;
&lt;descricao&gt;Série do documento fiscal&lt;/descricao&gt;
&lt;tipo&gt;C&lt;/tipo&gt;
&lt;/campo&gt;</v>
      </c>
      <c r="AB1979" s="3" t="s">
        <v>6</v>
      </c>
    </row>
    <row r="1980" spans="10:28" ht="14.5" customHeight="1" x14ac:dyDescent="0.35">
      <c r="J1980" s="291" t="str">
        <f t="shared" si="156"/>
        <v>D500</v>
      </c>
      <c r="K1980" s="193">
        <v>8</v>
      </c>
      <c r="L1980" s="11" t="s">
        <v>654</v>
      </c>
      <c r="M1980" s="11" t="s">
        <v>655</v>
      </c>
      <c r="N1980" s="193" t="s">
        <v>27</v>
      </c>
      <c r="O1980" s="193">
        <v>3</v>
      </c>
      <c r="P1980" s="193" t="s">
        <v>28</v>
      </c>
      <c r="Q1980" s="193" t="s">
        <v>48</v>
      </c>
      <c r="R1980" s="22" t="s">
        <v>48</v>
      </c>
      <c r="S1980" s="227" t="str">
        <f t="shared" si="152"/>
        <v>Campo</v>
      </c>
      <c r="T1980" s="227" t="s">
        <v>27</v>
      </c>
      <c r="U1980" s="237" t="str">
        <f t="shared" si="153"/>
        <v/>
      </c>
      <c r="V1980" s="230" t="str">
        <f t="shared" si="155"/>
        <v>&lt;campo posicao="8"&gt;
&lt;coluna&gt;SUB&lt;/coluna&gt;
&lt;descricao&gt;Subsérie do documento fiscal&lt;/descricao&gt;
&lt;tipo&gt;C&lt;/tipo&gt;
&lt;/campo&gt;</v>
      </c>
      <c r="W1980" s="227" t="str">
        <f t="shared" si="154"/>
        <v>&lt;campo posicao="8"&gt;
&lt;coluna&gt;SUB&lt;/coluna&gt;
&lt;descricao&gt;Subsérie do documento fiscal&lt;/descricao&gt;
&lt;tipo&gt;C&lt;/tipo&gt;
&lt;/campo&gt;</v>
      </c>
      <c r="AB1980" s="3" t="s">
        <v>6</v>
      </c>
    </row>
    <row r="1981" spans="10:28" ht="14.5" customHeight="1" x14ac:dyDescent="0.35">
      <c r="J1981" s="291" t="str">
        <f t="shared" si="156"/>
        <v>D500</v>
      </c>
      <c r="K1981" s="193">
        <v>9</v>
      </c>
      <c r="L1981" s="11" t="s">
        <v>351</v>
      </c>
      <c r="M1981" s="11" t="s">
        <v>352</v>
      </c>
      <c r="N1981" s="193" t="s">
        <v>32</v>
      </c>
      <c r="O1981" s="193">
        <v>9</v>
      </c>
      <c r="P1981" s="193" t="s">
        <v>28</v>
      </c>
      <c r="Q1981" s="193" t="s">
        <v>29</v>
      </c>
      <c r="R1981" s="22" t="s">
        <v>29</v>
      </c>
      <c r="S1981" s="227" t="str">
        <f t="shared" si="152"/>
        <v>Campo</v>
      </c>
      <c r="T1981" s="227" t="s">
        <v>3607</v>
      </c>
      <c r="U1981" s="237" t="str">
        <f t="shared" si="153"/>
        <v/>
      </c>
      <c r="V1981" s="230" t="str">
        <f t="shared" si="155"/>
        <v>&lt;campo posicao="9"&gt;
&lt;coluna&gt;NUM_DOC&lt;/coluna&gt;
&lt;descricao&gt;Número do documento fiscal&lt;/descricao&gt;
&lt;tipo&gt;I&lt;/tipo&gt;
&lt;/campo&gt;</v>
      </c>
      <c r="W1981" s="227" t="str">
        <f t="shared" si="154"/>
        <v>&lt;campo posicao="9"&gt;
&lt;coluna&gt;NUM_DOC&lt;/coluna&gt;
&lt;descricao&gt;Número do documento fiscal&lt;/descricao&gt;
&lt;tipo&gt;I&lt;/tipo&gt;
&lt;/campo&gt;</v>
      </c>
      <c r="AB1981" s="3" t="s">
        <v>6</v>
      </c>
    </row>
    <row r="1982" spans="10:28" ht="14.5" customHeight="1" x14ac:dyDescent="0.35">
      <c r="J1982" s="291" t="str">
        <f t="shared" si="156"/>
        <v>D500</v>
      </c>
      <c r="K1982" s="193">
        <v>10</v>
      </c>
      <c r="L1982" s="11" t="s">
        <v>357</v>
      </c>
      <c r="M1982" s="11" t="s">
        <v>667</v>
      </c>
      <c r="N1982" s="193" t="s">
        <v>32</v>
      </c>
      <c r="O1982" s="193" t="s">
        <v>40</v>
      </c>
      <c r="P1982" s="193" t="s">
        <v>28</v>
      </c>
      <c r="Q1982" s="193" t="s">
        <v>29</v>
      </c>
      <c r="R1982" s="22" t="s">
        <v>29</v>
      </c>
      <c r="S1982" s="227" t="str">
        <f t="shared" si="152"/>
        <v>Campo</v>
      </c>
      <c r="T1982" s="227" t="s">
        <v>3605</v>
      </c>
      <c r="U1982" s="237" t="str">
        <f t="shared" si="153"/>
        <v/>
      </c>
      <c r="V1982" s="230" t="str">
        <f t="shared" si="155"/>
        <v>&lt;campo posicao="10"&gt;
&lt;coluna&gt;DT_DOC&lt;/coluna&gt;
&lt;descricao&gt;Data da emissão do documento fiscal&lt;/descricao&gt;
&lt;tipo&gt;D&lt;/tipo&gt;
&lt;/campo&gt;</v>
      </c>
      <c r="W1982" s="227" t="str">
        <f t="shared" si="154"/>
        <v>&lt;campo posicao="10"&gt;
&lt;coluna&gt;DT_DOC&lt;/coluna&gt;
&lt;descricao&gt;Data da emissão do documento fiscal&lt;/descricao&gt;
&lt;tipo&gt;D&lt;/tipo&gt;
&lt;/campo&gt;</v>
      </c>
      <c r="AB1982" s="3" t="s">
        <v>6</v>
      </c>
    </row>
    <row r="1983" spans="10:28" ht="14.5" customHeight="1" x14ac:dyDescent="0.35">
      <c r="J1983" s="291" t="str">
        <f t="shared" si="156"/>
        <v>D500</v>
      </c>
      <c r="K1983" s="193">
        <v>11</v>
      </c>
      <c r="L1983" s="11" t="s">
        <v>1823</v>
      </c>
      <c r="M1983" s="11" t="s">
        <v>2055</v>
      </c>
      <c r="N1983" s="193" t="s">
        <v>32</v>
      </c>
      <c r="O1983" s="193" t="s">
        <v>40</v>
      </c>
      <c r="P1983" s="193" t="s">
        <v>28</v>
      </c>
      <c r="Q1983" s="193" t="s">
        <v>29</v>
      </c>
      <c r="R1983" s="22" t="s">
        <v>29</v>
      </c>
      <c r="S1983" s="227" t="str">
        <f t="shared" si="152"/>
        <v>Campo</v>
      </c>
      <c r="T1983" s="227" t="s">
        <v>3605</v>
      </c>
      <c r="U1983" s="237" t="str">
        <f t="shared" si="153"/>
        <v/>
      </c>
      <c r="V1983" s="230" t="str">
        <f t="shared" si="155"/>
        <v>&lt;campo posicao="11"&gt;
&lt;coluna&gt;DT_A_P&lt;/coluna&gt;
&lt;descricao&gt;Data da entrada (aquisição) ou da saída (prestação do serviço)&lt;/descricao&gt;
&lt;tipo&gt;D&lt;/tipo&gt;
&lt;/campo&gt;</v>
      </c>
      <c r="W1983" s="227" t="str">
        <f t="shared" si="154"/>
        <v>&lt;campo posicao="11"&gt;
&lt;coluna&gt;DT_A_P&lt;/coluna&gt;
&lt;descricao&gt;Data da entrada (aquisição) ou da saída (prestação do serviço)&lt;/descricao&gt;
&lt;tipo&gt;D&lt;/tipo&gt;
&lt;/campo&gt;</v>
      </c>
      <c r="AB1983" s="3" t="s">
        <v>6</v>
      </c>
    </row>
    <row r="1984" spans="10:28" ht="14.5" customHeight="1" x14ac:dyDescent="0.35">
      <c r="J1984" s="291" t="str">
        <f t="shared" si="156"/>
        <v>D500</v>
      </c>
      <c r="K1984" s="193">
        <v>12</v>
      </c>
      <c r="L1984" s="11" t="s">
        <v>537</v>
      </c>
      <c r="M1984" s="11" t="s">
        <v>538</v>
      </c>
      <c r="N1984" s="193" t="s">
        <v>32</v>
      </c>
      <c r="O1984" s="193" t="s">
        <v>28</v>
      </c>
      <c r="P1984" s="193">
        <v>2</v>
      </c>
      <c r="Q1984" s="193" t="s">
        <v>29</v>
      </c>
      <c r="R1984" s="22" t="s">
        <v>29</v>
      </c>
      <c r="S1984" s="227" t="str">
        <f t="shared" si="152"/>
        <v>Campo</v>
      </c>
      <c r="T1984" s="227" t="s">
        <v>3606</v>
      </c>
      <c r="U1984" s="237" t="str">
        <f t="shared" si="153"/>
        <v/>
      </c>
      <c r="V1984" s="230" t="str">
        <f t="shared" si="155"/>
        <v>&lt;campo posicao="12"&gt;
&lt;coluna&gt;VL_DOC&lt;/coluna&gt;
&lt;descricao&gt;Valor total do documento fiscal&lt;/descricao&gt;
&lt;tipo&gt;R&lt;/tipo&gt;
&lt;/campo&gt;</v>
      </c>
      <c r="W1984" s="227" t="str">
        <f t="shared" si="154"/>
        <v>&lt;campo posicao="12"&gt;
&lt;coluna&gt;VL_DOC&lt;/coluna&gt;
&lt;descricao&gt;Valor total do documento fiscal&lt;/descricao&gt;
&lt;tipo&gt;R&lt;/tipo&gt;
&lt;/campo&gt;</v>
      </c>
      <c r="AB1984" s="3" t="s">
        <v>6</v>
      </c>
    </row>
    <row r="1985" spans="10:28" ht="14.5" customHeight="1" x14ac:dyDescent="0.35">
      <c r="J1985" s="291" t="str">
        <f t="shared" si="156"/>
        <v>D500</v>
      </c>
      <c r="K1985" s="193">
        <v>13</v>
      </c>
      <c r="L1985" s="11" t="s">
        <v>546</v>
      </c>
      <c r="M1985" s="11" t="s">
        <v>547</v>
      </c>
      <c r="N1985" s="193" t="s">
        <v>32</v>
      </c>
      <c r="O1985" s="193" t="s">
        <v>28</v>
      </c>
      <c r="P1985" s="193">
        <v>2</v>
      </c>
      <c r="Q1985" s="193" t="s">
        <v>48</v>
      </c>
      <c r="R1985" s="22" t="s">
        <v>48</v>
      </c>
      <c r="S1985" s="227" t="str">
        <f t="shared" si="152"/>
        <v>Campo</v>
      </c>
      <c r="T1985" s="227" t="s">
        <v>3606</v>
      </c>
      <c r="U1985" s="237" t="str">
        <f t="shared" si="153"/>
        <v/>
      </c>
      <c r="V1985" s="230" t="str">
        <f t="shared" si="155"/>
        <v>&lt;campo posicao="13"&gt;
&lt;coluna&gt;VL_DESC&lt;/coluna&gt;
&lt;descricao&gt;Valor total do desconto&lt;/descricao&gt;
&lt;tipo&gt;R&lt;/tipo&gt;
&lt;/campo&gt;</v>
      </c>
      <c r="W1985" s="227" t="str">
        <f t="shared" si="154"/>
        <v>&lt;campo posicao="13"&gt;
&lt;coluna&gt;VL_DESC&lt;/coluna&gt;
&lt;descricao&gt;Valor total do desconto&lt;/descricao&gt;
&lt;tipo&gt;R&lt;/tipo&gt;
&lt;/campo&gt;</v>
      </c>
      <c r="AB1985" s="3" t="s">
        <v>6</v>
      </c>
    </row>
    <row r="1986" spans="10:28" ht="14.5" customHeight="1" x14ac:dyDescent="0.35">
      <c r="J1986" s="291" t="str">
        <f t="shared" si="156"/>
        <v>D500</v>
      </c>
      <c r="K1986" s="193">
        <v>14</v>
      </c>
      <c r="L1986" s="11" t="s">
        <v>1829</v>
      </c>
      <c r="M1986" s="11" t="s">
        <v>2056</v>
      </c>
      <c r="N1986" s="193" t="s">
        <v>32</v>
      </c>
      <c r="O1986" s="193" t="s">
        <v>28</v>
      </c>
      <c r="P1986" s="193">
        <v>2</v>
      </c>
      <c r="Q1986" s="193" t="s">
        <v>29</v>
      </c>
      <c r="R1986" s="22" t="s">
        <v>29</v>
      </c>
      <c r="S1986" s="227" t="str">
        <f t="shared" ref="S1986:S2049" si="157">IF(B1986&lt;&gt;"",1,IF(C1986&lt;&gt;"",2,IF(D1986&lt;&gt;"",3,IF(E1986&lt;&gt;"",4,IF(F1986&lt;&gt;"",5,IF(G1986&lt;&gt;"",6,IF(H1986&lt;&gt;"",7,IF(ISNUMBER(K1986),"Campo",""))))))))</f>
        <v>Campo</v>
      </c>
      <c r="T1986" s="227" t="s">
        <v>3606</v>
      </c>
      <c r="U1986" s="237" t="str">
        <f t="shared" ref="U1986:U2049" si="158">IFERROR(IF(ISNUMBER(S1986),CONCATENATE("&lt;/registro&gt;
&lt;registro codigo=""",CONCATENATE(B1986,C1986,D1986,E1986,F1986,G1986,H1986),""" perfil=""",A1986,""" nivel=""",S1986,"""&gt;"),""),"")</f>
        <v/>
      </c>
      <c r="V1986" s="230" t="str">
        <f t="shared" si="155"/>
        <v>&lt;campo posicao="14"&gt;
&lt;coluna&gt;VL_SERV&lt;/coluna&gt;
&lt;descricao&gt;Valor da prestação de serviços&lt;/descricao&gt;
&lt;tipo&gt;R&lt;/tipo&gt;
&lt;/campo&gt;</v>
      </c>
      <c r="W1986" s="227" t="str">
        <f t="shared" ref="W1986:W2049" si="159">U1986&amp;V1986</f>
        <v>&lt;campo posicao="14"&gt;
&lt;coluna&gt;VL_SERV&lt;/coluna&gt;
&lt;descricao&gt;Valor da prestação de serviços&lt;/descricao&gt;
&lt;tipo&gt;R&lt;/tipo&gt;
&lt;/campo&gt;</v>
      </c>
      <c r="AB1986" s="3" t="s">
        <v>6</v>
      </c>
    </row>
    <row r="1987" spans="10:28" ht="14.5" customHeight="1" x14ac:dyDescent="0.35">
      <c r="J1987" s="291" t="str">
        <f t="shared" si="156"/>
        <v>D500</v>
      </c>
      <c r="K1987" s="193">
        <v>15</v>
      </c>
      <c r="L1987" s="11" t="s">
        <v>727</v>
      </c>
      <c r="M1987" s="11" t="s">
        <v>1621</v>
      </c>
      <c r="N1987" s="193" t="s">
        <v>32</v>
      </c>
      <c r="O1987" s="193" t="s">
        <v>28</v>
      </c>
      <c r="P1987" s="193">
        <v>2</v>
      </c>
      <c r="Q1987" s="193" t="s">
        <v>48</v>
      </c>
      <c r="R1987" s="22" t="s">
        <v>29</v>
      </c>
      <c r="S1987" s="227" t="str">
        <f t="shared" si="157"/>
        <v>Campo</v>
      </c>
      <c r="T1987" s="227" t="s">
        <v>3606</v>
      </c>
      <c r="U1987" s="237" t="str">
        <f t="shared" si="158"/>
        <v/>
      </c>
      <c r="V1987" s="230" t="str">
        <f t="shared" si="155"/>
        <v>&lt;campo posicao="15"&gt;
&lt;coluna&gt;VL_SERV_NT&lt;/coluna&gt;
&lt;descricao&gt;Valor total dos serviços não-tributados pelo ICMS&lt;/descricao&gt;
&lt;tipo&gt;R&lt;/tipo&gt;
&lt;/campo&gt;</v>
      </c>
      <c r="W1987" s="227" t="str">
        <f t="shared" si="159"/>
        <v>&lt;campo posicao="15"&gt;
&lt;coluna&gt;VL_SERV_NT&lt;/coluna&gt;
&lt;descricao&gt;Valor total dos serviços não-tributados pelo ICMS&lt;/descricao&gt;
&lt;tipo&gt;R&lt;/tipo&gt;
&lt;/campo&gt;</v>
      </c>
      <c r="AB1987" s="3" t="s">
        <v>6</v>
      </c>
    </row>
    <row r="1988" spans="10:28" ht="14.5" customHeight="1" x14ac:dyDescent="0.35">
      <c r="J1988" s="291" t="str">
        <f t="shared" si="156"/>
        <v>D500</v>
      </c>
      <c r="K1988" s="193">
        <v>16</v>
      </c>
      <c r="L1988" s="11" t="s">
        <v>1622</v>
      </c>
      <c r="M1988" s="11" t="s">
        <v>1718</v>
      </c>
      <c r="N1988" s="193" t="s">
        <v>32</v>
      </c>
      <c r="O1988" s="193" t="s">
        <v>28</v>
      </c>
      <c r="P1988" s="193">
        <v>2</v>
      </c>
      <c r="Q1988" s="193" t="s">
        <v>48</v>
      </c>
      <c r="R1988" s="22" t="s">
        <v>29</v>
      </c>
      <c r="S1988" s="227" t="str">
        <f t="shared" si="157"/>
        <v>Campo</v>
      </c>
      <c r="T1988" s="227" t="s">
        <v>3606</v>
      </c>
      <c r="U1988" s="237" t="str">
        <f t="shared" si="158"/>
        <v/>
      </c>
      <c r="V1988" s="230" t="str">
        <f t="shared" ref="V1988:V2051" si="160">IF(S1988="Campo",CONCATENATE("&lt;campo posicao=""",K1988,"""&gt;
&lt;coluna&gt;",SUBSTITUTE(L1988," ",""),"&lt;/coluna&gt;
&lt;descricao&gt;",M1988,"&lt;/descricao&gt;
&lt;tipo&gt;",T1988,"&lt;/tipo&gt;
&lt;/campo&gt;"),"")</f>
        <v>&lt;campo posicao="16"&gt;
&lt;coluna&gt;VL_TERC&lt;/coluna&gt;
&lt;descricao&gt;Valores cobrados em nome de terceiros&lt;/descricao&gt;
&lt;tipo&gt;R&lt;/tipo&gt;
&lt;/campo&gt;</v>
      </c>
      <c r="W1988" s="227" t="str">
        <f t="shared" si="159"/>
        <v>&lt;campo posicao="16"&gt;
&lt;coluna&gt;VL_TERC&lt;/coluna&gt;
&lt;descricao&gt;Valores cobrados em nome de terceiros&lt;/descricao&gt;
&lt;tipo&gt;R&lt;/tipo&gt;
&lt;/campo&gt;</v>
      </c>
      <c r="AB1988" s="3" t="s">
        <v>6</v>
      </c>
    </row>
    <row r="1989" spans="10:28" ht="14.5" customHeight="1" x14ac:dyDescent="0.35">
      <c r="J1989" s="291" t="str">
        <f t="shared" ref="J1989:J2052" si="161">IF(L1989="REG",MID(M1989,IFERROR(SEARCH("“",M1989),SEARCH("""",M1989))+1,4),J1988)</f>
        <v>D500</v>
      </c>
      <c r="K1989" s="193">
        <v>17</v>
      </c>
      <c r="L1989" s="11" t="s">
        <v>640</v>
      </c>
      <c r="M1989" s="11" t="s">
        <v>2057</v>
      </c>
      <c r="N1989" s="193" t="s">
        <v>32</v>
      </c>
      <c r="O1989" s="193" t="s">
        <v>28</v>
      </c>
      <c r="P1989" s="193">
        <v>2</v>
      </c>
      <c r="Q1989" s="193" t="s">
        <v>48</v>
      </c>
      <c r="R1989" s="22" t="s">
        <v>29</v>
      </c>
      <c r="S1989" s="227" t="str">
        <f t="shared" si="157"/>
        <v>Campo</v>
      </c>
      <c r="T1989" s="227" t="s">
        <v>3606</v>
      </c>
      <c r="U1989" s="237" t="str">
        <f t="shared" si="158"/>
        <v/>
      </c>
      <c r="V1989" s="230" t="str">
        <f t="shared" si="160"/>
        <v>&lt;campo posicao="17"&gt;
&lt;coluna&gt;VL_DA&lt;/coluna&gt;
&lt;descricao&gt;Valor de outras despesas indicadas no documento fiscal&lt;/descricao&gt;
&lt;tipo&gt;R&lt;/tipo&gt;
&lt;/campo&gt;</v>
      </c>
      <c r="W1989" s="227" t="str">
        <f t="shared" si="159"/>
        <v>&lt;campo posicao="17"&gt;
&lt;coluna&gt;VL_DA&lt;/coluna&gt;
&lt;descricao&gt;Valor de outras despesas indicadas no documento fiscal&lt;/descricao&gt;
&lt;tipo&gt;R&lt;/tipo&gt;
&lt;/campo&gt;</v>
      </c>
      <c r="AB1989" s="3" t="s">
        <v>6</v>
      </c>
    </row>
    <row r="1990" spans="10:28" ht="14.5" customHeight="1" x14ac:dyDescent="0.35">
      <c r="J1990" s="291" t="str">
        <f t="shared" si="161"/>
        <v>D500</v>
      </c>
      <c r="K1990" s="193">
        <v>18</v>
      </c>
      <c r="L1990" s="11" t="s">
        <v>576</v>
      </c>
      <c r="M1990" s="11" t="s">
        <v>577</v>
      </c>
      <c r="N1990" s="193" t="s">
        <v>32</v>
      </c>
      <c r="O1990" s="193" t="s">
        <v>28</v>
      </c>
      <c r="P1990" s="193">
        <v>2</v>
      </c>
      <c r="Q1990" s="193" t="s">
        <v>48</v>
      </c>
      <c r="R1990" s="169" t="s">
        <v>48</v>
      </c>
      <c r="S1990" s="227" t="str">
        <f t="shared" si="157"/>
        <v>Campo</v>
      </c>
      <c r="T1990" s="227" t="s">
        <v>3606</v>
      </c>
      <c r="U1990" s="237" t="str">
        <f t="shared" si="158"/>
        <v/>
      </c>
      <c r="V1990" s="230" t="str">
        <f t="shared" si="160"/>
        <v>&lt;campo posicao="18"&gt;
&lt;coluna&gt;VL_BC_ICMS&lt;/coluna&gt;
&lt;descricao&gt;Valor da base de cálculo do ICMS&lt;/descricao&gt;
&lt;tipo&gt;R&lt;/tipo&gt;
&lt;/campo&gt;</v>
      </c>
      <c r="W1990" s="227" t="str">
        <f t="shared" si="159"/>
        <v>&lt;campo posicao="18"&gt;
&lt;coluna&gt;VL_BC_ICMS&lt;/coluna&gt;
&lt;descricao&gt;Valor da base de cálculo do ICMS&lt;/descricao&gt;
&lt;tipo&gt;R&lt;/tipo&gt;
&lt;/campo&gt;</v>
      </c>
      <c r="AB1990" s="3" t="s">
        <v>6</v>
      </c>
    </row>
    <row r="1991" spans="10:28" ht="14.5" customHeight="1" x14ac:dyDescent="0.35">
      <c r="J1991" s="291" t="str">
        <f t="shared" si="161"/>
        <v>D500</v>
      </c>
      <c r="K1991" s="193">
        <v>19</v>
      </c>
      <c r="L1991" s="11" t="s">
        <v>578</v>
      </c>
      <c r="M1991" s="11" t="s">
        <v>579</v>
      </c>
      <c r="N1991" s="193" t="s">
        <v>32</v>
      </c>
      <c r="O1991" s="193" t="s">
        <v>28</v>
      </c>
      <c r="P1991" s="193">
        <v>2</v>
      </c>
      <c r="Q1991" s="193" t="s">
        <v>48</v>
      </c>
      <c r="R1991" s="169" t="s">
        <v>48</v>
      </c>
      <c r="S1991" s="227" t="str">
        <f t="shared" si="157"/>
        <v>Campo</v>
      </c>
      <c r="T1991" s="227" t="s">
        <v>3606</v>
      </c>
      <c r="U1991" s="237" t="str">
        <f t="shared" si="158"/>
        <v/>
      </c>
      <c r="V1991" s="230" t="str">
        <f t="shared" si="160"/>
        <v>&lt;campo posicao="19"&gt;
&lt;coluna&gt;VL_ICMS&lt;/coluna&gt;
&lt;descricao&gt;Valor do ICMS&lt;/descricao&gt;
&lt;tipo&gt;R&lt;/tipo&gt;
&lt;/campo&gt;</v>
      </c>
      <c r="W1991" s="227" t="str">
        <f t="shared" si="159"/>
        <v>&lt;campo posicao="19"&gt;
&lt;coluna&gt;VL_ICMS&lt;/coluna&gt;
&lt;descricao&gt;Valor do ICMS&lt;/descricao&gt;
&lt;tipo&gt;R&lt;/tipo&gt;
&lt;/campo&gt;</v>
      </c>
      <c r="AB1991" s="3" t="s">
        <v>6</v>
      </c>
    </row>
    <row r="1992" spans="10:28" ht="14.5" customHeight="1" x14ac:dyDescent="0.35">
      <c r="J1992" s="291" t="str">
        <f t="shared" si="161"/>
        <v>D500</v>
      </c>
      <c r="K1992" s="193">
        <v>20</v>
      </c>
      <c r="L1992" s="11" t="s">
        <v>269</v>
      </c>
      <c r="M1992" s="11" t="s">
        <v>2058</v>
      </c>
      <c r="N1992" s="193" t="s">
        <v>27</v>
      </c>
      <c r="O1992" s="193">
        <v>6</v>
      </c>
      <c r="P1992" s="193" t="s">
        <v>28</v>
      </c>
      <c r="Q1992" s="193" t="s">
        <v>48</v>
      </c>
      <c r="R1992" s="22" t="s">
        <v>48</v>
      </c>
      <c r="S1992" s="227" t="str">
        <f t="shared" si="157"/>
        <v>Campo</v>
      </c>
      <c r="T1992" s="227" t="s">
        <v>27</v>
      </c>
      <c r="U1992" s="237" t="str">
        <f t="shared" si="158"/>
        <v/>
      </c>
      <c r="V1992" s="230" t="str">
        <f t="shared" si="160"/>
        <v>&lt;campo posicao="20"&gt;
&lt;coluna&gt;COD_INF&lt;/coluna&gt;
&lt;descricao&gt;Código da informação complementar (campo 02 do Registro 0450)&lt;/descricao&gt;
&lt;tipo&gt;C&lt;/tipo&gt;
&lt;/campo&gt;</v>
      </c>
      <c r="W1992" s="227" t="str">
        <f t="shared" si="159"/>
        <v>&lt;campo posicao="20"&gt;
&lt;coluna&gt;COD_INF&lt;/coluna&gt;
&lt;descricao&gt;Código da informação complementar (campo 02 do Registro 0450)&lt;/descricao&gt;
&lt;tipo&gt;C&lt;/tipo&gt;
&lt;/campo&gt;</v>
      </c>
      <c r="AB1992" s="3" t="s">
        <v>6</v>
      </c>
    </row>
    <row r="1993" spans="10:28" ht="14.5" customHeight="1" x14ac:dyDescent="0.35">
      <c r="J1993" s="291" t="str">
        <f t="shared" si="161"/>
        <v>D500</v>
      </c>
      <c r="K1993" s="193">
        <v>21</v>
      </c>
      <c r="L1993" s="11" t="s">
        <v>586</v>
      </c>
      <c r="M1993" s="11" t="s">
        <v>846</v>
      </c>
      <c r="N1993" s="193" t="s">
        <v>32</v>
      </c>
      <c r="O1993" s="193" t="s">
        <v>28</v>
      </c>
      <c r="P1993" s="193">
        <v>2</v>
      </c>
      <c r="Q1993" s="193" t="s">
        <v>48</v>
      </c>
      <c r="R1993" s="22" t="s">
        <v>48</v>
      </c>
      <c r="S1993" s="227" t="str">
        <f t="shared" si="157"/>
        <v>Campo</v>
      </c>
      <c r="T1993" s="227" t="s">
        <v>3606</v>
      </c>
      <c r="U1993" s="237" t="str">
        <f t="shared" si="158"/>
        <v/>
      </c>
      <c r="V1993" s="230" t="str">
        <f t="shared" si="160"/>
        <v>&lt;campo posicao="21"&gt;
&lt;coluna&gt;VL_PIS&lt;/coluna&gt;
&lt;descricao&gt;Valor do PIS&lt;/descricao&gt;
&lt;tipo&gt;R&lt;/tipo&gt;
&lt;/campo&gt;</v>
      </c>
      <c r="W1993" s="227" t="str">
        <f t="shared" si="159"/>
        <v>&lt;campo posicao="21"&gt;
&lt;coluna&gt;VL_PIS&lt;/coluna&gt;
&lt;descricao&gt;Valor do PIS&lt;/descricao&gt;
&lt;tipo&gt;R&lt;/tipo&gt;
&lt;/campo&gt;</v>
      </c>
      <c r="AB1993" s="3" t="s">
        <v>6</v>
      </c>
    </row>
    <row r="1994" spans="10:28" ht="14.5" customHeight="1" x14ac:dyDescent="0.35">
      <c r="J1994" s="291" t="str">
        <f t="shared" si="161"/>
        <v>D500</v>
      </c>
      <c r="K1994" s="193">
        <v>22</v>
      </c>
      <c r="L1994" s="11" t="s">
        <v>588</v>
      </c>
      <c r="M1994" s="11" t="s">
        <v>857</v>
      </c>
      <c r="N1994" s="193" t="s">
        <v>32</v>
      </c>
      <c r="O1994" s="193" t="s">
        <v>28</v>
      </c>
      <c r="P1994" s="193">
        <v>2</v>
      </c>
      <c r="Q1994" s="193" t="s">
        <v>48</v>
      </c>
      <c r="R1994" s="22" t="s">
        <v>48</v>
      </c>
      <c r="S1994" s="227" t="str">
        <f t="shared" si="157"/>
        <v>Campo</v>
      </c>
      <c r="T1994" s="227" t="s">
        <v>3606</v>
      </c>
      <c r="U1994" s="237" t="str">
        <f t="shared" si="158"/>
        <v/>
      </c>
      <c r="V1994" s="230" t="str">
        <f t="shared" si="160"/>
        <v>&lt;campo posicao="22"&gt;
&lt;coluna&gt;VL_COFINS&lt;/coluna&gt;
&lt;descricao&gt;Valor da COFINS&lt;/descricao&gt;
&lt;tipo&gt;R&lt;/tipo&gt;
&lt;/campo&gt;</v>
      </c>
      <c r="W1994" s="227" t="str">
        <f t="shared" si="159"/>
        <v>&lt;campo posicao="22"&gt;
&lt;coluna&gt;VL_COFINS&lt;/coluna&gt;
&lt;descricao&gt;Valor da COFINS&lt;/descricao&gt;
&lt;tipo&gt;R&lt;/tipo&gt;
&lt;/campo&gt;</v>
      </c>
      <c r="AB1994" s="3" t="s">
        <v>6</v>
      </c>
    </row>
    <row r="1995" spans="10:28" ht="14.5" customHeight="1" x14ac:dyDescent="0.35">
      <c r="J1995" s="291" t="str">
        <f t="shared" si="161"/>
        <v>D500</v>
      </c>
      <c r="K1995" s="193">
        <v>23</v>
      </c>
      <c r="L1995" s="11" t="s">
        <v>246</v>
      </c>
      <c r="M1995" s="11" t="s">
        <v>858</v>
      </c>
      <c r="N1995" s="193" t="s">
        <v>27</v>
      </c>
      <c r="O1995" s="193" t="s">
        <v>28</v>
      </c>
      <c r="P1995" s="193" t="s">
        <v>28</v>
      </c>
      <c r="Q1995" s="193" t="s">
        <v>48</v>
      </c>
      <c r="R1995" s="22" t="s">
        <v>48</v>
      </c>
      <c r="S1995" s="227" t="str">
        <f t="shared" si="157"/>
        <v>Campo</v>
      </c>
      <c r="T1995" s="227" t="s">
        <v>27</v>
      </c>
      <c r="U1995" s="237" t="str">
        <f t="shared" si="158"/>
        <v/>
      </c>
      <c r="V1995" s="230" t="str">
        <f t="shared" si="160"/>
        <v>&lt;campo posicao="23"&gt;
&lt;coluna&gt;COD_CTA&lt;/coluna&gt;
&lt;descricao&gt;Código da conta analítica contábil debitada/creditada&lt;/descricao&gt;
&lt;tipo&gt;C&lt;/tipo&gt;
&lt;/campo&gt;</v>
      </c>
      <c r="W1995" s="227" t="str">
        <f t="shared" si="159"/>
        <v>&lt;campo posicao="23"&gt;
&lt;coluna&gt;COD_CTA&lt;/coluna&gt;
&lt;descricao&gt;Código da conta analítica contábil debitada/creditada&lt;/descricao&gt;
&lt;tipo&gt;C&lt;/tipo&gt;
&lt;/campo&gt;</v>
      </c>
      <c r="AB1995" s="3" t="s">
        <v>6</v>
      </c>
    </row>
    <row r="1996" spans="10:28" ht="14.5" customHeight="1" x14ac:dyDescent="0.35">
      <c r="J1996" s="291" t="str">
        <f t="shared" si="161"/>
        <v>D500</v>
      </c>
      <c r="K1996" s="218">
        <v>24</v>
      </c>
      <c r="L1996" s="218" t="s">
        <v>2059</v>
      </c>
      <c r="M1996" s="11" t="s">
        <v>2060</v>
      </c>
      <c r="N1996" s="193" t="s">
        <v>27</v>
      </c>
      <c r="O1996" s="218" t="s">
        <v>240</v>
      </c>
      <c r="P1996" s="218" t="s">
        <v>28</v>
      </c>
      <c r="Q1996" s="218" t="s">
        <v>48</v>
      </c>
      <c r="R1996" s="193" t="s">
        <v>29</v>
      </c>
      <c r="S1996" s="227" t="str">
        <f t="shared" si="157"/>
        <v>Campo</v>
      </c>
      <c r="T1996" s="227" t="s">
        <v>27</v>
      </c>
      <c r="U1996" s="237" t="str">
        <f t="shared" si="158"/>
        <v/>
      </c>
      <c r="V1996" s="230" t="str">
        <f t="shared" si="160"/>
        <v>&lt;campo posicao="24"&gt;
&lt;coluna&gt;TP_ASSINANTE&lt;/coluna&gt;
&lt;descricao&gt;Código do Tipo de Assinante:&lt;/descricao&gt;
&lt;tipo&gt;C&lt;/tipo&gt;
&lt;/campo&gt;</v>
      </c>
      <c r="W1996" s="227" t="str">
        <f t="shared" si="159"/>
        <v>&lt;campo posicao="24"&gt;
&lt;coluna&gt;TP_ASSINANTE&lt;/coluna&gt;
&lt;descricao&gt;Código do Tipo de Assinante:&lt;/descricao&gt;
&lt;tipo&gt;C&lt;/tipo&gt;
&lt;/campo&gt;</v>
      </c>
      <c r="AB1996" s="3" t="s">
        <v>6</v>
      </c>
    </row>
    <row r="1997" spans="10:28" ht="14.5" customHeight="1" x14ac:dyDescent="0.35">
      <c r="J1997" s="291" t="str">
        <f t="shared" si="161"/>
        <v>D500</v>
      </c>
      <c r="K1997" s="218"/>
      <c r="L1997" s="218"/>
      <c r="M1997" s="11" t="s">
        <v>2061</v>
      </c>
      <c r="N1997" s="218"/>
      <c r="O1997" s="218"/>
      <c r="P1997" s="218"/>
      <c r="Q1997" s="218"/>
      <c r="R1997" s="193"/>
      <c r="S1997" s="227" t="str">
        <f t="shared" si="157"/>
        <v/>
      </c>
      <c r="T1997" s="227"/>
      <c r="U1997" s="237" t="str">
        <f t="shared" si="158"/>
        <v/>
      </c>
      <c r="V1997" s="230" t="str">
        <f t="shared" si="160"/>
        <v/>
      </c>
      <c r="W1997" s="227" t="str">
        <f t="shared" si="159"/>
        <v/>
      </c>
      <c r="AB1997" s="3" t="s">
        <v>6</v>
      </c>
    </row>
    <row r="1998" spans="10:28" ht="14.5" customHeight="1" x14ac:dyDescent="0.35">
      <c r="J1998" s="291" t="str">
        <f t="shared" si="161"/>
        <v>D500</v>
      </c>
      <c r="K1998" s="218"/>
      <c r="L1998" s="218"/>
      <c r="M1998" s="11" t="s">
        <v>2062</v>
      </c>
      <c r="N1998" s="218"/>
      <c r="O1998" s="218"/>
      <c r="P1998" s="218"/>
      <c r="Q1998" s="218"/>
      <c r="R1998" s="193"/>
      <c r="S1998" s="227" t="str">
        <f t="shared" si="157"/>
        <v/>
      </c>
      <c r="T1998" s="227"/>
      <c r="U1998" s="237" t="str">
        <f t="shared" si="158"/>
        <v/>
      </c>
      <c r="V1998" s="230" t="str">
        <f t="shared" si="160"/>
        <v/>
      </c>
      <c r="W1998" s="227" t="str">
        <f t="shared" si="159"/>
        <v/>
      </c>
      <c r="AB1998" s="3" t="s">
        <v>6</v>
      </c>
    </row>
    <row r="1999" spans="10:28" ht="14.5" customHeight="1" x14ac:dyDescent="0.35">
      <c r="J1999" s="291" t="str">
        <f t="shared" si="161"/>
        <v>D500</v>
      </c>
      <c r="K1999" s="218"/>
      <c r="L1999" s="218"/>
      <c r="M1999" s="11" t="s">
        <v>2063</v>
      </c>
      <c r="N1999" s="218"/>
      <c r="O1999" s="218"/>
      <c r="P1999" s="218"/>
      <c r="Q1999" s="218"/>
      <c r="R1999" s="193"/>
      <c r="S1999" s="227" t="str">
        <f t="shared" si="157"/>
        <v/>
      </c>
      <c r="T1999" s="227"/>
      <c r="U1999" s="237" t="str">
        <f t="shared" si="158"/>
        <v/>
      </c>
      <c r="V1999" s="230" t="str">
        <f t="shared" si="160"/>
        <v/>
      </c>
      <c r="W1999" s="227" t="str">
        <f t="shared" si="159"/>
        <v/>
      </c>
      <c r="AB1999" s="3" t="s">
        <v>6</v>
      </c>
    </row>
    <row r="2000" spans="10:28" ht="14.5" customHeight="1" x14ac:dyDescent="0.35">
      <c r="J2000" s="291" t="str">
        <f t="shared" si="161"/>
        <v>D500</v>
      </c>
      <c r="K2000" s="218"/>
      <c r="L2000" s="218"/>
      <c r="M2000" s="11" t="s">
        <v>2064</v>
      </c>
      <c r="N2000" s="218"/>
      <c r="O2000" s="218"/>
      <c r="P2000" s="218"/>
      <c r="Q2000" s="218"/>
      <c r="R2000" s="193"/>
      <c r="S2000" s="227" t="str">
        <f t="shared" si="157"/>
        <v/>
      </c>
      <c r="T2000" s="227"/>
      <c r="U2000" s="237" t="str">
        <f t="shared" si="158"/>
        <v/>
      </c>
      <c r="V2000" s="230" t="str">
        <f t="shared" si="160"/>
        <v/>
      </c>
      <c r="W2000" s="227" t="str">
        <f t="shared" si="159"/>
        <v/>
      </c>
      <c r="AB2000" s="3" t="s">
        <v>6</v>
      </c>
    </row>
    <row r="2001" spans="1:28" ht="14.5" customHeight="1" x14ac:dyDescent="0.35">
      <c r="J2001" s="291" t="str">
        <f t="shared" si="161"/>
        <v>D500</v>
      </c>
      <c r="K2001" s="218"/>
      <c r="L2001" s="218"/>
      <c r="M2001" s="11" t="s">
        <v>2065</v>
      </c>
      <c r="N2001" s="218"/>
      <c r="O2001" s="218"/>
      <c r="P2001" s="218"/>
      <c r="Q2001" s="218"/>
      <c r="R2001" s="193"/>
      <c r="S2001" s="227" t="str">
        <f t="shared" si="157"/>
        <v/>
      </c>
      <c r="T2001" s="227"/>
      <c r="U2001" s="237" t="str">
        <f t="shared" si="158"/>
        <v/>
      </c>
      <c r="V2001" s="230" t="str">
        <f t="shared" si="160"/>
        <v/>
      </c>
      <c r="W2001" s="227" t="str">
        <f t="shared" si="159"/>
        <v/>
      </c>
      <c r="AB2001" s="3" t="s">
        <v>6</v>
      </c>
    </row>
    <row r="2002" spans="1:28" ht="14.5" customHeight="1" x14ac:dyDescent="0.35">
      <c r="J2002" s="291" t="str">
        <f t="shared" si="161"/>
        <v>D500</v>
      </c>
      <c r="K2002" s="218"/>
      <c r="L2002" s="218"/>
      <c r="M2002" s="11" t="s">
        <v>2066</v>
      </c>
      <c r="N2002" s="218"/>
      <c r="O2002" s="218"/>
      <c r="P2002" s="218"/>
      <c r="Q2002" s="218"/>
      <c r="R2002" s="193"/>
      <c r="S2002" s="227" t="str">
        <f t="shared" si="157"/>
        <v/>
      </c>
      <c r="T2002" s="227"/>
      <c r="U2002" s="237" t="str">
        <f t="shared" si="158"/>
        <v/>
      </c>
      <c r="V2002" s="230" t="str">
        <f t="shared" si="160"/>
        <v/>
      </c>
      <c r="W2002" s="227" t="str">
        <f t="shared" si="159"/>
        <v/>
      </c>
      <c r="AB2002" s="3" t="s">
        <v>6</v>
      </c>
    </row>
    <row r="2003" spans="1:28" s="3" customFormat="1" ht="14.5" customHeight="1" collapsed="1" x14ac:dyDescent="0.35">
      <c r="A2003" s="209" t="s">
        <v>1497</v>
      </c>
      <c r="B2003" s="209"/>
      <c r="C2003" s="209"/>
      <c r="D2003" s="209"/>
      <c r="E2003" s="209" t="s">
        <v>2067</v>
      </c>
      <c r="F2003" s="209"/>
      <c r="G2003" s="209"/>
      <c r="H2003" s="209"/>
      <c r="I2003" s="209" t="s">
        <v>144</v>
      </c>
      <c r="J2003" s="291" t="str">
        <f t="shared" si="161"/>
        <v>D500</v>
      </c>
      <c r="K2003" s="2" t="s">
        <v>2068</v>
      </c>
      <c r="L2003" s="4"/>
      <c r="M2003" s="4"/>
      <c r="N2003" s="4"/>
      <c r="O2003" s="4"/>
      <c r="P2003" s="4"/>
      <c r="Q2003" s="4"/>
      <c r="R2003" s="4"/>
      <c r="S2003" s="227">
        <f t="shared" si="157"/>
        <v>4</v>
      </c>
      <c r="T2003" s="227"/>
      <c r="U2003" s="237" t="str">
        <f t="shared" si="158"/>
        <v>&lt;/registro&gt;
&lt;registro codigo="D510" perfil="A" nivel="4"&gt;</v>
      </c>
      <c r="V2003" s="230" t="str">
        <f t="shared" si="160"/>
        <v/>
      </c>
      <c r="W2003" s="227" t="str">
        <f t="shared" si="159"/>
        <v>&lt;/registro&gt;
&lt;registro codigo="D510" perfil="A" nivel="4"&gt;</v>
      </c>
      <c r="X2003" s="227"/>
      <c r="Y2003" s="227"/>
      <c r="AB2003" s="3" t="s">
        <v>6</v>
      </c>
    </row>
    <row r="2004" spans="1:28" ht="14.5" customHeight="1" x14ac:dyDescent="0.35">
      <c r="J2004" s="291" t="str">
        <f t="shared" si="161"/>
        <v>D510</v>
      </c>
      <c r="K2004" s="193">
        <v>1</v>
      </c>
      <c r="L2004" s="11" t="s">
        <v>25</v>
      </c>
      <c r="M2004" s="11" t="s">
        <v>2069</v>
      </c>
      <c r="N2004" s="193" t="s">
        <v>27</v>
      </c>
      <c r="O2004" s="193">
        <v>4</v>
      </c>
      <c r="P2004" s="193" t="s">
        <v>28</v>
      </c>
      <c r="Q2004" s="218" t="s">
        <v>711</v>
      </c>
      <c r="R2004" s="22" t="s">
        <v>29</v>
      </c>
      <c r="S2004" s="227" t="str">
        <f t="shared" si="157"/>
        <v>Campo</v>
      </c>
      <c r="T2004" s="227" t="s">
        <v>27</v>
      </c>
      <c r="U2004" s="237" t="str">
        <f t="shared" si="158"/>
        <v/>
      </c>
      <c r="V2004" s="230" t="str">
        <f t="shared" si="160"/>
        <v>&lt;campo posicao="1"&gt;
&lt;coluna&gt;REG&lt;/coluna&gt;
&lt;descricao&gt;Texto fixo contendo "D510"&lt;/descricao&gt;
&lt;tipo&gt;C&lt;/tipo&gt;
&lt;/campo&gt;</v>
      </c>
      <c r="W2004" s="227" t="str">
        <f t="shared" si="159"/>
        <v>&lt;campo posicao="1"&gt;
&lt;coluna&gt;REG&lt;/coluna&gt;
&lt;descricao&gt;Texto fixo contendo "D510"&lt;/descricao&gt;
&lt;tipo&gt;C&lt;/tipo&gt;
&lt;/campo&gt;</v>
      </c>
      <c r="AB2004" s="3" t="s">
        <v>6</v>
      </c>
    </row>
    <row r="2005" spans="1:28" ht="14.5" customHeight="1" x14ac:dyDescent="0.35">
      <c r="J2005" s="291" t="str">
        <f t="shared" si="161"/>
        <v>D510</v>
      </c>
      <c r="K2005" s="193">
        <v>2</v>
      </c>
      <c r="L2005" s="11" t="s">
        <v>799</v>
      </c>
      <c r="M2005" s="11" t="s">
        <v>800</v>
      </c>
      <c r="N2005" s="193" t="s">
        <v>32</v>
      </c>
      <c r="O2005" s="193">
        <v>3</v>
      </c>
      <c r="P2005" s="193" t="s">
        <v>28</v>
      </c>
      <c r="Q2005" s="218"/>
      <c r="R2005" s="22" t="s">
        <v>29</v>
      </c>
      <c r="S2005" s="227" t="str">
        <f t="shared" si="157"/>
        <v>Campo</v>
      </c>
      <c r="T2005" s="227" t="s">
        <v>3607</v>
      </c>
      <c r="U2005" s="237" t="str">
        <f t="shared" si="158"/>
        <v/>
      </c>
      <c r="V2005" s="230" t="str">
        <f t="shared" si="160"/>
        <v>&lt;campo posicao="2"&gt;
&lt;coluna&gt;NUM_ITEM&lt;/coluna&gt;
&lt;descricao&gt;Número sequencial do item no documento fiscal&lt;/descricao&gt;
&lt;tipo&gt;I&lt;/tipo&gt;
&lt;/campo&gt;</v>
      </c>
      <c r="W2005" s="227" t="str">
        <f t="shared" si="159"/>
        <v>&lt;campo posicao="2"&gt;
&lt;coluna&gt;NUM_ITEM&lt;/coluna&gt;
&lt;descricao&gt;Número sequencial do item no documento fiscal&lt;/descricao&gt;
&lt;tipo&gt;I&lt;/tipo&gt;
&lt;/campo&gt;</v>
      </c>
      <c r="AB2005" s="3" t="s">
        <v>6</v>
      </c>
    </row>
    <row r="2006" spans="1:28" ht="14.5" customHeight="1" x14ac:dyDescent="0.35">
      <c r="J2006" s="291" t="str">
        <f t="shared" si="161"/>
        <v>D510</v>
      </c>
      <c r="K2006" s="193">
        <v>3</v>
      </c>
      <c r="L2006" s="11" t="s">
        <v>163</v>
      </c>
      <c r="M2006" s="11" t="s">
        <v>801</v>
      </c>
      <c r="N2006" s="193" t="s">
        <v>27</v>
      </c>
      <c r="O2006" s="193">
        <v>60</v>
      </c>
      <c r="P2006" s="193" t="s">
        <v>28</v>
      </c>
      <c r="Q2006" s="218"/>
      <c r="R2006" s="22" t="s">
        <v>29</v>
      </c>
      <c r="S2006" s="227" t="str">
        <f t="shared" si="157"/>
        <v>Campo</v>
      </c>
      <c r="T2006" s="227" t="s">
        <v>27</v>
      </c>
      <c r="U2006" s="237" t="str">
        <f t="shared" si="158"/>
        <v/>
      </c>
      <c r="V2006" s="230" t="str">
        <f t="shared" si="160"/>
        <v>&lt;campo posicao="3"&gt;
&lt;coluna&gt;COD_ITEM&lt;/coluna&gt;
&lt;descricao&gt;Código do item (campo 02 do Registro 0200)&lt;/descricao&gt;
&lt;tipo&gt;C&lt;/tipo&gt;
&lt;/campo&gt;</v>
      </c>
      <c r="W2006" s="227" t="str">
        <f t="shared" si="159"/>
        <v>&lt;campo posicao="3"&gt;
&lt;coluna&gt;COD_ITEM&lt;/coluna&gt;
&lt;descricao&gt;Código do item (campo 02 do Registro 0200)&lt;/descricao&gt;
&lt;tipo&gt;C&lt;/tipo&gt;
&lt;/campo&gt;</v>
      </c>
      <c r="AB2006" s="3" t="s">
        <v>6</v>
      </c>
    </row>
    <row r="2007" spans="1:28" ht="14.5" customHeight="1" x14ac:dyDescent="0.35">
      <c r="J2007" s="291" t="str">
        <f t="shared" si="161"/>
        <v>D510</v>
      </c>
      <c r="K2007" s="193">
        <v>4</v>
      </c>
      <c r="L2007" s="11" t="s">
        <v>1680</v>
      </c>
      <c r="M2007" s="11" t="s">
        <v>2070</v>
      </c>
      <c r="N2007" s="193" t="s">
        <v>27</v>
      </c>
      <c r="O2007" s="193" t="s">
        <v>235</v>
      </c>
      <c r="P2007" s="193" t="s">
        <v>28</v>
      </c>
      <c r="Q2007" s="218"/>
      <c r="R2007" s="22" t="s">
        <v>29</v>
      </c>
      <c r="S2007" s="227" t="str">
        <f t="shared" si="157"/>
        <v>Campo</v>
      </c>
      <c r="T2007" s="227" t="s">
        <v>27</v>
      </c>
      <c r="U2007" s="237" t="str">
        <f t="shared" si="158"/>
        <v/>
      </c>
      <c r="V2007" s="230" t="str">
        <f t="shared" si="160"/>
        <v>&lt;campo posicao="4"&gt;
&lt;coluna&gt;COD_CLASS&lt;/coluna&gt;
&lt;descricao&gt;Código de classificação do item do serviço de comunicação ou de telecomunicação, conforme a Tabela 4.4.1&lt;/descricao&gt;
&lt;tipo&gt;C&lt;/tipo&gt;
&lt;/campo&gt;</v>
      </c>
      <c r="W2007" s="227" t="str">
        <f t="shared" si="159"/>
        <v>&lt;campo posicao="4"&gt;
&lt;coluna&gt;COD_CLASS&lt;/coluna&gt;
&lt;descricao&gt;Código de classificação do item do serviço de comunicação ou de telecomunicação, conforme a Tabela 4.4.1&lt;/descricao&gt;
&lt;tipo&gt;C&lt;/tipo&gt;
&lt;/campo&gt;</v>
      </c>
      <c r="AB2007" s="3" t="s">
        <v>6</v>
      </c>
    </row>
    <row r="2008" spans="1:28" ht="14.5" customHeight="1" x14ac:dyDescent="0.35">
      <c r="J2008" s="291" t="str">
        <f t="shared" si="161"/>
        <v>D510</v>
      </c>
      <c r="K2008" s="193">
        <v>5</v>
      </c>
      <c r="L2008" s="11" t="s">
        <v>804</v>
      </c>
      <c r="M2008" s="11" t="s">
        <v>805</v>
      </c>
      <c r="N2008" s="193" t="s">
        <v>32</v>
      </c>
      <c r="O2008" s="193" t="s">
        <v>28</v>
      </c>
      <c r="P2008" s="193">
        <v>3</v>
      </c>
      <c r="Q2008" s="218"/>
      <c r="R2008" s="22" t="s">
        <v>29</v>
      </c>
      <c r="S2008" s="227" t="str">
        <f t="shared" si="157"/>
        <v>Campo</v>
      </c>
      <c r="T2008" s="227" t="s">
        <v>3606</v>
      </c>
      <c r="U2008" s="237" t="str">
        <f t="shared" si="158"/>
        <v/>
      </c>
      <c r="V2008" s="230" t="str">
        <f t="shared" si="160"/>
        <v>&lt;campo posicao="5"&gt;
&lt;coluna&gt;QTD&lt;/coluna&gt;
&lt;descricao&gt;Quantidade do item&lt;/descricao&gt;
&lt;tipo&gt;R&lt;/tipo&gt;
&lt;/campo&gt;</v>
      </c>
      <c r="W2008" s="227" t="str">
        <f t="shared" si="159"/>
        <v>&lt;campo posicao="5"&gt;
&lt;coluna&gt;QTD&lt;/coluna&gt;
&lt;descricao&gt;Quantidade do item&lt;/descricao&gt;
&lt;tipo&gt;R&lt;/tipo&gt;
&lt;/campo&gt;</v>
      </c>
      <c r="AB2008" s="3" t="s">
        <v>6</v>
      </c>
    </row>
    <row r="2009" spans="1:28" ht="14.5" customHeight="1" x14ac:dyDescent="0.35">
      <c r="J2009" s="291" t="str">
        <f t="shared" si="161"/>
        <v>D510</v>
      </c>
      <c r="K2009" s="193">
        <v>6</v>
      </c>
      <c r="L2009" s="11" t="s">
        <v>156</v>
      </c>
      <c r="M2009" s="11" t="s">
        <v>1590</v>
      </c>
      <c r="N2009" s="193" t="s">
        <v>27</v>
      </c>
      <c r="O2009" s="193">
        <v>6</v>
      </c>
      <c r="P2009" s="193" t="s">
        <v>28</v>
      </c>
      <c r="Q2009" s="218"/>
      <c r="R2009" s="22" t="s">
        <v>29</v>
      </c>
      <c r="S2009" s="227" t="str">
        <f t="shared" si="157"/>
        <v>Campo</v>
      </c>
      <c r="T2009" s="227" t="s">
        <v>27</v>
      </c>
      <c r="U2009" s="237" t="str">
        <f t="shared" si="158"/>
        <v/>
      </c>
      <c r="V2009" s="230" t="str">
        <f t="shared" si="160"/>
        <v>&lt;campo posicao="6"&gt;
&lt;coluna&gt;UNID&lt;/coluna&gt;
&lt;descricao&gt;Unidade do item  (Campo 02 do registro 0190)&lt;/descricao&gt;
&lt;tipo&gt;C&lt;/tipo&gt;
&lt;/campo&gt;</v>
      </c>
      <c r="W2009" s="227" t="str">
        <f t="shared" si="159"/>
        <v>&lt;campo posicao="6"&gt;
&lt;coluna&gt;UNID&lt;/coluna&gt;
&lt;descricao&gt;Unidade do item  (Campo 02 do registro 0190)&lt;/descricao&gt;
&lt;tipo&gt;C&lt;/tipo&gt;
&lt;/campo&gt;</v>
      </c>
      <c r="AB2009" s="3" t="s">
        <v>6</v>
      </c>
    </row>
    <row r="2010" spans="1:28" ht="14.5" customHeight="1" x14ac:dyDescent="0.35">
      <c r="J2010" s="291" t="str">
        <f t="shared" si="161"/>
        <v>D510</v>
      </c>
      <c r="K2010" s="193">
        <v>7</v>
      </c>
      <c r="L2010" s="11" t="s">
        <v>807</v>
      </c>
      <c r="M2010" s="11" t="s">
        <v>1682</v>
      </c>
      <c r="N2010" s="193" t="s">
        <v>32</v>
      </c>
      <c r="O2010" s="193" t="s">
        <v>28</v>
      </c>
      <c r="P2010" s="193">
        <v>2</v>
      </c>
      <c r="Q2010" s="218"/>
      <c r="R2010" s="22" t="s">
        <v>29</v>
      </c>
      <c r="S2010" s="227" t="str">
        <f t="shared" si="157"/>
        <v>Campo</v>
      </c>
      <c r="T2010" s="227" t="s">
        <v>3606</v>
      </c>
      <c r="U2010" s="237" t="str">
        <f t="shared" si="158"/>
        <v/>
      </c>
      <c r="V2010" s="230" t="str">
        <f t="shared" si="160"/>
        <v>&lt;campo posicao="7"&gt;
&lt;coluna&gt;VL_ITEM&lt;/coluna&gt;
&lt;descricao&gt;Valor do item&lt;/descricao&gt;
&lt;tipo&gt;R&lt;/tipo&gt;
&lt;/campo&gt;</v>
      </c>
      <c r="W2010" s="227" t="str">
        <f t="shared" si="159"/>
        <v>&lt;campo posicao="7"&gt;
&lt;coluna&gt;VL_ITEM&lt;/coluna&gt;
&lt;descricao&gt;Valor do item&lt;/descricao&gt;
&lt;tipo&gt;R&lt;/tipo&gt;
&lt;/campo&gt;</v>
      </c>
      <c r="AB2010" s="3" t="s">
        <v>6</v>
      </c>
    </row>
    <row r="2011" spans="1:28" ht="14.5" customHeight="1" x14ac:dyDescent="0.35">
      <c r="J2011" s="291" t="str">
        <f t="shared" si="161"/>
        <v>D510</v>
      </c>
      <c r="K2011" s="193">
        <v>8</v>
      </c>
      <c r="L2011" s="11" t="s">
        <v>546</v>
      </c>
      <c r="M2011" s="11" t="s">
        <v>547</v>
      </c>
      <c r="N2011" s="193" t="s">
        <v>32</v>
      </c>
      <c r="O2011" s="193" t="s">
        <v>28</v>
      </c>
      <c r="P2011" s="193">
        <v>2</v>
      </c>
      <c r="Q2011" s="218"/>
      <c r="R2011" s="22" t="s">
        <v>48</v>
      </c>
      <c r="S2011" s="227" t="str">
        <f t="shared" si="157"/>
        <v>Campo</v>
      </c>
      <c r="T2011" s="227" t="s">
        <v>3606</v>
      </c>
      <c r="U2011" s="237" t="str">
        <f t="shared" si="158"/>
        <v/>
      </c>
      <c r="V2011" s="230" t="str">
        <f t="shared" si="160"/>
        <v>&lt;campo posicao="8"&gt;
&lt;coluna&gt;VL_DESC&lt;/coluna&gt;
&lt;descricao&gt;Valor total do desconto&lt;/descricao&gt;
&lt;tipo&gt;R&lt;/tipo&gt;
&lt;/campo&gt;</v>
      </c>
      <c r="W2011" s="227" t="str">
        <f t="shared" si="159"/>
        <v>&lt;campo posicao="8"&gt;
&lt;coluna&gt;VL_DESC&lt;/coluna&gt;
&lt;descricao&gt;Valor total do desconto&lt;/descricao&gt;
&lt;tipo&gt;R&lt;/tipo&gt;
&lt;/campo&gt;</v>
      </c>
      <c r="AB2011" s="3" t="s">
        <v>6</v>
      </c>
    </row>
    <row r="2012" spans="1:28" ht="14.5" customHeight="1" x14ac:dyDescent="0.35">
      <c r="J2012" s="291" t="str">
        <f t="shared" si="161"/>
        <v>D510</v>
      </c>
      <c r="K2012" s="193">
        <v>9</v>
      </c>
      <c r="L2012" s="11" t="s">
        <v>813</v>
      </c>
      <c r="M2012" s="11" t="s">
        <v>1133</v>
      </c>
      <c r="N2012" s="193" t="s">
        <v>27</v>
      </c>
      <c r="O2012" s="193" t="s">
        <v>33</v>
      </c>
      <c r="P2012" s="193" t="s">
        <v>28</v>
      </c>
      <c r="Q2012" s="218"/>
      <c r="R2012" s="22" t="s">
        <v>29</v>
      </c>
      <c r="S2012" s="227" t="str">
        <f t="shared" si="157"/>
        <v>Campo</v>
      </c>
      <c r="T2012" s="227" t="s">
        <v>27</v>
      </c>
      <c r="U2012" s="237" t="str">
        <f t="shared" si="158"/>
        <v/>
      </c>
      <c r="V2012" s="230" t="str">
        <f t="shared" si="160"/>
        <v>&lt;campo posicao="9"&gt;
&lt;coluna&gt;CST_ICMS&lt;/coluna&gt;
&lt;descricao&gt;Código da Situação Tributária, conforme a Tabela indicada no item 4.3.1&lt;/descricao&gt;
&lt;tipo&gt;C&lt;/tipo&gt;
&lt;/campo&gt;</v>
      </c>
      <c r="W2012" s="227" t="str">
        <f t="shared" si="159"/>
        <v>&lt;campo posicao="9"&gt;
&lt;coluna&gt;CST_ICMS&lt;/coluna&gt;
&lt;descricao&gt;Código da Situação Tributária, conforme a Tabela indicada no item 4.3.1&lt;/descricao&gt;
&lt;tipo&gt;C&lt;/tipo&gt;
&lt;/campo&gt;</v>
      </c>
      <c r="AB2012" s="3" t="s">
        <v>6</v>
      </c>
    </row>
    <row r="2013" spans="1:28" ht="14.5" customHeight="1" x14ac:dyDescent="0.35">
      <c r="J2013" s="291" t="str">
        <f t="shared" si="161"/>
        <v>D510</v>
      </c>
      <c r="K2013" s="193">
        <v>10</v>
      </c>
      <c r="L2013" s="11" t="s">
        <v>815</v>
      </c>
      <c r="M2013" s="11" t="s">
        <v>816</v>
      </c>
      <c r="N2013" s="193" t="s">
        <v>27</v>
      </c>
      <c r="O2013" s="193" t="s">
        <v>235</v>
      </c>
      <c r="P2013" s="193" t="s">
        <v>28</v>
      </c>
      <c r="Q2013" s="218"/>
      <c r="R2013" s="22" t="s">
        <v>29</v>
      </c>
      <c r="S2013" s="227" t="str">
        <f t="shared" si="157"/>
        <v>Campo</v>
      </c>
      <c r="T2013" s="227" t="s">
        <v>27</v>
      </c>
      <c r="U2013" s="237" t="str">
        <f t="shared" si="158"/>
        <v/>
      </c>
      <c r="V2013" s="230" t="str">
        <f t="shared" si="160"/>
        <v>&lt;campo posicao="10"&gt;
&lt;coluna&gt;CFOP&lt;/coluna&gt;
&lt;descricao&gt;Código Fiscal de Operação e Prestação&lt;/descricao&gt;
&lt;tipo&gt;C&lt;/tipo&gt;
&lt;/campo&gt;</v>
      </c>
      <c r="W2013" s="227" t="str">
        <f t="shared" si="159"/>
        <v>&lt;campo posicao="10"&gt;
&lt;coluna&gt;CFOP&lt;/coluna&gt;
&lt;descricao&gt;Código Fiscal de Operação e Prestação&lt;/descricao&gt;
&lt;tipo&gt;C&lt;/tipo&gt;
&lt;/campo&gt;</v>
      </c>
      <c r="AB2013" s="3" t="s">
        <v>6</v>
      </c>
    </row>
    <row r="2014" spans="1:28" ht="14.5" customHeight="1" x14ac:dyDescent="0.35">
      <c r="J2014" s="291" t="str">
        <f t="shared" si="161"/>
        <v>D510</v>
      </c>
      <c r="K2014" s="193">
        <v>11</v>
      </c>
      <c r="L2014" s="11" t="s">
        <v>576</v>
      </c>
      <c r="M2014" s="11" t="s">
        <v>577</v>
      </c>
      <c r="N2014" s="193" t="s">
        <v>32</v>
      </c>
      <c r="O2014" s="193" t="s">
        <v>28</v>
      </c>
      <c r="P2014" s="193">
        <v>2</v>
      </c>
      <c r="Q2014" s="218"/>
      <c r="R2014" s="22" t="s">
        <v>48</v>
      </c>
      <c r="S2014" s="227" t="str">
        <f t="shared" si="157"/>
        <v>Campo</v>
      </c>
      <c r="T2014" s="227" t="s">
        <v>3606</v>
      </c>
      <c r="U2014" s="237" t="str">
        <f t="shared" si="158"/>
        <v/>
      </c>
      <c r="V2014" s="230" t="str">
        <f t="shared" si="160"/>
        <v>&lt;campo posicao="11"&gt;
&lt;coluna&gt;VL_BC_ICMS&lt;/coluna&gt;
&lt;descricao&gt;Valor da base de cálculo do ICMS&lt;/descricao&gt;
&lt;tipo&gt;R&lt;/tipo&gt;
&lt;/campo&gt;</v>
      </c>
      <c r="W2014" s="227" t="str">
        <f t="shared" si="159"/>
        <v>&lt;campo posicao="11"&gt;
&lt;coluna&gt;VL_BC_ICMS&lt;/coluna&gt;
&lt;descricao&gt;Valor da base de cálculo do ICMS&lt;/descricao&gt;
&lt;tipo&gt;R&lt;/tipo&gt;
&lt;/campo&gt;</v>
      </c>
      <c r="AB2014" s="3" t="s">
        <v>6</v>
      </c>
    </row>
    <row r="2015" spans="1:28" ht="14.5" customHeight="1" x14ac:dyDescent="0.35">
      <c r="J2015" s="291" t="str">
        <f t="shared" si="161"/>
        <v>D510</v>
      </c>
      <c r="K2015" s="193">
        <v>12</v>
      </c>
      <c r="L2015" s="11" t="s">
        <v>196</v>
      </c>
      <c r="M2015" s="11" t="s">
        <v>818</v>
      </c>
      <c r="N2015" s="193" t="s">
        <v>32</v>
      </c>
      <c r="O2015" s="193">
        <v>6</v>
      </c>
      <c r="P2015" s="193">
        <v>2</v>
      </c>
      <c r="Q2015" s="218"/>
      <c r="R2015" s="22" t="s">
        <v>48</v>
      </c>
      <c r="S2015" s="227" t="str">
        <f t="shared" si="157"/>
        <v>Campo</v>
      </c>
      <c r="T2015" s="227" t="s">
        <v>3606</v>
      </c>
      <c r="U2015" s="237" t="str">
        <f t="shared" si="158"/>
        <v/>
      </c>
      <c r="V2015" s="230" t="str">
        <f t="shared" si="160"/>
        <v>&lt;campo posicao="12"&gt;
&lt;coluna&gt;ALIQ_ICMS&lt;/coluna&gt;
&lt;descricao&gt;Alíquota do ICMS&lt;/descricao&gt;
&lt;tipo&gt;R&lt;/tipo&gt;
&lt;/campo&gt;</v>
      </c>
      <c r="W2015" s="227" t="str">
        <f t="shared" si="159"/>
        <v>&lt;campo posicao="12"&gt;
&lt;coluna&gt;ALIQ_ICMS&lt;/coluna&gt;
&lt;descricao&gt;Alíquota do ICMS&lt;/descricao&gt;
&lt;tipo&gt;R&lt;/tipo&gt;
&lt;/campo&gt;</v>
      </c>
      <c r="AB2015" s="3" t="s">
        <v>6</v>
      </c>
    </row>
    <row r="2016" spans="1:28" ht="14.5" customHeight="1" x14ac:dyDescent="0.35">
      <c r="J2016" s="291" t="str">
        <f t="shared" si="161"/>
        <v>D510</v>
      </c>
      <c r="K2016" s="193">
        <v>13</v>
      </c>
      <c r="L2016" s="11" t="s">
        <v>578</v>
      </c>
      <c r="M2016" s="11" t="s">
        <v>819</v>
      </c>
      <c r="N2016" s="193" t="s">
        <v>32</v>
      </c>
      <c r="O2016" s="193" t="s">
        <v>28</v>
      </c>
      <c r="P2016" s="193">
        <v>2</v>
      </c>
      <c r="Q2016" s="218"/>
      <c r="R2016" s="22" t="s">
        <v>48</v>
      </c>
      <c r="S2016" s="227" t="str">
        <f t="shared" si="157"/>
        <v>Campo</v>
      </c>
      <c r="T2016" s="227" t="s">
        <v>3606</v>
      </c>
      <c r="U2016" s="237" t="str">
        <f t="shared" si="158"/>
        <v/>
      </c>
      <c r="V2016" s="230" t="str">
        <f t="shared" si="160"/>
        <v>&lt;campo posicao="13"&gt;
&lt;coluna&gt;VL_ICMS&lt;/coluna&gt;
&lt;descricao&gt;Valor do ICMS creditado/debitado&lt;/descricao&gt;
&lt;tipo&gt;R&lt;/tipo&gt;
&lt;/campo&gt;</v>
      </c>
      <c r="W2016" s="227" t="str">
        <f t="shared" si="159"/>
        <v>&lt;campo posicao="13"&gt;
&lt;coluna&gt;VL_ICMS&lt;/coluna&gt;
&lt;descricao&gt;Valor do ICMS creditado/debitado&lt;/descricao&gt;
&lt;tipo&gt;R&lt;/tipo&gt;
&lt;/campo&gt;</v>
      </c>
      <c r="AB2016" s="3" t="s">
        <v>6</v>
      </c>
    </row>
    <row r="2017" spans="1:28" ht="14.5" customHeight="1" x14ac:dyDescent="0.35">
      <c r="J2017" s="291" t="str">
        <f t="shared" si="161"/>
        <v>D510</v>
      </c>
      <c r="K2017" s="193">
        <v>14</v>
      </c>
      <c r="L2017" s="11" t="s">
        <v>2071</v>
      </c>
      <c r="M2017" s="11" t="s">
        <v>2072</v>
      </c>
      <c r="N2017" s="193" t="s">
        <v>32</v>
      </c>
      <c r="O2017" s="193" t="s">
        <v>28</v>
      </c>
      <c r="P2017" s="193">
        <v>2</v>
      </c>
      <c r="Q2017" s="218"/>
      <c r="R2017" s="22" t="s">
        <v>48</v>
      </c>
      <c r="S2017" s="227" t="str">
        <f t="shared" si="157"/>
        <v>Campo</v>
      </c>
      <c r="T2017" s="227" t="s">
        <v>3606</v>
      </c>
      <c r="U2017" s="237" t="str">
        <f t="shared" si="158"/>
        <v/>
      </c>
      <c r="V2017" s="230" t="str">
        <f t="shared" si="160"/>
        <v>&lt;campo posicao="14"&gt;
&lt;coluna&gt;VL_BC_ICMS_UF&lt;/coluna&gt;
&lt;descricao&gt;Valor da base de cálculo do ICMS de outras UFs &lt;/descricao&gt;
&lt;tipo&gt;R&lt;/tipo&gt;
&lt;/campo&gt;</v>
      </c>
      <c r="W2017" s="227" t="str">
        <f t="shared" si="159"/>
        <v>&lt;campo posicao="14"&gt;
&lt;coluna&gt;VL_BC_ICMS_UF&lt;/coluna&gt;
&lt;descricao&gt;Valor da base de cálculo do ICMS de outras UFs &lt;/descricao&gt;
&lt;tipo&gt;R&lt;/tipo&gt;
&lt;/campo&gt;</v>
      </c>
      <c r="AB2017" s="3" t="s">
        <v>6</v>
      </c>
    </row>
    <row r="2018" spans="1:28" ht="14.5" customHeight="1" x14ac:dyDescent="0.35">
      <c r="J2018" s="291" t="str">
        <f t="shared" si="161"/>
        <v>D510</v>
      </c>
      <c r="K2018" s="193">
        <v>15</v>
      </c>
      <c r="L2018" s="11" t="s">
        <v>2073</v>
      </c>
      <c r="M2018" s="11" t="s">
        <v>2074</v>
      </c>
      <c r="N2018" s="193" t="s">
        <v>32</v>
      </c>
      <c r="O2018" s="193" t="s">
        <v>28</v>
      </c>
      <c r="P2018" s="193">
        <v>2</v>
      </c>
      <c r="Q2018" s="218"/>
      <c r="R2018" s="22" t="s">
        <v>48</v>
      </c>
      <c r="S2018" s="227" t="str">
        <f t="shared" si="157"/>
        <v>Campo</v>
      </c>
      <c r="T2018" s="227" t="s">
        <v>3606</v>
      </c>
      <c r="U2018" s="237" t="str">
        <f t="shared" si="158"/>
        <v/>
      </c>
      <c r="V2018" s="230" t="str">
        <f t="shared" si="160"/>
        <v>&lt;campo posicao="15"&gt;
&lt;coluna&gt;VL_ICMS_UF&lt;/coluna&gt;
&lt;descricao&gt;Valor do ICMS de outras UFs&lt;/descricao&gt;
&lt;tipo&gt;R&lt;/tipo&gt;
&lt;/campo&gt;</v>
      </c>
      <c r="W2018" s="227" t="str">
        <f t="shared" si="159"/>
        <v>&lt;campo posicao="15"&gt;
&lt;coluna&gt;VL_ICMS_UF&lt;/coluna&gt;
&lt;descricao&gt;Valor do ICMS de outras UFs&lt;/descricao&gt;
&lt;tipo&gt;R&lt;/tipo&gt;
&lt;/campo&gt;</v>
      </c>
      <c r="AB2018" s="3" t="s">
        <v>6</v>
      </c>
    </row>
    <row r="2019" spans="1:28" ht="14.5" customHeight="1" x14ac:dyDescent="0.35">
      <c r="J2019" s="291" t="str">
        <f t="shared" si="161"/>
        <v>D510</v>
      </c>
      <c r="K2019" s="218">
        <v>16</v>
      </c>
      <c r="L2019" s="218" t="s">
        <v>1683</v>
      </c>
      <c r="M2019" s="11" t="s">
        <v>1684</v>
      </c>
      <c r="N2019" s="218" t="s">
        <v>27</v>
      </c>
      <c r="O2019" s="218" t="s">
        <v>240</v>
      </c>
      <c r="P2019" s="218" t="s">
        <v>28</v>
      </c>
      <c r="Q2019" s="218"/>
      <c r="R2019" s="193" t="s">
        <v>29</v>
      </c>
      <c r="S2019" s="227" t="str">
        <f t="shared" si="157"/>
        <v>Campo</v>
      </c>
      <c r="T2019" s="227" t="s">
        <v>27</v>
      </c>
      <c r="U2019" s="237" t="str">
        <f t="shared" si="158"/>
        <v/>
      </c>
      <c r="V2019" s="230" t="str">
        <f t="shared" si="160"/>
        <v>&lt;campo posicao="16"&gt;
&lt;coluna&gt;IND_REC&lt;/coluna&gt;
&lt;descricao&gt;Indicador do tipo de receita:&lt;/descricao&gt;
&lt;tipo&gt;C&lt;/tipo&gt;
&lt;/campo&gt;</v>
      </c>
      <c r="W2019" s="227" t="str">
        <f t="shared" si="159"/>
        <v>&lt;campo posicao="16"&gt;
&lt;coluna&gt;IND_REC&lt;/coluna&gt;
&lt;descricao&gt;Indicador do tipo de receita:&lt;/descricao&gt;
&lt;tipo&gt;C&lt;/tipo&gt;
&lt;/campo&gt;</v>
      </c>
      <c r="AB2019" s="3" t="s">
        <v>6</v>
      </c>
    </row>
    <row r="2020" spans="1:28" ht="14.5" customHeight="1" x14ac:dyDescent="0.35">
      <c r="J2020" s="291" t="str">
        <f t="shared" si="161"/>
        <v>D510</v>
      </c>
      <c r="K2020" s="218"/>
      <c r="L2020" s="218"/>
      <c r="M2020" s="11" t="s">
        <v>2075</v>
      </c>
      <c r="N2020" s="218"/>
      <c r="O2020" s="218"/>
      <c r="P2020" s="218"/>
      <c r="Q2020" s="218"/>
      <c r="R2020" s="193"/>
      <c r="S2020" s="227" t="str">
        <f t="shared" si="157"/>
        <v/>
      </c>
      <c r="T2020" s="227"/>
      <c r="U2020" s="237" t="str">
        <f t="shared" si="158"/>
        <v/>
      </c>
      <c r="V2020" s="230" t="str">
        <f t="shared" si="160"/>
        <v/>
      </c>
      <c r="W2020" s="227" t="str">
        <f t="shared" si="159"/>
        <v/>
      </c>
      <c r="AB2020" s="3" t="s">
        <v>6</v>
      </c>
    </row>
    <row r="2021" spans="1:28" ht="14.5" customHeight="1" x14ac:dyDescent="0.35">
      <c r="J2021" s="291" t="str">
        <f t="shared" si="161"/>
        <v>D510</v>
      </c>
      <c r="K2021" s="218"/>
      <c r="L2021" s="218"/>
      <c r="M2021" s="11" t="s">
        <v>2076</v>
      </c>
      <c r="N2021" s="218"/>
      <c r="O2021" s="218"/>
      <c r="P2021" s="218"/>
      <c r="Q2021" s="218"/>
      <c r="R2021" s="193"/>
      <c r="S2021" s="227" t="str">
        <f t="shared" si="157"/>
        <v/>
      </c>
      <c r="T2021" s="227"/>
      <c r="U2021" s="237" t="str">
        <f t="shared" si="158"/>
        <v/>
      </c>
      <c r="V2021" s="230" t="str">
        <f t="shared" si="160"/>
        <v/>
      </c>
      <c r="W2021" s="227" t="str">
        <f t="shared" si="159"/>
        <v/>
      </c>
      <c r="AB2021" s="3" t="s">
        <v>6</v>
      </c>
    </row>
    <row r="2022" spans="1:28" ht="14.5" customHeight="1" x14ac:dyDescent="0.35">
      <c r="J2022" s="291" t="str">
        <f t="shared" si="161"/>
        <v>D510</v>
      </c>
      <c r="K2022" s="218"/>
      <c r="L2022" s="218"/>
      <c r="M2022" s="11" t="s">
        <v>2077</v>
      </c>
      <c r="N2022" s="218"/>
      <c r="O2022" s="218"/>
      <c r="P2022" s="218"/>
      <c r="Q2022" s="218"/>
      <c r="R2022" s="193"/>
      <c r="S2022" s="227" t="str">
        <f t="shared" si="157"/>
        <v/>
      </c>
      <c r="T2022" s="227"/>
      <c r="U2022" s="237" t="str">
        <f t="shared" si="158"/>
        <v/>
      </c>
      <c r="V2022" s="230" t="str">
        <f t="shared" si="160"/>
        <v/>
      </c>
      <c r="W2022" s="227" t="str">
        <f t="shared" si="159"/>
        <v/>
      </c>
      <c r="AB2022" s="3" t="s">
        <v>6</v>
      </c>
    </row>
    <row r="2023" spans="1:28" ht="14.5" customHeight="1" x14ac:dyDescent="0.35">
      <c r="J2023" s="291" t="str">
        <f t="shared" si="161"/>
        <v>D510</v>
      </c>
      <c r="K2023" s="218"/>
      <c r="L2023" s="218"/>
      <c r="M2023" s="11" t="s">
        <v>2078</v>
      </c>
      <c r="N2023" s="218"/>
      <c r="O2023" s="218"/>
      <c r="P2023" s="218"/>
      <c r="Q2023" s="218"/>
      <c r="R2023" s="193"/>
      <c r="S2023" s="227" t="str">
        <f t="shared" si="157"/>
        <v/>
      </c>
      <c r="T2023" s="227"/>
      <c r="U2023" s="237" t="str">
        <f t="shared" si="158"/>
        <v/>
      </c>
      <c r="V2023" s="230" t="str">
        <f t="shared" si="160"/>
        <v/>
      </c>
      <c r="W2023" s="227" t="str">
        <f t="shared" si="159"/>
        <v/>
      </c>
      <c r="AB2023" s="3" t="s">
        <v>6</v>
      </c>
    </row>
    <row r="2024" spans="1:28" ht="14.5" customHeight="1" x14ac:dyDescent="0.35">
      <c r="J2024" s="291" t="str">
        <f t="shared" si="161"/>
        <v>D510</v>
      </c>
      <c r="K2024" s="218"/>
      <c r="L2024" s="218"/>
      <c r="M2024" s="11" t="s">
        <v>2079</v>
      </c>
      <c r="N2024" s="218"/>
      <c r="O2024" s="218"/>
      <c r="P2024" s="218"/>
      <c r="Q2024" s="218"/>
      <c r="R2024" s="193"/>
      <c r="S2024" s="227" t="str">
        <f t="shared" si="157"/>
        <v/>
      </c>
      <c r="T2024" s="227"/>
      <c r="U2024" s="237" t="str">
        <f t="shared" si="158"/>
        <v/>
      </c>
      <c r="V2024" s="230" t="str">
        <f t="shared" si="160"/>
        <v/>
      </c>
      <c r="W2024" s="227" t="str">
        <f t="shared" si="159"/>
        <v/>
      </c>
      <c r="AB2024" s="3" t="s">
        <v>6</v>
      </c>
    </row>
    <row r="2025" spans="1:28" ht="14.5" customHeight="1" x14ac:dyDescent="0.35">
      <c r="J2025" s="291" t="str">
        <f t="shared" si="161"/>
        <v>D510</v>
      </c>
      <c r="K2025" s="218"/>
      <c r="L2025" s="218"/>
      <c r="M2025" s="11" t="s">
        <v>2080</v>
      </c>
      <c r="N2025" s="218"/>
      <c r="O2025" s="218"/>
      <c r="P2025" s="218"/>
      <c r="Q2025" s="218"/>
      <c r="R2025" s="193"/>
      <c r="S2025" s="227" t="str">
        <f t="shared" si="157"/>
        <v/>
      </c>
      <c r="T2025" s="227"/>
      <c r="U2025" s="237" t="str">
        <f t="shared" si="158"/>
        <v/>
      </c>
      <c r="V2025" s="230" t="str">
        <f t="shared" si="160"/>
        <v/>
      </c>
      <c r="W2025" s="227" t="str">
        <f t="shared" si="159"/>
        <v/>
      </c>
      <c r="AB2025" s="3" t="s">
        <v>6</v>
      </c>
    </row>
    <row r="2026" spans="1:28" ht="14.5" customHeight="1" x14ac:dyDescent="0.35">
      <c r="J2026" s="291" t="str">
        <f t="shared" si="161"/>
        <v>D510</v>
      </c>
      <c r="K2026" s="218"/>
      <c r="L2026" s="218"/>
      <c r="M2026" s="11" t="s">
        <v>2081</v>
      </c>
      <c r="N2026" s="218"/>
      <c r="O2026" s="218"/>
      <c r="P2026" s="218"/>
      <c r="Q2026" s="218"/>
      <c r="R2026" s="193"/>
      <c r="S2026" s="227" t="str">
        <f t="shared" si="157"/>
        <v/>
      </c>
      <c r="T2026" s="227"/>
      <c r="U2026" s="237" t="str">
        <f t="shared" si="158"/>
        <v/>
      </c>
      <c r="V2026" s="230" t="str">
        <f t="shared" si="160"/>
        <v/>
      </c>
      <c r="W2026" s="227" t="str">
        <f t="shared" si="159"/>
        <v/>
      </c>
      <c r="AB2026" s="3" t="s">
        <v>6</v>
      </c>
    </row>
    <row r="2027" spans="1:28" ht="14.5" customHeight="1" x14ac:dyDescent="0.35">
      <c r="J2027" s="291" t="str">
        <f t="shared" si="161"/>
        <v>D510</v>
      </c>
      <c r="K2027" s="193">
        <v>17</v>
      </c>
      <c r="L2027" s="11" t="s">
        <v>129</v>
      </c>
      <c r="M2027" s="11" t="s">
        <v>2082</v>
      </c>
      <c r="N2027" s="193" t="s">
        <v>27</v>
      </c>
      <c r="O2027" s="193">
        <v>60</v>
      </c>
      <c r="P2027" s="193" t="s">
        <v>28</v>
      </c>
      <c r="Q2027" s="218"/>
      <c r="R2027" s="22" t="s">
        <v>48</v>
      </c>
      <c r="S2027" s="227" t="str">
        <f t="shared" si="157"/>
        <v>Campo</v>
      </c>
      <c r="T2027" s="227" t="s">
        <v>27</v>
      </c>
      <c r="U2027" s="237" t="str">
        <f t="shared" si="158"/>
        <v/>
      </c>
      <c r="V2027" s="230" t="str">
        <f t="shared" si="160"/>
        <v>&lt;campo posicao="17"&gt;
&lt;coluna&gt;COD_PART&lt;/coluna&gt;
&lt;descricao&gt;Código do participante (campo 02 do Registro 0150) receptor da receita, terceiro da operação, se houver.&lt;/descricao&gt;
&lt;tipo&gt;C&lt;/tipo&gt;
&lt;/campo&gt;</v>
      </c>
      <c r="W2027" s="227" t="str">
        <f t="shared" si="159"/>
        <v>&lt;campo posicao="17"&gt;
&lt;coluna&gt;COD_PART&lt;/coluna&gt;
&lt;descricao&gt;Código do participante (campo 02 do Registro 0150) receptor da receita, terceiro da operação, se houver.&lt;/descricao&gt;
&lt;tipo&gt;C&lt;/tipo&gt;
&lt;/campo&gt;</v>
      </c>
      <c r="AB2027" s="3" t="s">
        <v>6</v>
      </c>
    </row>
    <row r="2028" spans="1:28" ht="14.5" customHeight="1" x14ac:dyDescent="0.35">
      <c r="J2028" s="291" t="str">
        <f t="shared" si="161"/>
        <v>D510</v>
      </c>
      <c r="K2028" s="193">
        <v>18</v>
      </c>
      <c r="L2028" s="11" t="s">
        <v>586</v>
      </c>
      <c r="M2028" s="11" t="s">
        <v>846</v>
      </c>
      <c r="N2028" s="193" t="s">
        <v>32</v>
      </c>
      <c r="O2028" s="193" t="s">
        <v>28</v>
      </c>
      <c r="P2028" s="193">
        <v>2</v>
      </c>
      <c r="Q2028" s="218"/>
      <c r="R2028" s="22" t="s">
        <v>48</v>
      </c>
      <c r="S2028" s="227" t="str">
        <f t="shared" si="157"/>
        <v>Campo</v>
      </c>
      <c r="T2028" s="227" t="s">
        <v>3606</v>
      </c>
      <c r="U2028" s="237" t="str">
        <f t="shared" si="158"/>
        <v/>
      </c>
      <c r="V2028" s="230" t="str">
        <f t="shared" si="160"/>
        <v>&lt;campo posicao="18"&gt;
&lt;coluna&gt;VL_PIS&lt;/coluna&gt;
&lt;descricao&gt;Valor do PIS&lt;/descricao&gt;
&lt;tipo&gt;R&lt;/tipo&gt;
&lt;/campo&gt;</v>
      </c>
      <c r="W2028" s="227" t="str">
        <f t="shared" si="159"/>
        <v>&lt;campo posicao="18"&gt;
&lt;coluna&gt;VL_PIS&lt;/coluna&gt;
&lt;descricao&gt;Valor do PIS&lt;/descricao&gt;
&lt;tipo&gt;R&lt;/tipo&gt;
&lt;/campo&gt;</v>
      </c>
      <c r="AB2028" s="3" t="s">
        <v>6</v>
      </c>
    </row>
    <row r="2029" spans="1:28" ht="14.5" customHeight="1" x14ac:dyDescent="0.35">
      <c r="J2029" s="291" t="str">
        <f t="shared" si="161"/>
        <v>D510</v>
      </c>
      <c r="K2029" s="193">
        <v>19</v>
      </c>
      <c r="L2029" s="11" t="s">
        <v>588</v>
      </c>
      <c r="M2029" s="11" t="s">
        <v>857</v>
      </c>
      <c r="N2029" s="193" t="s">
        <v>32</v>
      </c>
      <c r="O2029" s="193" t="s">
        <v>28</v>
      </c>
      <c r="P2029" s="193">
        <v>2</v>
      </c>
      <c r="Q2029" s="218"/>
      <c r="R2029" s="22" t="s">
        <v>48</v>
      </c>
      <c r="S2029" s="227" t="str">
        <f t="shared" si="157"/>
        <v>Campo</v>
      </c>
      <c r="T2029" s="227" t="s">
        <v>3606</v>
      </c>
      <c r="U2029" s="237" t="str">
        <f t="shared" si="158"/>
        <v/>
      </c>
      <c r="V2029" s="230" t="str">
        <f t="shared" si="160"/>
        <v>&lt;campo posicao="19"&gt;
&lt;coluna&gt;VL_COFINS&lt;/coluna&gt;
&lt;descricao&gt;Valor da COFINS&lt;/descricao&gt;
&lt;tipo&gt;R&lt;/tipo&gt;
&lt;/campo&gt;</v>
      </c>
      <c r="W2029" s="227" t="str">
        <f t="shared" si="159"/>
        <v>&lt;campo posicao="19"&gt;
&lt;coluna&gt;VL_COFINS&lt;/coluna&gt;
&lt;descricao&gt;Valor da COFINS&lt;/descricao&gt;
&lt;tipo&gt;R&lt;/tipo&gt;
&lt;/campo&gt;</v>
      </c>
      <c r="AB2029" s="3" t="s">
        <v>6</v>
      </c>
    </row>
    <row r="2030" spans="1:28" ht="14.5" customHeight="1" x14ac:dyDescent="0.35">
      <c r="J2030" s="291" t="str">
        <f t="shared" si="161"/>
        <v>D510</v>
      </c>
      <c r="K2030" s="193">
        <v>20</v>
      </c>
      <c r="L2030" s="11" t="s">
        <v>246</v>
      </c>
      <c r="M2030" s="11" t="s">
        <v>858</v>
      </c>
      <c r="N2030" s="193" t="s">
        <v>27</v>
      </c>
      <c r="O2030" s="193" t="s">
        <v>28</v>
      </c>
      <c r="P2030" s="193" t="s">
        <v>28</v>
      </c>
      <c r="Q2030" s="218"/>
      <c r="R2030" s="22" t="s">
        <v>48</v>
      </c>
      <c r="S2030" s="227" t="str">
        <f t="shared" si="157"/>
        <v>Campo</v>
      </c>
      <c r="T2030" s="227" t="s">
        <v>27</v>
      </c>
      <c r="U2030" s="237" t="str">
        <f t="shared" si="158"/>
        <v/>
      </c>
      <c r="V2030" s="230" t="str">
        <f t="shared" si="160"/>
        <v>&lt;campo posicao="20"&gt;
&lt;coluna&gt;COD_CTA&lt;/coluna&gt;
&lt;descricao&gt;Código da conta analítica contábil debitada/creditada&lt;/descricao&gt;
&lt;tipo&gt;C&lt;/tipo&gt;
&lt;/campo&gt;</v>
      </c>
      <c r="W2030" s="227" t="str">
        <f t="shared" si="159"/>
        <v>&lt;campo posicao="20"&gt;
&lt;coluna&gt;COD_CTA&lt;/coluna&gt;
&lt;descricao&gt;Código da conta analítica contábil debitada/creditada&lt;/descricao&gt;
&lt;tipo&gt;C&lt;/tipo&gt;
&lt;/campo&gt;</v>
      </c>
      <c r="AB2030" s="3" t="s">
        <v>6</v>
      </c>
    </row>
    <row r="2031" spans="1:28" s="3" customFormat="1" ht="14.5" customHeight="1" collapsed="1" x14ac:dyDescent="0.35">
      <c r="A2031" s="209" t="s">
        <v>1497</v>
      </c>
      <c r="B2031" s="209"/>
      <c r="C2031" s="209"/>
      <c r="D2031" s="209"/>
      <c r="E2031" s="209" t="s">
        <v>2083</v>
      </c>
      <c r="F2031" s="209"/>
      <c r="G2031" s="209"/>
      <c r="H2031" s="209"/>
      <c r="I2031" s="209" t="s">
        <v>144</v>
      </c>
      <c r="J2031" s="291" t="str">
        <f t="shared" si="161"/>
        <v>D510</v>
      </c>
      <c r="K2031" s="2" t="s">
        <v>2084</v>
      </c>
      <c r="L2031" s="4"/>
      <c r="M2031" s="4"/>
      <c r="N2031" s="4"/>
      <c r="O2031" s="4"/>
      <c r="P2031" s="4"/>
      <c r="Q2031" s="4"/>
      <c r="R2031" s="4"/>
      <c r="S2031" s="227">
        <f t="shared" si="157"/>
        <v>4</v>
      </c>
      <c r="T2031" s="227"/>
      <c r="U2031" s="237" t="str">
        <f t="shared" si="158"/>
        <v>&lt;/registro&gt;
&lt;registro codigo="D530" perfil="A" nivel="4"&gt;</v>
      </c>
      <c r="V2031" s="230" t="str">
        <f t="shared" si="160"/>
        <v/>
      </c>
      <c r="W2031" s="227" t="str">
        <f t="shared" si="159"/>
        <v>&lt;/registro&gt;
&lt;registro codigo="D530" perfil="A" nivel="4"&gt;</v>
      </c>
      <c r="X2031" s="227"/>
      <c r="Y2031" s="227"/>
      <c r="AB2031" s="3" t="s">
        <v>6</v>
      </c>
    </row>
    <row r="2032" spans="1:28" ht="14.5" customHeight="1" x14ac:dyDescent="0.35">
      <c r="J2032" s="291" t="str">
        <f t="shared" si="161"/>
        <v>D530</v>
      </c>
      <c r="K2032" s="193">
        <v>1</v>
      </c>
      <c r="L2032" s="11" t="s">
        <v>25</v>
      </c>
      <c r="M2032" s="11" t="s">
        <v>2085</v>
      </c>
      <c r="N2032" s="193" t="s">
        <v>27</v>
      </c>
      <c r="O2032" s="193">
        <v>4</v>
      </c>
      <c r="P2032" s="193" t="s">
        <v>28</v>
      </c>
      <c r="Q2032" s="218" t="s">
        <v>711</v>
      </c>
      <c r="R2032" s="22" t="s">
        <v>29</v>
      </c>
      <c r="S2032" s="227" t="str">
        <f t="shared" si="157"/>
        <v>Campo</v>
      </c>
      <c r="T2032" s="227" t="s">
        <v>27</v>
      </c>
      <c r="U2032" s="237" t="str">
        <f t="shared" si="158"/>
        <v/>
      </c>
      <c r="V2032" s="230" t="str">
        <f t="shared" si="160"/>
        <v>&lt;campo posicao="1"&gt;
&lt;coluna&gt;REG&lt;/coluna&gt;
&lt;descricao&gt;Texto fixo contendo "D530"&lt;/descricao&gt;
&lt;tipo&gt;C&lt;/tipo&gt;
&lt;/campo&gt;</v>
      </c>
      <c r="W2032" s="227" t="str">
        <f t="shared" si="159"/>
        <v>&lt;campo posicao="1"&gt;
&lt;coluna&gt;REG&lt;/coluna&gt;
&lt;descricao&gt;Texto fixo contendo "D530"&lt;/descricao&gt;
&lt;tipo&gt;C&lt;/tipo&gt;
&lt;/campo&gt;</v>
      </c>
      <c r="AB2032" s="3" t="s">
        <v>6</v>
      </c>
    </row>
    <row r="2033" spans="1:28" ht="14.5" customHeight="1" x14ac:dyDescent="0.35">
      <c r="J2033" s="291" t="str">
        <f t="shared" si="161"/>
        <v>D530</v>
      </c>
      <c r="K2033" s="218">
        <v>2</v>
      </c>
      <c r="L2033" s="218" t="s">
        <v>2086</v>
      </c>
      <c r="M2033" s="11" t="s">
        <v>2087</v>
      </c>
      <c r="N2033" s="218" t="s">
        <v>27</v>
      </c>
      <c r="O2033" s="218" t="s">
        <v>240</v>
      </c>
      <c r="P2033" s="218" t="s">
        <v>28</v>
      </c>
      <c r="Q2033" s="218"/>
      <c r="R2033" s="193" t="s">
        <v>29</v>
      </c>
      <c r="S2033" s="227" t="str">
        <f t="shared" si="157"/>
        <v>Campo</v>
      </c>
      <c r="T2033" s="227" t="s">
        <v>27</v>
      </c>
      <c r="U2033" s="237" t="str">
        <f t="shared" si="158"/>
        <v/>
      </c>
      <c r="V2033" s="230" t="str">
        <f t="shared" si="160"/>
        <v>&lt;campo posicao="2"&gt;
&lt;coluna&gt;IND_SERV&lt;/coluna&gt;
&lt;descricao&gt;Indicador do tipo de serviço prestado:&lt;/descricao&gt;
&lt;tipo&gt;C&lt;/tipo&gt;
&lt;/campo&gt;</v>
      </c>
      <c r="W2033" s="227" t="str">
        <f t="shared" si="159"/>
        <v>&lt;campo posicao="2"&gt;
&lt;coluna&gt;IND_SERV&lt;/coluna&gt;
&lt;descricao&gt;Indicador do tipo de serviço prestado:&lt;/descricao&gt;
&lt;tipo&gt;C&lt;/tipo&gt;
&lt;/campo&gt;</v>
      </c>
      <c r="AB2033" s="3" t="s">
        <v>6</v>
      </c>
    </row>
    <row r="2034" spans="1:28" ht="14.5" customHeight="1" x14ac:dyDescent="0.35">
      <c r="J2034" s="291" t="str">
        <f t="shared" si="161"/>
        <v>D530</v>
      </c>
      <c r="K2034" s="218"/>
      <c r="L2034" s="218"/>
      <c r="M2034" s="11" t="s">
        <v>2088</v>
      </c>
      <c r="N2034" s="218"/>
      <c r="O2034" s="218"/>
      <c r="P2034" s="218"/>
      <c r="Q2034" s="218"/>
      <c r="R2034" s="193"/>
      <c r="S2034" s="227" t="str">
        <f t="shared" si="157"/>
        <v/>
      </c>
      <c r="T2034" s="227"/>
      <c r="U2034" s="237" t="str">
        <f t="shared" si="158"/>
        <v/>
      </c>
      <c r="V2034" s="230" t="str">
        <f t="shared" si="160"/>
        <v/>
      </c>
      <c r="W2034" s="227" t="str">
        <f t="shared" si="159"/>
        <v/>
      </c>
      <c r="AB2034" s="3" t="s">
        <v>6</v>
      </c>
    </row>
    <row r="2035" spans="1:28" ht="14.5" customHeight="1" x14ac:dyDescent="0.35">
      <c r="J2035" s="291" t="str">
        <f t="shared" si="161"/>
        <v>D530</v>
      </c>
      <c r="K2035" s="218"/>
      <c r="L2035" s="218"/>
      <c r="M2035" s="11" t="s">
        <v>2089</v>
      </c>
      <c r="N2035" s="218"/>
      <c r="O2035" s="218"/>
      <c r="P2035" s="218"/>
      <c r="Q2035" s="218"/>
      <c r="R2035" s="193"/>
      <c r="S2035" s="227" t="str">
        <f t="shared" si="157"/>
        <v/>
      </c>
      <c r="T2035" s="227"/>
      <c r="U2035" s="237" t="str">
        <f t="shared" si="158"/>
        <v/>
      </c>
      <c r="V2035" s="230" t="str">
        <f t="shared" si="160"/>
        <v/>
      </c>
      <c r="W2035" s="227" t="str">
        <f t="shared" si="159"/>
        <v/>
      </c>
      <c r="AB2035" s="3" t="s">
        <v>6</v>
      </c>
    </row>
    <row r="2036" spans="1:28" ht="14.5" customHeight="1" x14ac:dyDescent="0.35">
      <c r="J2036" s="291" t="str">
        <f t="shared" si="161"/>
        <v>D530</v>
      </c>
      <c r="K2036" s="218"/>
      <c r="L2036" s="218"/>
      <c r="M2036" s="11" t="s">
        <v>2090</v>
      </c>
      <c r="N2036" s="218"/>
      <c r="O2036" s="218"/>
      <c r="P2036" s="218"/>
      <c r="Q2036" s="218"/>
      <c r="R2036" s="193"/>
      <c r="S2036" s="227" t="str">
        <f t="shared" si="157"/>
        <v/>
      </c>
      <c r="T2036" s="227"/>
      <c r="U2036" s="237" t="str">
        <f t="shared" si="158"/>
        <v/>
      </c>
      <c r="V2036" s="230" t="str">
        <f t="shared" si="160"/>
        <v/>
      </c>
      <c r="W2036" s="227" t="str">
        <f t="shared" si="159"/>
        <v/>
      </c>
      <c r="AB2036" s="3" t="s">
        <v>6</v>
      </c>
    </row>
    <row r="2037" spans="1:28" ht="14.5" customHeight="1" x14ac:dyDescent="0.35">
      <c r="J2037" s="291" t="str">
        <f t="shared" si="161"/>
        <v>D530</v>
      </c>
      <c r="K2037" s="218"/>
      <c r="L2037" s="218"/>
      <c r="M2037" s="11" t="s">
        <v>2091</v>
      </c>
      <c r="N2037" s="218"/>
      <c r="O2037" s="218"/>
      <c r="P2037" s="218"/>
      <c r="Q2037" s="218"/>
      <c r="R2037" s="193"/>
      <c r="S2037" s="227" t="str">
        <f t="shared" si="157"/>
        <v/>
      </c>
      <c r="T2037" s="227"/>
      <c r="U2037" s="237" t="str">
        <f t="shared" si="158"/>
        <v/>
      </c>
      <c r="V2037" s="230" t="str">
        <f t="shared" si="160"/>
        <v/>
      </c>
      <c r="W2037" s="227" t="str">
        <f t="shared" si="159"/>
        <v/>
      </c>
      <c r="AB2037" s="3" t="s">
        <v>6</v>
      </c>
    </row>
    <row r="2038" spans="1:28" ht="14.5" customHeight="1" x14ac:dyDescent="0.35">
      <c r="J2038" s="291" t="str">
        <f t="shared" si="161"/>
        <v>D530</v>
      </c>
      <c r="K2038" s="218"/>
      <c r="L2038" s="218"/>
      <c r="M2038" s="11" t="s">
        <v>2092</v>
      </c>
      <c r="N2038" s="218"/>
      <c r="O2038" s="218"/>
      <c r="P2038" s="218"/>
      <c r="Q2038" s="218"/>
      <c r="R2038" s="193"/>
      <c r="S2038" s="227" t="str">
        <f t="shared" si="157"/>
        <v/>
      </c>
      <c r="T2038" s="227"/>
      <c r="U2038" s="237" t="str">
        <f t="shared" si="158"/>
        <v/>
      </c>
      <c r="V2038" s="230" t="str">
        <f t="shared" si="160"/>
        <v/>
      </c>
      <c r="W2038" s="227" t="str">
        <f t="shared" si="159"/>
        <v/>
      </c>
      <c r="AB2038" s="3" t="s">
        <v>6</v>
      </c>
    </row>
    <row r="2039" spans="1:28" ht="14.5" customHeight="1" x14ac:dyDescent="0.35">
      <c r="J2039" s="291" t="str">
        <f t="shared" si="161"/>
        <v>D530</v>
      </c>
      <c r="K2039" s="218"/>
      <c r="L2039" s="218"/>
      <c r="M2039" s="11" t="s">
        <v>452</v>
      </c>
      <c r="N2039" s="218"/>
      <c r="O2039" s="218"/>
      <c r="P2039" s="218"/>
      <c r="Q2039" s="218"/>
      <c r="R2039" s="193"/>
      <c r="S2039" s="227" t="str">
        <f t="shared" si="157"/>
        <v/>
      </c>
      <c r="T2039" s="227"/>
      <c r="U2039" s="237" t="str">
        <f t="shared" si="158"/>
        <v/>
      </c>
      <c r="V2039" s="230" t="str">
        <f t="shared" si="160"/>
        <v/>
      </c>
      <c r="W2039" s="227" t="str">
        <f t="shared" si="159"/>
        <v/>
      </c>
      <c r="AB2039" s="3" t="s">
        <v>6</v>
      </c>
    </row>
    <row r="2040" spans="1:28" ht="14.5" customHeight="1" x14ac:dyDescent="0.35">
      <c r="J2040" s="291" t="str">
        <f t="shared" si="161"/>
        <v>D530</v>
      </c>
      <c r="K2040" s="193">
        <v>3</v>
      </c>
      <c r="L2040" s="11" t="s">
        <v>2093</v>
      </c>
      <c r="M2040" s="11" t="s">
        <v>2094</v>
      </c>
      <c r="N2040" s="193" t="s">
        <v>32</v>
      </c>
      <c r="O2040" s="193" t="s">
        <v>40</v>
      </c>
      <c r="P2040" s="193" t="s">
        <v>28</v>
      </c>
      <c r="Q2040" s="218"/>
      <c r="R2040" s="22" t="s">
        <v>48</v>
      </c>
      <c r="S2040" s="227" t="str">
        <f t="shared" si="157"/>
        <v>Campo</v>
      </c>
      <c r="T2040" s="227" t="s">
        <v>3605</v>
      </c>
      <c r="U2040" s="237" t="str">
        <f t="shared" si="158"/>
        <v/>
      </c>
      <c r="V2040" s="230" t="str">
        <f t="shared" si="160"/>
        <v>&lt;campo posicao="3"&gt;
&lt;coluna&gt;DT_INI_SERV&lt;/coluna&gt;
&lt;descricao&gt;Data em que se iniciou a prestação do serviço&lt;/descricao&gt;
&lt;tipo&gt;D&lt;/tipo&gt;
&lt;/campo&gt;</v>
      </c>
      <c r="W2040" s="227" t="str">
        <f t="shared" si="159"/>
        <v>&lt;campo posicao="3"&gt;
&lt;coluna&gt;DT_INI_SERV&lt;/coluna&gt;
&lt;descricao&gt;Data em que se iniciou a prestação do serviço&lt;/descricao&gt;
&lt;tipo&gt;D&lt;/tipo&gt;
&lt;/campo&gt;</v>
      </c>
      <c r="AB2040" s="3" t="s">
        <v>6</v>
      </c>
    </row>
    <row r="2041" spans="1:28" ht="14.5" customHeight="1" x14ac:dyDescent="0.35">
      <c r="J2041" s="291" t="str">
        <f t="shared" si="161"/>
        <v>D530</v>
      </c>
      <c r="K2041" s="193">
        <v>4</v>
      </c>
      <c r="L2041" s="11" t="s">
        <v>2095</v>
      </c>
      <c r="M2041" s="11" t="s">
        <v>2096</v>
      </c>
      <c r="N2041" s="193" t="s">
        <v>32</v>
      </c>
      <c r="O2041" s="193" t="s">
        <v>40</v>
      </c>
      <c r="P2041" s="193" t="s">
        <v>28</v>
      </c>
      <c r="Q2041" s="218"/>
      <c r="R2041" s="22" t="s">
        <v>48</v>
      </c>
      <c r="S2041" s="227" t="str">
        <f t="shared" si="157"/>
        <v>Campo</v>
      </c>
      <c r="T2041" s="227" t="s">
        <v>3605</v>
      </c>
      <c r="U2041" s="237" t="str">
        <f t="shared" si="158"/>
        <v/>
      </c>
      <c r="V2041" s="230" t="str">
        <f t="shared" si="160"/>
        <v>&lt;campo posicao="4"&gt;
&lt;coluna&gt;DT_FIN_SERV&lt;/coluna&gt;
&lt;descricao&gt;Data em que se encerrou a prestação do serviço&lt;/descricao&gt;
&lt;tipo&gt;D&lt;/tipo&gt;
&lt;/campo&gt;</v>
      </c>
      <c r="W2041" s="227" t="str">
        <f t="shared" si="159"/>
        <v>&lt;campo posicao="4"&gt;
&lt;coluna&gt;DT_FIN_SERV&lt;/coluna&gt;
&lt;descricao&gt;Data em que se encerrou a prestação do serviço&lt;/descricao&gt;
&lt;tipo&gt;D&lt;/tipo&gt;
&lt;/campo&gt;</v>
      </c>
      <c r="AB2041" s="3" t="s">
        <v>6</v>
      </c>
    </row>
    <row r="2042" spans="1:28" ht="14.5" customHeight="1" x14ac:dyDescent="0.35">
      <c r="J2042" s="291" t="str">
        <f t="shared" si="161"/>
        <v>D530</v>
      </c>
      <c r="K2042" s="193">
        <v>5</v>
      </c>
      <c r="L2042" s="11" t="s">
        <v>2097</v>
      </c>
      <c r="M2042" s="11" t="s">
        <v>2098</v>
      </c>
      <c r="N2042" s="193" t="s">
        <v>27</v>
      </c>
      <c r="O2042" s="193" t="s">
        <v>790</v>
      </c>
      <c r="P2042" s="193" t="s">
        <v>28</v>
      </c>
      <c r="Q2042" s="218"/>
      <c r="R2042" s="22" t="s">
        <v>29</v>
      </c>
      <c r="S2042" s="227" t="str">
        <f t="shared" si="157"/>
        <v>Campo</v>
      </c>
      <c r="T2042" s="227" t="s">
        <v>27</v>
      </c>
      <c r="U2042" s="237" t="str">
        <f t="shared" si="158"/>
        <v/>
      </c>
      <c r="V2042" s="230" t="str">
        <f t="shared" si="160"/>
        <v>&lt;campo posicao="5"&gt;
&lt;coluna&gt;PER_FISCAL&lt;/coluna&gt;
&lt;descricao&gt;Período fiscal da prestação do serviço (MMAAAA)&lt;/descricao&gt;
&lt;tipo&gt;C&lt;/tipo&gt;
&lt;/campo&gt;</v>
      </c>
      <c r="W2042" s="227" t="str">
        <f t="shared" si="159"/>
        <v>&lt;campo posicao="5"&gt;
&lt;coluna&gt;PER_FISCAL&lt;/coluna&gt;
&lt;descricao&gt;Período fiscal da prestação do serviço (MMAAAA)&lt;/descricao&gt;
&lt;tipo&gt;C&lt;/tipo&gt;
&lt;/campo&gt;</v>
      </c>
      <c r="AB2042" s="3" t="s">
        <v>6</v>
      </c>
    </row>
    <row r="2043" spans="1:28" ht="14.5" customHeight="1" x14ac:dyDescent="0.35">
      <c r="J2043" s="291" t="str">
        <f t="shared" si="161"/>
        <v>D530</v>
      </c>
      <c r="K2043" s="193">
        <v>6</v>
      </c>
      <c r="L2043" s="11" t="s">
        <v>2099</v>
      </c>
      <c r="M2043" s="11" t="s">
        <v>2100</v>
      </c>
      <c r="N2043" s="193" t="s">
        <v>27</v>
      </c>
      <c r="O2043" s="193" t="s">
        <v>28</v>
      </c>
      <c r="P2043" s="193" t="s">
        <v>28</v>
      </c>
      <c r="Q2043" s="218"/>
      <c r="R2043" s="22" t="s">
        <v>48</v>
      </c>
      <c r="S2043" s="227" t="str">
        <f t="shared" si="157"/>
        <v>Campo</v>
      </c>
      <c r="T2043" s="227" t="s">
        <v>27</v>
      </c>
      <c r="U2043" s="237" t="str">
        <f t="shared" si="158"/>
        <v/>
      </c>
      <c r="V2043" s="230" t="str">
        <f t="shared" si="160"/>
        <v>&lt;campo posicao="6"&gt;
&lt;coluna&gt;COD_AREA&lt;/coluna&gt;
&lt;descricao&gt;Código de área do terminal faturado&lt;/descricao&gt;
&lt;tipo&gt;C&lt;/tipo&gt;
&lt;/campo&gt;</v>
      </c>
      <c r="W2043" s="227" t="str">
        <f t="shared" si="159"/>
        <v>&lt;campo posicao="6"&gt;
&lt;coluna&gt;COD_AREA&lt;/coluna&gt;
&lt;descricao&gt;Código de área do terminal faturado&lt;/descricao&gt;
&lt;tipo&gt;C&lt;/tipo&gt;
&lt;/campo&gt;</v>
      </c>
      <c r="AB2043" s="3" t="s">
        <v>6</v>
      </c>
    </row>
    <row r="2044" spans="1:28" ht="14.5" customHeight="1" x14ac:dyDescent="0.35">
      <c r="J2044" s="291" t="str">
        <f t="shared" si="161"/>
        <v>D530</v>
      </c>
      <c r="K2044" s="193">
        <v>7</v>
      </c>
      <c r="L2044" s="11" t="s">
        <v>2101</v>
      </c>
      <c r="M2044" s="11" t="s">
        <v>2102</v>
      </c>
      <c r="N2044" s="193" t="s">
        <v>32</v>
      </c>
      <c r="O2044" s="193" t="s">
        <v>28</v>
      </c>
      <c r="P2044" s="193" t="s">
        <v>28</v>
      </c>
      <c r="Q2044" s="218"/>
      <c r="R2044" s="22" t="s">
        <v>48</v>
      </c>
      <c r="S2044" s="227" t="str">
        <f t="shared" si="157"/>
        <v>Campo</v>
      </c>
      <c r="T2044" s="227" t="s">
        <v>3607</v>
      </c>
      <c r="U2044" s="237" t="str">
        <f t="shared" si="158"/>
        <v/>
      </c>
      <c r="V2044" s="230" t="str">
        <f t="shared" si="160"/>
        <v>&lt;campo posicao="7"&gt;
&lt;coluna&gt;TERMINAL&lt;/coluna&gt;
&lt;descricao&gt;Identificação do terminal faturado&lt;/descricao&gt;
&lt;tipo&gt;I&lt;/tipo&gt;
&lt;/campo&gt;</v>
      </c>
      <c r="W2044" s="227" t="str">
        <f t="shared" si="159"/>
        <v>&lt;campo posicao="7"&gt;
&lt;coluna&gt;TERMINAL&lt;/coluna&gt;
&lt;descricao&gt;Identificação do terminal faturado&lt;/descricao&gt;
&lt;tipo&gt;I&lt;/tipo&gt;
&lt;/campo&gt;</v>
      </c>
      <c r="AB2044" s="3" t="s">
        <v>6</v>
      </c>
    </row>
    <row r="2045" spans="1:28" s="59" customFormat="1" ht="14.5" customHeight="1" collapsed="1" x14ac:dyDescent="0.35">
      <c r="A2045" s="56" t="s">
        <v>22</v>
      </c>
      <c r="B2045" s="56"/>
      <c r="C2045" s="56"/>
      <c r="D2045" s="56"/>
      <c r="E2045" s="56" t="s">
        <v>2103</v>
      </c>
      <c r="F2045" s="56"/>
      <c r="G2045" s="56"/>
      <c r="H2045" s="56"/>
      <c r="I2045" s="56" t="s">
        <v>144</v>
      </c>
      <c r="J2045" s="291" t="str">
        <f t="shared" si="161"/>
        <v>D530</v>
      </c>
      <c r="K2045" s="57" t="s">
        <v>2104</v>
      </c>
      <c r="L2045" s="58"/>
      <c r="M2045" s="58"/>
      <c r="N2045" s="58"/>
      <c r="O2045" s="58"/>
      <c r="P2045" s="58"/>
      <c r="Q2045" s="58"/>
      <c r="R2045" s="58"/>
      <c r="S2045" s="227">
        <f t="shared" si="157"/>
        <v>4</v>
      </c>
      <c r="T2045" s="227"/>
      <c r="U2045" s="237" t="str">
        <f t="shared" si="158"/>
        <v>&lt;/registro&gt;
&lt;registro codigo="D590" perfil="ABC" nivel="4"&gt;</v>
      </c>
      <c r="V2045" s="230" t="str">
        <f t="shared" si="160"/>
        <v/>
      </c>
      <c r="W2045" s="227" t="str">
        <f t="shared" si="159"/>
        <v>&lt;/registro&gt;
&lt;registro codigo="D590" perfil="ABC" nivel="4"&gt;</v>
      </c>
      <c r="X2045" s="235"/>
      <c r="Y2045" s="235"/>
      <c r="AB2045" s="59" t="s">
        <v>6</v>
      </c>
    </row>
    <row r="2046" spans="1:28" ht="14.5" customHeight="1" x14ac:dyDescent="0.35">
      <c r="J2046" s="291" t="str">
        <f t="shared" si="161"/>
        <v>D590</v>
      </c>
      <c r="K2046" s="193">
        <v>1</v>
      </c>
      <c r="L2046" s="11" t="s">
        <v>25</v>
      </c>
      <c r="M2046" s="11" t="s">
        <v>2105</v>
      </c>
      <c r="N2046" s="193" t="s">
        <v>27</v>
      </c>
      <c r="O2046" s="193">
        <v>4</v>
      </c>
      <c r="P2046" s="193" t="s">
        <v>28</v>
      </c>
      <c r="Q2046" s="193" t="s">
        <v>29</v>
      </c>
      <c r="R2046" s="22" t="s">
        <v>29</v>
      </c>
      <c r="S2046" s="227" t="str">
        <f t="shared" si="157"/>
        <v>Campo</v>
      </c>
      <c r="T2046" s="227" t="s">
        <v>27</v>
      </c>
      <c r="U2046" s="237" t="str">
        <f t="shared" si="158"/>
        <v/>
      </c>
      <c r="V2046" s="230" t="str">
        <f t="shared" si="160"/>
        <v>&lt;campo posicao="1"&gt;
&lt;coluna&gt;REG&lt;/coluna&gt;
&lt;descricao&gt;Texto fixo contendo "D590"&lt;/descricao&gt;
&lt;tipo&gt;C&lt;/tipo&gt;
&lt;/campo&gt;</v>
      </c>
      <c r="W2046" s="227" t="str">
        <f t="shared" si="159"/>
        <v>&lt;campo posicao="1"&gt;
&lt;coluna&gt;REG&lt;/coluna&gt;
&lt;descricao&gt;Texto fixo contendo "D590"&lt;/descricao&gt;
&lt;tipo&gt;C&lt;/tipo&gt;
&lt;/campo&gt;</v>
      </c>
      <c r="AB2046" s="3" t="s">
        <v>6</v>
      </c>
    </row>
    <row r="2047" spans="1:28" ht="14.5" customHeight="1" x14ac:dyDescent="0.35">
      <c r="J2047" s="291" t="str">
        <f t="shared" si="161"/>
        <v>D590</v>
      </c>
      <c r="K2047" s="193">
        <v>2</v>
      </c>
      <c r="L2047" s="11" t="s">
        <v>813</v>
      </c>
      <c r="M2047" s="11" t="s">
        <v>1732</v>
      </c>
      <c r="N2047" s="193" t="s">
        <v>27</v>
      </c>
      <c r="O2047" s="193" t="s">
        <v>33</v>
      </c>
      <c r="P2047" s="193" t="s">
        <v>28</v>
      </c>
      <c r="Q2047" s="193" t="s">
        <v>29</v>
      </c>
      <c r="R2047" s="22" t="s">
        <v>29</v>
      </c>
      <c r="S2047" s="227" t="str">
        <f t="shared" si="157"/>
        <v>Campo</v>
      </c>
      <c r="T2047" s="227" t="s">
        <v>27</v>
      </c>
      <c r="U2047" s="237" t="str">
        <f t="shared" si="158"/>
        <v/>
      </c>
      <c r="V2047" s="230" t="str">
        <f t="shared" si="160"/>
        <v>&lt;campo posicao="2"&gt;
&lt;coluna&gt;CST_ICMS&lt;/coluna&gt;
&lt;descricao&gt;Código da Situação Tributária, conforme a tabela indicada no item 4.3.1&lt;/descricao&gt;
&lt;tipo&gt;C&lt;/tipo&gt;
&lt;/campo&gt;</v>
      </c>
      <c r="W2047" s="227" t="str">
        <f t="shared" si="159"/>
        <v>&lt;campo posicao="2"&gt;
&lt;coluna&gt;CST_ICMS&lt;/coluna&gt;
&lt;descricao&gt;Código da Situação Tributária, conforme a tabela indicada no item 4.3.1&lt;/descricao&gt;
&lt;tipo&gt;C&lt;/tipo&gt;
&lt;/campo&gt;</v>
      </c>
      <c r="AB2047" s="3" t="s">
        <v>6</v>
      </c>
    </row>
    <row r="2048" spans="1:28" ht="14.5" customHeight="1" x14ac:dyDescent="0.35">
      <c r="J2048" s="291" t="str">
        <f t="shared" si="161"/>
        <v>D590</v>
      </c>
      <c r="K2048" s="193">
        <v>3</v>
      </c>
      <c r="L2048" s="11" t="s">
        <v>815</v>
      </c>
      <c r="M2048" s="11" t="s">
        <v>1733</v>
      </c>
      <c r="N2048" s="193" t="s">
        <v>27</v>
      </c>
      <c r="O2048" s="193" t="s">
        <v>235</v>
      </c>
      <c r="P2048" s="193" t="s">
        <v>28</v>
      </c>
      <c r="Q2048" s="193" t="s">
        <v>29</v>
      </c>
      <c r="R2048" s="22" t="s">
        <v>29</v>
      </c>
      <c r="S2048" s="227" t="str">
        <f t="shared" si="157"/>
        <v>Campo</v>
      </c>
      <c r="T2048" s="227" t="s">
        <v>27</v>
      </c>
      <c r="U2048" s="237" t="str">
        <f t="shared" si="158"/>
        <v/>
      </c>
      <c r="V2048" s="230" t="str">
        <f t="shared" si="160"/>
        <v>&lt;campo posicao="3"&gt;
&lt;coluna&gt;CFOP&lt;/coluna&gt;
&lt;descricao&gt;Código Fiscal de Operação e Prestação, conforme a tabela indicada no item 4.2.2&lt;/descricao&gt;
&lt;tipo&gt;C&lt;/tipo&gt;
&lt;/campo&gt;</v>
      </c>
      <c r="W2048" s="227" t="str">
        <f t="shared" si="159"/>
        <v>&lt;campo posicao="3"&gt;
&lt;coluna&gt;CFOP&lt;/coluna&gt;
&lt;descricao&gt;Código Fiscal de Operação e Prestação, conforme a tabela indicada no item 4.2.2&lt;/descricao&gt;
&lt;tipo&gt;C&lt;/tipo&gt;
&lt;/campo&gt;</v>
      </c>
      <c r="AB2048" s="3" t="s">
        <v>6</v>
      </c>
    </row>
    <row r="2049" spans="1:28" ht="14.5" customHeight="1" x14ac:dyDescent="0.35">
      <c r="J2049" s="291" t="str">
        <f t="shared" si="161"/>
        <v>D590</v>
      </c>
      <c r="K2049" s="193">
        <v>4</v>
      </c>
      <c r="L2049" s="11" t="s">
        <v>196</v>
      </c>
      <c r="M2049" s="11" t="s">
        <v>818</v>
      </c>
      <c r="N2049" s="193" t="s">
        <v>32</v>
      </c>
      <c r="O2049" s="193">
        <v>6</v>
      </c>
      <c r="P2049" s="193">
        <v>2</v>
      </c>
      <c r="Q2049" s="193" t="s">
        <v>48</v>
      </c>
      <c r="R2049" s="22" t="s">
        <v>48</v>
      </c>
      <c r="S2049" s="227" t="str">
        <f t="shared" si="157"/>
        <v>Campo</v>
      </c>
      <c r="T2049" s="227" t="s">
        <v>3606</v>
      </c>
      <c r="U2049" s="237" t="str">
        <f t="shared" si="158"/>
        <v/>
      </c>
      <c r="V2049" s="230" t="str">
        <f t="shared" si="160"/>
        <v>&lt;campo posicao="4"&gt;
&lt;coluna&gt;ALIQ_ICMS&lt;/coluna&gt;
&lt;descricao&gt;Alíquota do ICMS&lt;/descricao&gt;
&lt;tipo&gt;R&lt;/tipo&gt;
&lt;/campo&gt;</v>
      </c>
      <c r="W2049" s="227" t="str">
        <f t="shared" si="159"/>
        <v>&lt;campo posicao="4"&gt;
&lt;coluna&gt;ALIQ_ICMS&lt;/coluna&gt;
&lt;descricao&gt;Alíquota do ICMS&lt;/descricao&gt;
&lt;tipo&gt;R&lt;/tipo&gt;
&lt;/campo&gt;</v>
      </c>
      <c r="AB2049" s="3" t="s">
        <v>6</v>
      </c>
    </row>
    <row r="2050" spans="1:28" ht="14.5" customHeight="1" x14ac:dyDescent="0.35">
      <c r="J2050" s="291" t="str">
        <f t="shared" si="161"/>
        <v>D590</v>
      </c>
      <c r="K2050" s="193">
        <v>5</v>
      </c>
      <c r="L2050" s="11" t="s">
        <v>1135</v>
      </c>
      <c r="M2050" s="11" t="s">
        <v>1585</v>
      </c>
      <c r="N2050" s="193" t="s">
        <v>32</v>
      </c>
      <c r="O2050" s="193" t="s">
        <v>28</v>
      </c>
      <c r="P2050" s="193">
        <v>2</v>
      </c>
      <c r="Q2050" s="193" t="s">
        <v>29</v>
      </c>
      <c r="R2050" s="22" t="s">
        <v>29</v>
      </c>
      <c r="S2050" s="227" t="str">
        <f t="shared" ref="S2050:S2113" si="162">IF(B2050&lt;&gt;"",1,IF(C2050&lt;&gt;"",2,IF(D2050&lt;&gt;"",3,IF(E2050&lt;&gt;"",4,IF(F2050&lt;&gt;"",5,IF(G2050&lt;&gt;"",6,IF(H2050&lt;&gt;"",7,IF(ISNUMBER(K2050),"Campo",""))))))))</f>
        <v>Campo</v>
      </c>
      <c r="T2050" s="227" t="s">
        <v>3606</v>
      </c>
      <c r="U2050" s="237" t="str">
        <f t="shared" ref="U2050:U2113" si="163">IFERROR(IF(ISNUMBER(S2050),CONCATENATE("&lt;/registro&gt;
&lt;registro codigo=""",CONCATENATE(B2050,C2050,D2050,E2050,F2050,G2050,H2050),""" perfil=""",A2050,""" nivel=""",S2050,"""&gt;"),""),"")</f>
        <v/>
      </c>
      <c r="V2050" s="230" t="str">
        <f t="shared" si="160"/>
        <v>&lt;campo posicao="5"&gt;
&lt;coluna&gt;VL_OPR&lt;/coluna&gt;
&lt;descricao&gt;Valor da operação correspondente à combinação de CST_ICMS, CFOP, e alíquota do ICMS, incluídas as despesas acessórias e acréscimos &lt;/descricao&gt;
&lt;tipo&gt;R&lt;/tipo&gt;
&lt;/campo&gt;</v>
      </c>
      <c r="W2050" s="227" t="str">
        <f t="shared" ref="W2050:W2113" si="164">U2050&amp;V2050</f>
        <v>&lt;campo posicao="5"&gt;
&lt;coluna&gt;VL_OPR&lt;/coluna&gt;
&lt;descricao&gt;Valor da operação correspondente à combinação de CST_ICMS, CFOP, e alíquota do ICMS, incluídas as despesas acessórias e acréscimos &lt;/descricao&gt;
&lt;tipo&gt;R&lt;/tipo&gt;
&lt;/campo&gt;</v>
      </c>
      <c r="AB2050" s="3" t="s">
        <v>6</v>
      </c>
    </row>
    <row r="2051" spans="1:28" ht="14.5" customHeight="1" x14ac:dyDescent="0.35">
      <c r="J2051" s="291" t="str">
        <f t="shared" si="161"/>
        <v>D590</v>
      </c>
      <c r="K2051" s="193">
        <v>6</v>
      </c>
      <c r="L2051" s="11" t="s">
        <v>576</v>
      </c>
      <c r="M2051" s="11" t="s">
        <v>2106</v>
      </c>
      <c r="N2051" s="193" t="s">
        <v>32</v>
      </c>
      <c r="O2051" s="193" t="s">
        <v>28</v>
      </c>
      <c r="P2051" s="193">
        <v>2</v>
      </c>
      <c r="Q2051" s="193" t="s">
        <v>29</v>
      </c>
      <c r="R2051" s="22" t="s">
        <v>29</v>
      </c>
      <c r="S2051" s="227" t="str">
        <f t="shared" si="162"/>
        <v>Campo</v>
      </c>
      <c r="T2051" s="227" t="s">
        <v>3606</v>
      </c>
      <c r="U2051" s="237" t="str">
        <f t="shared" si="163"/>
        <v/>
      </c>
      <c r="V2051" s="230" t="str">
        <f t="shared" si="160"/>
        <v>&lt;campo posicao="6"&gt;
&lt;coluna&gt;VL_BC_ICMS&lt;/coluna&gt;
&lt;descricao&gt;Parcela correspondente ao "Valor da base de cálculo do ICMS" referente à combinação CST_ICMS,  CFOP, e alíquota do ICMS&lt;/descricao&gt;
&lt;tipo&gt;R&lt;/tipo&gt;
&lt;/campo&gt;</v>
      </c>
      <c r="W2051" s="227" t="str">
        <f t="shared" si="164"/>
        <v>&lt;campo posicao="6"&gt;
&lt;coluna&gt;VL_BC_ICMS&lt;/coluna&gt;
&lt;descricao&gt;Parcela correspondente ao "Valor da base de cálculo do ICMS" referente à combinação CST_ICMS,  CFOP, e alíquota do ICMS&lt;/descricao&gt;
&lt;tipo&gt;R&lt;/tipo&gt;
&lt;/campo&gt;</v>
      </c>
      <c r="AB2051" s="3" t="s">
        <v>6</v>
      </c>
    </row>
    <row r="2052" spans="1:28" ht="14.5" customHeight="1" x14ac:dyDescent="0.35">
      <c r="J2052" s="291" t="str">
        <f t="shared" si="161"/>
        <v>D590</v>
      </c>
      <c r="K2052" s="193">
        <v>7</v>
      </c>
      <c r="L2052" s="11" t="s">
        <v>578</v>
      </c>
      <c r="M2052" s="11" t="s">
        <v>2107</v>
      </c>
      <c r="N2052" s="193" t="s">
        <v>32</v>
      </c>
      <c r="O2052" s="193" t="s">
        <v>28</v>
      </c>
      <c r="P2052" s="193">
        <v>2</v>
      </c>
      <c r="Q2052" s="193" t="s">
        <v>29</v>
      </c>
      <c r="R2052" s="22" t="s">
        <v>29</v>
      </c>
      <c r="S2052" s="227" t="str">
        <f t="shared" si="162"/>
        <v>Campo</v>
      </c>
      <c r="T2052" s="227" t="s">
        <v>3606</v>
      </c>
      <c r="U2052" s="237" t="str">
        <f t="shared" si="163"/>
        <v/>
      </c>
      <c r="V2052" s="230" t="str">
        <f t="shared" ref="V2052:V2115" si="165">IF(S2052="Campo",CONCATENATE("&lt;campo posicao=""",K2052,"""&gt;
&lt;coluna&gt;",SUBSTITUTE(L2052," ",""),"&lt;/coluna&gt;
&lt;descricao&gt;",M2052,"&lt;/descricao&gt;
&lt;tipo&gt;",T2052,"&lt;/tipo&gt;
&lt;/campo&gt;"),"")</f>
        <v>&lt;campo posicao="7"&gt;
&lt;coluna&gt;VL_ICMS&lt;/coluna&gt;
&lt;descricao&gt;Parcela correspondente ao "Valor do ICMS" referente à combinação CST_ICMS,  CFOP, e alíquota do ICMS&lt;/descricao&gt;
&lt;tipo&gt;R&lt;/tipo&gt;
&lt;/campo&gt;</v>
      </c>
      <c r="W2052" s="227" t="str">
        <f t="shared" si="164"/>
        <v>&lt;campo posicao="7"&gt;
&lt;coluna&gt;VL_ICMS&lt;/coluna&gt;
&lt;descricao&gt;Parcela correspondente ao "Valor do ICMS" referente à combinação CST_ICMS,  CFOP, e alíquota do ICMS&lt;/descricao&gt;
&lt;tipo&gt;R&lt;/tipo&gt;
&lt;/campo&gt;</v>
      </c>
      <c r="AB2052" s="3" t="s">
        <v>6</v>
      </c>
    </row>
    <row r="2053" spans="1:28" ht="14.5" customHeight="1" x14ac:dyDescent="0.35">
      <c r="J2053" s="291" t="str">
        <f t="shared" ref="J2053:J2116" si="166">IF(L2053="REG",MID(M2053,IFERROR(SEARCH("“",M2053),SEARCH("""",M2053))+1,4),J2052)</f>
        <v>D590</v>
      </c>
      <c r="K2053" s="193">
        <v>8</v>
      </c>
      <c r="L2053" s="11" t="s">
        <v>580</v>
      </c>
      <c r="M2053" s="11" t="s">
        <v>2108</v>
      </c>
      <c r="N2053" s="193" t="s">
        <v>32</v>
      </c>
      <c r="O2053" s="193" t="s">
        <v>28</v>
      </c>
      <c r="P2053" s="193">
        <v>2</v>
      </c>
      <c r="Q2053" s="193" t="s">
        <v>29</v>
      </c>
      <c r="R2053" s="22" t="s">
        <v>29</v>
      </c>
      <c r="S2053" s="227" t="str">
        <f t="shared" si="162"/>
        <v>Campo</v>
      </c>
      <c r="T2053" s="227" t="s">
        <v>3606</v>
      </c>
      <c r="U2053" s="237" t="str">
        <f t="shared" si="163"/>
        <v/>
      </c>
      <c r="V2053" s="230" t="str">
        <f t="shared" si="165"/>
        <v>&lt;campo posicao="8"&gt;
&lt;coluna&gt;VL_BC_ICMS_ST&lt;/coluna&gt;
&lt;descricao&gt;Parcela correspondente ao valor da base de cálculo do ICMS de outras UFs,  referente à combinação de CST_ICMS, CFOP e alíquota do ICMS.&lt;/descricao&gt;
&lt;tipo&gt;R&lt;/tipo&gt;
&lt;/campo&gt;</v>
      </c>
      <c r="W2053" s="227" t="str">
        <f t="shared" si="164"/>
        <v>&lt;campo posicao="8"&gt;
&lt;coluna&gt;VL_BC_ICMS_ST&lt;/coluna&gt;
&lt;descricao&gt;Parcela correspondente ao valor da base de cálculo do ICMS de outras UFs,  referente à combinação de CST_ICMS, CFOP e alíquota do ICMS.&lt;/descricao&gt;
&lt;tipo&gt;R&lt;/tipo&gt;
&lt;/campo&gt;</v>
      </c>
      <c r="AB2053" s="3" t="s">
        <v>6</v>
      </c>
    </row>
    <row r="2054" spans="1:28" ht="14.5" customHeight="1" x14ac:dyDescent="0.35">
      <c r="J2054" s="291" t="str">
        <f t="shared" si="166"/>
        <v>D590</v>
      </c>
      <c r="K2054" s="193">
        <v>9</v>
      </c>
      <c r="L2054" s="11" t="s">
        <v>582</v>
      </c>
      <c r="M2054" s="11" t="s">
        <v>2109</v>
      </c>
      <c r="N2054" s="193" t="s">
        <v>32</v>
      </c>
      <c r="O2054" s="193" t="s">
        <v>28</v>
      </c>
      <c r="P2054" s="193">
        <v>2</v>
      </c>
      <c r="Q2054" s="193" t="s">
        <v>29</v>
      </c>
      <c r="R2054" s="22" t="s">
        <v>29</v>
      </c>
      <c r="S2054" s="227" t="str">
        <f t="shared" si="162"/>
        <v>Campo</v>
      </c>
      <c r="T2054" s="227" t="s">
        <v>3606</v>
      </c>
      <c r="U2054" s="237" t="str">
        <f t="shared" si="163"/>
        <v/>
      </c>
      <c r="V2054" s="230" t="str">
        <f t="shared" si="165"/>
        <v>&lt;campo posicao="9"&gt;
&lt;coluna&gt;VL_ICMS_ST&lt;/coluna&gt;
&lt;descricao&gt;Parcela correspondente ao valor do ICMS de outras UFs, referente à combinação de CST_ICMS,  CFOP, e alíquota do ICMS.&lt;/descricao&gt;
&lt;tipo&gt;R&lt;/tipo&gt;
&lt;/campo&gt;</v>
      </c>
      <c r="W2054" s="227" t="str">
        <f t="shared" si="164"/>
        <v>&lt;campo posicao="9"&gt;
&lt;coluna&gt;VL_ICMS_ST&lt;/coluna&gt;
&lt;descricao&gt;Parcela correspondente ao valor do ICMS de outras UFs, referente à combinação de CST_ICMS,  CFOP, e alíquota do ICMS.&lt;/descricao&gt;
&lt;tipo&gt;R&lt;/tipo&gt;
&lt;/campo&gt;</v>
      </c>
      <c r="AB2054" s="3" t="s">
        <v>6</v>
      </c>
    </row>
    <row r="2055" spans="1:28" ht="14.5" customHeight="1" x14ac:dyDescent="0.35">
      <c r="J2055" s="291" t="str">
        <f t="shared" si="166"/>
        <v>D590</v>
      </c>
      <c r="K2055" s="193">
        <v>10</v>
      </c>
      <c r="L2055" s="11" t="s">
        <v>1141</v>
      </c>
      <c r="M2055" s="11" t="s">
        <v>1142</v>
      </c>
      <c r="N2055" s="193" t="s">
        <v>32</v>
      </c>
      <c r="O2055" s="193" t="s">
        <v>28</v>
      </c>
      <c r="P2055" s="193">
        <v>2</v>
      </c>
      <c r="Q2055" s="193" t="s">
        <v>29</v>
      </c>
      <c r="R2055" s="22" t="s">
        <v>29</v>
      </c>
      <c r="S2055" s="227" t="str">
        <f t="shared" si="162"/>
        <v>Campo</v>
      </c>
      <c r="T2055" s="227" t="s">
        <v>3606</v>
      </c>
      <c r="U2055" s="237" t="str">
        <f t="shared" si="163"/>
        <v/>
      </c>
      <c r="V2055" s="230" t="str">
        <f t="shared" si="165"/>
        <v>&lt;campo posicao="10"&gt;
&lt;coluna&gt;VL_RED_BC&lt;/coluna&gt;
&lt;descricao&gt;Valor não tributado em função da redução da base de cálculo do ICMS, referente à combinação de CST_ICMS, CFOP e alíquota do ICMS.&lt;/descricao&gt;
&lt;tipo&gt;R&lt;/tipo&gt;
&lt;/campo&gt;</v>
      </c>
      <c r="W2055" s="227" t="str">
        <f t="shared" si="164"/>
        <v>&lt;campo posicao="10"&gt;
&lt;coluna&gt;VL_RED_BC&lt;/coluna&gt;
&lt;descricao&gt;Valor não tributado em função da redução da base de cálculo do ICMS, referente à combinação de CST_ICMS, CFOP e alíquota do ICMS.&lt;/descricao&gt;
&lt;tipo&gt;R&lt;/tipo&gt;
&lt;/campo&gt;</v>
      </c>
      <c r="AB2055" s="3" t="s">
        <v>6</v>
      </c>
    </row>
    <row r="2056" spans="1:28" ht="14.5" customHeight="1" x14ac:dyDescent="0.35">
      <c r="J2056" s="291" t="str">
        <f t="shared" si="166"/>
        <v>D590</v>
      </c>
      <c r="K2056" s="193">
        <v>11</v>
      </c>
      <c r="L2056" s="11" t="s">
        <v>276</v>
      </c>
      <c r="M2056" s="11" t="s">
        <v>2110</v>
      </c>
      <c r="N2056" s="193" t="s">
        <v>27</v>
      </c>
      <c r="O2056" s="193">
        <v>6</v>
      </c>
      <c r="P2056" s="193" t="s">
        <v>28</v>
      </c>
      <c r="Q2056" s="193" t="s">
        <v>48</v>
      </c>
      <c r="R2056" s="22" t="s">
        <v>48</v>
      </c>
      <c r="S2056" s="227" t="str">
        <f t="shared" si="162"/>
        <v>Campo</v>
      </c>
      <c r="T2056" s="227" t="s">
        <v>27</v>
      </c>
      <c r="U2056" s="237" t="str">
        <f t="shared" si="163"/>
        <v/>
      </c>
      <c r="V2056" s="230" t="str">
        <f t="shared" si="165"/>
        <v>&lt;campo posicao="11"&gt;
&lt;coluna&gt;COD_OBS&lt;/coluna&gt;
&lt;descricao&gt;Código  da observação  (campo 02 do Registro 0460)&lt;/descricao&gt;
&lt;tipo&gt;C&lt;/tipo&gt;
&lt;/campo&gt;</v>
      </c>
      <c r="W2056" s="227" t="str">
        <f t="shared" si="164"/>
        <v>&lt;campo posicao="11"&gt;
&lt;coluna&gt;COD_OBS&lt;/coluna&gt;
&lt;descricao&gt;Código  da observação  (campo 02 do Registro 0460)&lt;/descricao&gt;
&lt;tipo&gt;C&lt;/tipo&gt;
&lt;/campo&gt;</v>
      </c>
      <c r="AB2056" s="3" t="s">
        <v>6</v>
      </c>
    </row>
    <row r="2057" spans="1:28" s="3" customFormat="1" ht="14.5" customHeight="1" collapsed="1" x14ac:dyDescent="0.35">
      <c r="A2057" s="209" t="s">
        <v>1471</v>
      </c>
      <c r="B2057" s="209"/>
      <c r="C2057" s="209"/>
      <c r="D2057" s="209" t="s">
        <v>2111</v>
      </c>
      <c r="E2057" s="209"/>
      <c r="F2057" s="209"/>
      <c r="G2057" s="209"/>
      <c r="H2057" s="209"/>
      <c r="I2057" s="209" t="s">
        <v>108</v>
      </c>
      <c r="J2057" s="291" t="str">
        <f t="shared" si="166"/>
        <v>D590</v>
      </c>
      <c r="K2057" s="2" t="s">
        <v>2112</v>
      </c>
      <c r="L2057" s="4"/>
      <c r="M2057" s="4"/>
      <c r="N2057" s="4"/>
      <c r="O2057" s="4"/>
      <c r="P2057" s="4"/>
      <c r="Q2057" s="4"/>
      <c r="R2057" s="4"/>
      <c r="S2057" s="227">
        <f t="shared" si="162"/>
        <v>3</v>
      </c>
      <c r="T2057" s="227"/>
      <c r="U2057" s="237" t="str">
        <f t="shared" si="163"/>
        <v>&lt;/registro&gt;
&lt;registro codigo="D600" perfil="B" nivel="3"&gt;</v>
      </c>
      <c r="V2057" s="230" t="str">
        <f t="shared" si="165"/>
        <v/>
      </c>
      <c r="W2057" s="227" t="str">
        <f t="shared" si="164"/>
        <v>&lt;/registro&gt;
&lt;registro codigo="D600" perfil="B" nivel="3"&gt;</v>
      </c>
      <c r="X2057" s="227"/>
      <c r="Y2057" s="227"/>
      <c r="AB2057" s="3" t="s">
        <v>6</v>
      </c>
    </row>
    <row r="2058" spans="1:28" ht="14.5" customHeight="1" x14ac:dyDescent="0.35">
      <c r="J2058" s="291" t="str">
        <f t="shared" si="166"/>
        <v>D600</v>
      </c>
      <c r="K2058" s="193">
        <v>1</v>
      </c>
      <c r="L2058" s="11" t="s">
        <v>25</v>
      </c>
      <c r="M2058" s="11" t="s">
        <v>2113</v>
      </c>
      <c r="N2058" s="193" t="s">
        <v>27</v>
      </c>
      <c r="O2058" s="193">
        <v>4</v>
      </c>
      <c r="P2058" s="193" t="s">
        <v>28</v>
      </c>
      <c r="Q2058" s="218" t="s">
        <v>711</v>
      </c>
      <c r="R2058" s="22" t="s">
        <v>29</v>
      </c>
      <c r="S2058" s="227" t="str">
        <f t="shared" si="162"/>
        <v>Campo</v>
      </c>
      <c r="T2058" s="227" t="s">
        <v>27</v>
      </c>
      <c r="U2058" s="237" t="str">
        <f t="shared" si="163"/>
        <v/>
      </c>
      <c r="V2058" s="230" t="str">
        <f t="shared" si="165"/>
        <v>&lt;campo posicao="1"&gt;
&lt;coluna&gt;REG&lt;/coluna&gt;
&lt;descricao&gt;Texto fixo contendo "D600"&lt;/descricao&gt;
&lt;tipo&gt;C&lt;/tipo&gt;
&lt;/campo&gt;</v>
      </c>
      <c r="W2058" s="227" t="str">
        <f t="shared" si="164"/>
        <v>&lt;campo posicao="1"&gt;
&lt;coluna&gt;REG&lt;/coluna&gt;
&lt;descricao&gt;Texto fixo contendo "D600"&lt;/descricao&gt;
&lt;tipo&gt;C&lt;/tipo&gt;
&lt;/campo&gt;</v>
      </c>
      <c r="AB2058" s="3" t="s">
        <v>6</v>
      </c>
    </row>
    <row r="2059" spans="1:28" ht="14.5" customHeight="1" x14ac:dyDescent="0.35">
      <c r="J2059" s="291" t="str">
        <f t="shared" si="166"/>
        <v>D600</v>
      </c>
      <c r="K2059" s="193">
        <v>2</v>
      </c>
      <c r="L2059" s="11" t="s">
        <v>344</v>
      </c>
      <c r="M2059" s="11" t="s">
        <v>534</v>
      </c>
      <c r="N2059" s="193" t="s">
        <v>27</v>
      </c>
      <c r="O2059" s="193" t="s">
        <v>54</v>
      </c>
      <c r="P2059" s="193" t="s">
        <v>28</v>
      </c>
      <c r="Q2059" s="218"/>
      <c r="R2059" s="22" t="s">
        <v>29</v>
      </c>
      <c r="S2059" s="227" t="str">
        <f t="shared" si="162"/>
        <v>Campo</v>
      </c>
      <c r="T2059" s="227" t="s">
        <v>27</v>
      </c>
      <c r="U2059" s="237" t="str">
        <f t="shared" si="163"/>
        <v/>
      </c>
      <c r="V2059" s="230" t="str">
        <f t="shared" si="165"/>
        <v>&lt;campo posicao="2"&gt;
&lt;coluna&gt;COD_MOD&lt;/coluna&gt;
&lt;descricao&gt;Código do modelo do documento fiscal, conforme a Tabela 4.1.1 &lt;/descricao&gt;
&lt;tipo&gt;C&lt;/tipo&gt;
&lt;/campo&gt;</v>
      </c>
      <c r="W2059" s="227" t="str">
        <f t="shared" si="164"/>
        <v>&lt;campo posicao="2"&gt;
&lt;coluna&gt;COD_MOD&lt;/coluna&gt;
&lt;descricao&gt;Código do modelo do documento fiscal, conforme a Tabela 4.1.1 &lt;/descricao&gt;
&lt;tipo&gt;C&lt;/tipo&gt;
&lt;/campo&gt;</v>
      </c>
      <c r="AB2059" s="3" t="s">
        <v>6</v>
      </c>
    </row>
    <row r="2060" spans="1:28" ht="14.5" customHeight="1" x14ac:dyDescent="0.35">
      <c r="J2060" s="291" t="str">
        <f t="shared" si="166"/>
        <v>D600</v>
      </c>
      <c r="K2060" s="193">
        <v>3</v>
      </c>
      <c r="L2060" s="11" t="s">
        <v>57</v>
      </c>
      <c r="M2060" s="11" t="s">
        <v>2114</v>
      </c>
      <c r="N2060" s="193" t="s">
        <v>27</v>
      </c>
      <c r="O2060" s="193" t="s">
        <v>59</v>
      </c>
      <c r="P2060" s="193" t="s">
        <v>28</v>
      </c>
      <c r="Q2060" s="218"/>
      <c r="R2060" s="22" t="s">
        <v>29</v>
      </c>
      <c r="S2060" s="227" t="str">
        <f t="shared" si="162"/>
        <v>Campo</v>
      </c>
      <c r="T2060" s="227" t="s">
        <v>27</v>
      </c>
      <c r="U2060" s="237" t="str">
        <f t="shared" si="163"/>
        <v/>
      </c>
      <c r="V2060" s="230" t="str">
        <f t="shared" si="165"/>
        <v>&lt;campo posicao="3"&gt;
&lt;coluna&gt;COD_MUN&lt;/coluna&gt;
&lt;descricao&gt;Código do município dos terminais faturados, conforme a tabela IBGE&lt;/descricao&gt;
&lt;tipo&gt;C&lt;/tipo&gt;
&lt;/campo&gt;</v>
      </c>
      <c r="W2060" s="227" t="str">
        <f t="shared" si="164"/>
        <v>&lt;campo posicao="3"&gt;
&lt;coluna&gt;COD_MUN&lt;/coluna&gt;
&lt;descricao&gt;Código do município dos terminais faturados, conforme a tabela IBGE&lt;/descricao&gt;
&lt;tipo&gt;C&lt;/tipo&gt;
&lt;/campo&gt;</v>
      </c>
      <c r="AB2060" s="3" t="s">
        <v>6</v>
      </c>
    </row>
    <row r="2061" spans="1:28" ht="14.5" customHeight="1" x14ac:dyDescent="0.35">
      <c r="J2061" s="291" t="str">
        <f t="shared" si="166"/>
        <v>D600</v>
      </c>
      <c r="K2061" s="193">
        <v>4</v>
      </c>
      <c r="L2061" s="11" t="s">
        <v>348</v>
      </c>
      <c r="M2061" s="11" t="s">
        <v>349</v>
      </c>
      <c r="N2061" s="193" t="s">
        <v>27</v>
      </c>
      <c r="O2061" s="193">
        <v>4</v>
      </c>
      <c r="P2061" s="193" t="s">
        <v>28</v>
      </c>
      <c r="Q2061" s="218"/>
      <c r="R2061" s="22" t="s">
        <v>29</v>
      </c>
      <c r="S2061" s="227" t="str">
        <f t="shared" si="162"/>
        <v>Campo</v>
      </c>
      <c r="T2061" s="227" t="s">
        <v>27</v>
      </c>
      <c r="U2061" s="237" t="str">
        <f t="shared" si="163"/>
        <v/>
      </c>
      <c r="V2061" s="230" t="str">
        <f t="shared" si="165"/>
        <v>&lt;campo posicao="4"&gt;
&lt;coluna&gt;SER&lt;/coluna&gt;
&lt;descricao&gt;Série do documento fiscal&lt;/descricao&gt;
&lt;tipo&gt;C&lt;/tipo&gt;
&lt;/campo&gt;</v>
      </c>
      <c r="W2061" s="227" t="str">
        <f t="shared" si="164"/>
        <v>&lt;campo posicao="4"&gt;
&lt;coluna&gt;SER&lt;/coluna&gt;
&lt;descricao&gt;Série do documento fiscal&lt;/descricao&gt;
&lt;tipo&gt;C&lt;/tipo&gt;
&lt;/campo&gt;</v>
      </c>
      <c r="AB2061" s="3" t="s">
        <v>6</v>
      </c>
    </row>
    <row r="2062" spans="1:28" ht="14.5" customHeight="1" x14ac:dyDescent="0.35">
      <c r="J2062" s="291" t="str">
        <f t="shared" si="166"/>
        <v>D600</v>
      </c>
      <c r="K2062" s="193">
        <v>5</v>
      </c>
      <c r="L2062" s="11" t="s">
        <v>654</v>
      </c>
      <c r="M2062" s="11" t="s">
        <v>655</v>
      </c>
      <c r="N2062" s="193" t="s">
        <v>32</v>
      </c>
      <c r="O2062" s="193">
        <v>3</v>
      </c>
      <c r="P2062" s="193" t="s">
        <v>28</v>
      </c>
      <c r="Q2062" s="218"/>
      <c r="R2062" s="22" t="s">
        <v>48</v>
      </c>
      <c r="S2062" s="227" t="str">
        <f t="shared" si="162"/>
        <v>Campo</v>
      </c>
      <c r="T2062" s="227" t="s">
        <v>3607</v>
      </c>
      <c r="U2062" s="237" t="str">
        <f t="shared" si="163"/>
        <v/>
      </c>
      <c r="V2062" s="230" t="str">
        <f t="shared" si="165"/>
        <v>&lt;campo posicao="5"&gt;
&lt;coluna&gt;SUB&lt;/coluna&gt;
&lt;descricao&gt;Subsérie do documento fiscal&lt;/descricao&gt;
&lt;tipo&gt;I&lt;/tipo&gt;
&lt;/campo&gt;</v>
      </c>
      <c r="W2062" s="227" t="str">
        <f t="shared" si="164"/>
        <v>&lt;campo posicao="5"&gt;
&lt;coluna&gt;SUB&lt;/coluna&gt;
&lt;descricao&gt;Subsérie do documento fiscal&lt;/descricao&gt;
&lt;tipo&gt;I&lt;/tipo&gt;
&lt;/campo&gt;</v>
      </c>
      <c r="AB2062" s="3" t="s">
        <v>6</v>
      </c>
    </row>
    <row r="2063" spans="1:28" ht="14.5" customHeight="1" x14ac:dyDescent="0.35">
      <c r="J2063" s="291" t="str">
        <f t="shared" si="166"/>
        <v>D600</v>
      </c>
      <c r="K2063" s="193">
        <v>6</v>
      </c>
      <c r="L2063" s="11" t="s">
        <v>1608</v>
      </c>
      <c r="M2063" s="11" t="s">
        <v>2115</v>
      </c>
      <c r="N2063" s="193" t="s">
        <v>27</v>
      </c>
      <c r="O2063" s="193" t="s">
        <v>54</v>
      </c>
      <c r="P2063" s="193" t="s">
        <v>28</v>
      </c>
      <c r="Q2063" s="218"/>
      <c r="R2063" s="22" t="s">
        <v>29</v>
      </c>
      <c r="S2063" s="227" t="str">
        <f t="shared" si="162"/>
        <v>Campo</v>
      </c>
      <c r="T2063" s="227" t="s">
        <v>27</v>
      </c>
      <c r="U2063" s="237" t="str">
        <f t="shared" si="163"/>
        <v/>
      </c>
      <c r="V2063" s="230" t="str">
        <f t="shared" si="165"/>
        <v>&lt;campo posicao="6"&gt;
&lt;coluna&gt;COD_CONS&lt;/coluna&gt;
&lt;descricao&gt;Código de classe de consumo dos serviços de comunicação ou de telecomunicação, conforme a Tabela 4.4.4&lt;/descricao&gt;
&lt;tipo&gt;C&lt;/tipo&gt;
&lt;/campo&gt;</v>
      </c>
      <c r="W2063" s="227" t="str">
        <f t="shared" si="164"/>
        <v>&lt;campo posicao="6"&gt;
&lt;coluna&gt;COD_CONS&lt;/coluna&gt;
&lt;descricao&gt;Código de classe de consumo dos serviços de comunicação ou de telecomunicação, conforme a Tabela 4.4.4&lt;/descricao&gt;
&lt;tipo&gt;C&lt;/tipo&gt;
&lt;/campo&gt;</v>
      </c>
      <c r="AB2063" s="3" t="s">
        <v>6</v>
      </c>
    </row>
    <row r="2064" spans="1:28" ht="14.5" customHeight="1" x14ac:dyDescent="0.35">
      <c r="J2064" s="291" t="str">
        <f t="shared" si="166"/>
        <v>D600</v>
      </c>
      <c r="K2064" s="193">
        <v>7</v>
      </c>
      <c r="L2064" s="11" t="s">
        <v>1710</v>
      </c>
      <c r="M2064" s="11" t="s">
        <v>1711</v>
      </c>
      <c r="N2064" s="193" t="s">
        <v>32</v>
      </c>
      <c r="O2064" s="193" t="s">
        <v>28</v>
      </c>
      <c r="P2064" s="193" t="s">
        <v>28</v>
      </c>
      <c r="Q2064" s="218"/>
      <c r="R2064" s="22" t="s">
        <v>29</v>
      </c>
      <c r="S2064" s="227" t="str">
        <f t="shared" si="162"/>
        <v>Campo</v>
      </c>
      <c r="T2064" s="227" t="s">
        <v>3607</v>
      </c>
      <c r="U2064" s="237" t="str">
        <f t="shared" si="163"/>
        <v/>
      </c>
      <c r="V2064" s="230" t="str">
        <f t="shared" si="165"/>
        <v>&lt;campo posicao="7"&gt;
&lt;coluna&gt;QTD_CONS&lt;/coluna&gt;
&lt;descricao&gt;Quantidade de documentos consolidados neste registro&lt;/descricao&gt;
&lt;tipo&gt;I&lt;/tipo&gt;
&lt;/campo&gt;</v>
      </c>
      <c r="W2064" s="227" t="str">
        <f t="shared" si="164"/>
        <v>&lt;campo posicao="7"&gt;
&lt;coluna&gt;QTD_CONS&lt;/coluna&gt;
&lt;descricao&gt;Quantidade de documentos consolidados neste registro&lt;/descricao&gt;
&lt;tipo&gt;I&lt;/tipo&gt;
&lt;/campo&gt;</v>
      </c>
      <c r="AB2064" s="3" t="s">
        <v>6</v>
      </c>
    </row>
    <row r="2065" spans="1:28" ht="14.5" customHeight="1" x14ac:dyDescent="0.35">
      <c r="J2065" s="291" t="str">
        <f t="shared" si="166"/>
        <v>D600</v>
      </c>
      <c r="K2065" s="193">
        <v>8</v>
      </c>
      <c r="L2065" s="11" t="s">
        <v>357</v>
      </c>
      <c r="M2065" s="11" t="s">
        <v>1712</v>
      </c>
      <c r="N2065" s="193" t="s">
        <v>32</v>
      </c>
      <c r="O2065" s="193" t="s">
        <v>40</v>
      </c>
      <c r="P2065" s="193" t="s">
        <v>28</v>
      </c>
      <c r="Q2065" s="218"/>
      <c r="R2065" s="22" t="s">
        <v>29</v>
      </c>
      <c r="S2065" s="227" t="str">
        <f t="shared" si="162"/>
        <v>Campo</v>
      </c>
      <c r="T2065" s="227" t="s">
        <v>3605</v>
      </c>
      <c r="U2065" s="237" t="str">
        <f t="shared" si="163"/>
        <v/>
      </c>
      <c r="V2065" s="230" t="str">
        <f t="shared" si="165"/>
        <v>&lt;campo posicao="8"&gt;
&lt;coluna&gt;DT_DOC&lt;/coluna&gt;
&lt;descricao&gt;Data dos documentos consolidados&lt;/descricao&gt;
&lt;tipo&gt;D&lt;/tipo&gt;
&lt;/campo&gt;</v>
      </c>
      <c r="W2065" s="227" t="str">
        <f t="shared" si="164"/>
        <v>&lt;campo posicao="8"&gt;
&lt;coluna&gt;DT_DOC&lt;/coluna&gt;
&lt;descricao&gt;Data dos documentos consolidados&lt;/descricao&gt;
&lt;tipo&gt;D&lt;/tipo&gt;
&lt;/campo&gt;</v>
      </c>
      <c r="AB2065" s="3" t="s">
        <v>6</v>
      </c>
    </row>
    <row r="2066" spans="1:28" ht="14.5" customHeight="1" x14ac:dyDescent="0.35">
      <c r="J2066" s="291" t="str">
        <f t="shared" si="166"/>
        <v>D600</v>
      </c>
      <c r="K2066" s="193">
        <v>9</v>
      </c>
      <c r="L2066" s="11" t="s">
        <v>537</v>
      </c>
      <c r="M2066" s="11" t="s">
        <v>2116</v>
      </c>
      <c r="N2066" s="193" t="s">
        <v>32</v>
      </c>
      <c r="O2066" s="193" t="s">
        <v>28</v>
      </c>
      <c r="P2066" s="193">
        <v>2</v>
      </c>
      <c r="Q2066" s="218"/>
      <c r="R2066" s="22" t="s">
        <v>29</v>
      </c>
      <c r="S2066" s="227" t="str">
        <f t="shared" si="162"/>
        <v>Campo</v>
      </c>
      <c r="T2066" s="227" t="s">
        <v>3606</v>
      </c>
      <c r="U2066" s="237" t="str">
        <f t="shared" si="163"/>
        <v/>
      </c>
      <c r="V2066" s="230" t="str">
        <f t="shared" si="165"/>
        <v>&lt;campo posicao="9"&gt;
&lt;coluna&gt;VL_DOC&lt;/coluna&gt;
&lt;descricao&gt;Valor total acumulado dos documentos fiscais&lt;/descricao&gt;
&lt;tipo&gt;R&lt;/tipo&gt;
&lt;/campo&gt;</v>
      </c>
      <c r="W2066" s="227" t="str">
        <f t="shared" si="164"/>
        <v>&lt;campo posicao="9"&gt;
&lt;coluna&gt;VL_DOC&lt;/coluna&gt;
&lt;descricao&gt;Valor total acumulado dos documentos fiscais&lt;/descricao&gt;
&lt;tipo&gt;R&lt;/tipo&gt;
&lt;/campo&gt;</v>
      </c>
      <c r="AB2066" s="3" t="s">
        <v>6</v>
      </c>
    </row>
    <row r="2067" spans="1:28" ht="14.5" customHeight="1" x14ac:dyDescent="0.35">
      <c r="J2067" s="291" t="str">
        <f t="shared" si="166"/>
        <v>D600</v>
      </c>
      <c r="K2067" s="193">
        <v>10</v>
      </c>
      <c r="L2067" s="11" t="s">
        <v>546</v>
      </c>
      <c r="M2067" s="11" t="s">
        <v>1591</v>
      </c>
      <c r="N2067" s="193" t="s">
        <v>32</v>
      </c>
      <c r="O2067" s="193" t="s">
        <v>28</v>
      </c>
      <c r="P2067" s="193">
        <v>2</v>
      </c>
      <c r="Q2067" s="218"/>
      <c r="R2067" s="22" t="s">
        <v>48</v>
      </c>
      <c r="S2067" s="227" t="str">
        <f t="shared" si="162"/>
        <v>Campo</v>
      </c>
      <c r="T2067" s="227" t="s">
        <v>3606</v>
      </c>
      <c r="U2067" s="237" t="str">
        <f t="shared" si="163"/>
        <v/>
      </c>
      <c r="V2067" s="230" t="str">
        <f t="shared" si="165"/>
        <v>&lt;campo posicao="10"&gt;
&lt;coluna&gt;VL_DESC&lt;/coluna&gt;
&lt;descricao&gt;Valor acumulado dos descontos&lt;/descricao&gt;
&lt;tipo&gt;R&lt;/tipo&gt;
&lt;/campo&gt;</v>
      </c>
      <c r="W2067" s="227" t="str">
        <f t="shared" si="164"/>
        <v>&lt;campo posicao="10"&gt;
&lt;coluna&gt;VL_DESC&lt;/coluna&gt;
&lt;descricao&gt;Valor acumulado dos descontos&lt;/descricao&gt;
&lt;tipo&gt;R&lt;/tipo&gt;
&lt;/campo&gt;</v>
      </c>
      <c r="AB2067" s="3" t="s">
        <v>6</v>
      </c>
    </row>
    <row r="2068" spans="1:28" ht="14.5" customHeight="1" x14ac:dyDescent="0.35">
      <c r="J2068" s="291" t="str">
        <f t="shared" si="166"/>
        <v>D600</v>
      </c>
      <c r="K2068" s="193">
        <v>11</v>
      </c>
      <c r="L2068" s="11" t="s">
        <v>1829</v>
      </c>
      <c r="M2068" s="11" t="s">
        <v>2117</v>
      </c>
      <c r="N2068" s="193" t="s">
        <v>32</v>
      </c>
      <c r="O2068" s="193" t="s">
        <v>28</v>
      </c>
      <c r="P2068" s="193">
        <v>2</v>
      </c>
      <c r="Q2068" s="218"/>
      <c r="R2068" s="22" t="s">
        <v>29</v>
      </c>
      <c r="S2068" s="227" t="str">
        <f t="shared" si="162"/>
        <v>Campo</v>
      </c>
      <c r="T2068" s="227" t="s">
        <v>3606</v>
      </c>
      <c r="U2068" s="237" t="str">
        <f t="shared" si="163"/>
        <v/>
      </c>
      <c r="V2068" s="230" t="str">
        <f t="shared" si="165"/>
        <v>&lt;campo posicao="11"&gt;
&lt;coluna&gt;VL_SERV&lt;/coluna&gt;
&lt;descricao&gt;Valor acumulado das prestações de serviços tributados pelo ICMS&lt;/descricao&gt;
&lt;tipo&gt;R&lt;/tipo&gt;
&lt;/campo&gt;</v>
      </c>
      <c r="W2068" s="227" t="str">
        <f t="shared" si="164"/>
        <v>&lt;campo posicao="11"&gt;
&lt;coluna&gt;VL_SERV&lt;/coluna&gt;
&lt;descricao&gt;Valor acumulado das prestações de serviços tributados pelo ICMS&lt;/descricao&gt;
&lt;tipo&gt;R&lt;/tipo&gt;
&lt;/campo&gt;</v>
      </c>
      <c r="AB2068" s="3" t="s">
        <v>6</v>
      </c>
    </row>
    <row r="2069" spans="1:28" ht="14.5" customHeight="1" x14ac:dyDescent="0.35">
      <c r="J2069" s="291" t="str">
        <f t="shared" si="166"/>
        <v>D600</v>
      </c>
      <c r="K2069" s="193">
        <v>12</v>
      </c>
      <c r="L2069" s="11" t="s">
        <v>727</v>
      </c>
      <c r="M2069" s="11" t="s">
        <v>1717</v>
      </c>
      <c r="N2069" s="193" t="s">
        <v>32</v>
      </c>
      <c r="O2069" s="193" t="s">
        <v>28</v>
      </c>
      <c r="P2069" s="193">
        <v>2</v>
      </c>
      <c r="Q2069" s="218"/>
      <c r="R2069" s="22" t="s">
        <v>48</v>
      </c>
      <c r="S2069" s="227" t="str">
        <f t="shared" si="162"/>
        <v>Campo</v>
      </c>
      <c r="T2069" s="227" t="s">
        <v>3606</v>
      </c>
      <c r="U2069" s="237" t="str">
        <f t="shared" si="163"/>
        <v/>
      </c>
      <c r="V2069" s="230" t="str">
        <f t="shared" si="165"/>
        <v>&lt;campo posicao="12"&gt;
&lt;coluna&gt;VL_SERV_NT&lt;/coluna&gt;
&lt;descricao&gt;Valor acumulado dos serviços não-tributados pelo ICMS&lt;/descricao&gt;
&lt;tipo&gt;R&lt;/tipo&gt;
&lt;/campo&gt;</v>
      </c>
      <c r="W2069" s="227" t="str">
        <f t="shared" si="164"/>
        <v>&lt;campo posicao="12"&gt;
&lt;coluna&gt;VL_SERV_NT&lt;/coluna&gt;
&lt;descricao&gt;Valor acumulado dos serviços não-tributados pelo ICMS&lt;/descricao&gt;
&lt;tipo&gt;R&lt;/tipo&gt;
&lt;/campo&gt;</v>
      </c>
      <c r="AB2069" s="3" t="s">
        <v>6</v>
      </c>
    </row>
    <row r="2070" spans="1:28" ht="14.5" customHeight="1" x14ac:dyDescent="0.35">
      <c r="J2070" s="291" t="str">
        <f t="shared" si="166"/>
        <v>D600</v>
      </c>
      <c r="K2070" s="193">
        <v>13</v>
      </c>
      <c r="L2070" s="11" t="s">
        <v>1622</v>
      </c>
      <c r="M2070" s="11" t="s">
        <v>1718</v>
      </c>
      <c r="N2070" s="193" t="s">
        <v>32</v>
      </c>
      <c r="O2070" s="193" t="s">
        <v>28</v>
      </c>
      <c r="P2070" s="193">
        <v>2</v>
      </c>
      <c r="Q2070" s="218"/>
      <c r="R2070" s="22" t="s">
        <v>48</v>
      </c>
      <c r="S2070" s="227" t="str">
        <f t="shared" si="162"/>
        <v>Campo</v>
      </c>
      <c r="T2070" s="227" t="s">
        <v>3606</v>
      </c>
      <c r="U2070" s="237" t="str">
        <f t="shared" si="163"/>
        <v/>
      </c>
      <c r="V2070" s="230" t="str">
        <f t="shared" si="165"/>
        <v>&lt;campo posicao="13"&gt;
&lt;coluna&gt;VL_TERC&lt;/coluna&gt;
&lt;descricao&gt;Valores cobrados em nome de terceiros&lt;/descricao&gt;
&lt;tipo&gt;R&lt;/tipo&gt;
&lt;/campo&gt;</v>
      </c>
      <c r="W2070" s="227" t="str">
        <f t="shared" si="164"/>
        <v>&lt;campo posicao="13"&gt;
&lt;coluna&gt;VL_TERC&lt;/coluna&gt;
&lt;descricao&gt;Valores cobrados em nome de terceiros&lt;/descricao&gt;
&lt;tipo&gt;R&lt;/tipo&gt;
&lt;/campo&gt;</v>
      </c>
      <c r="AB2070" s="3" t="s">
        <v>6</v>
      </c>
    </row>
    <row r="2071" spans="1:28" ht="14.5" customHeight="1" x14ac:dyDescent="0.35">
      <c r="J2071" s="291" t="str">
        <f t="shared" si="166"/>
        <v>D600</v>
      </c>
      <c r="K2071" s="193">
        <v>14</v>
      </c>
      <c r="L2071" s="11" t="s">
        <v>640</v>
      </c>
      <c r="M2071" s="11" t="s">
        <v>1719</v>
      </c>
      <c r="N2071" s="193" t="s">
        <v>32</v>
      </c>
      <c r="O2071" s="193" t="s">
        <v>28</v>
      </c>
      <c r="P2071" s="193">
        <v>2</v>
      </c>
      <c r="Q2071" s="218"/>
      <c r="R2071" s="22" t="s">
        <v>48</v>
      </c>
      <c r="S2071" s="227" t="str">
        <f t="shared" si="162"/>
        <v>Campo</v>
      </c>
      <c r="T2071" s="227" t="s">
        <v>3606</v>
      </c>
      <c r="U2071" s="237" t="str">
        <f t="shared" si="163"/>
        <v/>
      </c>
      <c r="V2071" s="230" t="str">
        <f t="shared" si="165"/>
        <v>&lt;campo posicao="14"&gt;
&lt;coluna&gt;VL_DA&lt;/coluna&gt;
&lt;descricao&gt;Valor acumulado das despesas acessórias&lt;/descricao&gt;
&lt;tipo&gt;R&lt;/tipo&gt;
&lt;/campo&gt;</v>
      </c>
      <c r="W2071" s="227" t="str">
        <f t="shared" si="164"/>
        <v>&lt;campo posicao="14"&gt;
&lt;coluna&gt;VL_DA&lt;/coluna&gt;
&lt;descricao&gt;Valor acumulado das despesas acessórias&lt;/descricao&gt;
&lt;tipo&gt;R&lt;/tipo&gt;
&lt;/campo&gt;</v>
      </c>
      <c r="AB2071" s="3" t="s">
        <v>6</v>
      </c>
    </row>
    <row r="2072" spans="1:28" ht="14.5" customHeight="1" x14ac:dyDescent="0.35">
      <c r="J2072" s="291" t="str">
        <f t="shared" si="166"/>
        <v>D600</v>
      </c>
      <c r="K2072" s="193">
        <v>15</v>
      </c>
      <c r="L2072" s="11" t="s">
        <v>576</v>
      </c>
      <c r="M2072" s="11" t="s">
        <v>1478</v>
      </c>
      <c r="N2072" s="193" t="s">
        <v>32</v>
      </c>
      <c r="O2072" s="193" t="s">
        <v>28</v>
      </c>
      <c r="P2072" s="193">
        <v>2</v>
      </c>
      <c r="Q2072" s="218"/>
      <c r="R2072" s="169" t="s">
        <v>48</v>
      </c>
      <c r="S2072" s="227" t="str">
        <f t="shared" si="162"/>
        <v>Campo</v>
      </c>
      <c r="T2072" s="227" t="s">
        <v>3606</v>
      </c>
      <c r="U2072" s="237" t="str">
        <f t="shared" si="163"/>
        <v/>
      </c>
      <c r="V2072" s="230" t="str">
        <f t="shared" si="165"/>
        <v>&lt;campo posicao="15"&gt;
&lt;coluna&gt;VL_BC_ICMS&lt;/coluna&gt;
&lt;descricao&gt;Valor acumulado da base de cálculo do ICMS&lt;/descricao&gt;
&lt;tipo&gt;R&lt;/tipo&gt;
&lt;/campo&gt;</v>
      </c>
      <c r="W2072" s="227" t="str">
        <f t="shared" si="164"/>
        <v>&lt;campo posicao="15"&gt;
&lt;coluna&gt;VL_BC_ICMS&lt;/coluna&gt;
&lt;descricao&gt;Valor acumulado da base de cálculo do ICMS&lt;/descricao&gt;
&lt;tipo&gt;R&lt;/tipo&gt;
&lt;/campo&gt;</v>
      </c>
      <c r="AB2072" s="3" t="s">
        <v>6</v>
      </c>
    </row>
    <row r="2073" spans="1:28" ht="14.5" customHeight="1" x14ac:dyDescent="0.35">
      <c r="J2073" s="291" t="str">
        <f t="shared" si="166"/>
        <v>D600</v>
      </c>
      <c r="K2073" s="193">
        <v>16</v>
      </c>
      <c r="L2073" s="11" t="s">
        <v>578</v>
      </c>
      <c r="M2073" s="11" t="s">
        <v>1596</v>
      </c>
      <c r="N2073" s="193" t="s">
        <v>32</v>
      </c>
      <c r="O2073" s="193" t="s">
        <v>28</v>
      </c>
      <c r="P2073" s="193">
        <v>2</v>
      </c>
      <c r="Q2073" s="218"/>
      <c r="R2073" s="169" t="s">
        <v>48</v>
      </c>
      <c r="S2073" s="227" t="str">
        <f t="shared" si="162"/>
        <v>Campo</v>
      </c>
      <c r="T2073" s="227" t="s">
        <v>3606</v>
      </c>
      <c r="U2073" s="237" t="str">
        <f t="shared" si="163"/>
        <v/>
      </c>
      <c r="V2073" s="230" t="str">
        <f t="shared" si="165"/>
        <v>&lt;campo posicao="16"&gt;
&lt;coluna&gt;VL_ICMS&lt;/coluna&gt;
&lt;descricao&gt;Valor acumulado do ICMS&lt;/descricao&gt;
&lt;tipo&gt;R&lt;/tipo&gt;
&lt;/campo&gt;</v>
      </c>
      <c r="W2073" s="227" t="str">
        <f t="shared" si="164"/>
        <v>&lt;campo posicao="16"&gt;
&lt;coluna&gt;VL_ICMS&lt;/coluna&gt;
&lt;descricao&gt;Valor acumulado do ICMS&lt;/descricao&gt;
&lt;tipo&gt;R&lt;/tipo&gt;
&lt;/campo&gt;</v>
      </c>
      <c r="AB2073" s="3" t="s">
        <v>6</v>
      </c>
    </row>
    <row r="2074" spans="1:28" ht="14.5" customHeight="1" x14ac:dyDescent="0.35">
      <c r="J2074" s="291" t="str">
        <f t="shared" si="166"/>
        <v>D600</v>
      </c>
      <c r="K2074" s="193">
        <v>17</v>
      </c>
      <c r="L2074" s="11" t="s">
        <v>586</v>
      </c>
      <c r="M2074" s="11" t="s">
        <v>846</v>
      </c>
      <c r="N2074" s="193" t="s">
        <v>32</v>
      </c>
      <c r="O2074" s="193" t="s">
        <v>28</v>
      </c>
      <c r="P2074" s="193">
        <v>2</v>
      </c>
      <c r="Q2074" s="218"/>
      <c r="R2074" s="22" t="s">
        <v>48</v>
      </c>
      <c r="S2074" s="227" t="str">
        <f t="shared" si="162"/>
        <v>Campo</v>
      </c>
      <c r="T2074" s="227" t="s">
        <v>3606</v>
      </c>
      <c r="U2074" s="237" t="str">
        <f t="shared" si="163"/>
        <v/>
      </c>
      <c r="V2074" s="230" t="str">
        <f t="shared" si="165"/>
        <v>&lt;campo posicao="17"&gt;
&lt;coluna&gt;VL_PIS&lt;/coluna&gt;
&lt;descricao&gt;Valor do PIS&lt;/descricao&gt;
&lt;tipo&gt;R&lt;/tipo&gt;
&lt;/campo&gt;</v>
      </c>
      <c r="W2074" s="227" t="str">
        <f t="shared" si="164"/>
        <v>&lt;campo posicao="17"&gt;
&lt;coluna&gt;VL_PIS&lt;/coluna&gt;
&lt;descricao&gt;Valor do PIS&lt;/descricao&gt;
&lt;tipo&gt;R&lt;/tipo&gt;
&lt;/campo&gt;</v>
      </c>
      <c r="AB2074" s="3" t="s">
        <v>6</v>
      </c>
    </row>
    <row r="2075" spans="1:28" ht="14.5" customHeight="1" x14ac:dyDescent="0.35">
      <c r="J2075" s="291" t="str">
        <f t="shared" si="166"/>
        <v>D600</v>
      </c>
      <c r="K2075" s="193">
        <v>18</v>
      </c>
      <c r="L2075" s="11" t="s">
        <v>588</v>
      </c>
      <c r="M2075" s="11" t="s">
        <v>857</v>
      </c>
      <c r="N2075" s="193" t="s">
        <v>32</v>
      </c>
      <c r="O2075" s="193" t="s">
        <v>28</v>
      </c>
      <c r="P2075" s="193">
        <v>2</v>
      </c>
      <c r="Q2075" s="218"/>
      <c r="R2075" s="22" t="s">
        <v>48</v>
      </c>
      <c r="S2075" s="227" t="str">
        <f t="shared" si="162"/>
        <v>Campo</v>
      </c>
      <c r="T2075" s="227" t="s">
        <v>3606</v>
      </c>
      <c r="U2075" s="237" t="str">
        <f t="shared" si="163"/>
        <v/>
      </c>
      <c r="V2075" s="230" t="str">
        <f t="shared" si="165"/>
        <v>&lt;campo posicao="18"&gt;
&lt;coluna&gt;VL_COFINS&lt;/coluna&gt;
&lt;descricao&gt;Valor da COFINS&lt;/descricao&gt;
&lt;tipo&gt;R&lt;/tipo&gt;
&lt;/campo&gt;</v>
      </c>
      <c r="W2075" s="227" t="str">
        <f t="shared" si="164"/>
        <v>&lt;campo posicao="18"&gt;
&lt;coluna&gt;VL_COFINS&lt;/coluna&gt;
&lt;descricao&gt;Valor da COFINS&lt;/descricao&gt;
&lt;tipo&gt;R&lt;/tipo&gt;
&lt;/campo&gt;</v>
      </c>
      <c r="AB2075" s="3" t="s">
        <v>6</v>
      </c>
    </row>
    <row r="2076" spans="1:28" s="3" customFormat="1" ht="14.5" customHeight="1" collapsed="1" x14ac:dyDescent="0.35">
      <c r="A2076" s="209" t="s">
        <v>1471</v>
      </c>
      <c r="B2076" s="209"/>
      <c r="C2076" s="209"/>
      <c r="D2076" s="209"/>
      <c r="E2076" s="209" t="s">
        <v>2118</v>
      </c>
      <c r="F2076" s="209"/>
      <c r="G2076" s="209"/>
      <c r="H2076" s="209"/>
      <c r="I2076" s="209" t="s">
        <v>144</v>
      </c>
      <c r="J2076" s="291" t="str">
        <f t="shared" si="166"/>
        <v>D600</v>
      </c>
      <c r="K2076" s="2" t="s">
        <v>2119</v>
      </c>
      <c r="L2076" s="4"/>
      <c r="M2076" s="4"/>
      <c r="N2076" s="4"/>
      <c r="O2076" s="4"/>
      <c r="P2076" s="4"/>
      <c r="Q2076" s="4"/>
      <c r="R2076" s="4"/>
      <c r="S2076" s="227">
        <f t="shared" si="162"/>
        <v>4</v>
      </c>
      <c r="T2076" s="227"/>
      <c r="U2076" s="237" t="str">
        <f t="shared" si="163"/>
        <v>&lt;/registro&gt;
&lt;registro codigo="D610" perfil="B" nivel="4"&gt;</v>
      </c>
      <c r="V2076" s="230" t="str">
        <f t="shared" si="165"/>
        <v/>
      </c>
      <c r="W2076" s="227" t="str">
        <f t="shared" si="164"/>
        <v>&lt;/registro&gt;
&lt;registro codigo="D610" perfil="B" nivel="4"&gt;</v>
      </c>
      <c r="X2076" s="227"/>
      <c r="Y2076" s="227"/>
      <c r="AB2076" s="3" t="s">
        <v>6</v>
      </c>
    </row>
    <row r="2077" spans="1:28" ht="14.5" customHeight="1" x14ac:dyDescent="0.35">
      <c r="J2077" s="291" t="str">
        <f t="shared" si="166"/>
        <v>D610</v>
      </c>
      <c r="K2077" s="193">
        <v>1</v>
      </c>
      <c r="L2077" s="11" t="s">
        <v>25</v>
      </c>
      <c r="M2077" s="11" t="s">
        <v>2120</v>
      </c>
      <c r="N2077" s="193" t="s">
        <v>27</v>
      </c>
      <c r="O2077" s="193">
        <v>4</v>
      </c>
      <c r="P2077" s="193" t="s">
        <v>28</v>
      </c>
      <c r="Q2077" s="218" t="s">
        <v>711</v>
      </c>
      <c r="R2077" s="22" t="s">
        <v>29</v>
      </c>
      <c r="S2077" s="227" t="str">
        <f t="shared" si="162"/>
        <v>Campo</v>
      </c>
      <c r="T2077" s="227" t="s">
        <v>27</v>
      </c>
      <c r="U2077" s="237" t="str">
        <f t="shared" si="163"/>
        <v/>
      </c>
      <c r="V2077" s="230" t="str">
        <f t="shared" si="165"/>
        <v>&lt;campo posicao="1"&gt;
&lt;coluna&gt;REG&lt;/coluna&gt;
&lt;descricao&gt;Texto fixo contendo "D610"&lt;/descricao&gt;
&lt;tipo&gt;C&lt;/tipo&gt;
&lt;/campo&gt;</v>
      </c>
      <c r="W2077" s="227" t="str">
        <f t="shared" si="164"/>
        <v>&lt;campo posicao="1"&gt;
&lt;coluna&gt;REG&lt;/coluna&gt;
&lt;descricao&gt;Texto fixo contendo "D610"&lt;/descricao&gt;
&lt;tipo&gt;C&lt;/tipo&gt;
&lt;/campo&gt;</v>
      </c>
      <c r="AB2077" s="3" t="s">
        <v>6</v>
      </c>
    </row>
    <row r="2078" spans="1:28" ht="14.5" customHeight="1" x14ac:dyDescent="0.35">
      <c r="J2078" s="291" t="str">
        <f t="shared" si="166"/>
        <v>D610</v>
      </c>
      <c r="K2078" s="193">
        <v>2</v>
      </c>
      <c r="L2078" s="11" t="s">
        <v>1680</v>
      </c>
      <c r="M2078" s="11" t="s">
        <v>2070</v>
      </c>
      <c r="N2078" s="193" t="s">
        <v>27</v>
      </c>
      <c r="O2078" s="193" t="s">
        <v>235</v>
      </c>
      <c r="P2078" s="193" t="s">
        <v>28</v>
      </c>
      <c r="Q2078" s="218" t="s">
        <v>1847</v>
      </c>
      <c r="R2078" s="22" t="s">
        <v>29</v>
      </c>
      <c r="S2078" s="227" t="str">
        <f t="shared" si="162"/>
        <v>Campo</v>
      </c>
      <c r="T2078" s="227" t="s">
        <v>27</v>
      </c>
      <c r="U2078" s="237" t="str">
        <f t="shared" si="163"/>
        <v/>
      </c>
      <c r="V2078" s="230" t="str">
        <f t="shared" si="165"/>
        <v>&lt;campo posicao="2"&gt;
&lt;coluna&gt;COD_CLASS&lt;/coluna&gt;
&lt;descricao&gt;Código de classificação do item do serviço de comunicação ou de telecomunicação, conforme a Tabela 4.4.1&lt;/descricao&gt;
&lt;tipo&gt;C&lt;/tipo&gt;
&lt;/campo&gt;</v>
      </c>
      <c r="W2078" s="227" t="str">
        <f t="shared" si="164"/>
        <v>&lt;campo posicao="2"&gt;
&lt;coluna&gt;COD_CLASS&lt;/coluna&gt;
&lt;descricao&gt;Código de classificação do item do serviço de comunicação ou de telecomunicação, conforme a Tabela 4.4.1&lt;/descricao&gt;
&lt;tipo&gt;C&lt;/tipo&gt;
&lt;/campo&gt;</v>
      </c>
      <c r="AB2078" s="3" t="s">
        <v>6</v>
      </c>
    </row>
    <row r="2079" spans="1:28" ht="14.5" customHeight="1" x14ac:dyDescent="0.35">
      <c r="J2079" s="291" t="str">
        <f t="shared" si="166"/>
        <v>D610</v>
      </c>
      <c r="K2079" s="193">
        <v>3</v>
      </c>
      <c r="L2079" s="11" t="s">
        <v>163</v>
      </c>
      <c r="M2079" s="11" t="s">
        <v>801</v>
      </c>
      <c r="N2079" s="193" t="s">
        <v>27</v>
      </c>
      <c r="O2079" s="193">
        <v>60</v>
      </c>
      <c r="P2079" s="193" t="s">
        <v>28</v>
      </c>
      <c r="Q2079" s="218"/>
      <c r="R2079" s="22" t="s">
        <v>29</v>
      </c>
      <c r="S2079" s="227" t="str">
        <f t="shared" si="162"/>
        <v>Campo</v>
      </c>
      <c r="T2079" s="227" t="s">
        <v>27</v>
      </c>
      <c r="U2079" s="237" t="str">
        <f t="shared" si="163"/>
        <v/>
      </c>
      <c r="V2079" s="230" t="str">
        <f t="shared" si="165"/>
        <v>&lt;campo posicao="3"&gt;
&lt;coluna&gt;COD_ITEM&lt;/coluna&gt;
&lt;descricao&gt;Código do item (campo 02 do Registro 0200)&lt;/descricao&gt;
&lt;tipo&gt;C&lt;/tipo&gt;
&lt;/campo&gt;</v>
      </c>
      <c r="W2079" s="227" t="str">
        <f t="shared" si="164"/>
        <v>&lt;campo posicao="3"&gt;
&lt;coluna&gt;COD_ITEM&lt;/coluna&gt;
&lt;descricao&gt;Código do item (campo 02 do Registro 0200)&lt;/descricao&gt;
&lt;tipo&gt;C&lt;/tipo&gt;
&lt;/campo&gt;</v>
      </c>
      <c r="AB2079" s="3" t="s">
        <v>6</v>
      </c>
    </row>
    <row r="2080" spans="1:28" ht="14.5" customHeight="1" x14ac:dyDescent="0.35">
      <c r="J2080" s="291" t="str">
        <f t="shared" si="166"/>
        <v>D610</v>
      </c>
      <c r="K2080" s="193">
        <v>4</v>
      </c>
      <c r="L2080" s="11" t="s">
        <v>804</v>
      </c>
      <c r="M2080" s="11" t="s">
        <v>1475</v>
      </c>
      <c r="N2080" s="193" t="s">
        <v>32</v>
      </c>
      <c r="O2080" s="193" t="s">
        <v>28</v>
      </c>
      <c r="P2080" s="193">
        <v>3</v>
      </c>
      <c r="Q2080" s="218"/>
      <c r="R2080" s="22" t="s">
        <v>29</v>
      </c>
      <c r="S2080" s="227" t="str">
        <f t="shared" si="162"/>
        <v>Campo</v>
      </c>
      <c r="T2080" s="227" t="s">
        <v>3606</v>
      </c>
      <c r="U2080" s="237" t="str">
        <f t="shared" si="163"/>
        <v/>
      </c>
      <c r="V2080" s="230" t="str">
        <f t="shared" si="165"/>
        <v>&lt;campo posicao="4"&gt;
&lt;coluna&gt;QTD&lt;/coluna&gt;
&lt;descricao&gt;Quantidade acumulada do item&lt;/descricao&gt;
&lt;tipo&gt;R&lt;/tipo&gt;
&lt;/campo&gt;</v>
      </c>
      <c r="W2080" s="227" t="str">
        <f t="shared" si="164"/>
        <v>&lt;campo posicao="4"&gt;
&lt;coluna&gt;QTD&lt;/coluna&gt;
&lt;descricao&gt;Quantidade acumulada do item&lt;/descricao&gt;
&lt;tipo&gt;R&lt;/tipo&gt;
&lt;/campo&gt;</v>
      </c>
      <c r="AB2080" s="3" t="s">
        <v>6</v>
      </c>
    </row>
    <row r="2081" spans="1:28" ht="14.5" customHeight="1" x14ac:dyDescent="0.35">
      <c r="J2081" s="291" t="str">
        <f t="shared" si="166"/>
        <v>D610</v>
      </c>
      <c r="K2081" s="193">
        <v>5</v>
      </c>
      <c r="L2081" s="11" t="s">
        <v>156</v>
      </c>
      <c r="M2081" s="11" t="s">
        <v>2121</v>
      </c>
      <c r="N2081" s="193" t="s">
        <v>27</v>
      </c>
      <c r="O2081" s="193">
        <v>6</v>
      </c>
      <c r="P2081" s="193" t="s">
        <v>28</v>
      </c>
      <c r="Q2081" s="218"/>
      <c r="R2081" s="22" t="s">
        <v>29</v>
      </c>
      <c r="S2081" s="227" t="str">
        <f t="shared" si="162"/>
        <v>Campo</v>
      </c>
      <c r="T2081" s="227" t="s">
        <v>27</v>
      </c>
      <c r="U2081" s="237" t="str">
        <f t="shared" si="163"/>
        <v/>
      </c>
      <c r="V2081" s="230" t="str">
        <f t="shared" si="165"/>
        <v>&lt;campo posicao="5"&gt;
&lt;coluna&gt;UNID&lt;/coluna&gt;
&lt;descricao&gt;Unidade do item  (Campo 02 do registro 0190) &lt;/descricao&gt;
&lt;tipo&gt;C&lt;/tipo&gt;
&lt;/campo&gt;</v>
      </c>
      <c r="W2081" s="227" t="str">
        <f t="shared" si="164"/>
        <v>&lt;campo posicao="5"&gt;
&lt;coluna&gt;UNID&lt;/coluna&gt;
&lt;descricao&gt;Unidade do item  (Campo 02 do registro 0190) &lt;/descricao&gt;
&lt;tipo&gt;C&lt;/tipo&gt;
&lt;/campo&gt;</v>
      </c>
      <c r="AB2081" s="3" t="s">
        <v>6</v>
      </c>
    </row>
    <row r="2082" spans="1:28" ht="14.5" customHeight="1" x14ac:dyDescent="0.35">
      <c r="J2082" s="291" t="str">
        <f t="shared" si="166"/>
        <v>D610</v>
      </c>
      <c r="K2082" s="193">
        <v>6</v>
      </c>
      <c r="L2082" s="11" t="s">
        <v>807</v>
      </c>
      <c r="M2082" s="11" t="s">
        <v>1476</v>
      </c>
      <c r="N2082" s="193" t="s">
        <v>32</v>
      </c>
      <c r="O2082" s="193" t="s">
        <v>28</v>
      </c>
      <c r="P2082" s="193">
        <v>2</v>
      </c>
      <c r="Q2082" s="218"/>
      <c r="R2082" s="22" t="s">
        <v>29</v>
      </c>
      <c r="S2082" s="227" t="str">
        <f t="shared" si="162"/>
        <v>Campo</v>
      </c>
      <c r="T2082" s="227" t="s">
        <v>3606</v>
      </c>
      <c r="U2082" s="237" t="str">
        <f t="shared" si="163"/>
        <v/>
      </c>
      <c r="V2082" s="230" t="str">
        <f t="shared" si="165"/>
        <v>&lt;campo posicao="6"&gt;
&lt;coluna&gt;VL_ITEM&lt;/coluna&gt;
&lt;descricao&gt;Valor acumulado do item&lt;/descricao&gt;
&lt;tipo&gt;R&lt;/tipo&gt;
&lt;/campo&gt;</v>
      </c>
      <c r="W2082" s="227" t="str">
        <f t="shared" si="164"/>
        <v>&lt;campo posicao="6"&gt;
&lt;coluna&gt;VL_ITEM&lt;/coluna&gt;
&lt;descricao&gt;Valor acumulado do item&lt;/descricao&gt;
&lt;tipo&gt;R&lt;/tipo&gt;
&lt;/campo&gt;</v>
      </c>
      <c r="AB2082" s="3" t="s">
        <v>6</v>
      </c>
    </row>
    <row r="2083" spans="1:28" ht="14.5" customHeight="1" x14ac:dyDescent="0.35">
      <c r="J2083" s="291" t="str">
        <f t="shared" si="166"/>
        <v>D610</v>
      </c>
      <c r="K2083" s="193">
        <v>7</v>
      </c>
      <c r="L2083" s="11" t="s">
        <v>546</v>
      </c>
      <c r="M2083" s="11" t="s">
        <v>1591</v>
      </c>
      <c r="N2083" s="193" t="s">
        <v>32</v>
      </c>
      <c r="O2083" s="193" t="s">
        <v>28</v>
      </c>
      <c r="P2083" s="193">
        <v>2</v>
      </c>
      <c r="Q2083" s="218"/>
      <c r="R2083" s="22" t="s">
        <v>48</v>
      </c>
      <c r="S2083" s="227" t="str">
        <f t="shared" si="162"/>
        <v>Campo</v>
      </c>
      <c r="T2083" s="227" t="s">
        <v>3606</v>
      </c>
      <c r="U2083" s="237" t="str">
        <f t="shared" si="163"/>
        <v/>
      </c>
      <c r="V2083" s="230" t="str">
        <f t="shared" si="165"/>
        <v>&lt;campo posicao="7"&gt;
&lt;coluna&gt;VL_DESC&lt;/coluna&gt;
&lt;descricao&gt;Valor acumulado dos descontos&lt;/descricao&gt;
&lt;tipo&gt;R&lt;/tipo&gt;
&lt;/campo&gt;</v>
      </c>
      <c r="W2083" s="227" t="str">
        <f t="shared" si="164"/>
        <v>&lt;campo posicao="7"&gt;
&lt;coluna&gt;VL_DESC&lt;/coluna&gt;
&lt;descricao&gt;Valor acumulado dos descontos&lt;/descricao&gt;
&lt;tipo&gt;R&lt;/tipo&gt;
&lt;/campo&gt;</v>
      </c>
      <c r="AB2083" s="3" t="s">
        <v>6</v>
      </c>
    </row>
    <row r="2084" spans="1:28" ht="14.5" customHeight="1" x14ac:dyDescent="0.35">
      <c r="J2084" s="291" t="str">
        <f t="shared" si="166"/>
        <v>D610</v>
      </c>
      <c r="K2084" s="193">
        <v>8</v>
      </c>
      <c r="L2084" s="11" t="s">
        <v>813</v>
      </c>
      <c r="M2084" s="11" t="s">
        <v>1133</v>
      </c>
      <c r="N2084" s="193" t="s">
        <v>27</v>
      </c>
      <c r="O2084" s="193" t="s">
        <v>33</v>
      </c>
      <c r="P2084" s="193" t="s">
        <v>28</v>
      </c>
      <c r="Q2084" s="218"/>
      <c r="R2084" s="22" t="s">
        <v>29</v>
      </c>
      <c r="S2084" s="227" t="str">
        <f t="shared" si="162"/>
        <v>Campo</v>
      </c>
      <c r="T2084" s="227" t="s">
        <v>27</v>
      </c>
      <c r="U2084" s="237" t="str">
        <f t="shared" si="163"/>
        <v/>
      </c>
      <c r="V2084" s="230" t="str">
        <f t="shared" si="165"/>
        <v>&lt;campo posicao="8"&gt;
&lt;coluna&gt;CST_ICMS&lt;/coluna&gt;
&lt;descricao&gt;Código da Situação Tributária, conforme a Tabela indicada no item 4.3.1&lt;/descricao&gt;
&lt;tipo&gt;C&lt;/tipo&gt;
&lt;/campo&gt;</v>
      </c>
      <c r="W2084" s="227" t="str">
        <f t="shared" si="164"/>
        <v>&lt;campo posicao="8"&gt;
&lt;coluna&gt;CST_ICMS&lt;/coluna&gt;
&lt;descricao&gt;Código da Situação Tributária, conforme a Tabela indicada no item 4.3.1&lt;/descricao&gt;
&lt;tipo&gt;C&lt;/tipo&gt;
&lt;/campo&gt;</v>
      </c>
      <c r="AB2084" s="3" t="s">
        <v>6</v>
      </c>
    </row>
    <row r="2085" spans="1:28" ht="14.5" customHeight="1" x14ac:dyDescent="0.35">
      <c r="J2085" s="291" t="str">
        <f t="shared" si="166"/>
        <v>D610</v>
      </c>
      <c r="K2085" s="193">
        <v>9</v>
      </c>
      <c r="L2085" s="11" t="s">
        <v>815</v>
      </c>
      <c r="M2085" s="11" t="s">
        <v>1728</v>
      </c>
      <c r="N2085" s="193" t="s">
        <v>27</v>
      </c>
      <c r="O2085" s="193" t="s">
        <v>235</v>
      </c>
      <c r="P2085" s="193" t="s">
        <v>28</v>
      </c>
      <c r="Q2085" s="218"/>
      <c r="R2085" s="22" t="s">
        <v>29</v>
      </c>
      <c r="S2085" s="227" t="str">
        <f t="shared" si="162"/>
        <v>Campo</v>
      </c>
      <c r="T2085" s="227" t="s">
        <v>27</v>
      </c>
      <c r="U2085" s="237" t="str">
        <f t="shared" si="163"/>
        <v/>
      </c>
      <c r="V2085" s="230" t="str">
        <f t="shared" si="165"/>
        <v>&lt;campo posicao="9"&gt;
&lt;coluna&gt;CFOP&lt;/coluna&gt;
&lt;descricao&gt;Código Fiscal de Operação e Prestação conforme tabela indicada no item 4.2.2.&lt;/descricao&gt;
&lt;tipo&gt;C&lt;/tipo&gt;
&lt;/campo&gt;</v>
      </c>
      <c r="W2085" s="227" t="str">
        <f t="shared" si="164"/>
        <v>&lt;campo posicao="9"&gt;
&lt;coluna&gt;CFOP&lt;/coluna&gt;
&lt;descricao&gt;Código Fiscal de Operação e Prestação conforme tabela indicada no item 4.2.2.&lt;/descricao&gt;
&lt;tipo&gt;C&lt;/tipo&gt;
&lt;/campo&gt;</v>
      </c>
      <c r="AB2085" s="3" t="s">
        <v>6</v>
      </c>
    </row>
    <row r="2086" spans="1:28" ht="14.5" customHeight="1" x14ac:dyDescent="0.35">
      <c r="J2086" s="291" t="str">
        <f t="shared" si="166"/>
        <v>D610</v>
      </c>
      <c r="K2086" s="193">
        <v>10</v>
      </c>
      <c r="L2086" s="11" t="s">
        <v>196</v>
      </c>
      <c r="M2086" s="11" t="s">
        <v>818</v>
      </c>
      <c r="N2086" s="193" t="s">
        <v>32</v>
      </c>
      <c r="O2086" s="193">
        <v>6</v>
      </c>
      <c r="P2086" s="193">
        <v>2</v>
      </c>
      <c r="Q2086" s="218"/>
      <c r="R2086" s="22" t="s">
        <v>48</v>
      </c>
      <c r="S2086" s="227" t="str">
        <f t="shared" si="162"/>
        <v>Campo</v>
      </c>
      <c r="T2086" s="227" t="s">
        <v>3606</v>
      </c>
      <c r="U2086" s="237" t="str">
        <f t="shared" si="163"/>
        <v/>
      </c>
      <c r="V2086" s="230" t="str">
        <f t="shared" si="165"/>
        <v>&lt;campo posicao="10"&gt;
&lt;coluna&gt;ALIQ_ICMS&lt;/coluna&gt;
&lt;descricao&gt;Alíquota do ICMS&lt;/descricao&gt;
&lt;tipo&gt;R&lt;/tipo&gt;
&lt;/campo&gt;</v>
      </c>
      <c r="W2086" s="227" t="str">
        <f t="shared" si="164"/>
        <v>&lt;campo posicao="10"&gt;
&lt;coluna&gt;ALIQ_ICMS&lt;/coluna&gt;
&lt;descricao&gt;Alíquota do ICMS&lt;/descricao&gt;
&lt;tipo&gt;R&lt;/tipo&gt;
&lt;/campo&gt;</v>
      </c>
      <c r="AB2086" s="3" t="s">
        <v>6</v>
      </c>
    </row>
    <row r="2087" spans="1:28" ht="14.5" customHeight="1" x14ac:dyDescent="0.35">
      <c r="J2087" s="291" t="str">
        <f t="shared" si="166"/>
        <v>D610</v>
      </c>
      <c r="K2087" s="193">
        <v>11</v>
      </c>
      <c r="L2087" s="11" t="s">
        <v>576</v>
      </c>
      <c r="M2087" s="11" t="s">
        <v>1478</v>
      </c>
      <c r="N2087" s="193" t="s">
        <v>32</v>
      </c>
      <c r="O2087" s="193" t="s">
        <v>28</v>
      </c>
      <c r="P2087" s="193">
        <v>2</v>
      </c>
      <c r="Q2087" s="218"/>
      <c r="R2087" s="22" t="s">
        <v>29</v>
      </c>
      <c r="S2087" s="227" t="str">
        <f t="shared" si="162"/>
        <v>Campo</v>
      </c>
      <c r="T2087" s="227" t="s">
        <v>3606</v>
      </c>
      <c r="U2087" s="237" t="str">
        <f t="shared" si="163"/>
        <v/>
      </c>
      <c r="V2087" s="230" t="str">
        <f t="shared" si="165"/>
        <v>&lt;campo posicao="11"&gt;
&lt;coluna&gt;VL_BC_ICMS&lt;/coluna&gt;
&lt;descricao&gt;Valor acumulado da base de cálculo do ICMS&lt;/descricao&gt;
&lt;tipo&gt;R&lt;/tipo&gt;
&lt;/campo&gt;</v>
      </c>
      <c r="W2087" s="227" t="str">
        <f t="shared" si="164"/>
        <v>&lt;campo posicao="11"&gt;
&lt;coluna&gt;VL_BC_ICMS&lt;/coluna&gt;
&lt;descricao&gt;Valor acumulado da base de cálculo do ICMS&lt;/descricao&gt;
&lt;tipo&gt;R&lt;/tipo&gt;
&lt;/campo&gt;</v>
      </c>
      <c r="AB2087" s="3" t="s">
        <v>6</v>
      </c>
    </row>
    <row r="2088" spans="1:28" ht="14.5" customHeight="1" x14ac:dyDescent="0.35">
      <c r="J2088" s="291" t="str">
        <f t="shared" si="166"/>
        <v>D610</v>
      </c>
      <c r="K2088" s="193">
        <v>12</v>
      </c>
      <c r="L2088" s="11" t="s">
        <v>578</v>
      </c>
      <c r="M2088" s="11" t="s">
        <v>1479</v>
      </c>
      <c r="N2088" s="193" t="s">
        <v>32</v>
      </c>
      <c r="O2088" s="193" t="s">
        <v>28</v>
      </c>
      <c r="P2088" s="193">
        <v>2</v>
      </c>
      <c r="Q2088" s="218"/>
      <c r="R2088" s="22" t="s">
        <v>29</v>
      </c>
      <c r="S2088" s="227" t="str">
        <f t="shared" si="162"/>
        <v>Campo</v>
      </c>
      <c r="T2088" s="227" t="s">
        <v>3606</v>
      </c>
      <c r="U2088" s="237" t="str">
        <f t="shared" si="163"/>
        <v/>
      </c>
      <c r="V2088" s="230" t="str">
        <f t="shared" si="165"/>
        <v>&lt;campo posicao="12"&gt;
&lt;coluna&gt;VL_ICMS&lt;/coluna&gt;
&lt;descricao&gt;Valor acumulado do ICMS debitado&lt;/descricao&gt;
&lt;tipo&gt;R&lt;/tipo&gt;
&lt;/campo&gt;</v>
      </c>
      <c r="W2088" s="227" t="str">
        <f t="shared" si="164"/>
        <v>&lt;campo posicao="12"&gt;
&lt;coluna&gt;VL_ICMS&lt;/coluna&gt;
&lt;descricao&gt;Valor acumulado do ICMS debitado&lt;/descricao&gt;
&lt;tipo&gt;R&lt;/tipo&gt;
&lt;/campo&gt;</v>
      </c>
      <c r="AB2088" s="3" t="s">
        <v>6</v>
      </c>
    </row>
    <row r="2089" spans="1:28" ht="14.5" customHeight="1" x14ac:dyDescent="0.35">
      <c r="J2089" s="291" t="str">
        <f t="shared" si="166"/>
        <v>D610</v>
      </c>
      <c r="K2089" s="193">
        <v>13</v>
      </c>
      <c r="L2089" s="11" t="s">
        <v>2071</v>
      </c>
      <c r="M2089" s="11" t="s">
        <v>2072</v>
      </c>
      <c r="N2089" s="193" t="s">
        <v>32</v>
      </c>
      <c r="O2089" s="193" t="s">
        <v>28</v>
      </c>
      <c r="P2089" s="193">
        <v>2</v>
      </c>
      <c r="Q2089" s="218"/>
      <c r="R2089" s="22" t="s">
        <v>48</v>
      </c>
      <c r="S2089" s="227" t="str">
        <f t="shared" si="162"/>
        <v>Campo</v>
      </c>
      <c r="T2089" s="227" t="s">
        <v>3606</v>
      </c>
      <c r="U2089" s="237" t="str">
        <f t="shared" si="163"/>
        <v/>
      </c>
      <c r="V2089" s="230" t="str">
        <f t="shared" si="165"/>
        <v>&lt;campo posicao="13"&gt;
&lt;coluna&gt;VL_BC_ICMS_UF&lt;/coluna&gt;
&lt;descricao&gt;Valor da base de cálculo do ICMS de outras UFs &lt;/descricao&gt;
&lt;tipo&gt;R&lt;/tipo&gt;
&lt;/campo&gt;</v>
      </c>
      <c r="W2089" s="227" t="str">
        <f t="shared" si="164"/>
        <v>&lt;campo posicao="13"&gt;
&lt;coluna&gt;VL_BC_ICMS_UF&lt;/coluna&gt;
&lt;descricao&gt;Valor da base de cálculo do ICMS de outras UFs &lt;/descricao&gt;
&lt;tipo&gt;R&lt;/tipo&gt;
&lt;/campo&gt;</v>
      </c>
      <c r="AB2089" s="3" t="s">
        <v>6</v>
      </c>
    </row>
    <row r="2090" spans="1:28" ht="14.5" customHeight="1" x14ac:dyDescent="0.35">
      <c r="J2090" s="291" t="str">
        <f t="shared" si="166"/>
        <v>D610</v>
      </c>
      <c r="K2090" s="193">
        <v>14</v>
      </c>
      <c r="L2090" s="11" t="s">
        <v>2073</v>
      </c>
      <c r="M2090" s="11" t="s">
        <v>2074</v>
      </c>
      <c r="N2090" s="193" t="s">
        <v>32</v>
      </c>
      <c r="O2090" s="193" t="s">
        <v>28</v>
      </c>
      <c r="P2090" s="193">
        <v>2</v>
      </c>
      <c r="Q2090" s="218"/>
      <c r="R2090" s="22" t="s">
        <v>48</v>
      </c>
      <c r="S2090" s="227" t="str">
        <f t="shared" si="162"/>
        <v>Campo</v>
      </c>
      <c r="T2090" s="227" t="s">
        <v>3606</v>
      </c>
      <c r="U2090" s="237" t="str">
        <f t="shared" si="163"/>
        <v/>
      </c>
      <c r="V2090" s="230" t="str">
        <f t="shared" si="165"/>
        <v>&lt;campo posicao="14"&gt;
&lt;coluna&gt;VL_ICMS_UF&lt;/coluna&gt;
&lt;descricao&gt;Valor do ICMS de outras UFs&lt;/descricao&gt;
&lt;tipo&gt;R&lt;/tipo&gt;
&lt;/campo&gt;</v>
      </c>
      <c r="W2090" s="227" t="str">
        <f t="shared" si="164"/>
        <v>&lt;campo posicao="14"&gt;
&lt;coluna&gt;VL_ICMS_UF&lt;/coluna&gt;
&lt;descricao&gt;Valor do ICMS de outras UFs&lt;/descricao&gt;
&lt;tipo&gt;R&lt;/tipo&gt;
&lt;/campo&gt;</v>
      </c>
      <c r="AB2090" s="3" t="s">
        <v>6</v>
      </c>
    </row>
    <row r="2091" spans="1:28" ht="14.5" customHeight="1" x14ac:dyDescent="0.35">
      <c r="J2091" s="291" t="str">
        <f t="shared" si="166"/>
        <v>D610</v>
      </c>
      <c r="K2091" s="193">
        <v>15</v>
      </c>
      <c r="L2091" s="11" t="s">
        <v>1141</v>
      </c>
      <c r="M2091" s="11" t="s">
        <v>1142</v>
      </c>
      <c r="N2091" s="193" t="s">
        <v>32</v>
      </c>
      <c r="O2091" s="193" t="s">
        <v>28</v>
      </c>
      <c r="P2091" s="193">
        <v>2</v>
      </c>
      <c r="Q2091" s="218"/>
      <c r="R2091" s="22" t="s">
        <v>48</v>
      </c>
      <c r="S2091" s="227" t="str">
        <f t="shared" si="162"/>
        <v>Campo</v>
      </c>
      <c r="T2091" s="227" t="s">
        <v>3606</v>
      </c>
      <c r="U2091" s="237" t="str">
        <f t="shared" si="163"/>
        <v/>
      </c>
      <c r="V2091" s="230" t="str">
        <f t="shared" si="165"/>
        <v>&lt;campo posicao="15"&gt;
&lt;coluna&gt;VL_RED_BC&lt;/coluna&gt;
&lt;descricao&gt;Valor não tributado em função da redução da base de cálculo do ICMS, referente à combinação de CST_ICMS, CFOP e alíquota do ICMS.&lt;/descricao&gt;
&lt;tipo&gt;R&lt;/tipo&gt;
&lt;/campo&gt;</v>
      </c>
      <c r="W2091" s="227" t="str">
        <f t="shared" si="164"/>
        <v>&lt;campo posicao="15"&gt;
&lt;coluna&gt;VL_RED_BC&lt;/coluna&gt;
&lt;descricao&gt;Valor não tributado em função da redução da base de cálculo do ICMS, referente à combinação de CST_ICMS, CFOP e alíquota do ICMS.&lt;/descricao&gt;
&lt;tipo&gt;R&lt;/tipo&gt;
&lt;/campo&gt;</v>
      </c>
      <c r="AB2091" s="3" t="s">
        <v>6</v>
      </c>
    </row>
    <row r="2092" spans="1:28" ht="14.5" customHeight="1" x14ac:dyDescent="0.35">
      <c r="J2092" s="291" t="str">
        <f t="shared" si="166"/>
        <v>D610</v>
      </c>
      <c r="K2092" s="193">
        <v>16</v>
      </c>
      <c r="L2092" s="11" t="s">
        <v>586</v>
      </c>
      <c r="M2092" s="11" t="s">
        <v>1481</v>
      </c>
      <c r="N2092" s="193" t="s">
        <v>32</v>
      </c>
      <c r="O2092" s="193" t="s">
        <v>28</v>
      </c>
      <c r="P2092" s="193">
        <v>2</v>
      </c>
      <c r="Q2092" s="218"/>
      <c r="R2092" s="22" t="s">
        <v>48</v>
      </c>
      <c r="S2092" s="227" t="str">
        <f t="shared" si="162"/>
        <v>Campo</v>
      </c>
      <c r="T2092" s="227" t="s">
        <v>3606</v>
      </c>
      <c r="U2092" s="237" t="str">
        <f t="shared" si="163"/>
        <v/>
      </c>
      <c r="V2092" s="230" t="str">
        <f t="shared" si="165"/>
        <v>&lt;campo posicao="16"&gt;
&lt;coluna&gt;VL_PIS&lt;/coluna&gt;
&lt;descricao&gt;Valor acumulado do PIS&lt;/descricao&gt;
&lt;tipo&gt;R&lt;/tipo&gt;
&lt;/campo&gt;</v>
      </c>
      <c r="W2092" s="227" t="str">
        <f t="shared" si="164"/>
        <v>&lt;campo posicao="16"&gt;
&lt;coluna&gt;VL_PIS&lt;/coluna&gt;
&lt;descricao&gt;Valor acumulado do PIS&lt;/descricao&gt;
&lt;tipo&gt;R&lt;/tipo&gt;
&lt;/campo&gt;</v>
      </c>
      <c r="AB2092" s="3" t="s">
        <v>6</v>
      </c>
    </row>
    <row r="2093" spans="1:28" ht="14.5" customHeight="1" x14ac:dyDescent="0.35">
      <c r="J2093" s="291" t="str">
        <f t="shared" si="166"/>
        <v>D610</v>
      </c>
      <c r="K2093" s="193">
        <v>17</v>
      </c>
      <c r="L2093" s="11" t="s">
        <v>588</v>
      </c>
      <c r="M2093" s="11" t="s">
        <v>1482</v>
      </c>
      <c r="N2093" s="193" t="s">
        <v>32</v>
      </c>
      <c r="O2093" s="193" t="s">
        <v>28</v>
      </c>
      <c r="P2093" s="193">
        <v>2</v>
      </c>
      <c r="Q2093" s="218"/>
      <c r="R2093" s="22" t="s">
        <v>48</v>
      </c>
      <c r="S2093" s="227" t="str">
        <f t="shared" si="162"/>
        <v>Campo</v>
      </c>
      <c r="T2093" s="227" t="s">
        <v>3606</v>
      </c>
      <c r="U2093" s="237" t="str">
        <f t="shared" si="163"/>
        <v/>
      </c>
      <c r="V2093" s="230" t="str">
        <f t="shared" si="165"/>
        <v>&lt;campo posicao="17"&gt;
&lt;coluna&gt;VL_COFINS&lt;/coluna&gt;
&lt;descricao&gt;Valor acumulado da COFINS&lt;/descricao&gt;
&lt;tipo&gt;R&lt;/tipo&gt;
&lt;/campo&gt;</v>
      </c>
      <c r="W2093" s="227" t="str">
        <f t="shared" si="164"/>
        <v>&lt;campo posicao="17"&gt;
&lt;coluna&gt;VL_COFINS&lt;/coluna&gt;
&lt;descricao&gt;Valor acumulado da COFINS&lt;/descricao&gt;
&lt;tipo&gt;R&lt;/tipo&gt;
&lt;/campo&gt;</v>
      </c>
      <c r="AB2093" s="3" t="s">
        <v>6</v>
      </c>
    </row>
    <row r="2094" spans="1:28" ht="14.5" customHeight="1" x14ac:dyDescent="0.35">
      <c r="J2094" s="291" t="str">
        <f t="shared" si="166"/>
        <v>D610</v>
      </c>
      <c r="K2094" s="193">
        <v>18</v>
      </c>
      <c r="L2094" s="11" t="s">
        <v>246</v>
      </c>
      <c r="M2094" s="11" t="s">
        <v>858</v>
      </c>
      <c r="N2094" s="193" t="s">
        <v>27</v>
      </c>
      <c r="O2094" s="193" t="s">
        <v>28</v>
      </c>
      <c r="P2094" s="193" t="s">
        <v>28</v>
      </c>
      <c r="Q2094" s="218"/>
      <c r="R2094" s="22" t="s">
        <v>48</v>
      </c>
      <c r="S2094" s="227" t="str">
        <f t="shared" si="162"/>
        <v>Campo</v>
      </c>
      <c r="T2094" s="227" t="s">
        <v>27</v>
      </c>
      <c r="U2094" s="237" t="str">
        <f t="shared" si="163"/>
        <v/>
      </c>
      <c r="V2094" s="230" t="str">
        <f t="shared" si="165"/>
        <v>&lt;campo posicao="18"&gt;
&lt;coluna&gt;COD_CTA&lt;/coluna&gt;
&lt;descricao&gt;Código da conta analítica contábil debitada/creditada&lt;/descricao&gt;
&lt;tipo&gt;C&lt;/tipo&gt;
&lt;/campo&gt;</v>
      </c>
      <c r="W2094" s="227" t="str">
        <f t="shared" si="164"/>
        <v>&lt;campo posicao="18"&gt;
&lt;coluna&gt;COD_CTA&lt;/coluna&gt;
&lt;descricao&gt;Código da conta analítica contábil debitada/creditada&lt;/descricao&gt;
&lt;tipo&gt;C&lt;/tipo&gt;
&lt;/campo&gt;</v>
      </c>
      <c r="AB2094" s="3" t="s">
        <v>6</v>
      </c>
    </row>
    <row r="2095" spans="1:28" s="55" customFormat="1" ht="14.5" customHeight="1" collapsed="1" x14ac:dyDescent="0.35">
      <c r="A2095" s="53" t="s">
        <v>1471</v>
      </c>
      <c r="B2095" s="53"/>
      <c r="C2095" s="53"/>
      <c r="D2095" s="53"/>
      <c r="E2095" s="53" t="s">
        <v>2122</v>
      </c>
      <c r="F2095" s="53"/>
      <c r="G2095" s="53"/>
      <c r="H2095" s="53"/>
      <c r="I2095" s="53" t="s">
        <v>144</v>
      </c>
      <c r="J2095" s="291" t="str">
        <f t="shared" si="166"/>
        <v>D610</v>
      </c>
      <c r="K2095" s="52" t="s">
        <v>2123</v>
      </c>
      <c r="L2095" s="54"/>
      <c r="M2095" s="54"/>
      <c r="N2095" s="54"/>
      <c r="O2095" s="54"/>
      <c r="P2095" s="54"/>
      <c r="Q2095" s="54"/>
      <c r="R2095" s="54"/>
      <c r="S2095" s="227">
        <f t="shared" si="162"/>
        <v>4</v>
      </c>
      <c r="T2095" s="227"/>
      <c r="U2095" s="237" t="str">
        <f t="shared" si="163"/>
        <v>&lt;/registro&gt;
&lt;registro codigo="D690" perfil="B" nivel="4"&gt;</v>
      </c>
      <c r="V2095" s="230" t="str">
        <f t="shared" si="165"/>
        <v/>
      </c>
      <c r="W2095" s="227" t="str">
        <f t="shared" si="164"/>
        <v>&lt;/registro&gt;
&lt;registro codigo="D690" perfil="B" nivel="4"&gt;</v>
      </c>
      <c r="X2095" s="234"/>
      <c r="Y2095" s="234"/>
      <c r="AB2095" s="55" t="s">
        <v>6</v>
      </c>
    </row>
    <row r="2096" spans="1:28" ht="14.5" customHeight="1" x14ac:dyDescent="0.35">
      <c r="J2096" s="291" t="str">
        <f t="shared" si="166"/>
        <v>D690</v>
      </c>
      <c r="K2096" s="193">
        <v>1</v>
      </c>
      <c r="L2096" s="11" t="s">
        <v>25</v>
      </c>
      <c r="M2096" s="11" t="s">
        <v>2124</v>
      </c>
      <c r="N2096" s="193" t="s">
        <v>27</v>
      </c>
      <c r="O2096" s="193">
        <v>4</v>
      </c>
      <c r="P2096" s="193" t="s">
        <v>28</v>
      </c>
      <c r="Q2096" s="218" t="s">
        <v>711</v>
      </c>
      <c r="R2096" s="22" t="s">
        <v>29</v>
      </c>
      <c r="S2096" s="227" t="str">
        <f t="shared" si="162"/>
        <v>Campo</v>
      </c>
      <c r="T2096" s="227" t="s">
        <v>27</v>
      </c>
      <c r="U2096" s="237" t="str">
        <f t="shared" si="163"/>
        <v/>
      </c>
      <c r="V2096" s="230" t="str">
        <f t="shared" si="165"/>
        <v>&lt;campo posicao="1"&gt;
&lt;coluna&gt;REG&lt;/coluna&gt;
&lt;descricao&gt;Texto fixo contendo "D690"&lt;/descricao&gt;
&lt;tipo&gt;C&lt;/tipo&gt;
&lt;/campo&gt;</v>
      </c>
      <c r="W2096" s="227" t="str">
        <f t="shared" si="164"/>
        <v>&lt;campo posicao="1"&gt;
&lt;coluna&gt;REG&lt;/coluna&gt;
&lt;descricao&gt;Texto fixo contendo "D690"&lt;/descricao&gt;
&lt;tipo&gt;C&lt;/tipo&gt;
&lt;/campo&gt;</v>
      </c>
      <c r="AB2096" s="3" t="s">
        <v>6</v>
      </c>
    </row>
    <row r="2097" spans="1:28" ht="14.5" customHeight="1" x14ac:dyDescent="0.35">
      <c r="J2097" s="291" t="str">
        <f t="shared" si="166"/>
        <v>D690</v>
      </c>
      <c r="K2097" s="193">
        <v>2</v>
      </c>
      <c r="L2097" s="11" t="s">
        <v>813</v>
      </c>
      <c r="M2097" s="11" t="s">
        <v>1732</v>
      </c>
      <c r="N2097" s="193" t="s">
        <v>27</v>
      </c>
      <c r="O2097" s="193" t="s">
        <v>33</v>
      </c>
      <c r="P2097" s="193" t="s">
        <v>28</v>
      </c>
      <c r="Q2097" s="218" t="s">
        <v>1847</v>
      </c>
      <c r="R2097" s="22" t="s">
        <v>29</v>
      </c>
      <c r="S2097" s="227" t="str">
        <f t="shared" si="162"/>
        <v>Campo</v>
      </c>
      <c r="T2097" s="227" t="s">
        <v>27</v>
      </c>
      <c r="U2097" s="237" t="str">
        <f t="shared" si="163"/>
        <v/>
      </c>
      <c r="V2097" s="230" t="str">
        <f t="shared" si="165"/>
        <v>&lt;campo posicao="2"&gt;
&lt;coluna&gt;CST_ICMS&lt;/coluna&gt;
&lt;descricao&gt;Código da Situação Tributária, conforme a tabela indicada no item 4.3.1&lt;/descricao&gt;
&lt;tipo&gt;C&lt;/tipo&gt;
&lt;/campo&gt;</v>
      </c>
      <c r="W2097" s="227" t="str">
        <f t="shared" si="164"/>
        <v>&lt;campo posicao="2"&gt;
&lt;coluna&gt;CST_ICMS&lt;/coluna&gt;
&lt;descricao&gt;Código da Situação Tributária, conforme a tabela indicada no item 4.3.1&lt;/descricao&gt;
&lt;tipo&gt;C&lt;/tipo&gt;
&lt;/campo&gt;</v>
      </c>
      <c r="AB2097" s="3" t="s">
        <v>6</v>
      </c>
    </row>
    <row r="2098" spans="1:28" ht="14.5" customHeight="1" x14ac:dyDescent="0.35">
      <c r="J2098" s="291" t="str">
        <f t="shared" si="166"/>
        <v>D690</v>
      </c>
      <c r="K2098" s="193">
        <v>3</v>
      </c>
      <c r="L2098" s="11" t="s">
        <v>815</v>
      </c>
      <c r="M2098" s="11" t="s">
        <v>1733</v>
      </c>
      <c r="N2098" s="193" t="s">
        <v>27</v>
      </c>
      <c r="O2098" s="193" t="s">
        <v>235</v>
      </c>
      <c r="P2098" s="193" t="s">
        <v>28</v>
      </c>
      <c r="Q2098" s="218"/>
      <c r="R2098" s="22" t="s">
        <v>29</v>
      </c>
      <c r="S2098" s="227" t="str">
        <f t="shared" si="162"/>
        <v>Campo</v>
      </c>
      <c r="T2098" s="227" t="s">
        <v>27</v>
      </c>
      <c r="U2098" s="237" t="str">
        <f t="shared" si="163"/>
        <v/>
      </c>
      <c r="V2098" s="230" t="str">
        <f t="shared" si="165"/>
        <v>&lt;campo posicao="3"&gt;
&lt;coluna&gt;CFOP&lt;/coluna&gt;
&lt;descricao&gt;Código Fiscal de Operação e Prestação, conforme a tabela indicada no item 4.2.2&lt;/descricao&gt;
&lt;tipo&gt;C&lt;/tipo&gt;
&lt;/campo&gt;</v>
      </c>
      <c r="W2098" s="227" t="str">
        <f t="shared" si="164"/>
        <v>&lt;campo posicao="3"&gt;
&lt;coluna&gt;CFOP&lt;/coluna&gt;
&lt;descricao&gt;Código Fiscal de Operação e Prestação, conforme a tabela indicada no item 4.2.2&lt;/descricao&gt;
&lt;tipo&gt;C&lt;/tipo&gt;
&lt;/campo&gt;</v>
      </c>
      <c r="AB2098" s="3" t="s">
        <v>6</v>
      </c>
    </row>
    <row r="2099" spans="1:28" ht="14.5" customHeight="1" x14ac:dyDescent="0.35">
      <c r="J2099" s="291" t="str">
        <f t="shared" si="166"/>
        <v>D690</v>
      </c>
      <c r="K2099" s="193">
        <v>4</v>
      </c>
      <c r="L2099" s="11" t="s">
        <v>196</v>
      </c>
      <c r="M2099" s="11" t="s">
        <v>818</v>
      </c>
      <c r="N2099" s="193" t="s">
        <v>32</v>
      </c>
      <c r="O2099" s="193">
        <v>6</v>
      </c>
      <c r="P2099" s="193">
        <v>2</v>
      </c>
      <c r="Q2099" s="218"/>
      <c r="R2099" s="22" t="s">
        <v>48</v>
      </c>
      <c r="S2099" s="227" t="str">
        <f t="shared" si="162"/>
        <v>Campo</v>
      </c>
      <c r="T2099" s="227" t="s">
        <v>3606</v>
      </c>
      <c r="U2099" s="237" t="str">
        <f t="shared" si="163"/>
        <v/>
      </c>
      <c r="V2099" s="230" t="str">
        <f t="shared" si="165"/>
        <v>&lt;campo posicao="4"&gt;
&lt;coluna&gt;ALIQ_ICMS&lt;/coluna&gt;
&lt;descricao&gt;Alíquota do ICMS&lt;/descricao&gt;
&lt;tipo&gt;R&lt;/tipo&gt;
&lt;/campo&gt;</v>
      </c>
      <c r="W2099" s="227" t="str">
        <f t="shared" si="164"/>
        <v>&lt;campo posicao="4"&gt;
&lt;coluna&gt;ALIQ_ICMS&lt;/coluna&gt;
&lt;descricao&gt;Alíquota do ICMS&lt;/descricao&gt;
&lt;tipo&gt;R&lt;/tipo&gt;
&lt;/campo&gt;</v>
      </c>
      <c r="AB2099" s="3" t="s">
        <v>6</v>
      </c>
    </row>
    <row r="2100" spans="1:28" ht="14.5" customHeight="1" x14ac:dyDescent="0.35">
      <c r="J2100" s="291" t="str">
        <f t="shared" si="166"/>
        <v>D690</v>
      </c>
      <c r="K2100" s="193">
        <v>5</v>
      </c>
      <c r="L2100" s="11" t="s">
        <v>1135</v>
      </c>
      <c r="M2100" s="11" t="s">
        <v>1585</v>
      </c>
      <c r="N2100" s="193" t="s">
        <v>32</v>
      </c>
      <c r="O2100" s="193" t="s">
        <v>28</v>
      </c>
      <c r="P2100" s="193">
        <v>2</v>
      </c>
      <c r="Q2100" s="218"/>
      <c r="R2100" s="22" t="s">
        <v>29</v>
      </c>
      <c r="S2100" s="227" t="str">
        <f t="shared" si="162"/>
        <v>Campo</v>
      </c>
      <c r="T2100" s="227" t="s">
        <v>3606</v>
      </c>
      <c r="U2100" s="237" t="str">
        <f t="shared" si="163"/>
        <v/>
      </c>
      <c r="V2100" s="230" t="str">
        <f t="shared" si="165"/>
        <v>&lt;campo posicao="5"&gt;
&lt;coluna&gt;VL_OPR&lt;/coluna&gt;
&lt;descricao&gt;Valor da operação correspondente à combinação de CST_ICMS, CFOP, e alíquota do ICMS, incluídas as despesas acessórias e acréscimos &lt;/descricao&gt;
&lt;tipo&gt;R&lt;/tipo&gt;
&lt;/campo&gt;</v>
      </c>
      <c r="W2100" s="227" t="str">
        <f t="shared" si="164"/>
        <v>&lt;campo posicao="5"&gt;
&lt;coluna&gt;VL_OPR&lt;/coluna&gt;
&lt;descricao&gt;Valor da operação correspondente à combinação de CST_ICMS, CFOP, e alíquota do ICMS, incluídas as despesas acessórias e acréscimos &lt;/descricao&gt;
&lt;tipo&gt;R&lt;/tipo&gt;
&lt;/campo&gt;</v>
      </c>
      <c r="AB2100" s="3" t="s">
        <v>6</v>
      </c>
    </row>
    <row r="2101" spans="1:28" ht="14.5" customHeight="1" x14ac:dyDescent="0.35">
      <c r="J2101" s="291" t="str">
        <f t="shared" si="166"/>
        <v>D690</v>
      </c>
      <c r="K2101" s="193">
        <v>6</v>
      </c>
      <c r="L2101" s="11" t="s">
        <v>576</v>
      </c>
      <c r="M2101" s="11" t="s">
        <v>2106</v>
      </c>
      <c r="N2101" s="193" t="s">
        <v>32</v>
      </c>
      <c r="O2101" s="193" t="s">
        <v>28</v>
      </c>
      <c r="P2101" s="193">
        <v>2</v>
      </c>
      <c r="Q2101" s="218"/>
      <c r="R2101" s="22" t="s">
        <v>29</v>
      </c>
      <c r="S2101" s="227" t="str">
        <f t="shared" si="162"/>
        <v>Campo</v>
      </c>
      <c r="T2101" s="227" t="s">
        <v>3606</v>
      </c>
      <c r="U2101" s="237" t="str">
        <f t="shared" si="163"/>
        <v/>
      </c>
      <c r="V2101" s="230" t="str">
        <f t="shared" si="165"/>
        <v>&lt;campo posicao="6"&gt;
&lt;coluna&gt;VL_BC_ICMS&lt;/coluna&gt;
&lt;descricao&gt;Parcela correspondente ao "Valor da base de cálculo do ICMS" referente à combinação CST_ICMS,  CFOP, e alíquota do ICMS&lt;/descricao&gt;
&lt;tipo&gt;R&lt;/tipo&gt;
&lt;/campo&gt;</v>
      </c>
      <c r="W2101" s="227" t="str">
        <f t="shared" si="164"/>
        <v>&lt;campo posicao="6"&gt;
&lt;coluna&gt;VL_BC_ICMS&lt;/coluna&gt;
&lt;descricao&gt;Parcela correspondente ao "Valor da base de cálculo do ICMS" referente à combinação CST_ICMS,  CFOP, e alíquota do ICMS&lt;/descricao&gt;
&lt;tipo&gt;R&lt;/tipo&gt;
&lt;/campo&gt;</v>
      </c>
      <c r="AB2101" s="3" t="s">
        <v>6</v>
      </c>
    </row>
    <row r="2102" spans="1:28" ht="14.5" customHeight="1" x14ac:dyDescent="0.35">
      <c r="J2102" s="291" t="str">
        <f t="shared" si="166"/>
        <v>D690</v>
      </c>
      <c r="K2102" s="193">
        <v>7</v>
      </c>
      <c r="L2102" s="11" t="s">
        <v>578</v>
      </c>
      <c r="M2102" s="11" t="s">
        <v>2107</v>
      </c>
      <c r="N2102" s="193" t="s">
        <v>32</v>
      </c>
      <c r="O2102" s="193" t="s">
        <v>28</v>
      </c>
      <c r="P2102" s="193">
        <v>2</v>
      </c>
      <c r="Q2102" s="218"/>
      <c r="R2102" s="22" t="s">
        <v>29</v>
      </c>
      <c r="S2102" s="227" t="str">
        <f t="shared" si="162"/>
        <v>Campo</v>
      </c>
      <c r="T2102" s="227" t="s">
        <v>3606</v>
      </c>
      <c r="U2102" s="237" t="str">
        <f t="shared" si="163"/>
        <v/>
      </c>
      <c r="V2102" s="230" t="str">
        <f t="shared" si="165"/>
        <v>&lt;campo posicao="7"&gt;
&lt;coluna&gt;VL_ICMS&lt;/coluna&gt;
&lt;descricao&gt;Parcela correspondente ao "Valor do ICMS" referente à combinação CST_ICMS,  CFOP, e alíquota do ICMS&lt;/descricao&gt;
&lt;tipo&gt;R&lt;/tipo&gt;
&lt;/campo&gt;</v>
      </c>
      <c r="W2102" s="227" t="str">
        <f t="shared" si="164"/>
        <v>&lt;campo posicao="7"&gt;
&lt;coluna&gt;VL_ICMS&lt;/coluna&gt;
&lt;descricao&gt;Parcela correspondente ao "Valor do ICMS" referente à combinação CST_ICMS,  CFOP, e alíquota do ICMS&lt;/descricao&gt;
&lt;tipo&gt;R&lt;/tipo&gt;
&lt;/campo&gt;</v>
      </c>
      <c r="AB2102" s="3" t="s">
        <v>6</v>
      </c>
    </row>
    <row r="2103" spans="1:28" ht="14.5" customHeight="1" x14ac:dyDescent="0.35">
      <c r="J2103" s="291" t="str">
        <f t="shared" si="166"/>
        <v>D690</v>
      </c>
      <c r="K2103" s="193">
        <v>8</v>
      </c>
      <c r="L2103" s="11" t="s">
        <v>2071</v>
      </c>
      <c r="M2103" s="11" t="s">
        <v>2108</v>
      </c>
      <c r="N2103" s="193" t="s">
        <v>32</v>
      </c>
      <c r="O2103" s="193" t="s">
        <v>28</v>
      </c>
      <c r="P2103" s="193">
        <v>2</v>
      </c>
      <c r="Q2103" s="218"/>
      <c r="R2103" s="22" t="s">
        <v>29</v>
      </c>
      <c r="S2103" s="227" t="str">
        <f t="shared" si="162"/>
        <v>Campo</v>
      </c>
      <c r="T2103" s="227" t="s">
        <v>3606</v>
      </c>
      <c r="U2103" s="237" t="str">
        <f t="shared" si="163"/>
        <v/>
      </c>
      <c r="V2103" s="230" t="str">
        <f t="shared" si="165"/>
        <v>&lt;campo posicao="8"&gt;
&lt;coluna&gt;VL_BC_ICMS_UF&lt;/coluna&gt;
&lt;descricao&gt;Parcela correspondente ao valor da base de cálculo do ICMS de outras UFs,  referente à combinação de CST_ICMS, CFOP e alíquota do ICMS.&lt;/descricao&gt;
&lt;tipo&gt;R&lt;/tipo&gt;
&lt;/campo&gt;</v>
      </c>
      <c r="W2103" s="227" t="str">
        <f t="shared" si="164"/>
        <v>&lt;campo posicao="8"&gt;
&lt;coluna&gt;VL_BC_ICMS_UF&lt;/coluna&gt;
&lt;descricao&gt;Parcela correspondente ao valor da base de cálculo do ICMS de outras UFs,  referente à combinação de CST_ICMS, CFOP e alíquota do ICMS.&lt;/descricao&gt;
&lt;tipo&gt;R&lt;/tipo&gt;
&lt;/campo&gt;</v>
      </c>
      <c r="AB2103" s="3" t="s">
        <v>6</v>
      </c>
    </row>
    <row r="2104" spans="1:28" ht="14.5" customHeight="1" x14ac:dyDescent="0.35">
      <c r="J2104" s="291" t="str">
        <f t="shared" si="166"/>
        <v>D690</v>
      </c>
      <c r="K2104" s="193">
        <v>9</v>
      </c>
      <c r="L2104" s="11" t="s">
        <v>2073</v>
      </c>
      <c r="M2104" s="11" t="s">
        <v>2109</v>
      </c>
      <c r="N2104" s="193" t="s">
        <v>32</v>
      </c>
      <c r="O2104" s="193" t="s">
        <v>28</v>
      </c>
      <c r="P2104" s="193">
        <v>2</v>
      </c>
      <c r="Q2104" s="218"/>
      <c r="R2104" s="22" t="s">
        <v>29</v>
      </c>
      <c r="S2104" s="227" t="str">
        <f t="shared" si="162"/>
        <v>Campo</v>
      </c>
      <c r="T2104" s="227" t="s">
        <v>3606</v>
      </c>
      <c r="U2104" s="237" t="str">
        <f t="shared" si="163"/>
        <v/>
      </c>
      <c r="V2104" s="230" t="str">
        <f t="shared" si="165"/>
        <v>&lt;campo posicao="9"&gt;
&lt;coluna&gt;VL_ICMS_UF&lt;/coluna&gt;
&lt;descricao&gt;Parcela correspondente ao valor do ICMS de outras UFs, referente à combinação de CST_ICMS,  CFOP, e alíquota do ICMS.&lt;/descricao&gt;
&lt;tipo&gt;R&lt;/tipo&gt;
&lt;/campo&gt;</v>
      </c>
      <c r="W2104" s="227" t="str">
        <f t="shared" si="164"/>
        <v>&lt;campo posicao="9"&gt;
&lt;coluna&gt;VL_ICMS_UF&lt;/coluna&gt;
&lt;descricao&gt;Parcela correspondente ao valor do ICMS de outras UFs, referente à combinação de CST_ICMS,  CFOP, e alíquota do ICMS.&lt;/descricao&gt;
&lt;tipo&gt;R&lt;/tipo&gt;
&lt;/campo&gt;</v>
      </c>
      <c r="AB2104" s="3" t="s">
        <v>6</v>
      </c>
    </row>
    <row r="2105" spans="1:28" ht="14.5" customHeight="1" x14ac:dyDescent="0.35">
      <c r="J2105" s="291" t="str">
        <f t="shared" si="166"/>
        <v>D690</v>
      </c>
      <c r="K2105" s="193">
        <v>10</v>
      </c>
      <c r="L2105" s="11" t="s">
        <v>1141</v>
      </c>
      <c r="M2105" s="11" t="s">
        <v>1142</v>
      </c>
      <c r="N2105" s="193" t="s">
        <v>32</v>
      </c>
      <c r="O2105" s="193" t="s">
        <v>28</v>
      </c>
      <c r="P2105" s="193">
        <v>2</v>
      </c>
      <c r="Q2105" s="218"/>
      <c r="R2105" s="22" t="s">
        <v>29</v>
      </c>
      <c r="S2105" s="227" t="str">
        <f t="shared" si="162"/>
        <v>Campo</v>
      </c>
      <c r="T2105" s="227" t="s">
        <v>3606</v>
      </c>
      <c r="U2105" s="237" t="str">
        <f t="shared" si="163"/>
        <v/>
      </c>
      <c r="V2105" s="230" t="str">
        <f t="shared" si="165"/>
        <v>&lt;campo posicao="10"&gt;
&lt;coluna&gt;VL_RED_BC&lt;/coluna&gt;
&lt;descricao&gt;Valor não tributado em função da redução da base de cálculo do ICMS, referente à combinação de CST_ICMS, CFOP e alíquota do ICMS.&lt;/descricao&gt;
&lt;tipo&gt;R&lt;/tipo&gt;
&lt;/campo&gt;</v>
      </c>
      <c r="W2105" s="227" t="str">
        <f t="shared" si="164"/>
        <v>&lt;campo posicao="10"&gt;
&lt;coluna&gt;VL_RED_BC&lt;/coluna&gt;
&lt;descricao&gt;Valor não tributado em função da redução da base de cálculo do ICMS, referente à combinação de CST_ICMS, CFOP e alíquota do ICMS.&lt;/descricao&gt;
&lt;tipo&gt;R&lt;/tipo&gt;
&lt;/campo&gt;</v>
      </c>
      <c r="AB2105" s="3" t="s">
        <v>6</v>
      </c>
    </row>
    <row r="2106" spans="1:28" ht="14.5" customHeight="1" x14ac:dyDescent="0.35">
      <c r="J2106" s="291" t="str">
        <f t="shared" si="166"/>
        <v>D690</v>
      </c>
      <c r="K2106" s="193">
        <v>11</v>
      </c>
      <c r="L2106" s="11" t="s">
        <v>276</v>
      </c>
      <c r="M2106" s="11" t="s">
        <v>381</v>
      </c>
      <c r="N2106" s="193" t="s">
        <v>27</v>
      </c>
      <c r="O2106" s="193">
        <v>6</v>
      </c>
      <c r="P2106" s="193" t="s">
        <v>28</v>
      </c>
      <c r="Q2106" s="218"/>
      <c r="R2106" s="22" t="s">
        <v>48</v>
      </c>
      <c r="S2106" s="227" t="str">
        <f t="shared" si="162"/>
        <v>Campo</v>
      </c>
      <c r="T2106" s="227" t="s">
        <v>27</v>
      </c>
      <c r="U2106" s="237" t="str">
        <f t="shared" si="163"/>
        <v/>
      </c>
      <c r="V2106" s="230" t="str">
        <f t="shared" si="165"/>
        <v>&lt;campo posicao="11"&gt;
&lt;coluna&gt;COD_OBS&lt;/coluna&gt;
&lt;descricao&gt;Código da observação do lançamento fiscal (campo 02 do Registro 0460)&lt;/descricao&gt;
&lt;tipo&gt;C&lt;/tipo&gt;
&lt;/campo&gt;</v>
      </c>
      <c r="W2106" s="227" t="str">
        <f t="shared" si="164"/>
        <v>&lt;campo posicao="11"&gt;
&lt;coluna&gt;COD_OBS&lt;/coluna&gt;
&lt;descricao&gt;Código da observação do lançamento fiscal (campo 02 do Registro 0460)&lt;/descricao&gt;
&lt;tipo&gt;C&lt;/tipo&gt;
&lt;/campo&gt;</v>
      </c>
      <c r="AB2106" s="3" t="s">
        <v>6</v>
      </c>
    </row>
    <row r="2107" spans="1:28" s="3" customFormat="1" ht="14.5" customHeight="1" collapsed="1" x14ac:dyDescent="0.35">
      <c r="A2107" s="209" t="s">
        <v>115</v>
      </c>
      <c r="B2107" s="209"/>
      <c r="C2107" s="209"/>
      <c r="D2107" s="209" t="s">
        <v>2125</v>
      </c>
      <c r="E2107" s="209"/>
      <c r="F2107" s="209"/>
      <c r="G2107" s="209"/>
      <c r="H2107" s="209"/>
      <c r="I2107" s="209" t="s">
        <v>108</v>
      </c>
      <c r="J2107" s="291" t="str">
        <f t="shared" si="166"/>
        <v>D690</v>
      </c>
      <c r="K2107" s="2" t="s">
        <v>2126</v>
      </c>
      <c r="L2107" s="4"/>
      <c r="M2107" s="4"/>
      <c r="N2107" s="4"/>
      <c r="O2107" s="4"/>
      <c r="P2107" s="4"/>
      <c r="Q2107" s="4"/>
      <c r="R2107" s="4"/>
      <c r="S2107" s="227">
        <f t="shared" si="162"/>
        <v>3</v>
      </c>
      <c r="T2107" s="227"/>
      <c r="U2107" s="237" t="str">
        <f t="shared" si="163"/>
        <v>&lt;/registro&gt;
&lt;registro codigo="D695" perfil="AB" nivel="3"&gt;</v>
      </c>
      <c r="V2107" s="230" t="str">
        <f t="shared" si="165"/>
        <v/>
      </c>
      <c r="W2107" s="227" t="str">
        <f t="shared" si="164"/>
        <v>&lt;/registro&gt;
&lt;registro codigo="D695" perfil="AB" nivel="3"&gt;</v>
      </c>
      <c r="X2107" s="227"/>
      <c r="Y2107" s="227"/>
      <c r="AB2107" s="3" t="s">
        <v>6</v>
      </c>
    </row>
    <row r="2108" spans="1:28" ht="14.5" customHeight="1" x14ac:dyDescent="0.35">
      <c r="J2108" s="291" t="str">
        <f t="shared" si="166"/>
        <v>D695</v>
      </c>
      <c r="K2108" s="193">
        <v>1</v>
      </c>
      <c r="L2108" s="11" t="s">
        <v>25</v>
      </c>
      <c r="M2108" s="11" t="s">
        <v>2127</v>
      </c>
      <c r="N2108" s="193" t="s">
        <v>27</v>
      </c>
      <c r="O2108" s="193">
        <v>4</v>
      </c>
      <c r="P2108" s="193" t="s">
        <v>28</v>
      </c>
      <c r="Q2108" s="218" t="s">
        <v>711</v>
      </c>
      <c r="R2108" s="22" t="s">
        <v>29</v>
      </c>
      <c r="S2108" s="227" t="str">
        <f t="shared" si="162"/>
        <v>Campo</v>
      </c>
      <c r="T2108" s="227" t="s">
        <v>27</v>
      </c>
      <c r="U2108" s="237" t="str">
        <f t="shared" si="163"/>
        <v/>
      </c>
      <c r="V2108" s="230" t="str">
        <f t="shared" si="165"/>
        <v>&lt;campo posicao="1"&gt;
&lt;coluna&gt;REG&lt;/coluna&gt;
&lt;descricao&gt;Texto fixo contendo "D695"&lt;/descricao&gt;
&lt;tipo&gt;C&lt;/tipo&gt;
&lt;/campo&gt;</v>
      </c>
      <c r="W2108" s="227" t="str">
        <f t="shared" si="164"/>
        <v>&lt;campo posicao="1"&gt;
&lt;coluna&gt;REG&lt;/coluna&gt;
&lt;descricao&gt;Texto fixo contendo "D695"&lt;/descricao&gt;
&lt;tipo&gt;C&lt;/tipo&gt;
&lt;/campo&gt;</v>
      </c>
      <c r="AB2108" s="3" t="s">
        <v>6</v>
      </c>
    </row>
    <row r="2109" spans="1:28" ht="14.5" customHeight="1" x14ac:dyDescent="0.35">
      <c r="J2109" s="291" t="str">
        <f t="shared" si="166"/>
        <v>D695</v>
      </c>
      <c r="K2109" s="193">
        <v>2</v>
      </c>
      <c r="L2109" s="11" t="s">
        <v>344</v>
      </c>
      <c r="M2109" s="11" t="s">
        <v>2128</v>
      </c>
      <c r="N2109" s="193" t="s">
        <v>27</v>
      </c>
      <c r="O2109" s="193" t="s">
        <v>54</v>
      </c>
      <c r="P2109" s="193" t="s">
        <v>28</v>
      </c>
      <c r="Q2109" s="218" t="s">
        <v>1847</v>
      </c>
      <c r="R2109" s="22" t="s">
        <v>29</v>
      </c>
      <c r="S2109" s="227" t="str">
        <f t="shared" si="162"/>
        <v>Campo</v>
      </c>
      <c r="T2109" s="227" t="s">
        <v>27</v>
      </c>
      <c r="U2109" s="237" t="str">
        <f t="shared" si="163"/>
        <v/>
      </c>
      <c r="V2109" s="230" t="str">
        <f t="shared" si="165"/>
        <v>&lt;campo posicao="2"&gt;
&lt;coluna&gt;COD_MOD&lt;/coluna&gt;
&lt;descricao&gt;Código do modelo do documento fiscal, conforme a Tabela 4.1.1.&lt;/descricao&gt;
&lt;tipo&gt;C&lt;/tipo&gt;
&lt;/campo&gt;</v>
      </c>
      <c r="W2109" s="227" t="str">
        <f t="shared" si="164"/>
        <v>&lt;campo posicao="2"&gt;
&lt;coluna&gt;COD_MOD&lt;/coluna&gt;
&lt;descricao&gt;Código do modelo do documento fiscal, conforme a Tabela 4.1.1.&lt;/descricao&gt;
&lt;tipo&gt;C&lt;/tipo&gt;
&lt;/campo&gt;</v>
      </c>
      <c r="AB2109" s="3" t="s">
        <v>6</v>
      </c>
    </row>
    <row r="2110" spans="1:28" ht="14.5" customHeight="1" x14ac:dyDescent="0.35">
      <c r="J2110" s="291" t="str">
        <f t="shared" si="166"/>
        <v>D695</v>
      </c>
      <c r="K2110" s="193">
        <v>3</v>
      </c>
      <c r="L2110" s="11" t="s">
        <v>348</v>
      </c>
      <c r="M2110" s="11" t="s">
        <v>349</v>
      </c>
      <c r="N2110" s="193" t="s">
        <v>27</v>
      </c>
      <c r="O2110" s="193">
        <v>4</v>
      </c>
      <c r="P2110" s="193" t="s">
        <v>28</v>
      </c>
      <c r="Q2110" s="218"/>
      <c r="R2110" s="22" t="s">
        <v>29</v>
      </c>
      <c r="S2110" s="227" t="str">
        <f t="shared" si="162"/>
        <v>Campo</v>
      </c>
      <c r="T2110" s="227" t="s">
        <v>27</v>
      </c>
      <c r="U2110" s="237" t="str">
        <f t="shared" si="163"/>
        <v/>
      </c>
      <c r="V2110" s="230" t="str">
        <f t="shared" si="165"/>
        <v>&lt;campo posicao="3"&gt;
&lt;coluna&gt;SER&lt;/coluna&gt;
&lt;descricao&gt;Série do documento fiscal&lt;/descricao&gt;
&lt;tipo&gt;C&lt;/tipo&gt;
&lt;/campo&gt;</v>
      </c>
      <c r="W2110" s="227" t="str">
        <f t="shared" si="164"/>
        <v>&lt;campo posicao="3"&gt;
&lt;coluna&gt;SER&lt;/coluna&gt;
&lt;descricao&gt;Série do documento fiscal&lt;/descricao&gt;
&lt;tipo&gt;C&lt;/tipo&gt;
&lt;/campo&gt;</v>
      </c>
      <c r="AB2110" s="3" t="s">
        <v>6</v>
      </c>
    </row>
    <row r="2111" spans="1:28" ht="14.5" customHeight="1" x14ac:dyDescent="0.35">
      <c r="J2111" s="291" t="str">
        <f t="shared" si="166"/>
        <v>D695</v>
      </c>
      <c r="K2111" s="193">
        <v>4</v>
      </c>
      <c r="L2111" s="11" t="s">
        <v>1739</v>
      </c>
      <c r="M2111" s="11" t="s">
        <v>1740</v>
      </c>
      <c r="N2111" s="193" t="s">
        <v>32</v>
      </c>
      <c r="O2111" s="193">
        <v>9</v>
      </c>
      <c r="P2111" s="193" t="s">
        <v>28</v>
      </c>
      <c r="Q2111" s="218"/>
      <c r="R2111" s="22" t="s">
        <v>29</v>
      </c>
      <c r="S2111" s="227" t="str">
        <f t="shared" si="162"/>
        <v>Campo</v>
      </c>
      <c r="T2111" s="227" t="s">
        <v>3607</v>
      </c>
      <c r="U2111" s="237" t="str">
        <f t="shared" si="163"/>
        <v/>
      </c>
      <c r="V2111" s="230" t="str">
        <f t="shared" si="165"/>
        <v>&lt;campo posicao="4"&gt;
&lt;coluna&gt;NRO_ORD_INI&lt;/coluna&gt;
&lt;descricao&gt;Número de ordem inicial&lt;/descricao&gt;
&lt;tipo&gt;I&lt;/tipo&gt;
&lt;/campo&gt;</v>
      </c>
      <c r="W2111" s="227" t="str">
        <f t="shared" si="164"/>
        <v>&lt;campo posicao="4"&gt;
&lt;coluna&gt;NRO_ORD_INI&lt;/coluna&gt;
&lt;descricao&gt;Número de ordem inicial&lt;/descricao&gt;
&lt;tipo&gt;I&lt;/tipo&gt;
&lt;/campo&gt;</v>
      </c>
      <c r="AB2111" s="3" t="s">
        <v>6</v>
      </c>
    </row>
    <row r="2112" spans="1:28" ht="14.5" customHeight="1" x14ac:dyDescent="0.35">
      <c r="J2112" s="291" t="str">
        <f t="shared" si="166"/>
        <v>D695</v>
      </c>
      <c r="K2112" s="193">
        <v>5</v>
      </c>
      <c r="L2112" s="11" t="s">
        <v>1741</v>
      </c>
      <c r="M2112" s="11" t="s">
        <v>1742</v>
      </c>
      <c r="N2112" s="193" t="s">
        <v>32</v>
      </c>
      <c r="O2112" s="193">
        <v>9</v>
      </c>
      <c r="P2112" s="193" t="s">
        <v>28</v>
      </c>
      <c r="Q2112" s="218"/>
      <c r="R2112" s="22" t="s">
        <v>29</v>
      </c>
      <c r="S2112" s="227" t="str">
        <f t="shared" si="162"/>
        <v>Campo</v>
      </c>
      <c r="T2112" s="227" t="s">
        <v>3607</v>
      </c>
      <c r="U2112" s="237" t="str">
        <f t="shared" si="163"/>
        <v/>
      </c>
      <c r="V2112" s="230" t="str">
        <f t="shared" si="165"/>
        <v>&lt;campo posicao="5"&gt;
&lt;coluna&gt;NRO_ORD_FIN&lt;/coluna&gt;
&lt;descricao&gt;Número de ordem final&lt;/descricao&gt;
&lt;tipo&gt;I&lt;/tipo&gt;
&lt;/campo&gt;</v>
      </c>
      <c r="W2112" s="227" t="str">
        <f t="shared" si="164"/>
        <v>&lt;campo posicao="5"&gt;
&lt;coluna&gt;NRO_ORD_FIN&lt;/coluna&gt;
&lt;descricao&gt;Número de ordem final&lt;/descricao&gt;
&lt;tipo&gt;I&lt;/tipo&gt;
&lt;/campo&gt;</v>
      </c>
      <c r="AB2112" s="3" t="s">
        <v>6</v>
      </c>
    </row>
    <row r="2113" spans="1:28" ht="14.5" customHeight="1" x14ac:dyDescent="0.35">
      <c r="J2113" s="291" t="str">
        <f t="shared" si="166"/>
        <v>D695</v>
      </c>
      <c r="K2113" s="193">
        <v>6</v>
      </c>
      <c r="L2113" s="11" t="s">
        <v>1743</v>
      </c>
      <c r="M2113" s="11" t="s">
        <v>1744</v>
      </c>
      <c r="N2113" s="193" t="s">
        <v>32</v>
      </c>
      <c r="O2113" s="193" t="s">
        <v>40</v>
      </c>
      <c r="P2113" s="193" t="s">
        <v>28</v>
      </c>
      <c r="Q2113" s="218"/>
      <c r="R2113" s="22" t="s">
        <v>29</v>
      </c>
      <c r="S2113" s="227" t="str">
        <f t="shared" si="162"/>
        <v>Campo</v>
      </c>
      <c r="T2113" s="227" t="s">
        <v>3605</v>
      </c>
      <c r="U2113" s="237" t="str">
        <f t="shared" si="163"/>
        <v/>
      </c>
      <c r="V2113" s="230" t="str">
        <f t="shared" si="165"/>
        <v>&lt;campo posicao="6"&gt;
&lt;coluna&gt;DT_DOC_INI&lt;/coluna&gt;
&lt;descricao&gt;Data de emissão inicial dos documentos / Data inicial de vencimento da fatura&lt;/descricao&gt;
&lt;tipo&gt;D&lt;/tipo&gt;
&lt;/campo&gt;</v>
      </c>
      <c r="W2113" s="227" t="str">
        <f t="shared" si="164"/>
        <v>&lt;campo posicao="6"&gt;
&lt;coluna&gt;DT_DOC_INI&lt;/coluna&gt;
&lt;descricao&gt;Data de emissão inicial dos documentos / Data inicial de vencimento da fatura&lt;/descricao&gt;
&lt;tipo&gt;D&lt;/tipo&gt;
&lt;/campo&gt;</v>
      </c>
      <c r="AB2113" s="3" t="s">
        <v>6</v>
      </c>
    </row>
    <row r="2114" spans="1:28" ht="14.5" customHeight="1" x14ac:dyDescent="0.35">
      <c r="J2114" s="291" t="str">
        <f t="shared" si="166"/>
        <v>D695</v>
      </c>
      <c r="K2114" s="193">
        <v>7</v>
      </c>
      <c r="L2114" s="11" t="s">
        <v>1745</v>
      </c>
      <c r="M2114" s="11" t="s">
        <v>1746</v>
      </c>
      <c r="N2114" s="193" t="s">
        <v>32</v>
      </c>
      <c r="O2114" s="193" t="s">
        <v>40</v>
      </c>
      <c r="P2114" s="193" t="s">
        <v>28</v>
      </c>
      <c r="Q2114" s="218"/>
      <c r="R2114" s="22" t="s">
        <v>29</v>
      </c>
      <c r="S2114" s="227" t="str">
        <f t="shared" ref="S2114:S2177" si="167">IF(B2114&lt;&gt;"",1,IF(C2114&lt;&gt;"",2,IF(D2114&lt;&gt;"",3,IF(E2114&lt;&gt;"",4,IF(F2114&lt;&gt;"",5,IF(G2114&lt;&gt;"",6,IF(H2114&lt;&gt;"",7,IF(ISNUMBER(K2114),"Campo",""))))))))</f>
        <v>Campo</v>
      </c>
      <c r="T2114" s="227" t="s">
        <v>3605</v>
      </c>
      <c r="U2114" s="237" t="str">
        <f t="shared" ref="U2114:U2177" si="168">IFERROR(IF(ISNUMBER(S2114),CONCATENATE("&lt;/registro&gt;
&lt;registro codigo=""",CONCATENATE(B2114,C2114,D2114,E2114,F2114,G2114,H2114),""" perfil=""",A2114,""" nivel=""",S2114,"""&gt;"),""),"")</f>
        <v/>
      </c>
      <c r="V2114" s="230" t="str">
        <f t="shared" si="165"/>
        <v>&lt;campo posicao="7"&gt;
&lt;coluna&gt;DT_DOC_FIN&lt;/coluna&gt;
&lt;descricao&gt;Data de emissão final dos documentos / Data final do vencimento da fatura&lt;/descricao&gt;
&lt;tipo&gt;D&lt;/tipo&gt;
&lt;/campo&gt;</v>
      </c>
      <c r="W2114" s="227" t="str">
        <f t="shared" ref="W2114:W2177" si="169">U2114&amp;V2114</f>
        <v>&lt;campo posicao="7"&gt;
&lt;coluna&gt;DT_DOC_FIN&lt;/coluna&gt;
&lt;descricao&gt;Data de emissão final dos documentos / Data final do vencimento da fatura&lt;/descricao&gt;
&lt;tipo&gt;D&lt;/tipo&gt;
&lt;/campo&gt;</v>
      </c>
      <c r="AB2114" s="3" t="s">
        <v>6</v>
      </c>
    </row>
    <row r="2115" spans="1:28" ht="14.5" customHeight="1" x14ac:dyDescent="0.35">
      <c r="J2115" s="291" t="str">
        <f t="shared" si="166"/>
        <v>D695</v>
      </c>
      <c r="K2115" s="193">
        <v>8</v>
      </c>
      <c r="L2115" s="11" t="s">
        <v>1747</v>
      </c>
      <c r="M2115" s="11" t="s">
        <v>1748</v>
      </c>
      <c r="N2115" s="193" t="s">
        <v>27</v>
      </c>
      <c r="O2115" s="193">
        <v>33</v>
      </c>
      <c r="P2115" s="193" t="s">
        <v>28</v>
      </c>
      <c r="Q2115" s="218"/>
      <c r="R2115" s="22" t="s">
        <v>29</v>
      </c>
      <c r="S2115" s="227" t="str">
        <f t="shared" si="167"/>
        <v>Campo</v>
      </c>
      <c r="T2115" s="227" t="s">
        <v>27</v>
      </c>
      <c r="U2115" s="237" t="str">
        <f t="shared" si="168"/>
        <v/>
      </c>
      <c r="V2115" s="230" t="str">
        <f t="shared" si="165"/>
        <v>&lt;campo posicao="8"&gt;
&lt;coluna&gt;NOM_MEST&lt;/coluna&gt;
&lt;descricao&gt;Nome do arquivo Mestre de Documento Fiscal&lt;/descricao&gt;
&lt;tipo&gt;C&lt;/tipo&gt;
&lt;/campo&gt;</v>
      </c>
      <c r="W2115" s="227" t="str">
        <f t="shared" si="169"/>
        <v>&lt;campo posicao="8"&gt;
&lt;coluna&gt;NOM_MEST&lt;/coluna&gt;
&lt;descricao&gt;Nome do arquivo Mestre de Documento Fiscal&lt;/descricao&gt;
&lt;tipo&gt;C&lt;/tipo&gt;
&lt;/campo&gt;</v>
      </c>
      <c r="AB2115" s="3" t="s">
        <v>6</v>
      </c>
    </row>
    <row r="2116" spans="1:28" ht="14.5" customHeight="1" x14ac:dyDescent="0.35">
      <c r="J2116" s="291" t="str">
        <f t="shared" si="166"/>
        <v>D695</v>
      </c>
      <c r="K2116" s="193">
        <v>9</v>
      </c>
      <c r="L2116" s="11" t="s">
        <v>1749</v>
      </c>
      <c r="M2116" s="11" t="s">
        <v>1750</v>
      </c>
      <c r="N2116" s="193" t="s">
        <v>27</v>
      </c>
      <c r="O2116" s="193">
        <v>32</v>
      </c>
      <c r="P2116" s="193" t="s">
        <v>28</v>
      </c>
      <c r="Q2116" s="218"/>
      <c r="R2116" s="22" t="s">
        <v>29</v>
      </c>
      <c r="S2116" s="227" t="str">
        <f t="shared" si="167"/>
        <v>Campo</v>
      </c>
      <c r="T2116" s="227" t="s">
        <v>27</v>
      </c>
      <c r="U2116" s="237" t="str">
        <f t="shared" si="168"/>
        <v/>
      </c>
      <c r="V2116" s="230" t="str">
        <f t="shared" ref="V2116:V2179" si="170">IF(S2116="Campo",CONCATENATE("&lt;campo posicao=""",K2116,"""&gt;
&lt;coluna&gt;",SUBSTITUTE(L2116," ",""),"&lt;/coluna&gt;
&lt;descricao&gt;",M2116,"&lt;/descricao&gt;
&lt;tipo&gt;",T2116,"&lt;/tipo&gt;
&lt;/campo&gt;"),"")</f>
        <v>&lt;campo posicao="9"&gt;
&lt;coluna&gt;CHV_COD_DIG&lt;/coluna&gt;
&lt;descricao&gt;Chave de codificação digital do arquivo Mestre de Documento Fiscal&lt;/descricao&gt;
&lt;tipo&gt;C&lt;/tipo&gt;
&lt;/campo&gt;</v>
      </c>
      <c r="W2116" s="227" t="str">
        <f t="shared" si="169"/>
        <v>&lt;campo posicao="9"&gt;
&lt;coluna&gt;CHV_COD_DIG&lt;/coluna&gt;
&lt;descricao&gt;Chave de codificação digital do arquivo Mestre de Documento Fiscal&lt;/descricao&gt;
&lt;tipo&gt;C&lt;/tipo&gt;
&lt;/campo&gt;</v>
      </c>
      <c r="AB2116" s="3" t="s">
        <v>6</v>
      </c>
    </row>
    <row r="2117" spans="1:28" s="55" customFormat="1" ht="14.5" customHeight="1" collapsed="1" x14ac:dyDescent="0.35">
      <c r="A2117" s="53" t="s">
        <v>115</v>
      </c>
      <c r="B2117" s="53"/>
      <c r="C2117" s="53"/>
      <c r="D2117" s="53"/>
      <c r="E2117" s="53" t="s">
        <v>2129</v>
      </c>
      <c r="F2117" s="53"/>
      <c r="G2117" s="53"/>
      <c r="H2117" s="53"/>
      <c r="I2117" s="53" t="s">
        <v>144</v>
      </c>
      <c r="J2117" s="291" t="str">
        <f t="shared" ref="J2117:J2180" si="171">IF(L2117="REG",MID(M2117,IFERROR(SEARCH("“",M2117),SEARCH("""",M2117))+1,4),J2116)</f>
        <v>D695</v>
      </c>
      <c r="K2117" s="52" t="s">
        <v>2130</v>
      </c>
      <c r="L2117" s="54"/>
      <c r="M2117" s="54"/>
      <c r="N2117" s="54"/>
      <c r="O2117" s="54"/>
      <c r="P2117" s="54"/>
      <c r="Q2117" s="54"/>
      <c r="R2117" s="54"/>
      <c r="S2117" s="227">
        <f t="shared" si="167"/>
        <v>4</v>
      </c>
      <c r="T2117" s="227"/>
      <c r="U2117" s="237" t="str">
        <f t="shared" si="168"/>
        <v>&lt;/registro&gt;
&lt;registro codigo="D696" perfil="AB" nivel="4"&gt;</v>
      </c>
      <c r="V2117" s="230" t="str">
        <f t="shared" si="170"/>
        <v/>
      </c>
      <c r="W2117" s="227" t="str">
        <f t="shared" si="169"/>
        <v>&lt;/registro&gt;
&lt;registro codigo="D696" perfil="AB" nivel="4"&gt;</v>
      </c>
      <c r="X2117" s="234"/>
      <c r="Y2117" s="234"/>
      <c r="AB2117" s="55" t="s">
        <v>6</v>
      </c>
    </row>
    <row r="2118" spans="1:28" ht="14.5" customHeight="1" x14ac:dyDescent="0.35">
      <c r="J2118" s="291" t="str">
        <f t="shared" si="171"/>
        <v>D696</v>
      </c>
      <c r="K2118" s="193">
        <v>1</v>
      </c>
      <c r="L2118" s="11" t="s">
        <v>25</v>
      </c>
      <c r="M2118" s="11" t="s">
        <v>2131</v>
      </c>
      <c r="N2118" s="193" t="s">
        <v>27</v>
      </c>
      <c r="O2118" s="193">
        <v>4</v>
      </c>
      <c r="P2118" s="193" t="s">
        <v>28</v>
      </c>
      <c r="Q2118" s="218" t="s">
        <v>711</v>
      </c>
      <c r="R2118" s="22" t="s">
        <v>29</v>
      </c>
      <c r="S2118" s="227" t="str">
        <f t="shared" si="167"/>
        <v>Campo</v>
      </c>
      <c r="T2118" s="227" t="s">
        <v>27</v>
      </c>
      <c r="U2118" s="237" t="str">
        <f t="shared" si="168"/>
        <v/>
      </c>
      <c r="V2118" s="230" t="str">
        <f t="shared" si="170"/>
        <v>&lt;campo posicao="1"&gt;
&lt;coluna&gt;REG&lt;/coluna&gt;
&lt;descricao&gt;Texto fixo contendo "D696"&lt;/descricao&gt;
&lt;tipo&gt;C&lt;/tipo&gt;
&lt;/campo&gt;</v>
      </c>
      <c r="W2118" s="227" t="str">
        <f t="shared" si="169"/>
        <v>&lt;campo posicao="1"&gt;
&lt;coluna&gt;REG&lt;/coluna&gt;
&lt;descricao&gt;Texto fixo contendo "D696"&lt;/descricao&gt;
&lt;tipo&gt;C&lt;/tipo&gt;
&lt;/campo&gt;</v>
      </c>
      <c r="AB2118" s="3" t="s">
        <v>6</v>
      </c>
    </row>
    <row r="2119" spans="1:28" ht="14.5" customHeight="1" x14ac:dyDescent="0.35">
      <c r="J2119" s="291" t="str">
        <f t="shared" si="171"/>
        <v>D696</v>
      </c>
      <c r="K2119" s="193">
        <v>2</v>
      </c>
      <c r="L2119" s="11" t="s">
        <v>813</v>
      </c>
      <c r="M2119" s="11" t="s">
        <v>1732</v>
      </c>
      <c r="N2119" s="193" t="s">
        <v>27</v>
      </c>
      <c r="O2119" s="193" t="s">
        <v>33</v>
      </c>
      <c r="P2119" s="193" t="s">
        <v>28</v>
      </c>
      <c r="Q2119" s="218"/>
      <c r="R2119" s="22" t="s">
        <v>29</v>
      </c>
      <c r="S2119" s="227" t="str">
        <f t="shared" si="167"/>
        <v>Campo</v>
      </c>
      <c r="T2119" s="227" t="s">
        <v>27</v>
      </c>
      <c r="U2119" s="237" t="str">
        <f t="shared" si="168"/>
        <v/>
      </c>
      <c r="V2119" s="230" t="str">
        <f t="shared" si="170"/>
        <v>&lt;campo posicao="2"&gt;
&lt;coluna&gt;CST_ICMS&lt;/coluna&gt;
&lt;descricao&gt;Código da Situação Tributária, conforme a tabela indicada no item 4.3.1&lt;/descricao&gt;
&lt;tipo&gt;C&lt;/tipo&gt;
&lt;/campo&gt;</v>
      </c>
      <c r="W2119" s="227" t="str">
        <f t="shared" si="169"/>
        <v>&lt;campo posicao="2"&gt;
&lt;coluna&gt;CST_ICMS&lt;/coluna&gt;
&lt;descricao&gt;Código da Situação Tributária, conforme a tabela indicada no item 4.3.1&lt;/descricao&gt;
&lt;tipo&gt;C&lt;/tipo&gt;
&lt;/campo&gt;</v>
      </c>
      <c r="AB2119" s="3" t="s">
        <v>6</v>
      </c>
    </row>
    <row r="2120" spans="1:28" ht="14.5" customHeight="1" x14ac:dyDescent="0.35">
      <c r="J2120" s="291" t="str">
        <f t="shared" si="171"/>
        <v>D696</v>
      </c>
      <c r="K2120" s="193">
        <v>3</v>
      </c>
      <c r="L2120" s="11" t="s">
        <v>815</v>
      </c>
      <c r="M2120" s="11" t="s">
        <v>1733</v>
      </c>
      <c r="N2120" s="193" t="s">
        <v>27</v>
      </c>
      <c r="O2120" s="193" t="s">
        <v>235</v>
      </c>
      <c r="P2120" s="193" t="s">
        <v>28</v>
      </c>
      <c r="Q2120" s="218"/>
      <c r="R2120" s="22" t="s">
        <v>29</v>
      </c>
      <c r="S2120" s="227" t="str">
        <f t="shared" si="167"/>
        <v>Campo</v>
      </c>
      <c r="T2120" s="227" t="s">
        <v>27</v>
      </c>
      <c r="U2120" s="237" t="str">
        <f t="shared" si="168"/>
        <v/>
      </c>
      <c r="V2120" s="230" t="str">
        <f t="shared" si="170"/>
        <v>&lt;campo posicao="3"&gt;
&lt;coluna&gt;CFOP&lt;/coluna&gt;
&lt;descricao&gt;Código Fiscal de Operação e Prestação, conforme a tabela indicada no item 4.2.2&lt;/descricao&gt;
&lt;tipo&gt;C&lt;/tipo&gt;
&lt;/campo&gt;</v>
      </c>
      <c r="W2120" s="227" t="str">
        <f t="shared" si="169"/>
        <v>&lt;campo posicao="3"&gt;
&lt;coluna&gt;CFOP&lt;/coluna&gt;
&lt;descricao&gt;Código Fiscal de Operação e Prestação, conforme a tabela indicada no item 4.2.2&lt;/descricao&gt;
&lt;tipo&gt;C&lt;/tipo&gt;
&lt;/campo&gt;</v>
      </c>
      <c r="AB2120" s="3" t="s">
        <v>6</v>
      </c>
    </row>
    <row r="2121" spans="1:28" ht="14.5" customHeight="1" x14ac:dyDescent="0.35">
      <c r="J2121" s="291" t="str">
        <f t="shared" si="171"/>
        <v>D696</v>
      </c>
      <c r="K2121" s="193">
        <v>4</v>
      </c>
      <c r="L2121" s="11" t="s">
        <v>196</v>
      </c>
      <c r="M2121" s="11" t="s">
        <v>818</v>
      </c>
      <c r="N2121" s="193" t="s">
        <v>32</v>
      </c>
      <c r="O2121" s="193">
        <v>6</v>
      </c>
      <c r="P2121" s="193">
        <v>2</v>
      </c>
      <c r="Q2121" s="218"/>
      <c r="R2121" s="22" t="s">
        <v>48</v>
      </c>
      <c r="S2121" s="227" t="str">
        <f t="shared" si="167"/>
        <v>Campo</v>
      </c>
      <c r="T2121" s="227" t="s">
        <v>3606</v>
      </c>
      <c r="U2121" s="237" t="str">
        <f t="shared" si="168"/>
        <v/>
      </c>
      <c r="V2121" s="230" t="str">
        <f t="shared" si="170"/>
        <v>&lt;campo posicao="4"&gt;
&lt;coluna&gt;ALIQ_ICMS&lt;/coluna&gt;
&lt;descricao&gt;Alíquota do ICMS&lt;/descricao&gt;
&lt;tipo&gt;R&lt;/tipo&gt;
&lt;/campo&gt;</v>
      </c>
      <c r="W2121" s="227" t="str">
        <f t="shared" si="169"/>
        <v>&lt;campo posicao="4"&gt;
&lt;coluna&gt;ALIQ_ICMS&lt;/coluna&gt;
&lt;descricao&gt;Alíquota do ICMS&lt;/descricao&gt;
&lt;tipo&gt;R&lt;/tipo&gt;
&lt;/campo&gt;</v>
      </c>
      <c r="AB2121" s="3" t="s">
        <v>6</v>
      </c>
    </row>
    <row r="2122" spans="1:28" ht="14.5" customHeight="1" x14ac:dyDescent="0.35">
      <c r="J2122" s="291" t="str">
        <f t="shared" si="171"/>
        <v>D696</v>
      </c>
      <c r="K2122" s="193">
        <v>5</v>
      </c>
      <c r="L2122" s="11" t="s">
        <v>1135</v>
      </c>
      <c r="M2122" s="11" t="s">
        <v>1585</v>
      </c>
      <c r="N2122" s="193" t="s">
        <v>32</v>
      </c>
      <c r="O2122" s="193" t="s">
        <v>28</v>
      </c>
      <c r="P2122" s="193">
        <v>2</v>
      </c>
      <c r="Q2122" s="218"/>
      <c r="R2122" s="22" t="s">
        <v>29</v>
      </c>
      <c r="S2122" s="227" t="str">
        <f t="shared" si="167"/>
        <v>Campo</v>
      </c>
      <c r="T2122" s="227" t="s">
        <v>3606</v>
      </c>
      <c r="U2122" s="237" t="str">
        <f t="shared" si="168"/>
        <v/>
      </c>
      <c r="V2122" s="230" t="str">
        <f t="shared" si="170"/>
        <v>&lt;campo posicao="5"&gt;
&lt;coluna&gt;VL_OPR&lt;/coluna&gt;
&lt;descricao&gt;Valor da operação correspondente à combinação de CST_ICMS, CFOP, e alíquota do ICMS, incluídas as despesas acessórias e acréscimos &lt;/descricao&gt;
&lt;tipo&gt;R&lt;/tipo&gt;
&lt;/campo&gt;</v>
      </c>
      <c r="W2122" s="227" t="str">
        <f t="shared" si="169"/>
        <v>&lt;campo posicao="5"&gt;
&lt;coluna&gt;VL_OPR&lt;/coluna&gt;
&lt;descricao&gt;Valor da operação correspondente à combinação de CST_ICMS, CFOP, e alíquota do ICMS, incluídas as despesas acessórias e acréscimos &lt;/descricao&gt;
&lt;tipo&gt;R&lt;/tipo&gt;
&lt;/campo&gt;</v>
      </c>
      <c r="AB2122" s="3" t="s">
        <v>6</v>
      </c>
    </row>
    <row r="2123" spans="1:28" ht="14.5" customHeight="1" x14ac:dyDescent="0.35">
      <c r="J2123" s="291" t="str">
        <f t="shared" si="171"/>
        <v>D696</v>
      </c>
      <c r="K2123" s="193">
        <v>6</v>
      </c>
      <c r="L2123" s="11" t="s">
        <v>576</v>
      </c>
      <c r="M2123" s="11" t="s">
        <v>2106</v>
      </c>
      <c r="N2123" s="193" t="s">
        <v>32</v>
      </c>
      <c r="O2123" s="193" t="s">
        <v>28</v>
      </c>
      <c r="P2123" s="193">
        <v>2</v>
      </c>
      <c r="Q2123" s="218"/>
      <c r="R2123" s="22" t="s">
        <v>29</v>
      </c>
      <c r="S2123" s="227" t="str">
        <f t="shared" si="167"/>
        <v>Campo</v>
      </c>
      <c r="T2123" s="227" t="s">
        <v>3606</v>
      </c>
      <c r="U2123" s="237" t="str">
        <f t="shared" si="168"/>
        <v/>
      </c>
      <c r="V2123" s="230" t="str">
        <f t="shared" si="170"/>
        <v>&lt;campo posicao="6"&gt;
&lt;coluna&gt;VL_BC_ICMS&lt;/coluna&gt;
&lt;descricao&gt;Parcela correspondente ao "Valor da base de cálculo do ICMS" referente à combinação CST_ICMS,  CFOP, e alíquota do ICMS&lt;/descricao&gt;
&lt;tipo&gt;R&lt;/tipo&gt;
&lt;/campo&gt;</v>
      </c>
      <c r="W2123" s="227" t="str">
        <f t="shared" si="169"/>
        <v>&lt;campo posicao="6"&gt;
&lt;coluna&gt;VL_BC_ICMS&lt;/coluna&gt;
&lt;descricao&gt;Parcela correspondente ao "Valor da base de cálculo do ICMS" referente à combinação CST_ICMS,  CFOP, e alíquota do ICMS&lt;/descricao&gt;
&lt;tipo&gt;R&lt;/tipo&gt;
&lt;/campo&gt;</v>
      </c>
      <c r="AB2123" s="3" t="s">
        <v>6</v>
      </c>
    </row>
    <row r="2124" spans="1:28" ht="14.5" customHeight="1" x14ac:dyDescent="0.35">
      <c r="J2124" s="291" t="str">
        <f t="shared" si="171"/>
        <v>D696</v>
      </c>
      <c r="K2124" s="193">
        <v>7</v>
      </c>
      <c r="L2124" s="11" t="s">
        <v>578</v>
      </c>
      <c r="M2124" s="11" t="s">
        <v>2107</v>
      </c>
      <c r="N2124" s="193" t="s">
        <v>32</v>
      </c>
      <c r="O2124" s="193" t="s">
        <v>28</v>
      </c>
      <c r="P2124" s="193">
        <v>2</v>
      </c>
      <c r="Q2124" s="218"/>
      <c r="R2124" s="22" t="s">
        <v>29</v>
      </c>
      <c r="S2124" s="227" t="str">
        <f t="shared" si="167"/>
        <v>Campo</v>
      </c>
      <c r="T2124" s="227" t="s">
        <v>3606</v>
      </c>
      <c r="U2124" s="237" t="str">
        <f t="shared" si="168"/>
        <v/>
      </c>
      <c r="V2124" s="230" t="str">
        <f t="shared" si="170"/>
        <v>&lt;campo posicao="7"&gt;
&lt;coluna&gt;VL_ICMS&lt;/coluna&gt;
&lt;descricao&gt;Parcela correspondente ao "Valor do ICMS" referente à combinação CST_ICMS,  CFOP, e alíquota do ICMS&lt;/descricao&gt;
&lt;tipo&gt;R&lt;/tipo&gt;
&lt;/campo&gt;</v>
      </c>
      <c r="W2124" s="227" t="str">
        <f t="shared" si="169"/>
        <v>&lt;campo posicao="7"&gt;
&lt;coluna&gt;VL_ICMS&lt;/coluna&gt;
&lt;descricao&gt;Parcela correspondente ao "Valor do ICMS" referente à combinação CST_ICMS,  CFOP, e alíquota do ICMS&lt;/descricao&gt;
&lt;tipo&gt;R&lt;/tipo&gt;
&lt;/campo&gt;</v>
      </c>
      <c r="AB2124" s="3" t="s">
        <v>6</v>
      </c>
    </row>
    <row r="2125" spans="1:28" ht="14.5" customHeight="1" x14ac:dyDescent="0.35">
      <c r="J2125" s="291" t="str">
        <f t="shared" si="171"/>
        <v>D696</v>
      </c>
      <c r="K2125" s="193">
        <v>8</v>
      </c>
      <c r="L2125" s="11" t="s">
        <v>2071</v>
      </c>
      <c r="M2125" s="11" t="s">
        <v>2132</v>
      </c>
      <c r="N2125" s="193" t="s">
        <v>32</v>
      </c>
      <c r="O2125" s="193" t="s">
        <v>28</v>
      </c>
      <c r="P2125" s="193">
        <v>2</v>
      </c>
      <c r="Q2125" s="218"/>
      <c r="R2125" s="22" t="s">
        <v>29</v>
      </c>
      <c r="S2125" s="227" t="str">
        <f t="shared" si="167"/>
        <v>Campo</v>
      </c>
      <c r="T2125" s="227" t="s">
        <v>3606</v>
      </c>
      <c r="U2125" s="237" t="str">
        <f t="shared" si="168"/>
        <v/>
      </c>
      <c r="V2125" s="230" t="str">
        <f t="shared" si="170"/>
        <v>&lt;campo posicao="8"&gt;
&lt;coluna&gt;VL_BC_ICMS_UF&lt;/coluna&gt;
&lt;descricao&gt;Parcela correspondente ao valor da base de cálculo do ICMS de outras UFs, referente à combinação de CST_ICMS, CFOP e alíquota do ICMS &lt;/descricao&gt;
&lt;tipo&gt;R&lt;/tipo&gt;
&lt;/campo&gt;</v>
      </c>
      <c r="W2125" s="227" t="str">
        <f t="shared" si="169"/>
        <v>&lt;campo posicao="8"&gt;
&lt;coluna&gt;VL_BC_ICMS_UF&lt;/coluna&gt;
&lt;descricao&gt;Parcela correspondente ao valor da base de cálculo do ICMS de outras UFs, referente à combinação de CST_ICMS, CFOP e alíquota do ICMS &lt;/descricao&gt;
&lt;tipo&gt;R&lt;/tipo&gt;
&lt;/campo&gt;</v>
      </c>
      <c r="AB2125" s="3" t="s">
        <v>6</v>
      </c>
    </row>
    <row r="2126" spans="1:28" ht="14.5" customHeight="1" x14ac:dyDescent="0.35">
      <c r="J2126" s="291" t="str">
        <f t="shared" si="171"/>
        <v>D696</v>
      </c>
      <c r="K2126" s="193">
        <v>9</v>
      </c>
      <c r="L2126" s="11" t="s">
        <v>2073</v>
      </c>
      <c r="M2126" s="11" t="s">
        <v>2133</v>
      </c>
      <c r="N2126" s="193" t="s">
        <v>32</v>
      </c>
      <c r="O2126" s="193" t="s">
        <v>28</v>
      </c>
      <c r="P2126" s="193">
        <v>2</v>
      </c>
      <c r="Q2126" s="218"/>
      <c r="R2126" s="22" t="s">
        <v>29</v>
      </c>
      <c r="S2126" s="227" t="str">
        <f t="shared" si="167"/>
        <v>Campo</v>
      </c>
      <c r="T2126" s="227" t="s">
        <v>3606</v>
      </c>
      <c r="U2126" s="237" t="str">
        <f t="shared" si="168"/>
        <v/>
      </c>
      <c r="V2126" s="230" t="str">
        <f t="shared" si="170"/>
        <v>&lt;campo posicao="9"&gt;
&lt;coluna&gt;VL_ICMS_UF&lt;/coluna&gt;
&lt;descricao&gt;Parcela correspondente ao valor do ICMS de outras UFs, referente à combinação de CST_ICMS,  CFOP, e alíquota do ICMS&lt;/descricao&gt;
&lt;tipo&gt;R&lt;/tipo&gt;
&lt;/campo&gt;</v>
      </c>
      <c r="W2126" s="227" t="str">
        <f t="shared" si="169"/>
        <v>&lt;campo posicao="9"&gt;
&lt;coluna&gt;VL_ICMS_UF&lt;/coluna&gt;
&lt;descricao&gt;Parcela correspondente ao valor do ICMS de outras UFs, referente à combinação de CST_ICMS,  CFOP, e alíquota do ICMS&lt;/descricao&gt;
&lt;tipo&gt;R&lt;/tipo&gt;
&lt;/campo&gt;</v>
      </c>
      <c r="AB2126" s="3" t="s">
        <v>6</v>
      </c>
    </row>
    <row r="2127" spans="1:28" ht="14.5" customHeight="1" x14ac:dyDescent="0.35">
      <c r="J2127" s="291" t="str">
        <f t="shared" si="171"/>
        <v>D696</v>
      </c>
      <c r="K2127" s="193">
        <v>10</v>
      </c>
      <c r="L2127" s="11" t="s">
        <v>1141</v>
      </c>
      <c r="M2127" s="11" t="s">
        <v>1142</v>
      </c>
      <c r="N2127" s="193" t="s">
        <v>32</v>
      </c>
      <c r="O2127" s="193" t="s">
        <v>28</v>
      </c>
      <c r="P2127" s="193">
        <v>2</v>
      </c>
      <c r="Q2127" s="218"/>
      <c r="R2127" s="22" t="s">
        <v>29</v>
      </c>
      <c r="S2127" s="227" t="str">
        <f t="shared" si="167"/>
        <v>Campo</v>
      </c>
      <c r="T2127" s="227" t="s">
        <v>3606</v>
      </c>
      <c r="U2127" s="237" t="str">
        <f t="shared" si="168"/>
        <v/>
      </c>
      <c r="V2127" s="230" t="str">
        <f t="shared" si="170"/>
        <v>&lt;campo posicao="10"&gt;
&lt;coluna&gt;VL_RED_BC&lt;/coluna&gt;
&lt;descricao&gt;Valor não tributado em função da redução da base de cálculo do ICMS, referente à combinação de CST_ICMS, CFOP e alíquota do ICMS.&lt;/descricao&gt;
&lt;tipo&gt;R&lt;/tipo&gt;
&lt;/campo&gt;</v>
      </c>
      <c r="W2127" s="227" t="str">
        <f t="shared" si="169"/>
        <v>&lt;campo posicao="10"&gt;
&lt;coluna&gt;VL_RED_BC&lt;/coluna&gt;
&lt;descricao&gt;Valor não tributado em função da redução da base de cálculo do ICMS, referente à combinação de CST_ICMS, CFOP e alíquota do ICMS.&lt;/descricao&gt;
&lt;tipo&gt;R&lt;/tipo&gt;
&lt;/campo&gt;</v>
      </c>
      <c r="AB2127" s="3" t="s">
        <v>6</v>
      </c>
    </row>
    <row r="2128" spans="1:28" ht="14.5" customHeight="1" x14ac:dyDescent="0.35">
      <c r="J2128" s="291" t="str">
        <f t="shared" si="171"/>
        <v>D696</v>
      </c>
      <c r="K2128" s="193">
        <v>11</v>
      </c>
      <c r="L2128" s="11" t="s">
        <v>276</v>
      </c>
      <c r="M2128" s="11" t="s">
        <v>381</v>
      </c>
      <c r="N2128" s="193" t="s">
        <v>27</v>
      </c>
      <c r="O2128" s="193">
        <v>6</v>
      </c>
      <c r="P2128" s="193" t="s">
        <v>28</v>
      </c>
      <c r="Q2128" s="218"/>
      <c r="R2128" s="22" t="s">
        <v>48</v>
      </c>
      <c r="S2128" s="227" t="str">
        <f t="shared" si="167"/>
        <v>Campo</v>
      </c>
      <c r="T2128" s="227" t="s">
        <v>27</v>
      </c>
      <c r="U2128" s="237" t="str">
        <f t="shared" si="168"/>
        <v/>
      </c>
      <c r="V2128" s="230" t="str">
        <f t="shared" si="170"/>
        <v>&lt;campo posicao="11"&gt;
&lt;coluna&gt;COD_OBS&lt;/coluna&gt;
&lt;descricao&gt;Código da observação do lançamento fiscal (campo 02 do Registro 0460)&lt;/descricao&gt;
&lt;tipo&gt;C&lt;/tipo&gt;
&lt;/campo&gt;</v>
      </c>
      <c r="W2128" s="227" t="str">
        <f t="shared" si="169"/>
        <v>&lt;campo posicao="11"&gt;
&lt;coluna&gt;COD_OBS&lt;/coluna&gt;
&lt;descricao&gt;Código da observação do lançamento fiscal (campo 02 do Registro 0460)&lt;/descricao&gt;
&lt;tipo&gt;C&lt;/tipo&gt;
&lt;/campo&gt;</v>
      </c>
      <c r="AB2128" s="3" t="s">
        <v>6</v>
      </c>
    </row>
    <row r="2129" spans="1:28" s="3" customFormat="1" ht="14.5" customHeight="1" collapsed="1" x14ac:dyDescent="0.35">
      <c r="A2129" s="209" t="s">
        <v>115</v>
      </c>
      <c r="B2129" s="209"/>
      <c r="C2129" s="209"/>
      <c r="D2129" s="209"/>
      <c r="E2129" s="209"/>
      <c r="F2129" s="209" t="s">
        <v>2134</v>
      </c>
      <c r="G2129" s="209"/>
      <c r="H2129" s="209"/>
      <c r="I2129" s="209" t="s">
        <v>144</v>
      </c>
      <c r="J2129" s="291" t="str">
        <f t="shared" si="171"/>
        <v>D696</v>
      </c>
      <c r="K2129" s="2" t="s">
        <v>2135</v>
      </c>
      <c r="L2129" s="4"/>
      <c r="M2129" s="4"/>
      <c r="N2129" s="4"/>
      <c r="O2129" s="4"/>
      <c r="P2129" s="4"/>
      <c r="Q2129" s="4"/>
      <c r="R2129" s="4"/>
      <c r="S2129" s="227">
        <f t="shared" si="167"/>
        <v>5</v>
      </c>
      <c r="T2129" s="227"/>
      <c r="U2129" s="237" t="str">
        <f t="shared" si="168"/>
        <v>&lt;/registro&gt;
&lt;registro codigo="D697" perfil="AB" nivel="5"&gt;</v>
      </c>
      <c r="V2129" s="230" t="str">
        <f t="shared" si="170"/>
        <v/>
      </c>
      <c r="W2129" s="227" t="str">
        <f t="shared" si="169"/>
        <v>&lt;/registro&gt;
&lt;registro codigo="D697" perfil="AB" nivel="5"&gt;</v>
      </c>
      <c r="X2129" s="227"/>
      <c r="Y2129" s="227"/>
      <c r="AB2129" s="3" t="s">
        <v>6</v>
      </c>
    </row>
    <row r="2130" spans="1:28" ht="14.5" customHeight="1" x14ac:dyDescent="0.35">
      <c r="J2130" s="291" t="str">
        <f t="shared" si="171"/>
        <v>D697</v>
      </c>
      <c r="K2130" s="193">
        <v>1</v>
      </c>
      <c r="L2130" s="11" t="s">
        <v>25</v>
      </c>
      <c r="M2130" s="11" t="s">
        <v>2136</v>
      </c>
      <c r="N2130" s="193" t="s">
        <v>27</v>
      </c>
      <c r="O2130" s="193">
        <v>4</v>
      </c>
      <c r="P2130" s="193" t="s">
        <v>28</v>
      </c>
      <c r="Q2130" s="218" t="s">
        <v>711</v>
      </c>
      <c r="R2130" s="22" t="s">
        <v>29</v>
      </c>
      <c r="S2130" s="227" t="str">
        <f t="shared" si="167"/>
        <v>Campo</v>
      </c>
      <c r="T2130" s="227" t="s">
        <v>27</v>
      </c>
      <c r="U2130" s="237" t="str">
        <f t="shared" si="168"/>
        <v/>
      </c>
      <c r="V2130" s="230" t="str">
        <f t="shared" si="170"/>
        <v>&lt;campo posicao="1"&gt;
&lt;coluna&gt;REG&lt;/coluna&gt;
&lt;descricao&gt;Texto fixo contendo "D697"&lt;/descricao&gt;
&lt;tipo&gt;C&lt;/tipo&gt;
&lt;/campo&gt;</v>
      </c>
      <c r="W2130" s="227" t="str">
        <f t="shared" si="169"/>
        <v>&lt;campo posicao="1"&gt;
&lt;coluna&gt;REG&lt;/coluna&gt;
&lt;descricao&gt;Texto fixo contendo "D697"&lt;/descricao&gt;
&lt;tipo&gt;C&lt;/tipo&gt;
&lt;/campo&gt;</v>
      </c>
      <c r="AB2130" s="3" t="s">
        <v>6</v>
      </c>
    </row>
    <row r="2131" spans="1:28" ht="14.5" customHeight="1" x14ac:dyDescent="0.35">
      <c r="J2131" s="291" t="str">
        <f t="shared" si="171"/>
        <v>D697</v>
      </c>
      <c r="K2131" s="193">
        <v>2</v>
      </c>
      <c r="L2131" s="11" t="s">
        <v>52</v>
      </c>
      <c r="M2131" s="11" t="s">
        <v>2137</v>
      </c>
      <c r="N2131" s="193" t="s">
        <v>27</v>
      </c>
      <c r="O2131" s="193" t="s">
        <v>54</v>
      </c>
      <c r="P2131" s="193" t="s">
        <v>28</v>
      </c>
      <c r="Q2131" s="218" t="s">
        <v>1847</v>
      </c>
      <c r="R2131" s="22" t="s">
        <v>29</v>
      </c>
      <c r="S2131" s="227" t="str">
        <f t="shared" si="167"/>
        <v>Campo</v>
      </c>
      <c r="T2131" s="227" t="s">
        <v>27</v>
      </c>
      <c r="U2131" s="237" t="str">
        <f t="shared" si="168"/>
        <v/>
      </c>
      <c r="V2131" s="230" t="str">
        <f t="shared" si="170"/>
        <v>&lt;campo posicao="2"&gt;
&lt;coluna&gt;UF&lt;/coluna&gt;
&lt;descricao&gt;Sigla da unidade da federação&lt;/descricao&gt;
&lt;tipo&gt;C&lt;/tipo&gt;
&lt;/campo&gt;</v>
      </c>
      <c r="W2131" s="227" t="str">
        <f t="shared" si="169"/>
        <v>&lt;campo posicao="2"&gt;
&lt;coluna&gt;UF&lt;/coluna&gt;
&lt;descricao&gt;Sigla da unidade da federação&lt;/descricao&gt;
&lt;tipo&gt;C&lt;/tipo&gt;
&lt;/campo&gt;</v>
      </c>
      <c r="AB2131" s="3" t="s">
        <v>6</v>
      </c>
    </row>
    <row r="2132" spans="1:28" ht="14.5" customHeight="1" x14ac:dyDescent="0.35">
      <c r="J2132" s="291" t="str">
        <f t="shared" si="171"/>
        <v>D697</v>
      </c>
      <c r="K2132" s="193">
        <v>3</v>
      </c>
      <c r="L2132" s="11" t="s">
        <v>576</v>
      </c>
      <c r="M2132" s="11" t="s">
        <v>577</v>
      </c>
      <c r="N2132" s="193" t="s">
        <v>32</v>
      </c>
      <c r="O2132" s="193" t="s">
        <v>28</v>
      </c>
      <c r="P2132" s="193">
        <v>2</v>
      </c>
      <c r="Q2132" s="218"/>
      <c r="R2132" s="22" t="s">
        <v>29</v>
      </c>
      <c r="S2132" s="227" t="str">
        <f t="shared" si="167"/>
        <v>Campo</v>
      </c>
      <c r="T2132" s="227" t="s">
        <v>3606</v>
      </c>
      <c r="U2132" s="237" t="str">
        <f t="shared" si="168"/>
        <v/>
      </c>
      <c r="V2132" s="230" t="str">
        <f t="shared" si="170"/>
        <v>&lt;campo posicao="3"&gt;
&lt;coluna&gt;VL_BC_ICMS&lt;/coluna&gt;
&lt;descricao&gt;Valor da base de cálculo do ICMS&lt;/descricao&gt;
&lt;tipo&gt;R&lt;/tipo&gt;
&lt;/campo&gt;</v>
      </c>
      <c r="W2132" s="227" t="str">
        <f t="shared" si="169"/>
        <v>&lt;campo posicao="3"&gt;
&lt;coluna&gt;VL_BC_ICMS&lt;/coluna&gt;
&lt;descricao&gt;Valor da base de cálculo do ICMS&lt;/descricao&gt;
&lt;tipo&gt;R&lt;/tipo&gt;
&lt;/campo&gt;</v>
      </c>
      <c r="AB2132" s="3" t="s">
        <v>6</v>
      </c>
    </row>
    <row r="2133" spans="1:28" ht="14.5" customHeight="1" x14ac:dyDescent="0.35">
      <c r="J2133" s="291" t="str">
        <f t="shared" si="171"/>
        <v>D697</v>
      </c>
      <c r="K2133" s="193">
        <v>4</v>
      </c>
      <c r="L2133" s="11" t="s">
        <v>578</v>
      </c>
      <c r="M2133" s="11" t="s">
        <v>2138</v>
      </c>
      <c r="N2133" s="193" t="s">
        <v>32</v>
      </c>
      <c r="O2133" s="193" t="s">
        <v>28</v>
      </c>
      <c r="P2133" s="193">
        <v>2</v>
      </c>
      <c r="Q2133" s="218"/>
      <c r="R2133" s="22" t="s">
        <v>29</v>
      </c>
      <c r="S2133" s="227" t="str">
        <f t="shared" si="167"/>
        <v>Campo</v>
      </c>
      <c r="T2133" s="227" t="s">
        <v>3606</v>
      </c>
      <c r="U2133" s="237" t="str">
        <f t="shared" si="168"/>
        <v/>
      </c>
      <c r="V2133" s="230" t="str">
        <f t="shared" si="170"/>
        <v>&lt;campo posicao="4"&gt;
&lt;coluna&gt;VL_ICMS&lt;/coluna&gt;
&lt;descricao&gt;Valor do ICMS &lt;/descricao&gt;
&lt;tipo&gt;R&lt;/tipo&gt;
&lt;/campo&gt;</v>
      </c>
      <c r="W2133" s="227" t="str">
        <f t="shared" si="169"/>
        <v>&lt;campo posicao="4"&gt;
&lt;coluna&gt;VL_ICMS&lt;/coluna&gt;
&lt;descricao&gt;Valor do ICMS &lt;/descricao&gt;
&lt;tipo&gt;R&lt;/tipo&gt;
&lt;/campo&gt;</v>
      </c>
      <c r="AB2133" s="3" t="s">
        <v>6</v>
      </c>
    </row>
    <row r="2134" spans="1:28" s="3" customFormat="1" ht="14.5" customHeight="1" collapsed="1" x14ac:dyDescent="0.35">
      <c r="A2134" s="209" t="s">
        <v>22</v>
      </c>
      <c r="B2134" s="209"/>
      <c r="C2134" s="209" t="s">
        <v>2139</v>
      </c>
      <c r="D2134" s="209"/>
      <c r="E2134" s="209"/>
      <c r="F2134" s="209"/>
      <c r="G2134" s="209"/>
      <c r="H2134" s="209"/>
      <c r="I2134" s="209" t="s">
        <v>8</v>
      </c>
      <c r="J2134" s="291" t="str">
        <f t="shared" si="171"/>
        <v>D697</v>
      </c>
      <c r="K2134" s="2" t="s">
        <v>2140</v>
      </c>
      <c r="L2134" s="4"/>
      <c r="M2134" s="4"/>
      <c r="N2134" s="4"/>
      <c r="O2134" s="4"/>
      <c r="P2134" s="4"/>
      <c r="Q2134" s="4"/>
      <c r="R2134" s="4"/>
      <c r="S2134" s="227">
        <f t="shared" si="167"/>
        <v>2</v>
      </c>
      <c r="T2134" s="227"/>
      <c r="U2134" s="237" t="str">
        <f t="shared" si="168"/>
        <v>&lt;/registro&gt;
&lt;registro codigo="D990" perfil="ABC" nivel="2"&gt;</v>
      </c>
      <c r="V2134" s="230" t="str">
        <f t="shared" si="170"/>
        <v/>
      </c>
      <c r="W2134" s="227" t="str">
        <f t="shared" si="169"/>
        <v>&lt;/registro&gt;
&lt;registro codigo="D990" perfil="ABC" nivel="2"&gt;</v>
      </c>
      <c r="X2134" s="227"/>
      <c r="Y2134" s="227"/>
      <c r="AB2134" s="3" t="s">
        <v>6</v>
      </c>
    </row>
    <row r="2135" spans="1:28" ht="14.5" customHeight="1" x14ac:dyDescent="0.35">
      <c r="J2135" s="291" t="str">
        <f t="shared" si="171"/>
        <v>D990</v>
      </c>
      <c r="K2135" s="193">
        <v>1</v>
      </c>
      <c r="L2135" s="11" t="s">
        <v>25</v>
      </c>
      <c r="M2135" s="11" t="s">
        <v>2141</v>
      </c>
      <c r="N2135" s="193" t="s">
        <v>27</v>
      </c>
      <c r="O2135" s="193">
        <v>4</v>
      </c>
      <c r="P2135" s="193" t="s">
        <v>28</v>
      </c>
      <c r="Q2135" s="193" t="s">
        <v>29</v>
      </c>
      <c r="R2135" s="22" t="s">
        <v>29</v>
      </c>
      <c r="S2135" s="227" t="str">
        <f t="shared" si="167"/>
        <v>Campo</v>
      </c>
      <c r="T2135" s="227" t="s">
        <v>27</v>
      </c>
      <c r="U2135" s="237" t="str">
        <f t="shared" si="168"/>
        <v/>
      </c>
      <c r="V2135" s="230" t="str">
        <f t="shared" si="170"/>
        <v>&lt;campo posicao="1"&gt;
&lt;coluna&gt;REG&lt;/coluna&gt;
&lt;descricao&gt;Texto fixo contendo "D990"&lt;/descricao&gt;
&lt;tipo&gt;C&lt;/tipo&gt;
&lt;/campo&gt;</v>
      </c>
      <c r="W2135" s="227" t="str">
        <f t="shared" si="169"/>
        <v>&lt;campo posicao="1"&gt;
&lt;coluna&gt;REG&lt;/coluna&gt;
&lt;descricao&gt;Texto fixo contendo "D990"&lt;/descricao&gt;
&lt;tipo&gt;C&lt;/tipo&gt;
&lt;/campo&gt;</v>
      </c>
      <c r="AB2135" s="3" t="s">
        <v>6</v>
      </c>
    </row>
    <row r="2136" spans="1:28" ht="14.5" customHeight="1" x14ac:dyDescent="0.35">
      <c r="J2136" s="291" t="str">
        <f t="shared" si="171"/>
        <v>D990</v>
      </c>
      <c r="K2136" s="193">
        <v>2</v>
      </c>
      <c r="L2136" s="11" t="s">
        <v>2142</v>
      </c>
      <c r="M2136" s="11" t="s">
        <v>2143</v>
      </c>
      <c r="N2136" s="288" t="s">
        <v>27</v>
      </c>
      <c r="O2136" s="193" t="s">
        <v>28</v>
      </c>
      <c r="P2136" s="193" t="s">
        <v>28</v>
      </c>
      <c r="Q2136" s="193" t="s">
        <v>29</v>
      </c>
      <c r="R2136" s="22" t="s">
        <v>29</v>
      </c>
      <c r="S2136" s="227" t="str">
        <f t="shared" si="167"/>
        <v>Campo</v>
      </c>
      <c r="T2136" s="227" t="s">
        <v>3607</v>
      </c>
      <c r="U2136" s="237" t="str">
        <f t="shared" si="168"/>
        <v/>
      </c>
      <c r="V2136" s="230" t="str">
        <f t="shared" si="170"/>
        <v>&lt;campo posicao="2"&gt;
&lt;coluna&gt;QTD_LIN_D&lt;/coluna&gt;
&lt;descricao&gt;Quantidade total de linhas do Bloco D&lt;/descricao&gt;
&lt;tipo&gt;I&lt;/tipo&gt;
&lt;/campo&gt;</v>
      </c>
      <c r="W2136" s="227" t="str">
        <f t="shared" si="169"/>
        <v>&lt;campo posicao="2"&gt;
&lt;coluna&gt;QTD_LIN_D&lt;/coluna&gt;
&lt;descricao&gt;Quantidade total de linhas do Bloco D&lt;/descricao&gt;
&lt;tipo&gt;I&lt;/tipo&gt;
&lt;/campo&gt;</v>
      </c>
      <c r="AB2136" s="3" t="s">
        <v>6</v>
      </c>
    </row>
    <row r="2137" spans="1:28" s="3" customFormat="1" ht="14.5" customHeight="1" collapsed="1" x14ac:dyDescent="0.35">
      <c r="A2137" s="209" t="s">
        <v>22</v>
      </c>
      <c r="B2137" s="209"/>
      <c r="C2137" s="209" t="s">
        <v>2144</v>
      </c>
      <c r="D2137" s="209"/>
      <c r="E2137" s="209"/>
      <c r="F2137" s="209"/>
      <c r="G2137" s="209"/>
      <c r="H2137" s="209"/>
      <c r="I2137" s="209" t="s">
        <v>8</v>
      </c>
      <c r="J2137" s="291" t="str">
        <f t="shared" si="171"/>
        <v>D990</v>
      </c>
      <c r="K2137" s="2" t="s">
        <v>2145</v>
      </c>
      <c r="L2137" s="4"/>
      <c r="M2137" s="4"/>
      <c r="N2137" s="4"/>
      <c r="O2137" s="4"/>
      <c r="P2137" s="4"/>
      <c r="Q2137" s="4"/>
      <c r="R2137" s="4"/>
      <c r="S2137" s="227">
        <f t="shared" si="167"/>
        <v>2</v>
      </c>
      <c r="T2137" s="227"/>
      <c r="U2137" s="237" t="str">
        <f t="shared" si="168"/>
        <v>&lt;/registro&gt;
&lt;registro codigo="E001" perfil="ABC" nivel="2"&gt;</v>
      </c>
      <c r="V2137" s="230" t="str">
        <f t="shared" si="170"/>
        <v/>
      </c>
      <c r="W2137" s="227" t="str">
        <f t="shared" si="169"/>
        <v>&lt;/registro&gt;
&lt;registro codigo="E001" perfil="ABC" nivel="2"&gt;</v>
      </c>
      <c r="X2137" s="227"/>
      <c r="Y2137" s="227"/>
      <c r="AB2137" s="3" t="s">
        <v>6</v>
      </c>
    </row>
    <row r="2138" spans="1:28" ht="14.5" customHeight="1" x14ac:dyDescent="0.35">
      <c r="J2138" s="291" t="str">
        <f t="shared" si="171"/>
        <v>E001</v>
      </c>
      <c r="K2138" s="193">
        <v>1</v>
      </c>
      <c r="L2138" s="11" t="s">
        <v>25</v>
      </c>
      <c r="M2138" s="11" t="s">
        <v>2146</v>
      </c>
      <c r="N2138" s="193" t="s">
        <v>27</v>
      </c>
      <c r="O2138" s="193">
        <v>4</v>
      </c>
      <c r="P2138" s="193" t="s">
        <v>28</v>
      </c>
      <c r="Q2138" s="193" t="s">
        <v>29</v>
      </c>
      <c r="S2138" s="227" t="str">
        <f t="shared" si="167"/>
        <v>Campo</v>
      </c>
      <c r="T2138" s="227" t="s">
        <v>27</v>
      </c>
      <c r="U2138" s="237" t="str">
        <f t="shared" si="168"/>
        <v/>
      </c>
      <c r="V2138" s="230" t="str">
        <f t="shared" si="170"/>
        <v>&lt;campo posicao="1"&gt;
&lt;coluna&gt;REG&lt;/coluna&gt;
&lt;descricao&gt;Texto fixo contendo "E001"&lt;/descricao&gt;
&lt;tipo&gt;C&lt;/tipo&gt;
&lt;/campo&gt;</v>
      </c>
      <c r="W2138" s="227" t="str">
        <f t="shared" si="169"/>
        <v>&lt;campo posicao="1"&gt;
&lt;coluna&gt;REG&lt;/coluna&gt;
&lt;descricao&gt;Texto fixo contendo "E001"&lt;/descricao&gt;
&lt;tipo&gt;C&lt;/tipo&gt;
&lt;/campo&gt;</v>
      </c>
      <c r="AB2138" s="3" t="s">
        <v>6</v>
      </c>
    </row>
    <row r="2139" spans="1:28" ht="14.5" customHeight="1" x14ac:dyDescent="0.35">
      <c r="J2139" s="291" t="str">
        <f t="shared" si="171"/>
        <v>E001</v>
      </c>
      <c r="K2139" s="218">
        <v>2</v>
      </c>
      <c r="L2139" s="218" t="s">
        <v>77</v>
      </c>
      <c r="M2139" s="11" t="s">
        <v>78</v>
      </c>
      <c r="N2139" s="287" t="s">
        <v>27</v>
      </c>
      <c r="O2139" s="218">
        <v>1</v>
      </c>
      <c r="P2139" s="218" t="s">
        <v>28</v>
      </c>
      <c r="Q2139" s="218" t="s">
        <v>29</v>
      </c>
      <c r="S2139" s="227" t="str">
        <f t="shared" si="167"/>
        <v>Campo</v>
      </c>
      <c r="T2139" s="227" t="s">
        <v>27</v>
      </c>
      <c r="U2139" s="237" t="str">
        <f t="shared" si="168"/>
        <v/>
      </c>
      <c r="V2139" s="230" t="str">
        <f t="shared" si="170"/>
        <v>&lt;campo posicao="2"&gt;
&lt;coluna&gt;IND_MOV&lt;/coluna&gt;
&lt;descricao&gt;Indicador de movimento:&lt;/descricao&gt;
&lt;tipo&gt;C&lt;/tipo&gt;
&lt;/campo&gt;</v>
      </c>
      <c r="W2139" s="227" t="str">
        <f t="shared" si="169"/>
        <v>&lt;campo posicao="2"&gt;
&lt;coluna&gt;IND_MOV&lt;/coluna&gt;
&lt;descricao&gt;Indicador de movimento:&lt;/descricao&gt;
&lt;tipo&gt;C&lt;/tipo&gt;
&lt;/campo&gt;</v>
      </c>
      <c r="AB2139" s="3" t="s">
        <v>6</v>
      </c>
    </row>
    <row r="2140" spans="1:28" ht="14.5" customHeight="1" x14ac:dyDescent="0.35">
      <c r="J2140" s="291" t="str">
        <f t="shared" si="171"/>
        <v>E001</v>
      </c>
      <c r="K2140" s="218"/>
      <c r="L2140" s="218"/>
      <c r="M2140" s="11" t="s">
        <v>79</v>
      </c>
      <c r="N2140" s="218"/>
      <c r="O2140" s="218"/>
      <c r="P2140" s="218"/>
      <c r="Q2140" s="218"/>
      <c r="S2140" s="227" t="str">
        <f t="shared" si="167"/>
        <v/>
      </c>
      <c r="T2140" s="227"/>
      <c r="U2140" s="237" t="str">
        <f t="shared" si="168"/>
        <v/>
      </c>
      <c r="V2140" s="230" t="str">
        <f t="shared" si="170"/>
        <v/>
      </c>
      <c r="W2140" s="227" t="str">
        <f t="shared" si="169"/>
        <v/>
      </c>
      <c r="AB2140" s="3" t="s">
        <v>6</v>
      </c>
    </row>
    <row r="2141" spans="1:28" ht="14.5" customHeight="1" x14ac:dyDescent="0.35">
      <c r="J2141" s="291" t="str">
        <f t="shared" si="171"/>
        <v>E001</v>
      </c>
      <c r="K2141" s="218"/>
      <c r="L2141" s="218"/>
      <c r="M2141" s="11" t="s">
        <v>328</v>
      </c>
      <c r="N2141" s="218"/>
      <c r="O2141" s="218"/>
      <c r="P2141" s="218"/>
      <c r="Q2141" s="218"/>
      <c r="S2141" s="227" t="str">
        <f t="shared" si="167"/>
        <v/>
      </c>
      <c r="T2141" s="227"/>
      <c r="U2141" s="237" t="str">
        <f t="shared" si="168"/>
        <v/>
      </c>
      <c r="V2141" s="230" t="str">
        <f t="shared" si="170"/>
        <v/>
      </c>
      <c r="W2141" s="227" t="str">
        <f t="shared" si="169"/>
        <v/>
      </c>
      <c r="AB2141" s="3" t="s">
        <v>6</v>
      </c>
    </row>
    <row r="2142" spans="1:28" s="3" customFormat="1" ht="14.5" customHeight="1" collapsed="1" x14ac:dyDescent="0.35">
      <c r="A2142" s="209" t="s">
        <v>22</v>
      </c>
      <c r="B2142" s="209"/>
      <c r="C2142" s="209"/>
      <c r="D2142" s="209" t="s">
        <v>2147</v>
      </c>
      <c r="E2142" s="209"/>
      <c r="F2142" s="209"/>
      <c r="G2142" s="209"/>
      <c r="H2142" s="209"/>
      <c r="I2142" s="209" t="s">
        <v>108</v>
      </c>
      <c r="J2142" s="291" t="str">
        <f t="shared" si="171"/>
        <v>E001</v>
      </c>
      <c r="K2142" s="2" t="s">
        <v>2148</v>
      </c>
      <c r="L2142" s="4"/>
      <c r="M2142" s="4"/>
      <c r="N2142" s="4"/>
      <c r="O2142" s="4"/>
      <c r="P2142" s="4"/>
      <c r="Q2142" s="4"/>
      <c r="R2142" s="4"/>
      <c r="S2142" s="227">
        <f t="shared" si="167"/>
        <v>3</v>
      </c>
      <c r="T2142" s="227"/>
      <c r="U2142" s="237" t="str">
        <f t="shared" si="168"/>
        <v>&lt;/registro&gt;
&lt;registro codigo="E100" perfil="ABC" nivel="3"&gt;</v>
      </c>
      <c r="V2142" s="230" t="str">
        <f t="shared" si="170"/>
        <v/>
      </c>
      <c r="W2142" s="227" t="str">
        <f t="shared" si="169"/>
        <v>&lt;/registro&gt;
&lt;registro codigo="E100" perfil="ABC" nivel="3"&gt;</v>
      </c>
      <c r="X2142" s="227"/>
      <c r="Y2142" s="227"/>
      <c r="AB2142" s="3" t="s">
        <v>6</v>
      </c>
    </row>
    <row r="2143" spans="1:28" ht="14.5" customHeight="1" x14ac:dyDescent="0.35">
      <c r="J2143" s="291" t="str">
        <f t="shared" si="171"/>
        <v>E100</v>
      </c>
      <c r="K2143" s="193">
        <v>1</v>
      </c>
      <c r="L2143" s="11" t="s">
        <v>25</v>
      </c>
      <c r="M2143" s="11" t="s">
        <v>2149</v>
      </c>
      <c r="N2143" s="193" t="s">
        <v>27</v>
      </c>
      <c r="O2143" s="193">
        <v>4</v>
      </c>
      <c r="P2143" s="193" t="s">
        <v>28</v>
      </c>
      <c r="Q2143" s="193" t="s">
        <v>29</v>
      </c>
      <c r="S2143" s="227" t="str">
        <f t="shared" si="167"/>
        <v>Campo</v>
      </c>
      <c r="T2143" s="227" t="s">
        <v>27</v>
      </c>
      <c r="U2143" s="237" t="str">
        <f t="shared" si="168"/>
        <v/>
      </c>
      <c r="V2143" s="230" t="str">
        <f t="shared" si="170"/>
        <v>&lt;campo posicao="1"&gt;
&lt;coluna&gt;REG&lt;/coluna&gt;
&lt;descricao&gt;Texto fixo contendo "E100"&lt;/descricao&gt;
&lt;tipo&gt;C&lt;/tipo&gt;
&lt;/campo&gt;</v>
      </c>
      <c r="W2143" s="227" t="str">
        <f t="shared" si="169"/>
        <v>&lt;campo posicao="1"&gt;
&lt;coluna&gt;REG&lt;/coluna&gt;
&lt;descricao&gt;Texto fixo contendo "E100"&lt;/descricao&gt;
&lt;tipo&gt;C&lt;/tipo&gt;
&lt;/campo&gt;</v>
      </c>
      <c r="AB2143" s="3" t="s">
        <v>6</v>
      </c>
    </row>
    <row r="2144" spans="1:28" ht="14.5" customHeight="1" x14ac:dyDescent="0.35">
      <c r="J2144" s="291" t="str">
        <f t="shared" si="171"/>
        <v>E100</v>
      </c>
      <c r="K2144" s="193">
        <v>2</v>
      </c>
      <c r="L2144" s="11" t="s">
        <v>38</v>
      </c>
      <c r="M2144" s="11" t="s">
        <v>2150</v>
      </c>
      <c r="N2144" s="193" t="s">
        <v>32</v>
      </c>
      <c r="O2144" s="193" t="s">
        <v>40</v>
      </c>
      <c r="P2144" s="193" t="s">
        <v>28</v>
      </c>
      <c r="Q2144" s="193" t="s">
        <v>29</v>
      </c>
      <c r="S2144" s="227" t="str">
        <f t="shared" si="167"/>
        <v>Campo</v>
      </c>
      <c r="T2144" s="227" t="s">
        <v>3605</v>
      </c>
      <c r="U2144" s="237" t="str">
        <f t="shared" si="168"/>
        <v/>
      </c>
      <c r="V2144" s="230" t="str">
        <f t="shared" si="170"/>
        <v>&lt;campo posicao="2"&gt;
&lt;coluna&gt;DT_INI&lt;/coluna&gt;
&lt;descricao&gt;Data inicial a que a apuração se refere&lt;/descricao&gt;
&lt;tipo&gt;D&lt;/tipo&gt;
&lt;/campo&gt;</v>
      </c>
      <c r="W2144" s="227" t="str">
        <f t="shared" si="169"/>
        <v>&lt;campo posicao="2"&gt;
&lt;coluna&gt;DT_INI&lt;/coluna&gt;
&lt;descricao&gt;Data inicial a que a apuração se refere&lt;/descricao&gt;
&lt;tipo&gt;D&lt;/tipo&gt;
&lt;/campo&gt;</v>
      </c>
      <c r="AB2144" s="3" t="s">
        <v>6</v>
      </c>
    </row>
    <row r="2145" spans="1:28" ht="14.5" customHeight="1" x14ac:dyDescent="0.35">
      <c r="J2145" s="291" t="str">
        <f t="shared" si="171"/>
        <v>E100</v>
      </c>
      <c r="K2145" s="193">
        <v>3</v>
      </c>
      <c r="L2145" s="11" t="s">
        <v>41</v>
      </c>
      <c r="M2145" s="11" t="s">
        <v>2151</v>
      </c>
      <c r="N2145" s="193" t="s">
        <v>32</v>
      </c>
      <c r="O2145" s="193" t="s">
        <v>40</v>
      </c>
      <c r="P2145" s="193" t="s">
        <v>28</v>
      </c>
      <c r="Q2145" s="193" t="s">
        <v>29</v>
      </c>
      <c r="S2145" s="227" t="str">
        <f t="shared" si="167"/>
        <v>Campo</v>
      </c>
      <c r="T2145" s="227" t="s">
        <v>3605</v>
      </c>
      <c r="U2145" s="237" t="str">
        <f t="shared" si="168"/>
        <v/>
      </c>
      <c r="V2145" s="230" t="str">
        <f t="shared" si="170"/>
        <v>&lt;campo posicao="3"&gt;
&lt;coluna&gt;DT_FIN&lt;/coluna&gt;
&lt;descricao&gt;Data final a que a apuração se refere&lt;/descricao&gt;
&lt;tipo&gt;D&lt;/tipo&gt;
&lt;/campo&gt;</v>
      </c>
      <c r="W2145" s="227" t="str">
        <f t="shared" si="169"/>
        <v>&lt;campo posicao="3"&gt;
&lt;coluna&gt;DT_FIN&lt;/coluna&gt;
&lt;descricao&gt;Data final a que a apuração se refere&lt;/descricao&gt;
&lt;tipo&gt;D&lt;/tipo&gt;
&lt;/campo&gt;</v>
      </c>
      <c r="AB2145" s="3" t="s">
        <v>6</v>
      </c>
    </row>
    <row r="2146" spans="1:28" s="3" customFormat="1" ht="14.5" customHeight="1" collapsed="1" x14ac:dyDescent="0.35">
      <c r="A2146" s="209" t="s">
        <v>22</v>
      </c>
      <c r="B2146" s="209"/>
      <c r="C2146" s="209"/>
      <c r="D2146" s="209"/>
      <c r="E2146" s="209" t="s">
        <v>2152</v>
      </c>
      <c r="F2146" s="209"/>
      <c r="G2146" s="209"/>
      <c r="H2146" s="209"/>
      <c r="I2146" s="209" t="s">
        <v>209</v>
      </c>
      <c r="J2146" s="291" t="str">
        <f t="shared" si="171"/>
        <v>E100</v>
      </c>
      <c r="K2146" s="2" t="s">
        <v>2153</v>
      </c>
      <c r="L2146" s="4"/>
      <c r="M2146" s="4"/>
      <c r="N2146" s="4"/>
      <c r="O2146" s="4"/>
      <c r="P2146" s="4"/>
      <c r="Q2146" s="4"/>
      <c r="R2146" s="4"/>
      <c r="S2146" s="227">
        <f t="shared" si="167"/>
        <v>4</v>
      </c>
      <c r="T2146" s="227"/>
      <c r="U2146" s="237" t="str">
        <f t="shared" si="168"/>
        <v>&lt;/registro&gt;
&lt;registro codigo="E110" perfil="ABC" nivel="4"&gt;</v>
      </c>
      <c r="V2146" s="230" t="str">
        <f t="shared" si="170"/>
        <v/>
      </c>
      <c r="W2146" s="227" t="str">
        <f t="shared" si="169"/>
        <v>&lt;/registro&gt;
&lt;registro codigo="E110" perfil="ABC" nivel="4"&gt;</v>
      </c>
      <c r="X2146" s="227"/>
      <c r="Y2146" s="227"/>
      <c r="AB2146" s="3" t="s">
        <v>6</v>
      </c>
    </row>
    <row r="2147" spans="1:28" ht="14.5" customHeight="1" x14ac:dyDescent="0.35">
      <c r="J2147" s="291" t="str">
        <f t="shared" si="171"/>
        <v>E110</v>
      </c>
      <c r="K2147" s="193">
        <v>1</v>
      </c>
      <c r="L2147" s="11" t="s">
        <v>25</v>
      </c>
      <c r="M2147" s="11" t="s">
        <v>2154</v>
      </c>
      <c r="N2147" s="193" t="s">
        <v>27</v>
      </c>
      <c r="O2147" s="193">
        <v>4</v>
      </c>
      <c r="P2147" s="193" t="s">
        <v>28</v>
      </c>
      <c r="Q2147" s="193" t="s">
        <v>29</v>
      </c>
      <c r="S2147" s="227" t="str">
        <f t="shared" si="167"/>
        <v>Campo</v>
      </c>
      <c r="T2147" s="227" t="s">
        <v>27</v>
      </c>
      <c r="U2147" s="237" t="str">
        <f t="shared" si="168"/>
        <v/>
      </c>
      <c r="V2147" s="230" t="str">
        <f t="shared" si="170"/>
        <v>&lt;campo posicao="1"&gt;
&lt;coluna&gt;REG&lt;/coluna&gt;
&lt;descricao&gt;Texto fixo contendo "E110"&lt;/descricao&gt;
&lt;tipo&gt;C&lt;/tipo&gt;
&lt;/campo&gt;</v>
      </c>
      <c r="W2147" s="227" t="str">
        <f t="shared" si="169"/>
        <v>&lt;campo posicao="1"&gt;
&lt;coluna&gt;REG&lt;/coluna&gt;
&lt;descricao&gt;Texto fixo contendo "E110"&lt;/descricao&gt;
&lt;tipo&gt;C&lt;/tipo&gt;
&lt;/campo&gt;</v>
      </c>
      <c r="AB2147" s="3" t="s">
        <v>6</v>
      </c>
    </row>
    <row r="2148" spans="1:28" s="82" customFormat="1" ht="14.5" customHeight="1" x14ac:dyDescent="0.35">
      <c r="A2148" s="80"/>
      <c r="B2148" s="80"/>
      <c r="C2148" s="80"/>
      <c r="D2148" s="80"/>
      <c r="E2148" s="80"/>
      <c r="F2148" s="80"/>
      <c r="G2148" s="80"/>
      <c r="H2148" s="80"/>
      <c r="I2148" s="80"/>
      <c r="J2148" s="291" t="str">
        <f t="shared" si="171"/>
        <v>E110</v>
      </c>
      <c r="K2148" s="137">
        <v>2</v>
      </c>
      <c r="L2148" s="138" t="s">
        <v>2155</v>
      </c>
      <c r="M2148" s="138" t="s">
        <v>3609</v>
      </c>
      <c r="N2148" s="137" t="s">
        <v>32</v>
      </c>
      <c r="O2148" s="137" t="s">
        <v>28</v>
      </c>
      <c r="P2148" s="137">
        <v>2</v>
      </c>
      <c r="Q2148" s="137" t="s">
        <v>29</v>
      </c>
      <c r="R2148" s="81"/>
      <c r="S2148" s="227" t="str">
        <f t="shared" si="167"/>
        <v>Campo</v>
      </c>
      <c r="T2148" s="227" t="s">
        <v>3606</v>
      </c>
      <c r="U2148" s="237" t="str">
        <f t="shared" si="168"/>
        <v/>
      </c>
      <c r="V2148" s="230" t="str">
        <f t="shared" si="170"/>
        <v>&lt;campo posicao="2"&gt;
&lt;coluna&gt;VL_TOT_DEBITOS&lt;/coluna&gt;
&lt;descricao&gt;Valor total dos débitos por "Saídas e prestações com débito do imposto" &lt;/descricao&gt;
&lt;tipo&gt;R&lt;/tipo&gt;
&lt;/campo&gt;</v>
      </c>
      <c r="W2148" s="227" t="str">
        <f t="shared" si="169"/>
        <v>&lt;campo posicao="2"&gt;
&lt;coluna&gt;VL_TOT_DEBITOS&lt;/coluna&gt;
&lt;descricao&gt;Valor total dos débitos por "Saídas e prestações com débito do imposto" &lt;/descricao&gt;
&lt;tipo&gt;R&lt;/tipo&gt;
&lt;/campo&gt;</v>
      </c>
      <c r="X2148" s="236"/>
      <c r="Y2148" s="236"/>
      <c r="AB2148" s="83" t="s">
        <v>6</v>
      </c>
    </row>
    <row r="2149" spans="1:28" ht="14.5" customHeight="1" x14ac:dyDescent="0.35">
      <c r="J2149" s="291" t="str">
        <f t="shared" si="171"/>
        <v>E110</v>
      </c>
      <c r="K2149" s="210">
        <v>3</v>
      </c>
      <c r="L2149" s="11" t="s">
        <v>2157</v>
      </c>
      <c r="M2149" s="11" t="s">
        <v>3610</v>
      </c>
      <c r="N2149" s="193" t="s">
        <v>32</v>
      </c>
      <c r="O2149" s="193" t="s">
        <v>28</v>
      </c>
      <c r="P2149" s="193">
        <v>2</v>
      </c>
      <c r="Q2149" s="193" t="s">
        <v>29</v>
      </c>
      <c r="S2149" s="227" t="str">
        <f t="shared" si="167"/>
        <v>Campo</v>
      </c>
      <c r="T2149" s="227" t="s">
        <v>3606</v>
      </c>
      <c r="U2149" s="237" t="str">
        <f t="shared" si="168"/>
        <v/>
      </c>
      <c r="V2149" s="230" t="str">
        <f t="shared" si="170"/>
        <v>&lt;campo posicao="3"&gt;
&lt;coluna&gt;VL_AJ_DEBITOS&lt;/coluna&gt;
&lt;descricao&gt;Valor total dos ajustes a débito decorrentes do documento fiscal. &lt;/descricao&gt;
&lt;tipo&gt;R&lt;/tipo&gt;
&lt;/campo&gt;</v>
      </c>
      <c r="W2149" s="227" t="str">
        <f t="shared" si="169"/>
        <v>&lt;campo posicao="3"&gt;
&lt;coluna&gt;VL_AJ_DEBITOS&lt;/coluna&gt;
&lt;descricao&gt;Valor total dos ajustes a débito decorrentes do documento fiscal. &lt;/descricao&gt;
&lt;tipo&gt;R&lt;/tipo&gt;
&lt;/campo&gt;</v>
      </c>
      <c r="AB2149" s="3" t="s">
        <v>6</v>
      </c>
    </row>
    <row r="2150" spans="1:28" ht="14.5" customHeight="1" x14ac:dyDescent="0.35">
      <c r="J2150" s="291" t="str">
        <f t="shared" si="171"/>
        <v>E110</v>
      </c>
      <c r="K2150" s="69"/>
      <c r="L2150" s="73" t="s">
        <v>1163</v>
      </c>
      <c r="M2150" s="74" t="s">
        <v>1164</v>
      </c>
      <c r="N2150" s="257" t="s">
        <v>1165</v>
      </c>
      <c r="O2150" s="257"/>
      <c r="P2150" s="258" t="s">
        <v>1166</v>
      </c>
      <c r="Q2150" s="259"/>
      <c r="S2150" s="227" t="str">
        <f t="shared" si="167"/>
        <v/>
      </c>
      <c r="T2150" s="227"/>
      <c r="U2150" s="237" t="str">
        <f t="shared" si="168"/>
        <v/>
      </c>
      <c r="V2150" s="230" t="str">
        <f t="shared" si="170"/>
        <v/>
      </c>
      <c r="W2150" s="227" t="str">
        <f t="shared" si="169"/>
        <v/>
      </c>
      <c r="AB2150" s="3"/>
    </row>
    <row r="2151" spans="1:28" ht="14.5" customHeight="1" x14ac:dyDescent="0.35">
      <c r="J2151" s="291" t="str">
        <f t="shared" si="171"/>
        <v>E110</v>
      </c>
      <c r="K2151" s="69"/>
      <c r="L2151" s="75" t="s">
        <v>1262</v>
      </c>
      <c r="M2151" s="76" t="s">
        <v>1263</v>
      </c>
      <c r="N2151" s="260">
        <v>39814</v>
      </c>
      <c r="O2151" s="260"/>
      <c r="P2151" s="260"/>
      <c r="Q2151" s="261"/>
      <c r="S2151" s="227" t="str">
        <f t="shared" si="167"/>
        <v/>
      </c>
      <c r="T2151" s="227"/>
      <c r="U2151" s="237" t="str">
        <f t="shared" si="168"/>
        <v/>
      </c>
      <c r="V2151" s="230" t="str">
        <f t="shared" si="170"/>
        <v/>
      </c>
      <c r="W2151" s="227" t="str">
        <f t="shared" si="169"/>
        <v/>
      </c>
      <c r="AB2151" s="3"/>
    </row>
    <row r="2152" spans="1:28" ht="14.5" customHeight="1" x14ac:dyDescent="0.35">
      <c r="J2152" s="291" t="str">
        <f t="shared" si="171"/>
        <v>E110</v>
      </c>
      <c r="K2152" s="69"/>
      <c r="L2152" s="75" t="s">
        <v>1264</v>
      </c>
      <c r="M2152" s="76" t="s">
        <v>1265</v>
      </c>
      <c r="N2152" s="260">
        <v>39814</v>
      </c>
      <c r="O2152" s="260"/>
      <c r="P2152" s="260"/>
      <c r="Q2152" s="261"/>
      <c r="S2152" s="227" t="str">
        <f t="shared" si="167"/>
        <v/>
      </c>
      <c r="T2152" s="227"/>
      <c r="U2152" s="237" t="str">
        <f t="shared" si="168"/>
        <v/>
      </c>
      <c r="V2152" s="230" t="str">
        <f t="shared" si="170"/>
        <v/>
      </c>
      <c r="W2152" s="227" t="str">
        <f t="shared" si="169"/>
        <v/>
      </c>
      <c r="AB2152" s="3"/>
    </row>
    <row r="2153" spans="1:28" s="93" customFormat="1" ht="14.5" customHeight="1" x14ac:dyDescent="0.35">
      <c r="A2153" s="89"/>
      <c r="B2153" s="89"/>
      <c r="C2153" s="89"/>
      <c r="D2153" s="89"/>
      <c r="E2153" s="89"/>
      <c r="F2153" s="89"/>
      <c r="G2153" s="89"/>
      <c r="H2153" s="89"/>
      <c r="I2153" s="89"/>
      <c r="J2153" s="291" t="str">
        <f t="shared" si="171"/>
        <v>E110</v>
      </c>
      <c r="K2153" s="189"/>
      <c r="L2153" s="107" t="s">
        <v>1266</v>
      </c>
      <c r="M2153" s="93" t="s">
        <v>1267</v>
      </c>
      <c r="N2153" s="262">
        <v>43101</v>
      </c>
      <c r="O2153" s="262"/>
      <c r="P2153" s="191"/>
      <c r="Q2153" s="222"/>
      <c r="R2153" s="92"/>
      <c r="S2153" s="227" t="str">
        <f t="shared" si="167"/>
        <v/>
      </c>
      <c r="T2153" s="227"/>
      <c r="U2153" s="237" t="str">
        <f t="shared" si="168"/>
        <v/>
      </c>
      <c r="V2153" s="230" t="str">
        <f t="shared" si="170"/>
        <v/>
      </c>
      <c r="W2153" s="227" t="str">
        <f t="shared" si="169"/>
        <v/>
      </c>
      <c r="X2153" s="233"/>
      <c r="Y2153" s="233"/>
      <c r="AB2153" s="88"/>
    </row>
    <row r="2154" spans="1:28" ht="14.5" customHeight="1" x14ac:dyDescent="0.35">
      <c r="J2154" s="291" t="str">
        <f t="shared" si="171"/>
        <v>E110</v>
      </c>
      <c r="K2154" s="69"/>
      <c r="L2154" s="75" t="s">
        <v>1268</v>
      </c>
      <c r="M2154" s="76" t="s">
        <v>1269</v>
      </c>
      <c r="N2154" s="260">
        <v>42005</v>
      </c>
      <c r="O2154" s="260"/>
      <c r="P2154" s="260"/>
      <c r="Q2154" s="261"/>
      <c r="S2154" s="227" t="str">
        <f t="shared" si="167"/>
        <v/>
      </c>
      <c r="T2154" s="227"/>
      <c r="U2154" s="237" t="str">
        <f t="shared" si="168"/>
        <v/>
      </c>
      <c r="V2154" s="230" t="str">
        <f t="shared" si="170"/>
        <v/>
      </c>
      <c r="W2154" s="227" t="str">
        <f t="shared" si="169"/>
        <v/>
      </c>
      <c r="AB2154" s="3"/>
    </row>
    <row r="2155" spans="1:28" ht="14.5" customHeight="1" x14ac:dyDescent="0.35">
      <c r="J2155" s="291" t="str">
        <f t="shared" si="171"/>
        <v>E110</v>
      </c>
      <c r="K2155" s="69"/>
      <c r="L2155" s="75" t="s">
        <v>1270</v>
      </c>
      <c r="M2155" s="76" t="s">
        <v>1271</v>
      </c>
      <c r="N2155" s="260">
        <v>39814</v>
      </c>
      <c r="O2155" s="260"/>
      <c r="P2155" s="260"/>
      <c r="Q2155" s="261"/>
      <c r="S2155" s="227" t="str">
        <f t="shared" si="167"/>
        <v/>
      </c>
      <c r="T2155" s="227"/>
      <c r="U2155" s="237" t="str">
        <f t="shared" si="168"/>
        <v/>
      </c>
      <c r="V2155" s="230" t="str">
        <f t="shared" si="170"/>
        <v/>
      </c>
      <c r="W2155" s="227" t="str">
        <f t="shared" si="169"/>
        <v/>
      </c>
      <c r="AB2155" s="3"/>
    </row>
    <row r="2156" spans="1:28" ht="14.5" customHeight="1" x14ac:dyDescent="0.35">
      <c r="J2156" s="291" t="str">
        <f t="shared" si="171"/>
        <v>E110</v>
      </c>
      <c r="K2156" s="69"/>
      <c r="L2156" s="75" t="s">
        <v>1272</v>
      </c>
      <c r="M2156" s="76" t="s">
        <v>1273</v>
      </c>
      <c r="N2156" s="260">
        <v>39814</v>
      </c>
      <c r="O2156" s="260"/>
      <c r="P2156" s="260"/>
      <c r="Q2156" s="261"/>
      <c r="S2156" s="227" t="str">
        <f t="shared" si="167"/>
        <v/>
      </c>
      <c r="T2156" s="227"/>
      <c r="U2156" s="237" t="str">
        <f t="shared" si="168"/>
        <v/>
      </c>
      <c r="V2156" s="230" t="str">
        <f t="shared" si="170"/>
        <v/>
      </c>
      <c r="W2156" s="227" t="str">
        <f t="shared" si="169"/>
        <v/>
      </c>
      <c r="AB2156" s="3"/>
    </row>
    <row r="2157" spans="1:28" ht="14.5" customHeight="1" x14ac:dyDescent="0.35">
      <c r="J2157" s="291" t="str">
        <f t="shared" si="171"/>
        <v>E110</v>
      </c>
      <c r="K2157" s="69"/>
      <c r="L2157" s="75" t="s">
        <v>1282</v>
      </c>
      <c r="M2157" s="76" t="s">
        <v>1283</v>
      </c>
      <c r="N2157" s="260">
        <v>42614</v>
      </c>
      <c r="O2157" s="260"/>
      <c r="P2157" s="260"/>
      <c r="Q2157" s="261"/>
      <c r="S2157" s="227" t="str">
        <f t="shared" si="167"/>
        <v/>
      </c>
      <c r="T2157" s="227"/>
      <c r="U2157" s="237" t="str">
        <f t="shared" si="168"/>
        <v/>
      </c>
      <c r="V2157" s="230" t="str">
        <f t="shared" si="170"/>
        <v/>
      </c>
      <c r="W2157" s="227" t="str">
        <f t="shared" si="169"/>
        <v/>
      </c>
      <c r="AB2157" s="3"/>
    </row>
    <row r="2158" spans="1:28" ht="14.5" customHeight="1" x14ac:dyDescent="0.35">
      <c r="J2158" s="291" t="str">
        <f t="shared" si="171"/>
        <v>E110</v>
      </c>
      <c r="K2158" s="69"/>
      <c r="L2158" s="107" t="s">
        <v>1282</v>
      </c>
      <c r="M2158" s="93" t="s">
        <v>1284</v>
      </c>
      <c r="N2158" s="262">
        <v>43466</v>
      </c>
      <c r="O2158" s="262"/>
      <c r="P2158" s="192"/>
      <c r="Q2158" s="195"/>
      <c r="S2158" s="227" t="str">
        <f t="shared" si="167"/>
        <v/>
      </c>
      <c r="T2158" s="227"/>
      <c r="U2158" s="237" t="str">
        <f t="shared" si="168"/>
        <v/>
      </c>
      <c r="V2158" s="230" t="str">
        <f t="shared" si="170"/>
        <v/>
      </c>
      <c r="W2158" s="227" t="str">
        <f t="shared" si="169"/>
        <v/>
      </c>
      <c r="AB2158" s="3"/>
    </row>
    <row r="2159" spans="1:28" ht="14.5" customHeight="1" x14ac:dyDescent="0.35">
      <c r="J2159" s="291" t="str">
        <f t="shared" si="171"/>
        <v>E110</v>
      </c>
      <c r="K2159" s="69"/>
      <c r="L2159" s="75" t="s">
        <v>1285</v>
      </c>
      <c r="M2159" s="76" t="s">
        <v>1286</v>
      </c>
      <c r="N2159" s="260">
        <v>42005</v>
      </c>
      <c r="O2159" s="260"/>
      <c r="P2159" s="260"/>
      <c r="Q2159" s="261"/>
      <c r="S2159" s="227" t="str">
        <f t="shared" si="167"/>
        <v/>
      </c>
      <c r="T2159" s="227"/>
      <c r="U2159" s="237" t="str">
        <f t="shared" si="168"/>
        <v/>
      </c>
      <c r="V2159" s="230" t="str">
        <f t="shared" si="170"/>
        <v/>
      </c>
      <c r="W2159" s="227" t="str">
        <f t="shared" si="169"/>
        <v/>
      </c>
      <c r="AB2159" s="3"/>
    </row>
    <row r="2160" spans="1:28" ht="14.5" customHeight="1" x14ac:dyDescent="0.35">
      <c r="J2160" s="291" t="str">
        <f t="shared" si="171"/>
        <v>E110</v>
      </c>
      <c r="K2160" s="69"/>
      <c r="L2160" s="75" t="s">
        <v>1287</v>
      </c>
      <c r="M2160" s="76" t="s">
        <v>1288</v>
      </c>
      <c r="N2160" s="260">
        <v>41456</v>
      </c>
      <c r="O2160" s="260"/>
      <c r="P2160" s="260"/>
      <c r="Q2160" s="261"/>
      <c r="S2160" s="227" t="str">
        <f t="shared" si="167"/>
        <v/>
      </c>
      <c r="T2160" s="227"/>
      <c r="U2160" s="237" t="str">
        <f t="shared" si="168"/>
        <v/>
      </c>
      <c r="V2160" s="230" t="str">
        <f t="shared" si="170"/>
        <v/>
      </c>
      <c r="W2160" s="227" t="str">
        <f t="shared" si="169"/>
        <v/>
      </c>
      <c r="AB2160" s="3"/>
    </row>
    <row r="2161" spans="1:28" ht="14.5" customHeight="1" x14ac:dyDescent="0.35">
      <c r="I2161" s="84" t="s">
        <v>2159</v>
      </c>
      <c r="J2161" s="291" t="str">
        <f t="shared" si="171"/>
        <v>E110</v>
      </c>
      <c r="K2161" s="72" t="s">
        <v>2160</v>
      </c>
      <c r="L2161" s="131" t="s">
        <v>1292</v>
      </c>
      <c r="M2161" s="132" t="s">
        <v>1293</v>
      </c>
      <c r="N2161" s="263">
        <v>41456</v>
      </c>
      <c r="O2161" s="263"/>
      <c r="P2161" s="263"/>
      <c r="Q2161" s="264"/>
      <c r="S2161" s="227" t="str">
        <f t="shared" si="167"/>
        <v/>
      </c>
      <c r="T2161" s="227"/>
      <c r="U2161" s="237" t="str">
        <f t="shared" si="168"/>
        <v/>
      </c>
      <c r="V2161" s="230" t="str">
        <f t="shared" si="170"/>
        <v/>
      </c>
      <c r="W2161" s="227" t="str">
        <f t="shared" si="169"/>
        <v/>
      </c>
      <c r="AB2161" s="3"/>
    </row>
    <row r="2162" spans="1:28" ht="14.5" customHeight="1" x14ac:dyDescent="0.35">
      <c r="I2162" s="84" t="s">
        <v>2159</v>
      </c>
      <c r="J2162" s="291" t="str">
        <f t="shared" si="171"/>
        <v>E110</v>
      </c>
      <c r="K2162" s="72" t="s">
        <v>2160</v>
      </c>
      <c r="L2162" s="131" t="s">
        <v>1294</v>
      </c>
      <c r="M2162" s="132" t="s">
        <v>1295</v>
      </c>
      <c r="N2162" s="263">
        <v>41640</v>
      </c>
      <c r="O2162" s="263"/>
      <c r="P2162" s="263"/>
      <c r="Q2162" s="264"/>
      <c r="S2162" s="227" t="str">
        <f t="shared" si="167"/>
        <v/>
      </c>
      <c r="T2162" s="227"/>
      <c r="U2162" s="237" t="str">
        <f t="shared" si="168"/>
        <v/>
      </c>
      <c r="V2162" s="230" t="str">
        <f t="shared" si="170"/>
        <v/>
      </c>
      <c r="W2162" s="227" t="str">
        <f t="shared" si="169"/>
        <v/>
      </c>
      <c r="AB2162" s="3"/>
    </row>
    <row r="2163" spans="1:28" ht="14.5" customHeight="1" x14ac:dyDescent="0.35">
      <c r="I2163" s="84"/>
      <c r="J2163" s="291" t="str">
        <f t="shared" si="171"/>
        <v>E110</v>
      </c>
      <c r="K2163" s="72"/>
      <c r="L2163" s="107" t="s">
        <v>1296</v>
      </c>
      <c r="M2163" s="93" t="s">
        <v>1297</v>
      </c>
      <c r="N2163" s="262">
        <v>43435</v>
      </c>
      <c r="O2163" s="262"/>
      <c r="P2163" s="113"/>
      <c r="Q2163" s="114"/>
      <c r="S2163" s="227" t="str">
        <f t="shared" si="167"/>
        <v/>
      </c>
      <c r="T2163" s="227"/>
      <c r="U2163" s="237" t="str">
        <f t="shared" si="168"/>
        <v/>
      </c>
      <c r="V2163" s="230" t="str">
        <f t="shared" si="170"/>
        <v/>
      </c>
      <c r="W2163" s="227" t="str">
        <f t="shared" si="169"/>
        <v/>
      </c>
      <c r="AB2163" s="3"/>
    </row>
    <row r="2164" spans="1:28" ht="14.5" customHeight="1" x14ac:dyDescent="0.35">
      <c r="J2164" s="291" t="str">
        <f t="shared" si="171"/>
        <v>E110</v>
      </c>
      <c r="K2164" s="210">
        <v>4</v>
      </c>
      <c r="L2164" s="11" t="s">
        <v>2161</v>
      </c>
      <c r="M2164" s="11" t="s">
        <v>3611</v>
      </c>
      <c r="N2164" s="193" t="s">
        <v>32</v>
      </c>
      <c r="O2164" s="193" t="s">
        <v>28</v>
      </c>
      <c r="P2164" s="193">
        <v>2</v>
      </c>
      <c r="Q2164" s="193" t="s">
        <v>29</v>
      </c>
      <c r="S2164" s="227" t="str">
        <f t="shared" si="167"/>
        <v>Campo</v>
      </c>
      <c r="T2164" s="227" t="s">
        <v>3606</v>
      </c>
      <c r="U2164" s="237" t="str">
        <f t="shared" si="168"/>
        <v/>
      </c>
      <c r="V2164" s="230" t="str">
        <f t="shared" si="170"/>
        <v>&lt;campo posicao="4"&gt;
&lt;coluna&gt;VL_TOT_AJ_DEBITOS&lt;/coluna&gt;
&lt;descricao&gt;Valor total de "Ajustes a débito" &lt;/descricao&gt;
&lt;tipo&gt;R&lt;/tipo&gt;
&lt;/campo&gt;</v>
      </c>
      <c r="W2164" s="227" t="str">
        <f t="shared" si="169"/>
        <v>&lt;campo posicao="4"&gt;
&lt;coluna&gt;VL_TOT_AJ_DEBITOS&lt;/coluna&gt;
&lt;descricao&gt;Valor total de "Ajustes a débito" &lt;/descricao&gt;
&lt;tipo&gt;R&lt;/tipo&gt;
&lt;/campo&gt;</v>
      </c>
      <c r="AB2164" s="3" t="s">
        <v>6</v>
      </c>
    </row>
    <row r="2165" spans="1:28" ht="14.5" customHeight="1" x14ac:dyDescent="0.35">
      <c r="J2165" s="291" t="str">
        <f t="shared" si="171"/>
        <v>E110</v>
      </c>
      <c r="K2165" s="69"/>
      <c r="L2165" s="73" t="s">
        <v>1163</v>
      </c>
      <c r="M2165" s="74" t="s">
        <v>1164</v>
      </c>
      <c r="N2165" s="257" t="s">
        <v>1165</v>
      </c>
      <c r="O2165" s="257"/>
      <c r="P2165" s="258" t="s">
        <v>1166</v>
      </c>
      <c r="Q2165" s="259"/>
      <c r="S2165" s="227" t="str">
        <f t="shared" si="167"/>
        <v/>
      </c>
      <c r="T2165" s="227"/>
      <c r="U2165" s="237" t="str">
        <f t="shared" si="168"/>
        <v/>
      </c>
      <c r="V2165" s="230" t="str">
        <f t="shared" si="170"/>
        <v/>
      </c>
      <c r="W2165" s="227" t="str">
        <f t="shared" si="169"/>
        <v/>
      </c>
      <c r="AB2165" s="3"/>
    </row>
    <row r="2166" spans="1:28" ht="14.5" customHeight="1" x14ac:dyDescent="0.35">
      <c r="J2166" s="291" t="str">
        <f t="shared" si="171"/>
        <v>E110</v>
      </c>
      <c r="K2166" s="69"/>
      <c r="L2166" s="75" t="s">
        <v>2163</v>
      </c>
      <c r="M2166" s="76" t="s">
        <v>2164</v>
      </c>
      <c r="N2166" s="260">
        <v>42370</v>
      </c>
      <c r="O2166" s="260"/>
      <c r="P2166" s="269"/>
      <c r="Q2166" s="270"/>
      <c r="S2166" s="227" t="str">
        <f t="shared" si="167"/>
        <v/>
      </c>
      <c r="T2166" s="227"/>
      <c r="U2166" s="237" t="str">
        <f t="shared" si="168"/>
        <v/>
      </c>
      <c r="V2166" s="230" t="str">
        <f t="shared" si="170"/>
        <v/>
      </c>
      <c r="W2166" s="227" t="str">
        <f t="shared" si="169"/>
        <v/>
      </c>
      <c r="AB2166" s="3"/>
    </row>
    <row r="2167" spans="1:28" ht="14.5" customHeight="1" x14ac:dyDescent="0.35">
      <c r="J2167" s="291" t="str">
        <f t="shared" si="171"/>
        <v>E110</v>
      </c>
      <c r="K2167" s="69"/>
      <c r="L2167" s="75" t="s">
        <v>2165</v>
      </c>
      <c r="M2167" s="76" t="s">
        <v>2166</v>
      </c>
      <c r="N2167" s="260">
        <v>39814</v>
      </c>
      <c r="O2167" s="260"/>
      <c r="P2167" s="260"/>
      <c r="Q2167" s="261"/>
      <c r="S2167" s="227" t="str">
        <f t="shared" si="167"/>
        <v/>
      </c>
      <c r="T2167" s="227"/>
      <c r="U2167" s="237" t="str">
        <f t="shared" si="168"/>
        <v/>
      </c>
      <c r="V2167" s="230" t="str">
        <f t="shared" si="170"/>
        <v/>
      </c>
      <c r="W2167" s="227" t="str">
        <f t="shared" si="169"/>
        <v/>
      </c>
      <c r="AB2167" s="3"/>
    </row>
    <row r="2168" spans="1:28" ht="14.5" customHeight="1" x14ac:dyDescent="0.35">
      <c r="J2168" s="291" t="str">
        <f t="shared" si="171"/>
        <v>E110</v>
      </c>
      <c r="K2168" s="210">
        <v>5</v>
      </c>
      <c r="L2168" s="11" t="s">
        <v>2167</v>
      </c>
      <c r="M2168" s="11" t="s">
        <v>3612</v>
      </c>
      <c r="N2168" s="193" t="s">
        <v>32</v>
      </c>
      <c r="O2168" s="193" t="s">
        <v>28</v>
      </c>
      <c r="P2168" s="193">
        <v>2</v>
      </c>
      <c r="Q2168" s="193" t="s">
        <v>29</v>
      </c>
      <c r="S2168" s="227" t="str">
        <f t="shared" si="167"/>
        <v>Campo</v>
      </c>
      <c r="T2168" s="227" t="s">
        <v>3606</v>
      </c>
      <c r="U2168" s="237" t="str">
        <f t="shared" si="168"/>
        <v/>
      </c>
      <c r="V2168" s="230" t="str">
        <f t="shared" si="170"/>
        <v>&lt;campo posicao="5"&gt;
&lt;coluna&gt;VL_ESTORNOS_CRED&lt;/coluna&gt;
&lt;descricao&gt;Valor total de Ajustes “Estornos de créditos” &lt;/descricao&gt;
&lt;tipo&gt;R&lt;/tipo&gt;
&lt;/campo&gt;</v>
      </c>
      <c r="W2168" s="227" t="str">
        <f t="shared" si="169"/>
        <v>&lt;campo posicao="5"&gt;
&lt;coluna&gt;VL_ESTORNOS_CRED&lt;/coluna&gt;
&lt;descricao&gt;Valor total de Ajustes “Estornos de créditos” &lt;/descricao&gt;
&lt;tipo&gt;R&lt;/tipo&gt;
&lt;/campo&gt;</v>
      </c>
      <c r="AB2168" s="3" t="s">
        <v>6</v>
      </c>
    </row>
    <row r="2169" spans="1:28" ht="14.5" customHeight="1" x14ac:dyDescent="0.35">
      <c r="J2169" s="291" t="str">
        <f t="shared" si="171"/>
        <v>E110</v>
      </c>
      <c r="K2169" s="70" t="s">
        <v>2169</v>
      </c>
      <c r="L2169" s="73" t="s">
        <v>1163</v>
      </c>
      <c r="M2169" s="74" t="s">
        <v>1164</v>
      </c>
      <c r="N2169" s="257" t="s">
        <v>1165</v>
      </c>
      <c r="O2169" s="257"/>
      <c r="P2169" s="258" t="s">
        <v>1166</v>
      </c>
      <c r="Q2169" s="259"/>
      <c r="S2169" s="227" t="str">
        <f t="shared" si="167"/>
        <v/>
      </c>
      <c r="T2169" s="227"/>
      <c r="U2169" s="237" t="str">
        <f t="shared" si="168"/>
        <v/>
      </c>
      <c r="V2169" s="230" t="str">
        <f t="shared" si="170"/>
        <v/>
      </c>
      <c r="W2169" s="227" t="str">
        <f t="shared" si="169"/>
        <v/>
      </c>
      <c r="AB2169" s="3"/>
    </row>
    <row r="2170" spans="1:28" ht="14.5" customHeight="1" x14ac:dyDescent="0.35">
      <c r="J2170" s="291" t="str">
        <f t="shared" si="171"/>
        <v>E110</v>
      </c>
      <c r="K2170" s="69"/>
      <c r="L2170" s="75" t="s">
        <v>2170</v>
      </c>
      <c r="M2170" s="76" t="s">
        <v>2171</v>
      </c>
      <c r="N2170" s="260">
        <v>39814</v>
      </c>
      <c r="O2170" s="260"/>
      <c r="P2170" s="269"/>
      <c r="Q2170" s="270"/>
      <c r="S2170" s="227" t="str">
        <f t="shared" si="167"/>
        <v/>
      </c>
      <c r="T2170" s="227"/>
      <c r="U2170" s="237" t="str">
        <f t="shared" si="168"/>
        <v/>
      </c>
      <c r="V2170" s="230" t="str">
        <f t="shared" si="170"/>
        <v/>
      </c>
      <c r="W2170" s="227" t="str">
        <f t="shared" si="169"/>
        <v/>
      </c>
      <c r="AB2170" s="3"/>
    </row>
    <row r="2171" spans="1:28" ht="14.5" customHeight="1" x14ac:dyDescent="0.35">
      <c r="J2171" s="291" t="str">
        <f t="shared" si="171"/>
        <v>E110</v>
      </c>
      <c r="K2171" s="69"/>
      <c r="L2171" s="107" t="s">
        <v>2172</v>
      </c>
      <c r="M2171" s="93" t="s">
        <v>2173</v>
      </c>
      <c r="N2171" s="262">
        <v>43101</v>
      </c>
      <c r="O2171" s="262"/>
      <c r="P2171" s="205"/>
      <c r="Q2171" s="206"/>
      <c r="S2171" s="227" t="str">
        <f t="shared" si="167"/>
        <v/>
      </c>
      <c r="T2171" s="227"/>
      <c r="U2171" s="237" t="str">
        <f t="shared" si="168"/>
        <v/>
      </c>
      <c r="V2171" s="230" t="str">
        <f t="shared" si="170"/>
        <v/>
      </c>
      <c r="W2171" s="227" t="str">
        <f t="shared" si="169"/>
        <v/>
      </c>
      <c r="AB2171" s="3"/>
    </row>
    <row r="2172" spans="1:28" ht="14.5" customHeight="1" x14ac:dyDescent="0.35">
      <c r="J2172" s="291" t="str">
        <f t="shared" si="171"/>
        <v>E110</v>
      </c>
      <c r="K2172" s="69"/>
      <c r="L2172" s="75" t="s">
        <v>2174</v>
      </c>
      <c r="M2172" s="76" t="s">
        <v>2175</v>
      </c>
      <c r="N2172" s="260">
        <v>39814</v>
      </c>
      <c r="O2172" s="260"/>
      <c r="P2172" s="260"/>
      <c r="Q2172" s="261"/>
      <c r="S2172" s="227" t="str">
        <f t="shared" si="167"/>
        <v/>
      </c>
      <c r="T2172" s="227"/>
      <c r="U2172" s="237" t="str">
        <f t="shared" si="168"/>
        <v/>
      </c>
      <c r="V2172" s="230" t="str">
        <f t="shared" si="170"/>
        <v/>
      </c>
      <c r="W2172" s="227" t="str">
        <f t="shared" si="169"/>
        <v/>
      </c>
      <c r="AB2172" s="3"/>
    </row>
    <row r="2173" spans="1:28" s="82" customFormat="1" ht="14.5" customHeight="1" x14ac:dyDescent="0.35">
      <c r="A2173" s="80"/>
      <c r="B2173" s="80"/>
      <c r="C2173" s="80"/>
      <c r="D2173" s="80"/>
      <c r="E2173" s="80"/>
      <c r="F2173" s="80"/>
      <c r="G2173" s="80"/>
      <c r="H2173" s="80"/>
      <c r="I2173" s="80"/>
      <c r="J2173" s="291" t="str">
        <f t="shared" si="171"/>
        <v>E110</v>
      </c>
      <c r="K2173" s="137">
        <v>6</v>
      </c>
      <c r="L2173" s="138" t="s">
        <v>2176</v>
      </c>
      <c r="M2173" s="138" t="s">
        <v>3613</v>
      </c>
      <c r="N2173" s="137" t="s">
        <v>32</v>
      </c>
      <c r="O2173" s="137" t="s">
        <v>28</v>
      </c>
      <c r="P2173" s="137">
        <v>2</v>
      </c>
      <c r="Q2173" s="137" t="s">
        <v>29</v>
      </c>
      <c r="R2173" s="81"/>
      <c r="S2173" s="227" t="str">
        <f t="shared" si="167"/>
        <v>Campo</v>
      </c>
      <c r="T2173" s="227" t="s">
        <v>3606</v>
      </c>
      <c r="U2173" s="237" t="str">
        <f t="shared" si="168"/>
        <v/>
      </c>
      <c r="V2173" s="230" t="str">
        <f t="shared" si="170"/>
        <v>&lt;campo posicao="6"&gt;
&lt;coluna&gt;VL_TOT_CREDITOS&lt;/coluna&gt;
&lt;descricao&gt;Valor total dos créditos por "Entradas e aquisições com crédito do imposto"  &lt;/descricao&gt;
&lt;tipo&gt;R&lt;/tipo&gt;
&lt;/campo&gt;</v>
      </c>
      <c r="W2173" s="227" t="str">
        <f t="shared" si="169"/>
        <v>&lt;campo posicao="6"&gt;
&lt;coluna&gt;VL_TOT_CREDITOS&lt;/coluna&gt;
&lt;descricao&gt;Valor total dos créditos por "Entradas e aquisições com crédito do imposto"  &lt;/descricao&gt;
&lt;tipo&gt;R&lt;/tipo&gt;
&lt;/campo&gt;</v>
      </c>
      <c r="X2173" s="236"/>
      <c r="Y2173" s="236"/>
      <c r="AB2173" s="83" t="s">
        <v>6</v>
      </c>
    </row>
    <row r="2174" spans="1:28" ht="14.5" customHeight="1" x14ac:dyDescent="0.35">
      <c r="J2174" s="291" t="str">
        <f t="shared" si="171"/>
        <v>E110</v>
      </c>
      <c r="K2174" s="210">
        <v>7</v>
      </c>
      <c r="L2174" s="11" t="s">
        <v>2178</v>
      </c>
      <c r="M2174" s="11" t="s">
        <v>3614</v>
      </c>
      <c r="N2174" s="193" t="s">
        <v>32</v>
      </c>
      <c r="O2174" s="193" t="s">
        <v>28</v>
      </c>
      <c r="P2174" s="193">
        <v>2</v>
      </c>
      <c r="Q2174" s="193" t="s">
        <v>29</v>
      </c>
      <c r="S2174" s="227" t="str">
        <f t="shared" si="167"/>
        <v>Campo</v>
      </c>
      <c r="T2174" s="227" t="s">
        <v>3606</v>
      </c>
      <c r="U2174" s="237" t="str">
        <f t="shared" si="168"/>
        <v/>
      </c>
      <c r="V2174" s="230" t="str">
        <f t="shared" si="170"/>
        <v>&lt;campo posicao="7"&gt;
&lt;coluna&gt;VL_AJ_CREDITOS&lt;/coluna&gt;
&lt;descricao&gt;Valor total dos ajustes a crédito decorrentes do documento fiscal.&lt;/descricao&gt;
&lt;tipo&gt;R&lt;/tipo&gt;
&lt;/campo&gt;</v>
      </c>
      <c r="W2174" s="227" t="str">
        <f t="shared" si="169"/>
        <v>&lt;campo posicao="7"&gt;
&lt;coluna&gt;VL_AJ_CREDITOS&lt;/coluna&gt;
&lt;descricao&gt;Valor total dos ajustes a crédito decorrentes do documento fiscal.&lt;/descricao&gt;
&lt;tipo&gt;R&lt;/tipo&gt;
&lt;/campo&gt;</v>
      </c>
      <c r="AB2174" s="3" t="s">
        <v>6</v>
      </c>
    </row>
    <row r="2175" spans="1:28" ht="14.5" customHeight="1" x14ac:dyDescent="0.35">
      <c r="J2175" s="291" t="str">
        <f t="shared" si="171"/>
        <v>E110</v>
      </c>
      <c r="K2175" s="69"/>
      <c r="L2175" s="73" t="s">
        <v>1163</v>
      </c>
      <c r="M2175" s="74" t="s">
        <v>1164</v>
      </c>
      <c r="N2175" s="257" t="s">
        <v>1165</v>
      </c>
      <c r="O2175" s="257"/>
      <c r="P2175" s="258" t="s">
        <v>1166</v>
      </c>
      <c r="Q2175" s="259"/>
      <c r="S2175" s="227" t="str">
        <f t="shared" si="167"/>
        <v/>
      </c>
      <c r="T2175" s="227"/>
      <c r="U2175" s="237" t="str">
        <f t="shared" si="168"/>
        <v/>
      </c>
      <c r="V2175" s="230" t="str">
        <f t="shared" si="170"/>
        <v/>
      </c>
      <c r="W2175" s="227" t="str">
        <f t="shared" si="169"/>
        <v/>
      </c>
      <c r="AB2175" s="3"/>
    </row>
    <row r="2176" spans="1:28" ht="14.5" customHeight="1" x14ac:dyDescent="0.35">
      <c r="J2176" s="291" t="str">
        <f t="shared" si="171"/>
        <v>E110</v>
      </c>
      <c r="K2176" s="69"/>
      <c r="L2176" s="75" t="s">
        <v>1169</v>
      </c>
      <c r="M2176" s="76" t="s">
        <v>1170</v>
      </c>
      <c r="N2176" s="260">
        <v>39814</v>
      </c>
      <c r="O2176" s="260"/>
      <c r="P2176" s="269"/>
      <c r="Q2176" s="270"/>
      <c r="S2176" s="227" t="str">
        <f t="shared" si="167"/>
        <v/>
      </c>
      <c r="T2176" s="227"/>
      <c r="U2176" s="237" t="str">
        <f t="shared" si="168"/>
        <v/>
      </c>
      <c r="V2176" s="230" t="str">
        <f t="shared" si="170"/>
        <v/>
      </c>
      <c r="W2176" s="227" t="str">
        <f t="shared" si="169"/>
        <v/>
      </c>
      <c r="AB2176" s="3"/>
    </row>
    <row r="2177" spans="10:28" ht="14.5" customHeight="1" x14ac:dyDescent="0.35">
      <c r="J2177" s="291" t="str">
        <f t="shared" si="171"/>
        <v>E110</v>
      </c>
      <c r="K2177" s="69"/>
      <c r="L2177" s="75" t="s">
        <v>1171</v>
      </c>
      <c r="M2177" s="76" t="s">
        <v>1172</v>
      </c>
      <c r="N2177" s="260">
        <v>39814</v>
      </c>
      <c r="O2177" s="260"/>
      <c r="P2177" s="260">
        <v>42216</v>
      </c>
      <c r="Q2177" s="261"/>
      <c r="S2177" s="227" t="str">
        <f t="shared" si="167"/>
        <v/>
      </c>
      <c r="T2177" s="227"/>
      <c r="U2177" s="237" t="str">
        <f t="shared" si="168"/>
        <v/>
      </c>
      <c r="V2177" s="230" t="str">
        <f t="shared" si="170"/>
        <v/>
      </c>
      <c r="W2177" s="227" t="str">
        <f t="shared" si="169"/>
        <v/>
      </c>
      <c r="AB2177" s="3"/>
    </row>
    <row r="2178" spans="10:28" ht="14.5" customHeight="1" x14ac:dyDescent="0.35">
      <c r="J2178" s="291" t="str">
        <f t="shared" si="171"/>
        <v>E110</v>
      </c>
      <c r="K2178" s="69"/>
      <c r="L2178" s="75" t="s">
        <v>1173</v>
      </c>
      <c r="M2178" s="76" t="s">
        <v>1174</v>
      </c>
      <c r="N2178" s="260">
        <v>41456</v>
      </c>
      <c r="O2178" s="260"/>
      <c r="P2178" s="260"/>
      <c r="Q2178" s="261"/>
      <c r="S2178" s="227" t="str">
        <f t="shared" ref="S2178:S2241" si="172">IF(B2178&lt;&gt;"",1,IF(C2178&lt;&gt;"",2,IF(D2178&lt;&gt;"",3,IF(E2178&lt;&gt;"",4,IF(F2178&lt;&gt;"",5,IF(G2178&lt;&gt;"",6,IF(H2178&lt;&gt;"",7,IF(ISNUMBER(K2178),"Campo",""))))))))</f>
        <v/>
      </c>
      <c r="T2178" s="227"/>
      <c r="U2178" s="237" t="str">
        <f t="shared" ref="U2178:U2241" si="173">IFERROR(IF(ISNUMBER(S2178),CONCATENATE("&lt;/registro&gt;
&lt;registro codigo=""",CONCATENATE(B2178,C2178,D2178,E2178,F2178,G2178,H2178),""" perfil=""",A2178,""" nivel=""",S2178,"""&gt;"),""),"")</f>
        <v/>
      </c>
      <c r="V2178" s="230" t="str">
        <f t="shared" si="170"/>
        <v/>
      </c>
      <c r="W2178" s="227" t="str">
        <f t="shared" ref="W2178:W2241" si="174">U2178&amp;V2178</f>
        <v/>
      </c>
      <c r="AB2178" s="3"/>
    </row>
    <row r="2179" spans="10:28" ht="14.5" customHeight="1" x14ac:dyDescent="0.35">
      <c r="J2179" s="291" t="str">
        <f t="shared" si="171"/>
        <v>E110</v>
      </c>
      <c r="K2179" s="69"/>
      <c r="L2179" s="75" t="s">
        <v>1175</v>
      </c>
      <c r="M2179" s="76" t="s">
        <v>1176</v>
      </c>
      <c r="N2179" s="260">
        <v>39814</v>
      </c>
      <c r="O2179" s="260"/>
      <c r="P2179" s="260"/>
      <c r="Q2179" s="261"/>
      <c r="S2179" s="227" t="str">
        <f t="shared" si="172"/>
        <v/>
      </c>
      <c r="T2179" s="227"/>
      <c r="U2179" s="237" t="str">
        <f t="shared" si="173"/>
        <v/>
      </c>
      <c r="V2179" s="230" t="str">
        <f t="shared" si="170"/>
        <v/>
      </c>
      <c r="W2179" s="227" t="str">
        <f t="shared" si="174"/>
        <v/>
      </c>
      <c r="AB2179" s="3"/>
    </row>
    <row r="2180" spans="10:28" ht="14.5" customHeight="1" x14ac:dyDescent="0.35">
      <c r="J2180" s="291" t="str">
        <f t="shared" si="171"/>
        <v>E110</v>
      </c>
      <c r="K2180" s="69"/>
      <c r="L2180" s="107" t="s">
        <v>1177</v>
      </c>
      <c r="M2180" s="93" t="s">
        <v>1178</v>
      </c>
      <c r="N2180" s="262">
        <v>43282</v>
      </c>
      <c r="O2180" s="262"/>
      <c r="P2180" s="192"/>
      <c r="Q2180" s="195"/>
      <c r="S2180" s="227" t="str">
        <f t="shared" si="172"/>
        <v/>
      </c>
      <c r="T2180" s="227"/>
      <c r="U2180" s="237" t="str">
        <f t="shared" si="173"/>
        <v/>
      </c>
      <c r="V2180" s="230" t="str">
        <f t="shared" ref="V2180:V2243" si="175">IF(S2180="Campo",CONCATENATE("&lt;campo posicao=""",K2180,"""&gt;
&lt;coluna&gt;",SUBSTITUTE(L2180," ",""),"&lt;/coluna&gt;
&lt;descricao&gt;",M2180,"&lt;/descricao&gt;
&lt;tipo&gt;",T2180,"&lt;/tipo&gt;
&lt;/campo&gt;"),"")</f>
        <v/>
      </c>
      <c r="W2180" s="227" t="str">
        <f t="shared" si="174"/>
        <v/>
      </c>
      <c r="AB2180" s="3"/>
    </row>
    <row r="2181" spans="10:28" ht="14.5" customHeight="1" x14ac:dyDescent="0.35">
      <c r="J2181" s="291" t="str">
        <f t="shared" ref="J2181:J2244" si="176">IF(L2181="REG",MID(M2181,IFERROR(SEARCH("“",M2181),SEARCH("""",M2181))+1,4),J2180)</f>
        <v>E110</v>
      </c>
      <c r="K2181" s="69"/>
      <c r="L2181" s="75" t="s">
        <v>1179</v>
      </c>
      <c r="M2181" s="76" t="s">
        <v>1180</v>
      </c>
      <c r="N2181" s="260">
        <v>42186</v>
      </c>
      <c r="O2181" s="260"/>
      <c r="P2181" s="260"/>
      <c r="Q2181" s="261"/>
      <c r="S2181" s="227" t="str">
        <f t="shared" si="172"/>
        <v/>
      </c>
      <c r="T2181" s="227"/>
      <c r="U2181" s="237" t="str">
        <f t="shared" si="173"/>
        <v/>
      </c>
      <c r="V2181" s="230" t="str">
        <f t="shared" si="175"/>
        <v/>
      </c>
      <c r="W2181" s="227" t="str">
        <f t="shared" si="174"/>
        <v/>
      </c>
      <c r="AB2181" s="3"/>
    </row>
    <row r="2182" spans="10:28" ht="14.5" customHeight="1" x14ac:dyDescent="0.35">
      <c r="J2182" s="291" t="str">
        <f t="shared" si="176"/>
        <v>E110</v>
      </c>
      <c r="K2182" s="69"/>
      <c r="L2182" s="75" t="s">
        <v>1181</v>
      </c>
      <c r="M2182" s="76" t="s">
        <v>1182</v>
      </c>
      <c r="N2182" s="260">
        <v>42186</v>
      </c>
      <c r="O2182" s="260"/>
      <c r="P2182" s="260"/>
      <c r="Q2182" s="261"/>
      <c r="S2182" s="227" t="str">
        <f t="shared" si="172"/>
        <v/>
      </c>
      <c r="T2182" s="227"/>
      <c r="U2182" s="237" t="str">
        <f t="shared" si="173"/>
        <v/>
      </c>
      <c r="V2182" s="230" t="str">
        <f t="shared" si="175"/>
        <v/>
      </c>
      <c r="W2182" s="227" t="str">
        <f t="shared" si="174"/>
        <v/>
      </c>
      <c r="AB2182" s="3"/>
    </row>
    <row r="2183" spans="10:28" ht="14.5" customHeight="1" x14ac:dyDescent="0.35">
      <c r="J2183" s="291" t="str">
        <f t="shared" si="176"/>
        <v>E110</v>
      </c>
      <c r="K2183" s="69"/>
      <c r="L2183" s="75" t="s">
        <v>1183</v>
      </c>
      <c r="M2183" s="76" t="s">
        <v>1184</v>
      </c>
      <c r="N2183" s="260">
        <v>42278</v>
      </c>
      <c r="O2183" s="260"/>
      <c r="P2183" s="260"/>
      <c r="Q2183" s="261"/>
      <c r="S2183" s="227" t="str">
        <f t="shared" si="172"/>
        <v/>
      </c>
      <c r="T2183" s="227"/>
      <c r="U2183" s="237" t="str">
        <f t="shared" si="173"/>
        <v/>
      </c>
      <c r="V2183" s="230" t="str">
        <f t="shared" si="175"/>
        <v/>
      </c>
      <c r="W2183" s="227" t="str">
        <f t="shared" si="174"/>
        <v/>
      </c>
      <c r="AB2183" s="3"/>
    </row>
    <row r="2184" spans="10:28" ht="14.5" customHeight="1" x14ac:dyDescent="0.35">
      <c r="J2184" s="291" t="str">
        <f t="shared" si="176"/>
        <v>E110</v>
      </c>
      <c r="K2184" s="69"/>
      <c r="L2184" s="75" t="s">
        <v>1185</v>
      </c>
      <c r="M2184" s="76" t="s">
        <v>1186</v>
      </c>
      <c r="N2184" s="260">
        <v>39814</v>
      </c>
      <c r="O2184" s="260"/>
      <c r="P2184" s="260">
        <v>42308</v>
      </c>
      <c r="Q2184" s="261"/>
      <c r="S2184" s="227" t="str">
        <f t="shared" si="172"/>
        <v/>
      </c>
      <c r="T2184" s="227"/>
      <c r="U2184" s="237" t="str">
        <f t="shared" si="173"/>
        <v/>
      </c>
      <c r="V2184" s="230" t="str">
        <f t="shared" si="175"/>
        <v/>
      </c>
      <c r="W2184" s="227" t="str">
        <f t="shared" si="174"/>
        <v/>
      </c>
      <c r="AB2184" s="3"/>
    </row>
    <row r="2185" spans="10:28" ht="14.5" customHeight="1" x14ac:dyDescent="0.35">
      <c r="J2185" s="291" t="str">
        <f t="shared" si="176"/>
        <v>E110</v>
      </c>
      <c r="K2185" s="69"/>
      <c r="L2185" s="75" t="s">
        <v>1185</v>
      </c>
      <c r="M2185" s="76" t="s">
        <v>1187</v>
      </c>
      <c r="N2185" s="260">
        <v>42309</v>
      </c>
      <c r="O2185" s="260"/>
      <c r="P2185" s="260"/>
      <c r="Q2185" s="261"/>
      <c r="S2185" s="227" t="str">
        <f t="shared" si="172"/>
        <v/>
      </c>
      <c r="T2185" s="227"/>
      <c r="U2185" s="237" t="str">
        <f t="shared" si="173"/>
        <v/>
      </c>
      <c r="V2185" s="230" t="str">
        <f t="shared" si="175"/>
        <v/>
      </c>
      <c r="W2185" s="227" t="str">
        <f t="shared" si="174"/>
        <v/>
      </c>
      <c r="AB2185" s="3"/>
    </row>
    <row r="2186" spans="10:28" ht="14.5" customHeight="1" x14ac:dyDescent="0.35">
      <c r="J2186" s="291" t="str">
        <f t="shared" si="176"/>
        <v>E110</v>
      </c>
      <c r="K2186" s="69"/>
      <c r="L2186" s="75" t="s">
        <v>1188</v>
      </c>
      <c r="M2186" s="76" t="s">
        <v>1189</v>
      </c>
      <c r="N2186" s="260">
        <v>39814</v>
      </c>
      <c r="O2186" s="260"/>
      <c r="P2186" s="260">
        <v>42004</v>
      </c>
      <c r="Q2186" s="261"/>
      <c r="S2186" s="227" t="str">
        <f t="shared" si="172"/>
        <v/>
      </c>
      <c r="T2186" s="227"/>
      <c r="U2186" s="237" t="str">
        <f t="shared" si="173"/>
        <v/>
      </c>
      <c r="V2186" s="230" t="str">
        <f t="shared" si="175"/>
        <v/>
      </c>
      <c r="W2186" s="227" t="str">
        <f t="shared" si="174"/>
        <v/>
      </c>
      <c r="AB2186" s="3"/>
    </row>
    <row r="2187" spans="10:28" ht="14.5" customHeight="1" x14ac:dyDescent="0.35">
      <c r="J2187" s="291" t="str">
        <f t="shared" si="176"/>
        <v>E110</v>
      </c>
      <c r="K2187" s="69"/>
      <c r="L2187" s="75" t="s">
        <v>1188</v>
      </c>
      <c r="M2187" s="76" t="s">
        <v>1190</v>
      </c>
      <c r="N2187" s="260">
        <v>42005</v>
      </c>
      <c r="O2187" s="260"/>
      <c r="P2187" s="260">
        <v>42185</v>
      </c>
      <c r="Q2187" s="261"/>
      <c r="S2187" s="227" t="str">
        <f t="shared" si="172"/>
        <v/>
      </c>
      <c r="T2187" s="227"/>
      <c r="U2187" s="237" t="str">
        <f t="shared" si="173"/>
        <v/>
      </c>
      <c r="V2187" s="230" t="str">
        <f t="shared" si="175"/>
        <v/>
      </c>
      <c r="W2187" s="227" t="str">
        <f t="shared" si="174"/>
        <v/>
      </c>
      <c r="AB2187" s="3"/>
    </row>
    <row r="2188" spans="10:28" ht="14.5" customHeight="1" x14ac:dyDescent="0.35">
      <c r="J2188" s="291" t="str">
        <f t="shared" si="176"/>
        <v>E110</v>
      </c>
      <c r="K2188" s="69"/>
      <c r="L2188" s="75" t="s">
        <v>1188</v>
      </c>
      <c r="M2188" s="76" t="s">
        <v>1191</v>
      </c>
      <c r="N2188" s="260">
        <v>42186</v>
      </c>
      <c r="O2188" s="260"/>
      <c r="P2188" s="260"/>
      <c r="Q2188" s="261"/>
      <c r="S2188" s="227" t="str">
        <f t="shared" si="172"/>
        <v/>
      </c>
      <c r="T2188" s="227"/>
      <c r="U2188" s="237" t="str">
        <f t="shared" si="173"/>
        <v/>
      </c>
      <c r="V2188" s="230" t="str">
        <f t="shared" si="175"/>
        <v/>
      </c>
      <c r="W2188" s="227" t="str">
        <f t="shared" si="174"/>
        <v/>
      </c>
      <c r="AB2188" s="3"/>
    </row>
    <row r="2189" spans="10:28" ht="14.5" customHeight="1" x14ac:dyDescent="0.35">
      <c r="J2189" s="291" t="str">
        <f t="shared" si="176"/>
        <v>E110</v>
      </c>
      <c r="K2189" s="69"/>
      <c r="L2189" s="75" t="s">
        <v>1192</v>
      </c>
      <c r="M2189" s="76" t="s">
        <v>1193</v>
      </c>
      <c r="N2189" s="260">
        <v>39814</v>
      </c>
      <c r="O2189" s="260"/>
      <c r="P2189" s="260"/>
      <c r="Q2189" s="261"/>
      <c r="S2189" s="227" t="str">
        <f t="shared" si="172"/>
        <v/>
      </c>
      <c r="T2189" s="227"/>
      <c r="U2189" s="237" t="str">
        <f t="shared" si="173"/>
        <v/>
      </c>
      <c r="V2189" s="230" t="str">
        <f t="shared" si="175"/>
        <v/>
      </c>
      <c r="W2189" s="227" t="str">
        <f t="shared" si="174"/>
        <v/>
      </c>
      <c r="AB2189" s="3"/>
    </row>
    <row r="2190" spans="10:28" ht="14.5" customHeight="1" x14ac:dyDescent="0.35">
      <c r="J2190" s="291" t="str">
        <f t="shared" si="176"/>
        <v>E110</v>
      </c>
      <c r="K2190" s="69"/>
      <c r="L2190" s="75" t="s">
        <v>1194</v>
      </c>
      <c r="M2190" s="76" t="s">
        <v>1195</v>
      </c>
      <c r="N2190" s="260">
        <v>41183</v>
      </c>
      <c r="O2190" s="260"/>
      <c r="P2190" s="260"/>
      <c r="Q2190" s="261"/>
      <c r="S2190" s="227" t="str">
        <f t="shared" si="172"/>
        <v/>
      </c>
      <c r="T2190" s="227"/>
      <c r="U2190" s="237" t="str">
        <f t="shared" si="173"/>
        <v/>
      </c>
      <c r="V2190" s="230" t="str">
        <f t="shared" si="175"/>
        <v/>
      </c>
      <c r="W2190" s="227" t="str">
        <f t="shared" si="174"/>
        <v/>
      </c>
      <c r="AB2190" s="3"/>
    </row>
    <row r="2191" spans="10:28" ht="14.5" customHeight="1" x14ac:dyDescent="0.35">
      <c r="J2191" s="291" t="str">
        <f t="shared" si="176"/>
        <v>E110</v>
      </c>
      <c r="K2191" s="69"/>
      <c r="L2191" s="75" t="s">
        <v>1196</v>
      </c>
      <c r="M2191" s="76" t="s">
        <v>1197</v>
      </c>
      <c r="N2191" s="260">
        <v>39814</v>
      </c>
      <c r="O2191" s="260"/>
      <c r="P2191" s="260">
        <v>42735</v>
      </c>
      <c r="Q2191" s="261"/>
      <c r="S2191" s="227" t="str">
        <f t="shared" si="172"/>
        <v/>
      </c>
      <c r="T2191" s="227"/>
      <c r="U2191" s="237" t="str">
        <f t="shared" si="173"/>
        <v/>
      </c>
      <c r="V2191" s="230" t="str">
        <f t="shared" si="175"/>
        <v/>
      </c>
      <c r="W2191" s="227" t="str">
        <f t="shared" si="174"/>
        <v/>
      </c>
      <c r="AB2191" s="3"/>
    </row>
    <row r="2192" spans="10:28" ht="14.5" customHeight="1" x14ac:dyDescent="0.35">
      <c r="J2192" s="291" t="str">
        <f t="shared" si="176"/>
        <v>E110</v>
      </c>
      <c r="K2192" s="69"/>
      <c r="L2192" s="75" t="s">
        <v>1196</v>
      </c>
      <c r="M2192" s="76" t="s">
        <v>1198</v>
      </c>
      <c r="N2192" s="260">
        <v>42736</v>
      </c>
      <c r="O2192" s="260"/>
      <c r="P2192" s="260"/>
      <c r="Q2192" s="261"/>
      <c r="S2192" s="227" t="str">
        <f t="shared" si="172"/>
        <v/>
      </c>
      <c r="T2192" s="227"/>
      <c r="U2192" s="237" t="str">
        <f t="shared" si="173"/>
        <v/>
      </c>
      <c r="V2192" s="230" t="str">
        <f t="shared" si="175"/>
        <v/>
      </c>
      <c r="W2192" s="227" t="str">
        <f t="shared" si="174"/>
        <v/>
      </c>
      <c r="AB2192" s="3"/>
    </row>
    <row r="2193" spans="1:28" ht="14.5" customHeight="1" x14ac:dyDescent="0.35">
      <c r="J2193" s="291" t="str">
        <f t="shared" si="176"/>
        <v>E110</v>
      </c>
      <c r="K2193" s="69"/>
      <c r="L2193" s="75" t="s">
        <v>1199</v>
      </c>
      <c r="M2193" s="76" t="s">
        <v>1200</v>
      </c>
      <c r="N2193" s="260">
        <v>39814</v>
      </c>
      <c r="O2193" s="260"/>
      <c r="P2193" s="260"/>
      <c r="Q2193" s="261"/>
      <c r="S2193" s="227" t="str">
        <f t="shared" si="172"/>
        <v/>
      </c>
      <c r="T2193" s="227"/>
      <c r="U2193" s="237" t="str">
        <f t="shared" si="173"/>
        <v/>
      </c>
      <c r="V2193" s="230" t="str">
        <f t="shared" si="175"/>
        <v/>
      </c>
      <c r="W2193" s="227" t="str">
        <f t="shared" si="174"/>
        <v/>
      </c>
      <c r="AB2193" s="3"/>
    </row>
    <row r="2194" spans="1:28" s="93" customFormat="1" ht="14.5" customHeight="1" x14ac:dyDescent="0.35">
      <c r="A2194" s="89"/>
      <c r="B2194" s="89"/>
      <c r="C2194" s="89"/>
      <c r="D2194" s="89"/>
      <c r="E2194" s="89"/>
      <c r="F2194" s="89"/>
      <c r="G2194" s="89"/>
      <c r="H2194" s="89"/>
      <c r="I2194" s="89"/>
      <c r="J2194" s="291" t="str">
        <f t="shared" si="176"/>
        <v>E110</v>
      </c>
      <c r="K2194" s="189"/>
      <c r="L2194" s="107" t="s">
        <v>1201</v>
      </c>
      <c r="M2194" s="93" t="s">
        <v>1202</v>
      </c>
      <c r="N2194" s="262">
        <v>43101</v>
      </c>
      <c r="O2194" s="262"/>
      <c r="P2194" s="191"/>
      <c r="Q2194" s="222"/>
      <c r="R2194" s="92"/>
      <c r="S2194" s="227" t="str">
        <f t="shared" si="172"/>
        <v/>
      </c>
      <c r="T2194" s="227"/>
      <c r="U2194" s="237" t="str">
        <f t="shared" si="173"/>
        <v/>
      </c>
      <c r="V2194" s="230" t="str">
        <f t="shared" si="175"/>
        <v/>
      </c>
      <c r="W2194" s="227" t="str">
        <f t="shared" si="174"/>
        <v/>
      </c>
      <c r="X2194" s="233"/>
      <c r="Y2194" s="233"/>
      <c r="AB2194" s="88"/>
    </row>
    <row r="2195" spans="1:28" ht="14.5" customHeight="1" x14ac:dyDescent="0.35">
      <c r="J2195" s="291" t="str">
        <f t="shared" si="176"/>
        <v>E110</v>
      </c>
      <c r="K2195" s="69"/>
      <c r="L2195" s="75" t="s">
        <v>1203</v>
      </c>
      <c r="M2195" s="76" t="s">
        <v>1204</v>
      </c>
      <c r="N2195" s="260">
        <v>40817</v>
      </c>
      <c r="O2195" s="260"/>
      <c r="P2195" s="260">
        <v>42735</v>
      </c>
      <c r="Q2195" s="261"/>
      <c r="S2195" s="227" t="str">
        <f t="shared" si="172"/>
        <v/>
      </c>
      <c r="T2195" s="227"/>
      <c r="U2195" s="237" t="str">
        <f t="shared" si="173"/>
        <v/>
      </c>
      <c r="V2195" s="230" t="str">
        <f t="shared" si="175"/>
        <v/>
      </c>
      <c r="W2195" s="227" t="str">
        <f t="shared" si="174"/>
        <v/>
      </c>
      <c r="AB2195" s="3"/>
    </row>
    <row r="2196" spans="1:28" ht="14.5" customHeight="1" x14ac:dyDescent="0.35">
      <c r="J2196" s="291" t="str">
        <f t="shared" si="176"/>
        <v>E110</v>
      </c>
      <c r="K2196" s="69"/>
      <c r="L2196" s="75" t="s">
        <v>1203</v>
      </c>
      <c r="M2196" s="76" t="s">
        <v>1205</v>
      </c>
      <c r="N2196" s="260">
        <v>42736</v>
      </c>
      <c r="O2196" s="260"/>
      <c r="P2196" s="260"/>
      <c r="Q2196" s="261"/>
      <c r="S2196" s="227" t="str">
        <f t="shared" si="172"/>
        <v/>
      </c>
      <c r="T2196" s="227"/>
      <c r="U2196" s="237" t="str">
        <f t="shared" si="173"/>
        <v/>
      </c>
      <c r="V2196" s="230" t="str">
        <f t="shared" si="175"/>
        <v/>
      </c>
      <c r="W2196" s="227" t="str">
        <f t="shared" si="174"/>
        <v/>
      </c>
      <c r="AB2196" s="3"/>
    </row>
    <row r="2197" spans="1:28" ht="14.5" customHeight="1" x14ac:dyDescent="0.35">
      <c r="J2197" s="291" t="str">
        <f t="shared" si="176"/>
        <v>E110</v>
      </c>
      <c r="K2197" s="69"/>
      <c r="L2197" s="75" t="s">
        <v>1229</v>
      </c>
      <c r="M2197" s="76" t="s">
        <v>1230</v>
      </c>
      <c r="N2197" s="260">
        <v>39814</v>
      </c>
      <c r="O2197" s="260"/>
      <c r="P2197" s="260"/>
      <c r="Q2197" s="261"/>
      <c r="S2197" s="227" t="str">
        <f t="shared" si="172"/>
        <v/>
      </c>
      <c r="T2197" s="227"/>
      <c r="U2197" s="237" t="str">
        <f t="shared" si="173"/>
        <v/>
      </c>
      <c r="V2197" s="230" t="str">
        <f t="shared" si="175"/>
        <v/>
      </c>
      <c r="W2197" s="227" t="str">
        <f t="shared" si="174"/>
        <v/>
      </c>
      <c r="AB2197" s="3"/>
    </row>
    <row r="2198" spans="1:28" ht="14.5" customHeight="1" x14ac:dyDescent="0.35">
      <c r="J2198" s="291" t="str">
        <f t="shared" si="176"/>
        <v>E110</v>
      </c>
      <c r="K2198" s="69"/>
      <c r="L2198" s="75" t="s">
        <v>1231</v>
      </c>
      <c r="M2198" s="76" t="s">
        <v>1232</v>
      </c>
      <c r="N2198" s="260">
        <v>41852</v>
      </c>
      <c r="O2198" s="260"/>
      <c r="P2198" s="260">
        <v>42613</v>
      </c>
      <c r="Q2198" s="261"/>
      <c r="S2198" s="227" t="str">
        <f t="shared" si="172"/>
        <v/>
      </c>
      <c r="T2198" s="227"/>
      <c r="U2198" s="237" t="str">
        <f t="shared" si="173"/>
        <v/>
      </c>
      <c r="V2198" s="230" t="str">
        <f t="shared" si="175"/>
        <v/>
      </c>
      <c r="W2198" s="227" t="str">
        <f t="shared" si="174"/>
        <v/>
      </c>
      <c r="AB2198" s="3"/>
    </row>
    <row r="2199" spans="1:28" ht="14.5" customHeight="1" x14ac:dyDescent="0.35">
      <c r="J2199" s="291" t="str">
        <f t="shared" si="176"/>
        <v>E110</v>
      </c>
      <c r="K2199" s="69"/>
      <c r="L2199" s="75" t="s">
        <v>1231</v>
      </c>
      <c r="M2199" s="76" t="s">
        <v>1233</v>
      </c>
      <c r="N2199" s="260">
        <v>42614</v>
      </c>
      <c r="O2199" s="260"/>
      <c r="P2199" s="260"/>
      <c r="Q2199" s="261"/>
      <c r="S2199" s="227" t="str">
        <f t="shared" si="172"/>
        <v/>
      </c>
      <c r="T2199" s="227"/>
      <c r="U2199" s="237" t="str">
        <f t="shared" si="173"/>
        <v/>
      </c>
      <c r="V2199" s="230" t="str">
        <f t="shared" si="175"/>
        <v/>
      </c>
      <c r="W2199" s="227" t="str">
        <f t="shared" si="174"/>
        <v/>
      </c>
      <c r="AB2199" s="3"/>
    </row>
    <row r="2200" spans="1:28" ht="14.5" customHeight="1" x14ac:dyDescent="0.35">
      <c r="J2200" s="291" t="str">
        <f t="shared" si="176"/>
        <v>E110</v>
      </c>
      <c r="K2200" s="69"/>
      <c r="L2200" s="107" t="s">
        <v>1231</v>
      </c>
      <c r="M2200" s="93" t="s">
        <v>1234</v>
      </c>
      <c r="N2200" s="262">
        <v>43466</v>
      </c>
      <c r="O2200" s="262"/>
      <c r="P2200" s="192"/>
      <c r="Q2200" s="195"/>
      <c r="S2200" s="227" t="str">
        <f t="shared" si="172"/>
        <v/>
      </c>
      <c r="T2200" s="227"/>
      <c r="U2200" s="237" t="str">
        <f t="shared" si="173"/>
        <v/>
      </c>
      <c r="V2200" s="230" t="str">
        <f t="shared" si="175"/>
        <v/>
      </c>
      <c r="W2200" s="227" t="str">
        <f t="shared" si="174"/>
        <v/>
      </c>
      <c r="AB2200" s="3"/>
    </row>
    <row r="2201" spans="1:28" ht="14.5" customHeight="1" x14ac:dyDescent="0.35">
      <c r="J2201" s="291" t="str">
        <f t="shared" si="176"/>
        <v>E110</v>
      </c>
      <c r="K2201" s="69"/>
      <c r="L2201" s="75" t="s">
        <v>1235</v>
      </c>
      <c r="M2201" s="76" t="s">
        <v>1236</v>
      </c>
      <c r="N2201" s="260">
        <v>39814</v>
      </c>
      <c r="O2201" s="260"/>
      <c r="P2201" s="260"/>
      <c r="Q2201" s="261"/>
      <c r="S2201" s="227" t="str">
        <f t="shared" si="172"/>
        <v/>
      </c>
      <c r="T2201" s="227"/>
      <c r="U2201" s="237" t="str">
        <f t="shared" si="173"/>
        <v/>
      </c>
      <c r="V2201" s="230" t="str">
        <f t="shared" si="175"/>
        <v/>
      </c>
      <c r="W2201" s="227" t="str">
        <f t="shared" si="174"/>
        <v/>
      </c>
      <c r="AB2201" s="3"/>
    </row>
    <row r="2202" spans="1:28" ht="14.5" customHeight="1" x14ac:dyDescent="0.35">
      <c r="J2202" s="291" t="str">
        <f t="shared" si="176"/>
        <v>E110</v>
      </c>
      <c r="K2202" s="69"/>
      <c r="L2202" s="75" t="s">
        <v>1237</v>
      </c>
      <c r="M2202" s="76" t="s">
        <v>1238</v>
      </c>
      <c r="N2202" s="260">
        <v>41456</v>
      </c>
      <c r="O2202" s="260"/>
      <c r="P2202" s="260"/>
      <c r="Q2202" s="261"/>
      <c r="S2202" s="227" t="str">
        <f t="shared" si="172"/>
        <v/>
      </c>
      <c r="T2202" s="227"/>
      <c r="U2202" s="237" t="str">
        <f t="shared" si="173"/>
        <v/>
      </c>
      <c r="V2202" s="230" t="str">
        <f t="shared" si="175"/>
        <v/>
      </c>
      <c r="W2202" s="227" t="str">
        <f t="shared" si="174"/>
        <v/>
      </c>
      <c r="AB2202" s="3"/>
    </row>
    <row r="2203" spans="1:28" ht="14.5" customHeight="1" x14ac:dyDescent="0.35">
      <c r="J2203" s="291" t="str">
        <f t="shared" si="176"/>
        <v>E110</v>
      </c>
      <c r="K2203" s="69"/>
      <c r="L2203" s="75" t="s">
        <v>1239</v>
      </c>
      <c r="M2203" s="76" t="s">
        <v>1240</v>
      </c>
      <c r="N2203" s="260">
        <v>39814</v>
      </c>
      <c r="O2203" s="260"/>
      <c r="P2203" s="260"/>
      <c r="Q2203" s="261"/>
      <c r="S2203" s="227" t="str">
        <f t="shared" si="172"/>
        <v/>
      </c>
      <c r="T2203" s="227"/>
      <c r="U2203" s="237" t="str">
        <f t="shared" si="173"/>
        <v/>
      </c>
      <c r="V2203" s="230" t="str">
        <f t="shared" si="175"/>
        <v/>
      </c>
      <c r="W2203" s="227" t="str">
        <f t="shared" si="174"/>
        <v/>
      </c>
      <c r="AB2203" s="3"/>
    </row>
    <row r="2204" spans="1:28" ht="14.5" customHeight="1" x14ac:dyDescent="0.35">
      <c r="J2204" s="291" t="str">
        <f t="shared" si="176"/>
        <v>E110</v>
      </c>
      <c r="K2204" s="69"/>
      <c r="L2204" s="75" t="s">
        <v>1241</v>
      </c>
      <c r="M2204" s="76" t="s">
        <v>1242</v>
      </c>
      <c r="N2204" s="260">
        <v>41456</v>
      </c>
      <c r="O2204" s="260"/>
      <c r="P2204" s="260"/>
      <c r="Q2204" s="261"/>
      <c r="S2204" s="227" t="str">
        <f t="shared" si="172"/>
        <v/>
      </c>
      <c r="T2204" s="227"/>
      <c r="U2204" s="237" t="str">
        <f t="shared" si="173"/>
        <v/>
      </c>
      <c r="V2204" s="230" t="str">
        <f t="shared" si="175"/>
        <v/>
      </c>
      <c r="W2204" s="227" t="str">
        <f t="shared" si="174"/>
        <v/>
      </c>
      <c r="AB2204" s="3"/>
    </row>
    <row r="2205" spans="1:28" ht="14.5" customHeight="1" x14ac:dyDescent="0.35">
      <c r="J2205" s="291" t="str">
        <f t="shared" si="176"/>
        <v>E110</v>
      </c>
      <c r="K2205" s="69"/>
      <c r="L2205" s="75" t="s">
        <v>1243</v>
      </c>
      <c r="M2205" s="76" t="s">
        <v>1244</v>
      </c>
      <c r="N2205" s="260">
        <v>39814</v>
      </c>
      <c r="O2205" s="260"/>
      <c r="P2205" s="260"/>
      <c r="Q2205" s="261"/>
      <c r="S2205" s="227" t="str">
        <f t="shared" si="172"/>
        <v/>
      </c>
      <c r="T2205" s="227"/>
      <c r="U2205" s="237" t="str">
        <f t="shared" si="173"/>
        <v/>
      </c>
      <c r="V2205" s="230" t="str">
        <f t="shared" si="175"/>
        <v/>
      </c>
      <c r="W2205" s="227" t="str">
        <f t="shared" si="174"/>
        <v/>
      </c>
      <c r="AB2205" s="3"/>
    </row>
    <row r="2206" spans="1:28" ht="14.5" customHeight="1" x14ac:dyDescent="0.35">
      <c r="I2206" s="84" t="s">
        <v>2180</v>
      </c>
      <c r="J2206" s="291" t="str">
        <f t="shared" si="176"/>
        <v>E110</v>
      </c>
      <c r="K2206" s="72" t="s">
        <v>2160</v>
      </c>
      <c r="L2206" s="131" t="s">
        <v>1254</v>
      </c>
      <c r="M2206" s="132" t="s">
        <v>1255</v>
      </c>
      <c r="N2206" s="263">
        <v>41456</v>
      </c>
      <c r="O2206" s="263"/>
      <c r="P2206" s="263"/>
      <c r="Q2206" s="264"/>
      <c r="S2206" s="227" t="str">
        <f t="shared" si="172"/>
        <v/>
      </c>
      <c r="T2206" s="227"/>
      <c r="U2206" s="237" t="str">
        <f t="shared" si="173"/>
        <v/>
      </c>
      <c r="V2206" s="230" t="str">
        <f t="shared" si="175"/>
        <v/>
      </c>
      <c r="W2206" s="227" t="str">
        <f t="shared" si="174"/>
        <v/>
      </c>
      <c r="AB2206" s="3"/>
    </row>
    <row r="2207" spans="1:28" ht="14.5" customHeight="1" x14ac:dyDescent="0.35">
      <c r="I2207" s="84" t="s">
        <v>2180</v>
      </c>
      <c r="J2207" s="291" t="str">
        <f t="shared" si="176"/>
        <v>E110</v>
      </c>
      <c r="K2207" s="72" t="s">
        <v>2160</v>
      </c>
      <c r="L2207" s="131" t="s">
        <v>1256</v>
      </c>
      <c r="M2207" s="132" t="s">
        <v>1257</v>
      </c>
      <c r="N2207" s="263">
        <v>41640</v>
      </c>
      <c r="O2207" s="263"/>
      <c r="P2207" s="263"/>
      <c r="Q2207" s="264"/>
      <c r="S2207" s="227" t="str">
        <f t="shared" si="172"/>
        <v/>
      </c>
      <c r="T2207" s="227"/>
      <c r="U2207" s="237" t="str">
        <f t="shared" si="173"/>
        <v/>
      </c>
      <c r="V2207" s="230" t="str">
        <f t="shared" si="175"/>
        <v/>
      </c>
      <c r="W2207" s="227" t="str">
        <f t="shared" si="174"/>
        <v/>
      </c>
      <c r="AB2207" s="3"/>
    </row>
    <row r="2208" spans="1:28" ht="14.5" customHeight="1" x14ac:dyDescent="0.35">
      <c r="I2208" s="84"/>
      <c r="J2208" s="291" t="str">
        <f t="shared" si="176"/>
        <v>E110</v>
      </c>
      <c r="K2208" s="72"/>
      <c r="L2208" s="112" t="s">
        <v>1258</v>
      </c>
      <c r="M2208" s="111" t="s">
        <v>1259</v>
      </c>
      <c r="N2208" s="271">
        <v>43435</v>
      </c>
      <c r="O2208" s="271"/>
      <c r="P2208" s="113"/>
      <c r="Q2208" s="114"/>
      <c r="S2208" s="227" t="str">
        <f t="shared" si="172"/>
        <v/>
      </c>
      <c r="T2208" s="227"/>
      <c r="U2208" s="237" t="str">
        <f t="shared" si="173"/>
        <v/>
      </c>
      <c r="V2208" s="230" t="str">
        <f t="shared" si="175"/>
        <v/>
      </c>
      <c r="W2208" s="227" t="str">
        <f t="shared" si="174"/>
        <v/>
      </c>
      <c r="AB2208" s="3"/>
    </row>
    <row r="2209" spans="10:28" ht="14.5" customHeight="1" x14ac:dyDescent="0.35">
      <c r="J2209" s="291" t="str">
        <f t="shared" si="176"/>
        <v>E110</v>
      </c>
      <c r="K2209" s="210">
        <v>8</v>
      </c>
      <c r="L2209" s="11" t="s">
        <v>2181</v>
      </c>
      <c r="M2209" s="11" t="s">
        <v>3615</v>
      </c>
      <c r="N2209" s="193" t="s">
        <v>32</v>
      </c>
      <c r="O2209" s="193" t="s">
        <v>28</v>
      </c>
      <c r="P2209" s="193">
        <v>2</v>
      </c>
      <c r="Q2209" s="193" t="s">
        <v>29</v>
      </c>
      <c r="S2209" s="227" t="str">
        <f t="shared" si="172"/>
        <v>Campo</v>
      </c>
      <c r="T2209" s="227" t="s">
        <v>3606</v>
      </c>
      <c r="U2209" s="237" t="str">
        <f t="shared" si="173"/>
        <v/>
      </c>
      <c r="V2209" s="230" t="str">
        <f t="shared" si="175"/>
        <v>&lt;campo posicao="8"&gt;
&lt;coluna&gt;VL_TOT_AJ_CREDITOS&lt;/coluna&gt;
&lt;descricao&gt;Valor total de "Ajustes a crédito" &lt;/descricao&gt;
&lt;tipo&gt;R&lt;/tipo&gt;
&lt;/campo&gt;</v>
      </c>
      <c r="W2209" s="227" t="str">
        <f t="shared" si="174"/>
        <v>&lt;campo posicao="8"&gt;
&lt;coluna&gt;VL_TOT_AJ_CREDITOS&lt;/coluna&gt;
&lt;descricao&gt;Valor total de "Ajustes a crédito" &lt;/descricao&gt;
&lt;tipo&gt;R&lt;/tipo&gt;
&lt;/campo&gt;</v>
      </c>
      <c r="AB2209" s="3" t="s">
        <v>6</v>
      </c>
    </row>
    <row r="2210" spans="10:28" ht="14.5" customHeight="1" x14ac:dyDescent="0.35">
      <c r="J2210" s="291" t="str">
        <f t="shared" si="176"/>
        <v>E110</v>
      </c>
      <c r="K2210" s="70" t="s">
        <v>2169</v>
      </c>
      <c r="L2210" s="73" t="s">
        <v>1163</v>
      </c>
      <c r="M2210" s="74" t="s">
        <v>1164</v>
      </c>
      <c r="N2210" s="257" t="s">
        <v>1165</v>
      </c>
      <c r="O2210" s="257"/>
      <c r="P2210" s="258" t="s">
        <v>1166</v>
      </c>
      <c r="Q2210" s="259"/>
      <c r="S2210" s="227" t="str">
        <f t="shared" si="172"/>
        <v/>
      </c>
      <c r="T2210" s="227"/>
      <c r="U2210" s="237" t="str">
        <f t="shared" si="173"/>
        <v/>
      </c>
      <c r="V2210" s="230" t="str">
        <f t="shared" si="175"/>
        <v/>
      </c>
      <c r="W2210" s="227" t="str">
        <f t="shared" si="174"/>
        <v/>
      </c>
      <c r="AB2210" s="3"/>
    </row>
    <row r="2211" spans="10:28" ht="14.5" customHeight="1" x14ac:dyDescent="0.35">
      <c r="J2211" s="291" t="str">
        <f t="shared" si="176"/>
        <v>E110</v>
      </c>
      <c r="K2211" s="69"/>
      <c r="L2211" s="75" t="s">
        <v>2183</v>
      </c>
      <c r="M2211" s="76" t="s">
        <v>2184</v>
      </c>
      <c r="N2211" s="260">
        <v>39814</v>
      </c>
      <c r="O2211" s="260"/>
      <c r="P2211" s="269"/>
      <c r="Q2211" s="270"/>
      <c r="S2211" s="227" t="str">
        <f t="shared" si="172"/>
        <v/>
      </c>
      <c r="T2211" s="227"/>
      <c r="U2211" s="237" t="str">
        <f t="shared" si="173"/>
        <v/>
      </c>
      <c r="V2211" s="230" t="str">
        <f t="shared" si="175"/>
        <v/>
      </c>
      <c r="W2211" s="227" t="str">
        <f t="shared" si="174"/>
        <v/>
      </c>
      <c r="AB2211" s="3"/>
    </row>
    <row r="2212" spans="10:28" ht="14.5" customHeight="1" x14ac:dyDescent="0.35">
      <c r="J2212" s="291" t="str">
        <f t="shared" si="176"/>
        <v>E110</v>
      </c>
      <c r="K2212" s="69"/>
      <c r="L2212" s="75" t="s">
        <v>2185</v>
      </c>
      <c r="M2212" s="76" t="s">
        <v>2186</v>
      </c>
      <c r="N2212" s="260">
        <v>39814</v>
      </c>
      <c r="O2212" s="260"/>
      <c r="P2212" s="260"/>
      <c r="Q2212" s="261"/>
      <c r="S2212" s="227" t="str">
        <f t="shared" si="172"/>
        <v/>
      </c>
      <c r="T2212" s="227"/>
      <c r="U2212" s="237" t="str">
        <f t="shared" si="173"/>
        <v/>
      </c>
      <c r="V2212" s="230" t="str">
        <f t="shared" si="175"/>
        <v/>
      </c>
      <c r="W2212" s="227" t="str">
        <f t="shared" si="174"/>
        <v/>
      </c>
      <c r="AB2212" s="3"/>
    </row>
    <row r="2213" spans="10:28" ht="14.5" customHeight="1" x14ac:dyDescent="0.35">
      <c r="J2213" s="291" t="str">
        <f t="shared" si="176"/>
        <v>E110</v>
      </c>
      <c r="K2213" s="69"/>
      <c r="L2213" s="75" t="s">
        <v>2187</v>
      </c>
      <c r="M2213" s="76" t="s">
        <v>2188</v>
      </c>
      <c r="N2213" s="260">
        <v>39814</v>
      </c>
      <c r="O2213" s="260"/>
      <c r="P2213" s="260">
        <v>41183</v>
      </c>
      <c r="Q2213" s="261"/>
      <c r="S2213" s="227" t="str">
        <f t="shared" si="172"/>
        <v/>
      </c>
      <c r="T2213" s="227"/>
      <c r="U2213" s="237" t="str">
        <f t="shared" si="173"/>
        <v/>
      </c>
      <c r="V2213" s="230" t="str">
        <f t="shared" si="175"/>
        <v/>
      </c>
      <c r="W2213" s="227" t="str">
        <f t="shared" si="174"/>
        <v/>
      </c>
      <c r="AB2213" s="3"/>
    </row>
    <row r="2214" spans="10:28" ht="14.5" customHeight="1" x14ac:dyDescent="0.35">
      <c r="J2214" s="291" t="str">
        <f t="shared" si="176"/>
        <v>E110</v>
      </c>
      <c r="K2214" s="69"/>
      <c r="L2214" s="75" t="s">
        <v>2189</v>
      </c>
      <c r="M2214" s="76" t="s">
        <v>2190</v>
      </c>
      <c r="N2214" s="260">
        <v>40909</v>
      </c>
      <c r="O2214" s="260"/>
      <c r="P2214" s="260"/>
      <c r="Q2214" s="261"/>
      <c r="S2214" s="227" t="str">
        <f t="shared" si="172"/>
        <v/>
      </c>
      <c r="T2214" s="227"/>
      <c r="U2214" s="237" t="str">
        <f t="shared" si="173"/>
        <v/>
      </c>
      <c r="V2214" s="230" t="str">
        <f t="shared" si="175"/>
        <v/>
      </c>
      <c r="W2214" s="227" t="str">
        <f t="shared" si="174"/>
        <v/>
      </c>
      <c r="AB2214" s="3"/>
    </row>
    <row r="2215" spans="10:28" ht="14.5" customHeight="1" x14ac:dyDescent="0.35">
      <c r="J2215" s="291" t="str">
        <f t="shared" si="176"/>
        <v>E110</v>
      </c>
      <c r="K2215" s="69"/>
      <c r="L2215" s="75" t="s">
        <v>2191</v>
      </c>
      <c r="M2215" s="76" t="s">
        <v>2192</v>
      </c>
      <c r="N2215" s="260">
        <v>41852</v>
      </c>
      <c r="O2215" s="260"/>
      <c r="P2215" s="260"/>
      <c r="Q2215" s="261"/>
      <c r="S2215" s="227" t="str">
        <f t="shared" si="172"/>
        <v/>
      </c>
      <c r="T2215" s="227"/>
      <c r="U2215" s="237" t="str">
        <f t="shared" si="173"/>
        <v/>
      </c>
      <c r="V2215" s="230" t="str">
        <f t="shared" si="175"/>
        <v/>
      </c>
      <c r="W2215" s="227" t="str">
        <f t="shared" si="174"/>
        <v/>
      </c>
      <c r="AB2215" s="3"/>
    </row>
    <row r="2216" spans="10:28" ht="14.5" customHeight="1" x14ac:dyDescent="0.35">
      <c r="J2216" s="291" t="str">
        <f t="shared" si="176"/>
        <v>E110</v>
      </c>
      <c r="K2216" s="69"/>
      <c r="L2216" s="75" t="s">
        <v>2193</v>
      </c>
      <c r="M2216" s="76" t="s">
        <v>2194</v>
      </c>
      <c r="N2216" s="260">
        <v>42005</v>
      </c>
      <c r="O2216" s="260"/>
      <c r="P2216" s="260">
        <v>42551</v>
      </c>
      <c r="Q2216" s="261"/>
      <c r="S2216" s="227" t="str">
        <f t="shared" si="172"/>
        <v/>
      </c>
      <c r="T2216" s="227"/>
      <c r="U2216" s="237" t="str">
        <f t="shared" si="173"/>
        <v/>
      </c>
      <c r="V2216" s="230" t="str">
        <f t="shared" si="175"/>
        <v/>
      </c>
      <c r="W2216" s="227" t="str">
        <f t="shared" si="174"/>
        <v/>
      </c>
      <c r="AB2216" s="3"/>
    </row>
    <row r="2217" spans="10:28" ht="14.5" customHeight="1" x14ac:dyDescent="0.35">
      <c r="J2217" s="291" t="str">
        <f t="shared" si="176"/>
        <v>E110</v>
      </c>
      <c r="K2217" s="69"/>
      <c r="L2217" s="75" t="s">
        <v>2193</v>
      </c>
      <c r="M2217" s="76" t="s">
        <v>2195</v>
      </c>
      <c r="N2217" s="260">
        <v>42552</v>
      </c>
      <c r="O2217" s="260"/>
      <c r="P2217" s="260"/>
      <c r="Q2217" s="261"/>
      <c r="S2217" s="227" t="str">
        <f t="shared" si="172"/>
        <v/>
      </c>
      <c r="T2217" s="227"/>
      <c r="U2217" s="237" t="str">
        <f t="shared" si="173"/>
        <v/>
      </c>
      <c r="V2217" s="230" t="str">
        <f t="shared" si="175"/>
        <v/>
      </c>
      <c r="W2217" s="227" t="str">
        <f t="shared" si="174"/>
        <v/>
      </c>
      <c r="AB2217" s="3"/>
    </row>
    <row r="2218" spans="10:28" ht="14.5" customHeight="1" x14ac:dyDescent="0.35">
      <c r="J2218" s="291" t="str">
        <f t="shared" si="176"/>
        <v>E110</v>
      </c>
      <c r="K2218" s="69"/>
      <c r="L2218" s="75" t="s">
        <v>2196</v>
      </c>
      <c r="M2218" s="76" t="s">
        <v>2197</v>
      </c>
      <c r="N2218" s="260">
        <v>42005</v>
      </c>
      <c r="O2218" s="260"/>
      <c r="P2218" s="260"/>
      <c r="Q2218" s="261"/>
      <c r="S2218" s="227" t="str">
        <f t="shared" si="172"/>
        <v/>
      </c>
      <c r="T2218" s="227"/>
      <c r="U2218" s="237" t="str">
        <f t="shared" si="173"/>
        <v/>
      </c>
      <c r="V2218" s="230" t="str">
        <f t="shared" si="175"/>
        <v/>
      </c>
      <c r="W2218" s="227" t="str">
        <f t="shared" si="174"/>
        <v/>
      </c>
      <c r="AB2218" s="3"/>
    </row>
    <row r="2219" spans="10:28" ht="14.5" customHeight="1" x14ac:dyDescent="0.35">
      <c r="J2219" s="291" t="str">
        <f t="shared" si="176"/>
        <v>E110</v>
      </c>
      <c r="K2219" s="69"/>
      <c r="L2219" s="75" t="s">
        <v>2198</v>
      </c>
      <c r="M2219" s="76" t="s">
        <v>2199</v>
      </c>
      <c r="N2219" s="260">
        <v>42370</v>
      </c>
      <c r="O2219" s="260"/>
      <c r="P2219" s="260"/>
      <c r="Q2219" s="261"/>
      <c r="S2219" s="227" t="str">
        <f t="shared" si="172"/>
        <v/>
      </c>
      <c r="T2219" s="227"/>
      <c r="U2219" s="237" t="str">
        <f t="shared" si="173"/>
        <v/>
      </c>
      <c r="V2219" s="230" t="str">
        <f t="shared" si="175"/>
        <v/>
      </c>
      <c r="W2219" s="227" t="str">
        <f t="shared" si="174"/>
        <v/>
      </c>
      <c r="AB2219" s="3"/>
    </row>
    <row r="2220" spans="10:28" ht="14.5" customHeight="1" x14ac:dyDescent="0.35">
      <c r="J2220" s="291" t="str">
        <f t="shared" si="176"/>
        <v>E110</v>
      </c>
      <c r="K2220" s="69"/>
      <c r="L2220" s="75" t="s">
        <v>2200</v>
      </c>
      <c r="M2220" s="76" t="s">
        <v>2201</v>
      </c>
      <c r="N2220" s="260">
        <v>39814</v>
      </c>
      <c r="O2220" s="260"/>
      <c r="P2220" s="260"/>
      <c r="Q2220" s="261"/>
      <c r="S2220" s="227" t="str">
        <f t="shared" si="172"/>
        <v/>
      </c>
      <c r="T2220" s="227"/>
      <c r="U2220" s="237" t="str">
        <f t="shared" si="173"/>
        <v/>
      </c>
      <c r="V2220" s="230" t="str">
        <f t="shared" si="175"/>
        <v/>
      </c>
      <c r="W2220" s="227" t="str">
        <f t="shared" si="174"/>
        <v/>
      </c>
      <c r="AB2220" s="3"/>
    </row>
    <row r="2221" spans="10:28" ht="14.5" customHeight="1" x14ac:dyDescent="0.35">
      <c r="J2221" s="291" t="str">
        <f t="shared" si="176"/>
        <v>E110</v>
      </c>
      <c r="K2221" s="210">
        <v>9</v>
      </c>
      <c r="L2221" s="11" t="s">
        <v>2202</v>
      </c>
      <c r="M2221" s="11" t="s">
        <v>3616</v>
      </c>
      <c r="N2221" s="193" t="s">
        <v>32</v>
      </c>
      <c r="O2221" s="193" t="s">
        <v>28</v>
      </c>
      <c r="P2221" s="193">
        <v>2</v>
      </c>
      <c r="Q2221" s="193" t="s">
        <v>29</v>
      </c>
      <c r="S2221" s="227" t="str">
        <f t="shared" si="172"/>
        <v>Campo</v>
      </c>
      <c r="T2221" s="227" t="s">
        <v>3606</v>
      </c>
      <c r="U2221" s="237" t="str">
        <f t="shared" si="173"/>
        <v/>
      </c>
      <c r="V2221" s="230" t="str">
        <f t="shared" si="175"/>
        <v>&lt;campo posicao="9"&gt;
&lt;coluna&gt;VL_ESTORNOS_DEB&lt;/coluna&gt;
&lt;descricao&gt;Valor total de Ajustes “Estornos de Débitos”&lt;/descricao&gt;
&lt;tipo&gt;R&lt;/tipo&gt;
&lt;/campo&gt;</v>
      </c>
      <c r="W2221" s="227" t="str">
        <f t="shared" si="174"/>
        <v>&lt;campo posicao="9"&gt;
&lt;coluna&gt;VL_ESTORNOS_DEB&lt;/coluna&gt;
&lt;descricao&gt;Valor total de Ajustes “Estornos de Débitos”&lt;/descricao&gt;
&lt;tipo&gt;R&lt;/tipo&gt;
&lt;/campo&gt;</v>
      </c>
      <c r="AB2221" s="3" t="s">
        <v>6</v>
      </c>
    </row>
    <row r="2222" spans="10:28" ht="14.5" customHeight="1" x14ac:dyDescent="0.35">
      <c r="J2222" s="291" t="str">
        <f t="shared" si="176"/>
        <v>E110</v>
      </c>
      <c r="K2222" s="70"/>
      <c r="L2222" s="73" t="s">
        <v>1163</v>
      </c>
      <c r="M2222" s="74" t="s">
        <v>1164</v>
      </c>
      <c r="N2222" s="257" t="s">
        <v>1165</v>
      </c>
      <c r="O2222" s="257"/>
      <c r="P2222" s="258" t="s">
        <v>1166</v>
      </c>
      <c r="Q2222" s="259"/>
      <c r="S2222" s="227" t="str">
        <f t="shared" si="172"/>
        <v/>
      </c>
      <c r="T2222" s="227"/>
      <c r="U2222" s="237" t="str">
        <f t="shared" si="173"/>
        <v/>
      </c>
      <c r="V2222" s="230" t="str">
        <f t="shared" si="175"/>
        <v/>
      </c>
      <c r="W2222" s="227" t="str">
        <f t="shared" si="174"/>
        <v/>
      </c>
      <c r="AB2222" s="3"/>
    </row>
    <row r="2223" spans="10:28" ht="14.5" customHeight="1" x14ac:dyDescent="0.35">
      <c r="J2223" s="291" t="str">
        <f t="shared" si="176"/>
        <v>E110</v>
      </c>
      <c r="K2223" s="69"/>
      <c r="L2223" s="75" t="s">
        <v>2204</v>
      </c>
      <c r="M2223" s="76" t="s">
        <v>2205</v>
      </c>
      <c r="N2223" s="260">
        <v>39814</v>
      </c>
      <c r="O2223" s="260"/>
      <c r="P2223" s="269"/>
      <c r="Q2223" s="270"/>
      <c r="S2223" s="227" t="str">
        <f t="shared" si="172"/>
        <v/>
      </c>
      <c r="T2223" s="227"/>
      <c r="U2223" s="237" t="str">
        <f t="shared" si="173"/>
        <v/>
      </c>
      <c r="V2223" s="230" t="str">
        <f t="shared" si="175"/>
        <v/>
      </c>
      <c r="W2223" s="227" t="str">
        <f t="shared" si="174"/>
        <v/>
      </c>
      <c r="AB2223" s="3"/>
    </row>
    <row r="2224" spans="10:28" ht="14.5" customHeight="1" x14ac:dyDescent="0.35">
      <c r="J2224" s="291" t="str">
        <f t="shared" si="176"/>
        <v>E110</v>
      </c>
      <c r="K2224" s="69"/>
      <c r="L2224" s="75" t="s">
        <v>2206</v>
      </c>
      <c r="M2224" s="76" t="s">
        <v>2207</v>
      </c>
      <c r="N2224" s="260">
        <v>39814</v>
      </c>
      <c r="O2224" s="260"/>
      <c r="P2224" s="260"/>
      <c r="Q2224" s="261"/>
      <c r="S2224" s="227" t="str">
        <f t="shared" si="172"/>
        <v/>
      </c>
      <c r="T2224" s="227"/>
      <c r="U2224" s="237" t="str">
        <f t="shared" si="173"/>
        <v/>
      </c>
      <c r="V2224" s="230" t="str">
        <f t="shared" si="175"/>
        <v/>
      </c>
      <c r="W2224" s="227" t="str">
        <f t="shared" si="174"/>
        <v/>
      </c>
      <c r="AB2224" s="3"/>
    </row>
    <row r="2225" spans="1:28" ht="14.5" customHeight="1" x14ac:dyDescent="0.35">
      <c r="J2225" s="291" t="str">
        <f t="shared" si="176"/>
        <v>E110</v>
      </c>
      <c r="K2225" s="69"/>
      <c r="L2225" s="75" t="s">
        <v>2208</v>
      </c>
      <c r="M2225" s="76" t="s">
        <v>2209</v>
      </c>
      <c r="N2225" s="260">
        <v>41426</v>
      </c>
      <c r="O2225" s="260"/>
      <c r="P2225" s="260"/>
      <c r="Q2225" s="261"/>
      <c r="S2225" s="227" t="str">
        <f t="shared" si="172"/>
        <v/>
      </c>
      <c r="T2225" s="227"/>
      <c r="U2225" s="237" t="str">
        <f t="shared" si="173"/>
        <v/>
      </c>
      <c r="V2225" s="230" t="str">
        <f t="shared" si="175"/>
        <v/>
      </c>
      <c r="W2225" s="227" t="str">
        <f t="shared" si="174"/>
        <v/>
      </c>
      <c r="AB2225" s="3"/>
    </row>
    <row r="2226" spans="1:28" ht="14.5" customHeight="1" x14ac:dyDescent="0.35">
      <c r="J2226" s="291" t="str">
        <f t="shared" si="176"/>
        <v>E110</v>
      </c>
      <c r="K2226" s="69"/>
      <c r="L2226" s="75" t="s">
        <v>2210</v>
      </c>
      <c r="M2226" s="76" t="s">
        <v>2211</v>
      </c>
      <c r="N2226" s="260">
        <v>42278</v>
      </c>
      <c r="O2226" s="260"/>
      <c r="P2226" s="260"/>
      <c r="Q2226" s="261"/>
      <c r="S2226" s="227" t="str">
        <f t="shared" si="172"/>
        <v/>
      </c>
      <c r="T2226" s="227"/>
      <c r="U2226" s="237" t="str">
        <f t="shared" si="173"/>
        <v/>
      </c>
      <c r="V2226" s="230" t="str">
        <f t="shared" si="175"/>
        <v/>
      </c>
      <c r="W2226" s="227" t="str">
        <f t="shared" si="174"/>
        <v/>
      </c>
      <c r="AB2226" s="3"/>
    </row>
    <row r="2227" spans="1:28" ht="14.5" customHeight="1" x14ac:dyDescent="0.35">
      <c r="J2227" s="291" t="str">
        <f t="shared" si="176"/>
        <v>E110</v>
      </c>
      <c r="K2227" s="69"/>
      <c r="L2227" s="75" t="s">
        <v>2212</v>
      </c>
      <c r="M2227" s="76" t="s">
        <v>2213</v>
      </c>
      <c r="N2227" s="260">
        <v>42614</v>
      </c>
      <c r="O2227" s="260"/>
      <c r="P2227" s="260"/>
      <c r="Q2227" s="261">
        <v>42735</v>
      </c>
      <c r="S2227" s="227" t="str">
        <f t="shared" si="172"/>
        <v/>
      </c>
      <c r="T2227" s="227"/>
      <c r="U2227" s="237" t="str">
        <f t="shared" si="173"/>
        <v/>
      </c>
      <c r="V2227" s="230" t="str">
        <f t="shared" si="175"/>
        <v/>
      </c>
      <c r="W2227" s="227" t="str">
        <f t="shared" si="174"/>
        <v/>
      </c>
      <c r="AB2227" s="3"/>
    </row>
    <row r="2228" spans="1:28" ht="14.5" customHeight="1" x14ac:dyDescent="0.35">
      <c r="J2228" s="291" t="str">
        <f t="shared" si="176"/>
        <v>E110</v>
      </c>
      <c r="K2228" s="69"/>
      <c r="L2228" s="75" t="s">
        <v>2212</v>
      </c>
      <c r="M2228" s="76" t="s">
        <v>2214</v>
      </c>
      <c r="N2228" s="260">
        <v>42736</v>
      </c>
      <c r="O2228" s="260"/>
      <c r="P2228" s="260"/>
      <c r="Q2228" s="261"/>
      <c r="S2228" s="227" t="str">
        <f t="shared" si="172"/>
        <v/>
      </c>
      <c r="T2228" s="227"/>
      <c r="U2228" s="237" t="str">
        <f t="shared" si="173"/>
        <v/>
      </c>
      <c r="V2228" s="230" t="str">
        <f t="shared" si="175"/>
        <v/>
      </c>
      <c r="W2228" s="227" t="str">
        <f t="shared" si="174"/>
        <v/>
      </c>
      <c r="AB2228" s="3"/>
    </row>
    <row r="2229" spans="1:28" s="93" customFormat="1" ht="14.5" customHeight="1" x14ac:dyDescent="0.35">
      <c r="A2229" s="89"/>
      <c r="B2229" s="89"/>
      <c r="C2229" s="89"/>
      <c r="D2229" s="89"/>
      <c r="E2229" s="89"/>
      <c r="F2229" s="89"/>
      <c r="G2229" s="89"/>
      <c r="H2229" s="89"/>
      <c r="I2229" s="89"/>
      <c r="J2229" s="291" t="str">
        <f t="shared" si="176"/>
        <v>E110</v>
      </c>
      <c r="K2229" s="189"/>
      <c r="L2229" s="107" t="s">
        <v>2212</v>
      </c>
      <c r="M2229" s="93" t="s">
        <v>2215</v>
      </c>
      <c r="N2229" s="262">
        <v>43466</v>
      </c>
      <c r="O2229" s="262"/>
      <c r="P2229" s="191"/>
      <c r="Q2229" s="222"/>
      <c r="R2229" s="92"/>
      <c r="S2229" s="227" t="str">
        <f t="shared" si="172"/>
        <v/>
      </c>
      <c r="T2229" s="227"/>
      <c r="U2229" s="237" t="str">
        <f t="shared" si="173"/>
        <v/>
      </c>
      <c r="V2229" s="230" t="str">
        <f t="shared" si="175"/>
        <v/>
      </c>
      <c r="W2229" s="227" t="str">
        <f t="shared" si="174"/>
        <v/>
      </c>
      <c r="X2229" s="233"/>
      <c r="Y2229" s="233"/>
      <c r="AB2229" s="88"/>
    </row>
    <row r="2230" spans="1:28" ht="14.5" customHeight="1" x14ac:dyDescent="0.35">
      <c r="J2230" s="291" t="str">
        <f t="shared" si="176"/>
        <v>E110</v>
      </c>
      <c r="K2230" s="69"/>
      <c r="L2230" s="75" t="s">
        <v>2216</v>
      </c>
      <c r="M2230" s="76" t="s">
        <v>2217</v>
      </c>
      <c r="N2230" s="260">
        <v>39814</v>
      </c>
      <c r="O2230" s="260"/>
      <c r="P2230" s="260"/>
      <c r="Q2230" s="261"/>
      <c r="S2230" s="227" t="str">
        <f t="shared" si="172"/>
        <v/>
      </c>
      <c r="T2230" s="227"/>
      <c r="U2230" s="237" t="str">
        <f t="shared" si="173"/>
        <v/>
      </c>
      <c r="V2230" s="230" t="str">
        <f t="shared" si="175"/>
        <v/>
      </c>
      <c r="W2230" s="227" t="str">
        <f t="shared" si="174"/>
        <v/>
      </c>
      <c r="AB2230" s="3"/>
    </row>
    <row r="2231" spans="1:28" ht="14.5" customHeight="1" x14ac:dyDescent="0.35">
      <c r="J2231" s="291" t="str">
        <f t="shared" si="176"/>
        <v>E110</v>
      </c>
      <c r="K2231" s="193">
        <v>10</v>
      </c>
      <c r="L2231" s="11" t="s">
        <v>2218</v>
      </c>
      <c r="M2231" s="11" t="s">
        <v>2219</v>
      </c>
      <c r="N2231" s="193" t="s">
        <v>32</v>
      </c>
      <c r="O2231" s="193" t="s">
        <v>28</v>
      </c>
      <c r="P2231" s="193">
        <v>2</v>
      </c>
      <c r="Q2231" s="193" t="s">
        <v>29</v>
      </c>
      <c r="S2231" s="227" t="str">
        <f t="shared" si="172"/>
        <v>Campo</v>
      </c>
      <c r="T2231" s="227" t="s">
        <v>3606</v>
      </c>
      <c r="U2231" s="237" t="str">
        <f t="shared" si="173"/>
        <v/>
      </c>
      <c r="V2231" s="230" t="str">
        <f t="shared" si="175"/>
        <v>&lt;campo posicao="10"&gt;
&lt;coluna&gt;VL_SLD_CREDOR_ANT&lt;/coluna&gt;
&lt;descricao&gt;Valor total de "Saldo credor do período anterior"&lt;/descricao&gt;
&lt;tipo&gt;R&lt;/tipo&gt;
&lt;/campo&gt;</v>
      </c>
      <c r="W2231" s="227" t="str">
        <f t="shared" si="174"/>
        <v>&lt;campo posicao="10"&gt;
&lt;coluna&gt;VL_SLD_CREDOR_ANT&lt;/coluna&gt;
&lt;descricao&gt;Valor total de "Saldo credor do período anterior"&lt;/descricao&gt;
&lt;tipo&gt;R&lt;/tipo&gt;
&lt;/campo&gt;</v>
      </c>
      <c r="AB2231" s="3" t="s">
        <v>6</v>
      </c>
    </row>
    <row r="2232" spans="1:28" ht="14.5" customHeight="1" x14ac:dyDescent="0.35">
      <c r="J2232" s="291" t="str">
        <f t="shared" si="176"/>
        <v>E110</v>
      </c>
      <c r="K2232" s="193">
        <v>11</v>
      </c>
      <c r="L2232" s="11" t="s">
        <v>2220</v>
      </c>
      <c r="M2232" s="11" t="s">
        <v>2221</v>
      </c>
      <c r="N2232" s="193" t="s">
        <v>32</v>
      </c>
      <c r="O2232" s="193" t="s">
        <v>28</v>
      </c>
      <c r="P2232" s="193">
        <v>2</v>
      </c>
      <c r="Q2232" s="193" t="s">
        <v>29</v>
      </c>
      <c r="S2232" s="227" t="str">
        <f t="shared" si="172"/>
        <v>Campo</v>
      </c>
      <c r="T2232" s="227" t="s">
        <v>3606</v>
      </c>
      <c r="U2232" s="237" t="str">
        <f t="shared" si="173"/>
        <v/>
      </c>
      <c r="V2232" s="230" t="str">
        <f t="shared" si="175"/>
        <v>&lt;campo posicao="11"&gt;
&lt;coluna&gt;VL_SLD_APURADO&lt;/coluna&gt;
&lt;descricao&gt;Valor do saldo devedor apurado&lt;/descricao&gt;
&lt;tipo&gt;R&lt;/tipo&gt;
&lt;/campo&gt;</v>
      </c>
      <c r="W2232" s="227" t="str">
        <f t="shared" si="174"/>
        <v>&lt;campo posicao="11"&gt;
&lt;coluna&gt;VL_SLD_APURADO&lt;/coluna&gt;
&lt;descricao&gt;Valor do saldo devedor apurado&lt;/descricao&gt;
&lt;tipo&gt;R&lt;/tipo&gt;
&lt;/campo&gt;</v>
      </c>
      <c r="AB2232" s="3" t="s">
        <v>6</v>
      </c>
    </row>
    <row r="2233" spans="1:28" ht="14.5" customHeight="1" x14ac:dyDescent="0.35">
      <c r="J2233" s="291" t="str">
        <f t="shared" si="176"/>
        <v>E110</v>
      </c>
      <c r="K2233" s="210">
        <v>12</v>
      </c>
      <c r="L2233" s="11" t="s">
        <v>2222</v>
      </c>
      <c r="M2233" s="11" t="s">
        <v>3617</v>
      </c>
      <c r="N2233" s="193" t="s">
        <v>32</v>
      </c>
      <c r="O2233" s="193" t="s">
        <v>28</v>
      </c>
      <c r="P2233" s="193">
        <v>2</v>
      </c>
      <c r="Q2233" s="193" t="s">
        <v>29</v>
      </c>
      <c r="S2233" s="227" t="str">
        <f t="shared" si="172"/>
        <v>Campo</v>
      </c>
      <c r="T2233" s="227" t="s">
        <v>3606</v>
      </c>
      <c r="U2233" s="237" t="str">
        <f t="shared" si="173"/>
        <v/>
      </c>
      <c r="V2233" s="230" t="str">
        <f t="shared" si="175"/>
        <v>&lt;campo posicao="12"&gt;
&lt;coluna&gt;VL_TOT_DED&lt;/coluna&gt;
&lt;descricao&gt;Valor total de "Deduções" &lt;/descricao&gt;
&lt;tipo&gt;R&lt;/tipo&gt;
&lt;/campo&gt;</v>
      </c>
      <c r="W2233" s="227" t="str">
        <f t="shared" si="174"/>
        <v>&lt;campo posicao="12"&gt;
&lt;coluna&gt;VL_TOT_DED&lt;/coluna&gt;
&lt;descricao&gt;Valor total de "Deduções" &lt;/descricao&gt;
&lt;tipo&gt;R&lt;/tipo&gt;
&lt;/campo&gt;</v>
      </c>
      <c r="AB2233" s="3" t="s">
        <v>6</v>
      </c>
    </row>
    <row r="2234" spans="1:28" ht="14.5" customHeight="1" x14ac:dyDescent="0.35">
      <c r="J2234" s="291" t="str">
        <f t="shared" si="176"/>
        <v>E110</v>
      </c>
      <c r="K2234" s="69"/>
      <c r="L2234" s="141" t="s">
        <v>1163</v>
      </c>
      <c r="M2234" s="142" t="s">
        <v>1164</v>
      </c>
      <c r="N2234" s="272" t="s">
        <v>1165</v>
      </c>
      <c r="O2234" s="272"/>
      <c r="P2234" s="273" t="s">
        <v>1166</v>
      </c>
      <c r="Q2234" s="274"/>
      <c r="S2234" s="227" t="str">
        <f t="shared" si="172"/>
        <v/>
      </c>
      <c r="T2234" s="227"/>
      <c r="U2234" s="237" t="str">
        <f t="shared" si="173"/>
        <v/>
      </c>
      <c r="V2234" s="230" t="str">
        <f t="shared" si="175"/>
        <v/>
      </c>
      <c r="W2234" s="227" t="str">
        <f t="shared" si="174"/>
        <v/>
      </c>
      <c r="AB2234" s="3"/>
    </row>
    <row r="2235" spans="1:28" ht="14.5" customHeight="1" x14ac:dyDescent="0.35">
      <c r="J2235" s="291" t="str">
        <f t="shared" si="176"/>
        <v>E110</v>
      </c>
      <c r="K2235" s="69"/>
      <c r="L2235" s="143" t="s">
        <v>1298</v>
      </c>
      <c r="M2235" s="144" t="s">
        <v>1299</v>
      </c>
      <c r="N2235" s="275">
        <v>42736</v>
      </c>
      <c r="O2235" s="275"/>
      <c r="P2235" s="276"/>
      <c r="Q2235" s="277"/>
      <c r="S2235" s="227" t="str">
        <f t="shared" si="172"/>
        <v/>
      </c>
      <c r="T2235" s="227"/>
      <c r="U2235" s="237" t="str">
        <f t="shared" si="173"/>
        <v/>
      </c>
      <c r="V2235" s="230" t="str">
        <f t="shared" si="175"/>
        <v/>
      </c>
      <c r="W2235" s="227" t="str">
        <f t="shared" si="174"/>
        <v/>
      </c>
      <c r="AB2235" s="3"/>
    </row>
    <row r="2236" spans="1:28" ht="14.5" customHeight="1" x14ac:dyDescent="0.35">
      <c r="J2236" s="291" t="str">
        <f t="shared" si="176"/>
        <v>E110</v>
      </c>
      <c r="K2236" s="69"/>
      <c r="L2236" s="75" t="s">
        <v>2224</v>
      </c>
      <c r="M2236" s="76" t="s">
        <v>2225</v>
      </c>
      <c r="N2236" s="260">
        <v>39814</v>
      </c>
      <c r="O2236" s="260"/>
      <c r="P2236" s="260"/>
      <c r="Q2236" s="261"/>
      <c r="S2236" s="227" t="str">
        <f t="shared" si="172"/>
        <v/>
      </c>
      <c r="T2236" s="227"/>
      <c r="U2236" s="237" t="str">
        <f t="shared" si="173"/>
        <v/>
      </c>
      <c r="V2236" s="230" t="str">
        <f t="shared" si="175"/>
        <v/>
      </c>
      <c r="W2236" s="227" t="str">
        <f t="shared" si="174"/>
        <v/>
      </c>
      <c r="AB2236" s="3"/>
    </row>
    <row r="2237" spans="1:28" ht="14.5" customHeight="1" x14ac:dyDescent="0.35">
      <c r="J2237" s="291" t="str">
        <f t="shared" si="176"/>
        <v>E110</v>
      </c>
      <c r="K2237" s="69"/>
      <c r="L2237" s="75" t="s">
        <v>2226</v>
      </c>
      <c r="M2237" s="76" t="s">
        <v>2227</v>
      </c>
      <c r="N2237" s="260">
        <v>39814</v>
      </c>
      <c r="O2237" s="260"/>
      <c r="P2237" s="260"/>
      <c r="Q2237" s="261"/>
      <c r="S2237" s="227" t="str">
        <f t="shared" si="172"/>
        <v/>
      </c>
      <c r="T2237" s="227"/>
      <c r="U2237" s="237" t="str">
        <f t="shared" si="173"/>
        <v/>
      </c>
      <c r="V2237" s="230" t="str">
        <f t="shared" si="175"/>
        <v/>
      </c>
      <c r="W2237" s="227" t="str">
        <f t="shared" si="174"/>
        <v/>
      </c>
      <c r="AB2237" s="3"/>
    </row>
    <row r="2238" spans="1:28" ht="14.5" customHeight="1" x14ac:dyDescent="0.35">
      <c r="J2238" s="291" t="str">
        <f t="shared" si="176"/>
        <v>E110</v>
      </c>
      <c r="K2238" s="69"/>
      <c r="L2238" s="75" t="s">
        <v>2228</v>
      </c>
      <c r="M2238" s="76" t="s">
        <v>2229</v>
      </c>
      <c r="N2238" s="260">
        <v>41852</v>
      </c>
      <c r="O2238" s="260"/>
      <c r="P2238" s="260"/>
      <c r="Q2238" s="261"/>
      <c r="S2238" s="227" t="str">
        <f t="shared" si="172"/>
        <v/>
      </c>
      <c r="T2238" s="227"/>
      <c r="U2238" s="237" t="str">
        <f t="shared" si="173"/>
        <v/>
      </c>
      <c r="V2238" s="230" t="str">
        <f t="shared" si="175"/>
        <v/>
      </c>
      <c r="W2238" s="227" t="str">
        <f t="shared" si="174"/>
        <v/>
      </c>
      <c r="AB2238" s="3"/>
    </row>
    <row r="2239" spans="1:28" ht="14.5" customHeight="1" x14ac:dyDescent="0.35">
      <c r="J2239" s="291" t="str">
        <f t="shared" si="176"/>
        <v>E110</v>
      </c>
      <c r="K2239" s="69"/>
      <c r="L2239" s="75" t="s">
        <v>2230</v>
      </c>
      <c r="M2239" s="76" t="s">
        <v>2231</v>
      </c>
      <c r="N2239" s="260">
        <v>41852</v>
      </c>
      <c r="O2239" s="260"/>
      <c r="P2239" s="260"/>
      <c r="Q2239" s="261"/>
      <c r="S2239" s="227" t="str">
        <f t="shared" si="172"/>
        <v/>
      </c>
      <c r="T2239" s="227"/>
      <c r="U2239" s="237" t="str">
        <f t="shared" si="173"/>
        <v/>
      </c>
      <c r="V2239" s="230" t="str">
        <f t="shared" si="175"/>
        <v/>
      </c>
      <c r="W2239" s="227" t="str">
        <f t="shared" si="174"/>
        <v/>
      </c>
      <c r="AB2239" s="3"/>
    </row>
    <row r="2240" spans="1:28" ht="14.5" customHeight="1" x14ac:dyDescent="0.35">
      <c r="B2240" s="105"/>
      <c r="C2240" s="105"/>
      <c r="D2240" s="105"/>
      <c r="E2240" s="105"/>
      <c r="F2240" s="105"/>
      <c r="G2240" s="105"/>
      <c r="H2240" s="105"/>
      <c r="I2240" s="106"/>
      <c r="J2240" s="291" t="str">
        <f t="shared" si="176"/>
        <v>E110</v>
      </c>
      <c r="K2240" s="69"/>
      <c r="L2240" s="75" t="s">
        <v>2232</v>
      </c>
      <c r="M2240" s="76" t="s">
        <v>2233</v>
      </c>
      <c r="N2240" s="260">
        <v>43221</v>
      </c>
      <c r="O2240" s="260"/>
      <c r="P2240" s="260"/>
      <c r="Q2240" s="261"/>
      <c r="S2240" s="227" t="str">
        <f t="shared" si="172"/>
        <v/>
      </c>
      <c r="T2240" s="227"/>
      <c r="U2240" s="237" t="str">
        <f t="shared" si="173"/>
        <v/>
      </c>
      <c r="V2240" s="230" t="str">
        <f t="shared" si="175"/>
        <v/>
      </c>
      <c r="W2240" s="227" t="str">
        <f t="shared" si="174"/>
        <v/>
      </c>
      <c r="AB2240" s="3"/>
    </row>
    <row r="2241" spans="1:28" s="93" customFormat="1" ht="14.5" customHeight="1" x14ac:dyDescent="0.35">
      <c r="A2241" s="105"/>
      <c r="B2241" s="105"/>
      <c r="C2241" s="105"/>
      <c r="D2241" s="105"/>
      <c r="E2241" s="105"/>
      <c r="F2241" s="105"/>
      <c r="G2241" s="105"/>
      <c r="H2241" s="105"/>
      <c r="I2241" s="106"/>
      <c r="J2241" s="291" t="str">
        <f t="shared" si="176"/>
        <v>E110</v>
      </c>
      <c r="K2241" s="189"/>
      <c r="L2241" s="107" t="s">
        <v>2234</v>
      </c>
      <c r="M2241" s="93" t="s">
        <v>2235</v>
      </c>
      <c r="N2241" s="262">
        <v>43101</v>
      </c>
      <c r="O2241" s="262"/>
      <c r="P2241" s="191"/>
      <c r="Q2241" s="222"/>
      <c r="R2241" s="92"/>
      <c r="S2241" s="227" t="str">
        <f t="shared" si="172"/>
        <v/>
      </c>
      <c r="T2241" s="227"/>
      <c r="U2241" s="237" t="str">
        <f t="shared" si="173"/>
        <v/>
      </c>
      <c r="V2241" s="230" t="str">
        <f t="shared" si="175"/>
        <v/>
      </c>
      <c r="W2241" s="227" t="str">
        <f t="shared" si="174"/>
        <v/>
      </c>
      <c r="X2241" s="233"/>
      <c r="Y2241" s="233"/>
      <c r="AB2241" s="88"/>
    </row>
    <row r="2242" spans="1:28" ht="14.5" customHeight="1" x14ac:dyDescent="0.35">
      <c r="J2242" s="291" t="str">
        <f t="shared" si="176"/>
        <v>E110</v>
      </c>
      <c r="K2242" s="69"/>
      <c r="L2242" s="75" t="s">
        <v>2236</v>
      </c>
      <c r="M2242" s="76" t="s">
        <v>2237</v>
      </c>
      <c r="N2242" s="260">
        <v>39814</v>
      </c>
      <c r="O2242" s="260">
        <v>42004</v>
      </c>
      <c r="P2242" s="260"/>
      <c r="Q2242" s="261"/>
      <c r="S2242" s="227" t="str">
        <f t="shared" ref="S2242:S2305" si="177">IF(B2242&lt;&gt;"",1,IF(C2242&lt;&gt;"",2,IF(D2242&lt;&gt;"",3,IF(E2242&lt;&gt;"",4,IF(F2242&lt;&gt;"",5,IF(G2242&lt;&gt;"",6,IF(H2242&lt;&gt;"",7,IF(ISNUMBER(K2242),"Campo",""))))))))</f>
        <v/>
      </c>
      <c r="T2242" s="227"/>
      <c r="U2242" s="237" t="str">
        <f t="shared" ref="U2242:U2305" si="178">IFERROR(IF(ISNUMBER(S2242),CONCATENATE("&lt;/registro&gt;
&lt;registro codigo=""",CONCATENATE(B2242,C2242,D2242,E2242,F2242,G2242,H2242),""" perfil=""",A2242,""" nivel=""",S2242,"""&gt;"),""),"")</f>
        <v/>
      </c>
      <c r="V2242" s="230" t="str">
        <f t="shared" si="175"/>
        <v/>
      </c>
      <c r="W2242" s="227" t="str">
        <f t="shared" ref="W2242:W2305" si="179">U2242&amp;V2242</f>
        <v/>
      </c>
      <c r="AB2242" s="3"/>
    </row>
    <row r="2243" spans="1:28" ht="14.5" customHeight="1" x14ac:dyDescent="0.35">
      <c r="J2243" s="291" t="str">
        <f t="shared" si="176"/>
        <v>E110</v>
      </c>
      <c r="K2243" s="193">
        <v>13</v>
      </c>
      <c r="L2243" s="11" t="s">
        <v>2238</v>
      </c>
      <c r="M2243" s="11" t="s">
        <v>2239</v>
      </c>
      <c r="N2243" s="193" t="s">
        <v>32</v>
      </c>
      <c r="O2243" s="193" t="s">
        <v>28</v>
      </c>
      <c r="P2243" s="193">
        <v>2</v>
      </c>
      <c r="Q2243" s="193" t="s">
        <v>29</v>
      </c>
      <c r="S2243" s="227" t="str">
        <f t="shared" si="177"/>
        <v>Campo</v>
      </c>
      <c r="T2243" s="227" t="s">
        <v>3606</v>
      </c>
      <c r="U2243" s="237" t="str">
        <f t="shared" si="178"/>
        <v/>
      </c>
      <c r="V2243" s="230" t="str">
        <f t="shared" si="175"/>
        <v>&lt;campo posicao="13"&gt;
&lt;coluna&gt;VL_ICMS_RECOLHER&lt;/coluna&gt;
&lt;descricao&gt;Valor total de "ICMS a recolher (11-12)&lt;/descricao&gt;
&lt;tipo&gt;R&lt;/tipo&gt;
&lt;/campo&gt;</v>
      </c>
      <c r="W2243" s="227" t="str">
        <f t="shared" si="179"/>
        <v>&lt;campo posicao="13"&gt;
&lt;coluna&gt;VL_ICMS_RECOLHER&lt;/coluna&gt;
&lt;descricao&gt;Valor total de "ICMS a recolher (11-12)&lt;/descricao&gt;
&lt;tipo&gt;R&lt;/tipo&gt;
&lt;/campo&gt;</v>
      </c>
      <c r="AB2243" s="3" t="s">
        <v>6</v>
      </c>
    </row>
    <row r="2244" spans="1:28" ht="14.5" customHeight="1" x14ac:dyDescent="0.35">
      <c r="J2244" s="291" t="str">
        <f t="shared" si="176"/>
        <v>E110</v>
      </c>
      <c r="K2244" s="193">
        <v>14</v>
      </c>
      <c r="L2244" s="11" t="s">
        <v>2240</v>
      </c>
      <c r="M2244" s="11" t="s">
        <v>2241</v>
      </c>
      <c r="N2244" s="193" t="s">
        <v>32</v>
      </c>
      <c r="O2244" s="193" t="s">
        <v>28</v>
      </c>
      <c r="P2244" s="193">
        <v>2</v>
      </c>
      <c r="Q2244" s="193" t="s">
        <v>29</v>
      </c>
      <c r="S2244" s="227" t="str">
        <f t="shared" si="177"/>
        <v>Campo</v>
      </c>
      <c r="T2244" s="227" t="s">
        <v>3606</v>
      </c>
      <c r="U2244" s="237" t="str">
        <f t="shared" si="178"/>
        <v/>
      </c>
      <c r="V2244" s="230" t="str">
        <f t="shared" ref="V2244:V2307" si="180">IF(S2244="Campo",CONCATENATE("&lt;campo posicao=""",K2244,"""&gt;
&lt;coluna&gt;",SUBSTITUTE(L2244," ",""),"&lt;/coluna&gt;
&lt;descricao&gt;",M2244,"&lt;/descricao&gt;
&lt;tipo&gt;",T2244,"&lt;/tipo&gt;
&lt;/campo&gt;"),"")</f>
        <v>&lt;campo posicao="14"&gt;
&lt;coluna&gt;VL_SLD_CREDOR_TRANSPORTAR&lt;/coluna&gt;
&lt;descricao&gt;Valor total de "Saldo credor a transportar para o período seguinte” &lt;/descricao&gt;
&lt;tipo&gt;R&lt;/tipo&gt;
&lt;/campo&gt;</v>
      </c>
      <c r="W2244" s="227" t="str">
        <f t="shared" si="179"/>
        <v>&lt;campo posicao="14"&gt;
&lt;coluna&gt;VL_SLD_CREDOR_TRANSPORTAR&lt;/coluna&gt;
&lt;descricao&gt;Valor total de "Saldo credor a transportar para o período seguinte” &lt;/descricao&gt;
&lt;tipo&gt;R&lt;/tipo&gt;
&lt;/campo&gt;</v>
      </c>
      <c r="AB2244" s="3" t="s">
        <v>6</v>
      </c>
    </row>
    <row r="2245" spans="1:28" ht="14.5" customHeight="1" x14ac:dyDescent="0.35">
      <c r="J2245" s="291" t="str">
        <f t="shared" ref="J2245:J2308" si="181">IF(L2245="REG",MID(M2245,IFERROR(SEARCH("“",M2245),SEARCH("""",M2245))+1,4),J2244)</f>
        <v>E110</v>
      </c>
      <c r="K2245" s="210">
        <v>15</v>
      </c>
      <c r="L2245" s="11" t="s">
        <v>2242</v>
      </c>
      <c r="M2245" s="11" t="s">
        <v>2553</v>
      </c>
      <c r="N2245" s="193" t="s">
        <v>32</v>
      </c>
      <c r="O2245" s="193" t="s">
        <v>28</v>
      </c>
      <c r="P2245" s="193">
        <v>2</v>
      </c>
      <c r="Q2245" s="193" t="s">
        <v>29</v>
      </c>
      <c r="S2245" s="227" t="str">
        <f t="shared" si="177"/>
        <v>Campo</v>
      </c>
      <c r="T2245" s="227" t="s">
        <v>3606</v>
      </c>
      <c r="U2245" s="237" t="str">
        <f t="shared" si="178"/>
        <v/>
      </c>
      <c r="V2245" s="230" t="str">
        <f t="shared" si="180"/>
        <v>&lt;campo posicao="15"&gt;
&lt;coluna&gt;DEB_ESP&lt;/coluna&gt;
&lt;descricao&gt;Valores recolhidos ou a recolher, extra-apuração.&lt;/descricao&gt;
&lt;tipo&gt;R&lt;/tipo&gt;
&lt;/campo&gt;</v>
      </c>
      <c r="W2245" s="227" t="str">
        <f t="shared" si="179"/>
        <v>&lt;campo posicao="15"&gt;
&lt;coluna&gt;DEB_ESP&lt;/coluna&gt;
&lt;descricao&gt;Valores recolhidos ou a recolher, extra-apuração.&lt;/descricao&gt;
&lt;tipo&gt;R&lt;/tipo&gt;
&lt;/campo&gt;</v>
      </c>
      <c r="AB2245" s="3" t="s">
        <v>6</v>
      </c>
    </row>
    <row r="2246" spans="1:28" ht="14.5" customHeight="1" x14ac:dyDescent="0.35">
      <c r="J2246" s="291" t="str">
        <f t="shared" si="181"/>
        <v>E110</v>
      </c>
      <c r="K2246" s="69"/>
      <c r="L2246" s="73" t="s">
        <v>1163</v>
      </c>
      <c r="M2246" s="74" t="s">
        <v>1164</v>
      </c>
      <c r="N2246" s="257" t="s">
        <v>1165</v>
      </c>
      <c r="O2246" s="257"/>
      <c r="P2246" s="258" t="s">
        <v>1166</v>
      </c>
      <c r="Q2246" s="259"/>
      <c r="S2246" s="227" t="str">
        <f t="shared" si="177"/>
        <v/>
      </c>
      <c r="T2246" s="227"/>
      <c r="U2246" s="237" t="str">
        <f t="shared" si="178"/>
        <v/>
      </c>
      <c r="V2246" s="230" t="str">
        <f t="shared" si="180"/>
        <v/>
      </c>
      <c r="W2246" s="227" t="str">
        <f t="shared" si="179"/>
        <v/>
      </c>
      <c r="AB2246" s="3"/>
    </row>
    <row r="2247" spans="1:28" ht="14.5" customHeight="1" x14ac:dyDescent="0.35">
      <c r="J2247" s="291" t="str">
        <f t="shared" si="181"/>
        <v>E110</v>
      </c>
      <c r="K2247" s="69"/>
      <c r="L2247" s="75" t="s">
        <v>1300</v>
      </c>
      <c r="M2247" s="76" t="s">
        <v>1301</v>
      </c>
      <c r="N2247" s="260">
        <v>39814</v>
      </c>
      <c r="O2247" s="260"/>
      <c r="P2247" s="269"/>
      <c r="Q2247" s="270"/>
      <c r="S2247" s="227" t="str">
        <f t="shared" si="177"/>
        <v/>
      </c>
      <c r="T2247" s="227"/>
      <c r="U2247" s="237" t="str">
        <f t="shared" si="178"/>
        <v/>
      </c>
      <c r="V2247" s="230" t="str">
        <f t="shared" si="180"/>
        <v/>
      </c>
      <c r="W2247" s="227" t="str">
        <f t="shared" si="179"/>
        <v/>
      </c>
      <c r="AB2247" s="3"/>
    </row>
    <row r="2248" spans="1:28" ht="14.5" customHeight="1" x14ac:dyDescent="0.35">
      <c r="J2248" s="291" t="str">
        <f t="shared" si="181"/>
        <v>E110</v>
      </c>
      <c r="K2248" s="69"/>
      <c r="L2248" s="75" t="s">
        <v>1302</v>
      </c>
      <c r="M2248" s="76" t="s">
        <v>1303</v>
      </c>
      <c r="N2248" s="260">
        <v>39814</v>
      </c>
      <c r="O2248" s="260"/>
      <c r="P2248" s="260"/>
      <c r="Q2248" s="261"/>
      <c r="S2248" s="227" t="str">
        <f t="shared" si="177"/>
        <v/>
      </c>
      <c r="T2248" s="227"/>
      <c r="U2248" s="237" t="str">
        <f t="shared" si="178"/>
        <v/>
      </c>
      <c r="V2248" s="230" t="str">
        <f t="shared" si="180"/>
        <v/>
      </c>
      <c r="W2248" s="227" t="str">
        <f t="shared" si="179"/>
        <v/>
      </c>
      <c r="AB2248" s="3"/>
    </row>
    <row r="2249" spans="1:28" ht="14.5" customHeight="1" x14ac:dyDescent="0.35">
      <c r="J2249" s="291" t="str">
        <f t="shared" si="181"/>
        <v>E110</v>
      </c>
      <c r="K2249" s="69"/>
      <c r="L2249" s="75" t="s">
        <v>1304</v>
      </c>
      <c r="M2249" s="76" t="s">
        <v>1305</v>
      </c>
      <c r="N2249" s="260">
        <v>41852</v>
      </c>
      <c r="O2249" s="260"/>
      <c r="P2249" s="260">
        <v>42613</v>
      </c>
      <c r="Q2249" s="261"/>
      <c r="S2249" s="227" t="str">
        <f t="shared" si="177"/>
        <v/>
      </c>
      <c r="T2249" s="227"/>
      <c r="U2249" s="237" t="str">
        <f t="shared" si="178"/>
        <v/>
      </c>
      <c r="V2249" s="230" t="str">
        <f t="shared" si="180"/>
        <v/>
      </c>
      <c r="W2249" s="227" t="str">
        <f t="shared" si="179"/>
        <v/>
      </c>
      <c r="AB2249" s="3"/>
    </row>
    <row r="2250" spans="1:28" ht="14.5" customHeight="1" x14ac:dyDescent="0.35">
      <c r="J2250" s="291" t="str">
        <f t="shared" si="181"/>
        <v>E110</v>
      </c>
      <c r="K2250" s="69"/>
      <c r="L2250" s="75" t="s">
        <v>1304</v>
      </c>
      <c r="M2250" s="76" t="s">
        <v>1306</v>
      </c>
      <c r="N2250" s="260">
        <v>42614</v>
      </c>
      <c r="O2250" s="260"/>
      <c r="P2250" s="260"/>
      <c r="Q2250" s="261"/>
      <c r="S2250" s="227" t="str">
        <f t="shared" si="177"/>
        <v/>
      </c>
      <c r="T2250" s="227"/>
      <c r="U2250" s="237" t="str">
        <f t="shared" si="178"/>
        <v/>
      </c>
      <c r="V2250" s="230" t="str">
        <f t="shared" si="180"/>
        <v/>
      </c>
      <c r="W2250" s="227" t="str">
        <f t="shared" si="179"/>
        <v/>
      </c>
      <c r="AB2250" s="3"/>
    </row>
    <row r="2251" spans="1:28" ht="14.5" customHeight="1" x14ac:dyDescent="0.35">
      <c r="J2251" s="291" t="str">
        <f t="shared" si="181"/>
        <v>E110</v>
      </c>
      <c r="K2251" s="69"/>
      <c r="L2251" s="75" t="s">
        <v>1307</v>
      </c>
      <c r="M2251" s="76" t="s">
        <v>1308</v>
      </c>
      <c r="N2251" s="260">
        <v>42186</v>
      </c>
      <c r="O2251" s="260"/>
      <c r="P2251" s="260"/>
      <c r="Q2251" s="261"/>
      <c r="S2251" s="227" t="str">
        <f t="shared" si="177"/>
        <v/>
      </c>
      <c r="T2251" s="227"/>
      <c r="U2251" s="237" t="str">
        <f t="shared" si="178"/>
        <v/>
      </c>
      <c r="V2251" s="230" t="str">
        <f t="shared" si="180"/>
        <v/>
      </c>
      <c r="W2251" s="227" t="str">
        <f t="shared" si="179"/>
        <v/>
      </c>
      <c r="AB2251" s="3"/>
    </row>
    <row r="2252" spans="1:28" ht="14.5" customHeight="1" x14ac:dyDescent="0.35">
      <c r="J2252" s="291" t="str">
        <f t="shared" si="181"/>
        <v>E110</v>
      </c>
      <c r="K2252" s="69"/>
      <c r="L2252" s="75" t="s">
        <v>1309</v>
      </c>
      <c r="M2252" s="76" t="s">
        <v>1310</v>
      </c>
      <c r="N2252" s="260">
        <v>42552</v>
      </c>
      <c r="O2252" s="260"/>
      <c r="P2252" s="260"/>
      <c r="Q2252" s="261"/>
      <c r="S2252" s="227" t="str">
        <f t="shared" si="177"/>
        <v/>
      </c>
      <c r="T2252" s="227"/>
      <c r="U2252" s="237" t="str">
        <f t="shared" si="178"/>
        <v/>
      </c>
      <c r="V2252" s="230" t="str">
        <f t="shared" si="180"/>
        <v/>
      </c>
      <c r="W2252" s="227" t="str">
        <f t="shared" si="179"/>
        <v/>
      </c>
      <c r="AB2252" s="3"/>
    </row>
    <row r="2253" spans="1:28" ht="14.5" customHeight="1" x14ac:dyDescent="0.35">
      <c r="J2253" s="291" t="str">
        <f t="shared" si="181"/>
        <v>E110</v>
      </c>
      <c r="K2253" s="69"/>
      <c r="L2253" s="75" t="s">
        <v>1311</v>
      </c>
      <c r="M2253" s="76" t="s">
        <v>1312</v>
      </c>
      <c r="N2253" s="260">
        <v>42767</v>
      </c>
      <c r="O2253" s="260"/>
      <c r="P2253" s="260"/>
      <c r="Q2253" s="261"/>
      <c r="S2253" s="227" t="str">
        <f t="shared" si="177"/>
        <v/>
      </c>
      <c r="T2253" s="227"/>
      <c r="U2253" s="237" t="str">
        <f t="shared" si="178"/>
        <v/>
      </c>
      <c r="V2253" s="230" t="str">
        <f t="shared" si="180"/>
        <v/>
      </c>
      <c r="W2253" s="227" t="str">
        <f t="shared" si="179"/>
        <v/>
      </c>
      <c r="AB2253" s="3"/>
    </row>
    <row r="2254" spans="1:28" ht="14.5" customHeight="1" x14ac:dyDescent="0.35">
      <c r="J2254" s="291" t="str">
        <f t="shared" si="181"/>
        <v>E110</v>
      </c>
      <c r="K2254" s="69"/>
      <c r="L2254" s="75" t="s">
        <v>1313</v>
      </c>
      <c r="M2254" s="76" t="s">
        <v>1314</v>
      </c>
      <c r="N2254" s="260">
        <v>41091</v>
      </c>
      <c r="O2254" s="260"/>
      <c r="P2254" s="260"/>
      <c r="Q2254" s="261"/>
      <c r="S2254" s="227" t="str">
        <f t="shared" si="177"/>
        <v/>
      </c>
      <c r="T2254" s="227"/>
      <c r="U2254" s="237" t="str">
        <f t="shared" si="178"/>
        <v/>
      </c>
      <c r="V2254" s="230" t="str">
        <f t="shared" si="180"/>
        <v/>
      </c>
      <c r="W2254" s="227" t="str">
        <f t="shared" si="179"/>
        <v/>
      </c>
      <c r="AB2254" s="3"/>
    </row>
    <row r="2255" spans="1:28" ht="14.5" customHeight="1" x14ac:dyDescent="0.35">
      <c r="J2255" s="291" t="str">
        <f t="shared" si="181"/>
        <v>E110</v>
      </c>
      <c r="K2255" s="69"/>
      <c r="L2255" s="75" t="s">
        <v>1315</v>
      </c>
      <c r="M2255" s="76" t="s">
        <v>1316</v>
      </c>
      <c r="N2255" s="260">
        <v>39814</v>
      </c>
      <c r="O2255" s="260"/>
      <c r="P2255" s="260"/>
      <c r="Q2255" s="261"/>
      <c r="S2255" s="227" t="str">
        <f t="shared" si="177"/>
        <v/>
      </c>
      <c r="T2255" s="227"/>
      <c r="U2255" s="237" t="str">
        <f t="shared" si="178"/>
        <v/>
      </c>
      <c r="V2255" s="230" t="str">
        <f t="shared" si="180"/>
        <v/>
      </c>
      <c r="W2255" s="227" t="str">
        <f t="shared" si="179"/>
        <v/>
      </c>
      <c r="AB2255" s="3"/>
    </row>
    <row r="2256" spans="1:28" ht="14.5" customHeight="1" x14ac:dyDescent="0.35">
      <c r="J2256" s="291" t="str">
        <f t="shared" si="181"/>
        <v>E110</v>
      </c>
      <c r="K2256" s="69"/>
      <c r="L2256" s="75" t="s">
        <v>1317</v>
      </c>
      <c r="M2256" s="76" t="s">
        <v>1318</v>
      </c>
      <c r="N2256" s="260">
        <v>39814</v>
      </c>
      <c r="O2256" s="260"/>
      <c r="P2256" s="260">
        <v>42185</v>
      </c>
      <c r="Q2256" s="261"/>
      <c r="S2256" s="227" t="str">
        <f t="shared" si="177"/>
        <v/>
      </c>
      <c r="T2256" s="227"/>
      <c r="U2256" s="237" t="str">
        <f t="shared" si="178"/>
        <v/>
      </c>
      <c r="V2256" s="230" t="str">
        <f t="shared" si="180"/>
        <v/>
      </c>
      <c r="W2256" s="227" t="str">
        <f t="shared" si="179"/>
        <v/>
      </c>
      <c r="AB2256" s="3"/>
    </row>
    <row r="2257" spans="10:28" ht="14.5" customHeight="1" x14ac:dyDescent="0.35">
      <c r="J2257" s="291" t="str">
        <f t="shared" si="181"/>
        <v>E110</v>
      </c>
      <c r="K2257" s="69"/>
      <c r="L2257" s="75" t="s">
        <v>1317</v>
      </c>
      <c r="M2257" s="76" t="s">
        <v>1319</v>
      </c>
      <c r="N2257" s="260">
        <v>42186</v>
      </c>
      <c r="O2257" s="260"/>
      <c r="P2257" s="260"/>
      <c r="Q2257" s="261"/>
      <c r="S2257" s="227" t="str">
        <f t="shared" si="177"/>
        <v/>
      </c>
      <c r="T2257" s="227"/>
      <c r="U2257" s="237" t="str">
        <f t="shared" si="178"/>
        <v/>
      </c>
      <c r="V2257" s="230" t="str">
        <f t="shared" si="180"/>
        <v/>
      </c>
      <c r="W2257" s="227" t="str">
        <f t="shared" si="179"/>
        <v/>
      </c>
      <c r="AB2257" s="3"/>
    </row>
    <row r="2258" spans="10:28" ht="14.5" customHeight="1" x14ac:dyDescent="0.35">
      <c r="J2258" s="291" t="str">
        <f t="shared" si="181"/>
        <v>E110</v>
      </c>
      <c r="K2258" s="69"/>
      <c r="L2258" s="75" t="s">
        <v>1320</v>
      </c>
      <c r="M2258" s="76" t="s">
        <v>1321</v>
      </c>
      <c r="N2258" s="260">
        <v>39814</v>
      </c>
      <c r="O2258" s="260"/>
      <c r="P2258" s="260"/>
      <c r="Q2258" s="261"/>
      <c r="S2258" s="227" t="str">
        <f t="shared" si="177"/>
        <v/>
      </c>
      <c r="T2258" s="227"/>
      <c r="U2258" s="237" t="str">
        <f t="shared" si="178"/>
        <v/>
      </c>
      <c r="V2258" s="230" t="str">
        <f t="shared" si="180"/>
        <v/>
      </c>
      <c r="W2258" s="227" t="str">
        <f t="shared" si="179"/>
        <v/>
      </c>
      <c r="AB2258" s="3"/>
    </row>
    <row r="2259" spans="10:28" ht="14.5" customHeight="1" x14ac:dyDescent="0.35">
      <c r="J2259" s="291" t="str">
        <f t="shared" si="181"/>
        <v>E110</v>
      </c>
      <c r="K2259" s="69"/>
      <c r="L2259" s="75" t="s">
        <v>1322</v>
      </c>
      <c r="M2259" s="76" t="s">
        <v>1323</v>
      </c>
      <c r="N2259" s="260">
        <v>39814</v>
      </c>
      <c r="O2259" s="260"/>
      <c r="P2259" s="260"/>
      <c r="Q2259" s="261"/>
      <c r="S2259" s="227" t="str">
        <f t="shared" si="177"/>
        <v/>
      </c>
      <c r="T2259" s="227"/>
      <c r="U2259" s="237" t="str">
        <f t="shared" si="178"/>
        <v/>
      </c>
      <c r="V2259" s="230" t="str">
        <f t="shared" si="180"/>
        <v/>
      </c>
      <c r="W2259" s="227" t="str">
        <f t="shared" si="179"/>
        <v/>
      </c>
      <c r="AB2259" s="3"/>
    </row>
    <row r="2260" spans="10:28" ht="14.5" customHeight="1" x14ac:dyDescent="0.35">
      <c r="J2260" s="291" t="str">
        <f t="shared" si="181"/>
        <v>E110</v>
      </c>
      <c r="K2260" s="69"/>
      <c r="L2260" s="75" t="s">
        <v>1324</v>
      </c>
      <c r="M2260" s="76" t="s">
        <v>1325</v>
      </c>
      <c r="N2260" s="260">
        <v>41852</v>
      </c>
      <c r="O2260" s="260"/>
      <c r="P2260" s="260">
        <v>42766</v>
      </c>
      <c r="Q2260" s="261"/>
      <c r="S2260" s="227" t="str">
        <f t="shared" si="177"/>
        <v/>
      </c>
      <c r="T2260" s="227"/>
      <c r="U2260" s="237" t="str">
        <f t="shared" si="178"/>
        <v/>
      </c>
      <c r="V2260" s="230" t="str">
        <f t="shared" si="180"/>
        <v/>
      </c>
      <c r="W2260" s="227" t="str">
        <f t="shared" si="179"/>
        <v/>
      </c>
      <c r="AB2260" s="3"/>
    </row>
    <row r="2261" spans="10:28" ht="14.5" customHeight="1" x14ac:dyDescent="0.35">
      <c r="J2261" s="291" t="str">
        <f t="shared" si="181"/>
        <v>E110</v>
      </c>
      <c r="K2261" s="69"/>
      <c r="L2261" s="75" t="s">
        <v>1324</v>
      </c>
      <c r="M2261" s="76" t="s">
        <v>1326</v>
      </c>
      <c r="N2261" s="260">
        <v>42767</v>
      </c>
      <c r="O2261" s="260"/>
      <c r="P2261" s="260"/>
      <c r="Q2261" s="261"/>
      <c r="S2261" s="227" t="str">
        <f t="shared" si="177"/>
        <v/>
      </c>
      <c r="T2261" s="227"/>
      <c r="U2261" s="237" t="str">
        <f t="shared" si="178"/>
        <v/>
      </c>
      <c r="V2261" s="230" t="str">
        <f t="shared" si="180"/>
        <v/>
      </c>
      <c r="W2261" s="227" t="str">
        <f t="shared" si="179"/>
        <v/>
      </c>
      <c r="AB2261" s="3"/>
    </row>
    <row r="2262" spans="10:28" ht="14.5" customHeight="1" x14ac:dyDescent="0.35">
      <c r="J2262" s="291" t="str">
        <f t="shared" si="181"/>
        <v>E110</v>
      </c>
      <c r="K2262" s="69"/>
      <c r="L2262" s="75" t="s">
        <v>1327</v>
      </c>
      <c r="M2262" s="76" t="s">
        <v>1328</v>
      </c>
      <c r="N2262" s="260">
        <v>42186</v>
      </c>
      <c r="O2262" s="260"/>
      <c r="P2262" s="260"/>
      <c r="Q2262" s="261"/>
      <c r="S2262" s="227" t="str">
        <f t="shared" si="177"/>
        <v/>
      </c>
      <c r="T2262" s="227"/>
      <c r="U2262" s="237" t="str">
        <f t="shared" si="178"/>
        <v/>
      </c>
      <c r="V2262" s="230" t="str">
        <f t="shared" si="180"/>
        <v/>
      </c>
      <c r="W2262" s="227" t="str">
        <f t="shared" si="179"/>
        <v/>
      </c>
      <c r="AB2262" s="3"/>
    </row>
    <row r="2263" spans="10:28" ht="14.5" customHeight="1" x14ac:dyDescent="0.35">
      <c r="J2263" s="291" t="str">
        <f t="shared" si="181"/>
        <v>E110</v>
      </c>
      <c r="K2263" s="69"/>
      <c r="L2263" s="75" t="s">
        <v>1329</v>
      </c>
      <c r="M2263" s="76" t="s">
        <v>1330</v>
      </c>
      <c r="N2263" s="260">
        <v>39814</v>
      </c>
      <c r="O2263" s="260"/>
      <c r="P2263" s="260"/>
      <c r="Q2263" s="261"/>
      <c r="S2263" s="227" t="str">
        <f t="shared" si="177"/>
        <v/>
      </c>
      <c r="T2263" s="227"/>
      <c r="U2263" s="237" t="str">
        <f t="shared" si="178"/>
        <v/>
      </c>
      <c r="V2263" s="230" t="str">
        <f t="shared" si="180"/>
        <v/>
      </c>
      <c r="W2263" s="227" t="str">
        <f t="shared" si="179"/>
        <v/>
      </c>
      <c r="AB2263" s="3"/>
    </row>
    <row r="2264" spans="10:28" ht="14.5" customHeight="1" x14ac:dyDescent="0.35">
      <c r="J2264" s="291" t="str">
        <f t="shared" si="181"/>
        <v>E110</v>
      </c>
      <c r="K2264" s="69"/>
      <c r="L2264" s="75" t="s">
        <v>1331</v>
      </c>
      <c r="M2264" s="76" t="s">
        <v>1332</v>
      </c>
      <c r="N2264" s="260">
        <v>41091</v>
      </c>
      <c r="O2264" s="260"/>
      <c r="P2264" s="260"/>
      <c r="Q2264" s="261"/>
      <c r="S2264" s="227" t="str">
        <f t="shared" si="177"/>
        <v/>
      </c>
      <c r="T2264" s="227"/>
      <c r="U2264" s="237" t="str">
        <f t="shared" si="178"/>
        <v/>
      </c>
      <c r="V2264" s="230" t="str">
        <f t="shared" si="180"/>
        <v/>
      </c>
      <c r="W2264" s="227" t="str">
        <f t="shared" si="179"/>
        <v/>
      </c>
      <c r="AB2264" s="3"/>
    </row>
    <row r="2265" spans="10:28" ht="14.5" customHeight="1" x14ac:dyDescent="0.35">
      <c r="J2265" s="291" t="str">
        <f t="shared" si="181"/>
        <v>E110</v>
      </c>
      <c r="K2265" s="69"/>
      <c r="L2265" s="75" t="s">
        <v>1333</v>
      </c>
      <c r="M2265" s="76" t="s">
        <v>1334</v>
      </c>
      <c r="N2265" s="260">
        <v>39814</v>
      </c>
      <c r="O2265" s="260"/>
      <c r="P2265" s="260"/>
      <c r="Q2265" s="261"/>
      <c r="S2265" s="227" t="str">
        <f t="shared" si="177"/>
        <v/>
      </c>
      <c r="T2265" s="227"/>
      <c r="U2265" s="237" t="str">
        <f t="shared" si="178"/>
        <v/>
      </c>
      <c r="V2265" s="230" t="str">
        <f t="shared" si="180"/>
        <v/>
      </c>
      <c r="W2265" s="227" t="str">
        <f t="shared" si="179"/>
        <v/>
      </c>
      <c r="AB2265" s="3"/>
    </row>
    <row r="2266" spans="10:28" ht="14.5" customHeight="1" x14ac:dyDescent="0.35">
      <c r="J2266" s="291" t="str">
        <f t="shared" si="181"/>
        <v>E110</v>
      </c>
      <c r="K2266" s="69"/>
      <c r="L2266" s="75" t="s">
        <v>1335</v>
      </c>
      <c r="M2266" s="76" t="s">
        <v>1336</v>
      </c>
      <c r="N2266" s="260">
        <v>39814</v>
      </c>
      <c r="O2266" s="260"/>
      <c r="P2266" s="260"/>
      <c r="Q2266" s="261"/>
      <c r="S2266" s="227" t="str">
        <f t="shared" si="177"/>
        <v/>
      </c>
      <c r="T2266" s="227"/>
      <c r="U2266" s="237" t="str">
        <f t="shared" si="178"/>
        <v/>
      </c>
      <c r="V2266" s="230" t="str">
        <f t="shared" si="180"/>
        <v/>
      </c>
      <c r="W2266" s="227" t="str">
        <f t="shared" si="179"/>
        <v/>
      </c>
      <c r="AB2266" s="3"/>
    </row>
    <row r="2267" spans="10:28" ht="14.5" customHeight="1" x14ac:dyDescent="0.35">
      <c r="J2267" s="291" t="str">
        <f t="shared" si="181"/>
        <v>E110</v>
      </c>
      <c r="K2267" s="69"/>
      <c r="L2267" s="75" t="s">
        <v>1337</v>
      </c>
      <c r="M2267" s="76" t="s">
        <v>1338</v>
      </c>
      <c r="N2267" s="260">
        <v>39814</v>
      </c>
      <c r="O2267" s="260"/>
      <c r="P2267" s="260"/>
      <c r="Q2267" s="261"/>
      <c r="S2267" s="227" t="str">
        <f t="shared" si="177"/>
        <v/>
      </c>
      <c r="T2267" s="227"/>
      <c r="U2267" s="237" t="str">
        <f t="shared" si="178"/>
        <v/>
      </c>
      <c r="V2267" s="230" t="str">
        <f t="shared" si="180"/>
        <v/>
      </c>
      <c r="W2267" s="227" t="str">
        <f t="shared" si="179"/>
        <v/>
      </c>
      <c r="AB2267" s="3"/>
    </row>
    <row r="2268" spans="10:28" ht="14.5" customHeight="1" x14ac:dyDescent="0.35">
      <c r="J2268" s="291" t="str">
        <f t="shared" si="181"/>
        <v>E110</v>
      </c>
      <c r="K2268" s="69"/>
      <c r="L2268" s="75" t="s">
        <v>1339</v>
      </c>
      <c r="M2268" s="76" t="s">
        <v>1340</v>
      </c>
      <c r="N2268" s="260">
        <v>41852</v>
      </c>
      <c r="O2268" s="260"/>
      <c r="P2268" s="260"/>
      <c r="Q2268" s="261"/>
      <c r="S2268" s="227" t="str">
        <f t="shared" si="177"/>
        <v/>
      </c>
      <c r="T2268" s="227"/>
      <c r="U2268" s="237" t="str">
        <f t="shared" si="178"/>
        <v/>
      </c>
      <c r="V2268" s="230" t="str">
        <f t="shared" si="180"/>
        <v/>
      </c>
      <c r="W2268" s="227" t="str">
        <f t="shared" si="179"/>
        <v/>
      </c>
      <c r="AB2268" s="3"/>
    </row>
    <row r="2269" spans="10:28" ht="14.5" customHeight="1" x14ac:dyDescent="0.35">
      <c r="J2269" s="291" t="str">
        <f t="shared" si="181"/>
        <v>E110</v>
      </c>
      <c r="K2269" s="69"/>
      <c r="L2269" s="75" t="s">
        <v>1341</v>
      </c>
      <c r="M2269" s="76" t="s">
        <v>1342</v>
      </c>
      <c r="N2269" s="260">
        <v>42186</v>
      </c>
      <c r="O2269" s="260"/>
      <c r="P2269" s="260"/>
      <c r="Q2269" s="261"/>
      <c r="S2269" s="227" t="str">
        <f t="shared" si="177"/>
        <v/>
      </c>
      <c r="T2269" s="227"/>
      <c r="U2269" s="237" t="str">
        <f t="shared" si="178"/>
        <v/>
      </c>
      <c r="V2269" s="230" t="str">
        <f t="shared" si="180"/>
        <v/>
      </c>
      <c r="W2269" s="227" t="str">
        <f t="shared" si="179"/>
        <v/>
      </c>
      <c r="AB2269" s="3"/>
    </row>
    <row r="2270" spans="10:28" ht="14.5" customHeight="1" x14ac:dyDescent="0.35">
      <c r="J2270" s="291" t="str">
        <f t="shared" si="181"/>
        <v>E110</v>
      </c>
      <c r="K2270" s="69"/>
      <c r="L2270" s="75" t="s">
        <v>1343</v>
      </c>
      <c r="M2270" s="76" t="s">
        <v>1344</v>
      </c>
      <c r="N2270" s="260">
        <v>39814</v>
      </c>
      <c r="O2270" s="260"/>
      <c r="P2270" s="260"/>
      <c r="Q2270" s="261"/>
      <c r="S2270" s="227" t="str">
        <f t="shared" si="177"/>
        <v/>
      </c>
      <c r="T2270" s="227"/>
      <c r="U2270" s="237" t="str">
        <f t="shared" si="178"/>
        <v/>
      </c>
      <c r="V2270" s="230" t="str">
        <f t="shared" si="180"/>
        <v/>
      </c>
      <c r="W2270" s="227" t="str">
        <f t="shared" si="179"/>
        <v/>
      </c>
      <c r="AB2270" s="3"/>
    </row>
    <row r="2271" spans="10:28" ht="14.5" customHeight="1" x14ac:dyDescent="0.35">
      <c r="J2271" s="291" t="str">
        <f t="shared" si="181"/>
        <v>E110</v>
      </c>
      <c r="K2271" s="69"/>
      <c r="L2271" s="75" t="s">
        <v>1347</v>
      </c>
      <c r="M2271" s="76" t="s">
        <v>1348</v>
      </c>
      <c r="N2271" s="260">
        <v>39814</v>
      </c>
      <c r="O2271" s="260"/>
      <c r="P2271" s="260"/>
      <c r="Q2271" s="261"/>
      <c r="S2271" s="227" t="str">
        <f t="shared" si="177"/>
        <v/>
      </c>
      <c r="T2271" s="227"/>
      <c r="U2271" s="237" t="str">
        <f t="shared" si="178"/>
        <v/>
      </c>
      <c r="V2271" s="230" t="str">
        <f t="shared" si="180"/>
        <v/>
      </c>
      <c r="W2271" s="227" t="str">
        <f t="shared" si="179"/>
        <v/>
      </c>
      <c r="AB2271" s="3"/>
    </row>
    <row r="2272" spans="10:28" ht="14.5" customHeight="1" x14ac:dyDescent="0.35">
      <c r="J2272" s="291" t="str">
        <f t="shared" si="181"/>
        <v>E110</v>
      </c>
      <c r="K2272" s="69"/>
      <c r="L2272" s="145" t="s">
        <v>1349</v>
      </c>
      <c r="M2272" s="146" t="s">
        <v>1350</v>
      </c>
      <c r="N2272" s="278">
        <v>39814</v>
      </c>
      <c r="O2272" s="278"/>
      <c r="P2272" s="278"/>
      <c r="Q2272" s="279"/>
      <c r="S2272" s="227" t="str">
        <f t="shared" si="177"/>
        <v/>
      </c>
      <c r="T2272" s="227"/>
      <c r="U2272" s="237" t="str">
        <f t="shared" si="178"/>
        <v/>
      </c>
      <c r="V2272" s="230" t="str">
        <f t="shared" si="180"/>
        <v/>
      </c>
      <c r="W2272" s="227" t="str">
        <f t="shared" si="179"/>
        <v/>
      </c>
      <c r="AB2272" s="3"/>
    </row>
    <row r="2273" spans="1:28" ht="14.5" customHeight="1" x14ac:dyDescent="0.35">
      <c r="J2273" s="291" t="str">
        <f t="shared" si="181"/>
        <v>E110</v>
      </c>
      <c r="K2273" s="69"/>
      <c r="L2273" s="75" t="s">
        <v>2244</v>
      </c>
      <c r="M2273" s="76" t="s">
        <v>2245</v>
      </c>
      <c r="N2273" s="260">
        <v>39814</v>
      </c>
      <c r="O2273" s="260"/>
      <c r="P2273" s="260"/>
      <c r="Q2273" s="261"/>
      <c r="S2273" s="227" t="str">
        <f t="shared" si="177"/>
        <v/>
      </c>
      <c r="T2273" s="227"/>
      <c r="U2273" s="237" t="str">
        <f t="shared" si="178"/>
        <v/>
      </c>
      <c r="V2273" s="230" t="str">
        <f t="shared" si="180"/>
        <v/>
      </c>
      <c r="W2273" s="227" t="str">
        <f t="shared" si="179"/>
        <v/>
      </c>
      <c r="AB2273" s="3"/>
    </row>
    <row r="2274" spans="1:28" ht="14.5" customHeight="1" x14ac:dyDescent="0.35">
      <c r="J2274" s="291" t="str">
        <f t="shared" si="181"/>
        <v>E110</v>
      </c>
      <c r="K2274" s="69"/>
      <c r="L2274" s="75" t="s">
        <v>2246</v>
      </c>
      <c r="M2274" s="76" t="s">
        <v>2247</v>
      </c>
      <c r="N2274" s="260">
        <v>39814</v>
      </c>
      <c r="O2274" s="260"/>
      <c r="P2274" s="260"/>
      <c r="Q2274" s="261"/>
      <c r="S2274" s="227" t="str">
        <f t="shared" si="177"/>
        <v/>
      </c>
      <c r="T2274" s="227"/>
      <c r="U2274" s="237" t="str">
        <f t="shared" si="178"/>
        <v/>
      </c>
      <c r="V2274" s="230" t="str">
        <f t="shared" si="180"/>
        <v/>
      </c>
      <c r="W2274" s="227" t="str">
        <f t="shared" si="179"/>
        <v/>
      </c>
      <c r="AB2274" s="3"/>
    </row>
    <row r="2275" spans="1:28" ht="14.5" customHeight="1" x14ac:dyDescent="0.35">
      <c r="J2275" s="291" t="str">
        <f t="shared" si="181"/>
        <v>E110</v>
      </c>
      <c r="K2275" s="69"/>
      <c r="L2275" s="75" t="s">
        <v>2248</v>
      </c>
      <c r="M2275" s="76" t="s">
        <v>2249</v>
      </c>
      <c r="N2275" s="260">
        <v>42736</v>
      </c>
      <c r="O2275" s="260"/>
      <c r="P2275" s="260"/>
      <c r="Q2275" s="261"/>
      <c r="S2275" s="227" t="str">
        <f t="shared" si="177"/>
        <v/>
      </c>
      <c r="T2275" s="227"/>
      <c r="U2275" s="237" t="str">
        <f t="shared" si="178"/>
        <v/>
      </c>
      <c r="V2275" s="230" t="str">
        <f t="shared" si="180"/>
        <v/>
      </c>
      <c r="W2275" s="227" t="str">
        <f t="shared" si="179"/>
        <v/>
      </c>
      <c r="AB2275" s="3"/>
    </row>
    <row r="2276" spans="1:28" ht="14.5" customHeight="1" x14ac:dyDescent="0.35">
      <c r="J2276" s="291" t="str">
        <f t="shared" si="181"/>
        <v>E110</v>
      </c>
      <c r="K2276" s="69"/>
      <c r="L2276" s="75" t="s">
        <v>2250</v>
      </c>
      <c r="M2276" s="76" t="s">
        <v>2251</v>
      </c>
      <c r="N2276" s="260">
        <v>42767</v>
      </c>
      <c r="O2276" s="260"/>
      <c r="P2276" s="260"/>
      <c r="Q2276" s="261"/>
      <c r="S2276" s="227" t="str">
        <f t="shared" si="177"/>
        <v/>
      </c>
      <c r="T2276" s="227"/>
      <c r="U2276" s="237" t="str">
        <f t="shared" si="178"/>
        <v/>
      </c>
      <c r="V2276" s="230" t="str">
        <f t="shared" si="180"/>
        <v/>
      </c>
      <c r="W2276" s="227" t="str">
        <f t="shared" si="179"/>
        <v/>
      </c>
      <c r="AB2276" s="3"/>
    </row>
    <row r="2277" spans="1:28" ht="14.5" customHeight="1" x14ac:dyDescent="0.35">
      <c r="J2277" s="291" t="str">
        <f t="shared" si="181"/>
        <v>E110</v>
      </c>
      <c r="K2277" s="69"/>
      <c r="L2277" s="75" t="s">
        <v>2252</v>
      </c>
      <c r="M2277" s="76" t="s">
        <v>2253</v>
      </c>
      <c r="N2277" s="260">
        <v>41852</v>
      </c>
      <c r="O2277" s="260"/>
      <c r="P2277" s="260"/>
      <c r="Q2277" s="261"/>
      <c r="S2277" s="227" t="str">
        <f t="shared" si="177"/>
        <v/>
      </c>
      <c r="T2277" s="227"/>
      <c r="U2277" s="237" t="str">
        <f t="shared" si="178"/>
        <v/>
      </c>
      <c r="V2277" s="230" t="str">
        <f t="shared" si="180"/>
        <v/>
      </c>
      <c r="W2277" s="227" t="str">
        <f t="shared" si="179"/>
        <v/>
      </c>
      <c r="AB2277" s="3"/>
    </row>
    <row r="2278" spans="1:28" ht="14.5" customHeight="1" x14ac:dyDescent="0.35">
      <c r="J2278" s="291" t="str">
        <f t="shared" si="181"/>
        <v>E110</v>
      </c>
      <c r="K2278" s="69"/>
      <c r="L2278" s="75" t="s">
        <v>2254</v>
      </c>
      <c r="M2278" s="76" t="s">
        <v>2255</v>
      </c>
      <c r="N2278" s="260">
        <v>41852</v>
      </c>
      <c r="O2278" s="260"/>
      <c r="P2278" s="260"/>
      <c r="Q2278" s="261"/>
      <c r="S2278" s="227" t="str">
        <f t="shared" si="177"/>
        <v/>
      </c>
      <c r="T2278" s="227"/>
      <c r="U2278" s="237" t="str">
        <f t="shared" si="178"/>
        <v/>
      </c>
      <c r="V2278" s="230" t="str">
        <f t="shared" si="180"/>
        <v/>
      </c>
      <c r="W2278" s="227" t="str">
        <f t="shared" si="179"/>
        <v/>
      </c>
      <c r="AB2278" s="3"/>
    </row>
    <row r="2279" spans="1:28" s="93" customFormat="1" ht="14.5" customHeight="1" x14ac:dyDescent="0.35">
      <c r="A2279" s="89"/>
      <c r="B2279" s="89"/>
      <c r="C2279" s="89"/>
      <c r="D2279" s="89"/>
      <c r="E2279" s="89"/>
      <c r="F2279" s="89"/>
      <c r="G2279" s="89"/>
      <c r="H2279" s="89"/>
      <c r="I2279" s="89"/>
      <c r="J2279" s="291" t="str">
        <f t="shared" si="181"/>
        <v>E110</v>
      </c>
      <c r="K2279" s="189"/>
      <c r="L2279" s="107" t="s">
        <v>2256</v>
      </c>
      <c r="M2279" s="93" t="s">
        <v>2257</v>
      </c>
      <c r="N2279" s="262">
        <v>43101</v>
      </c>
      <c r="O2279" s="262"/>
      <c r="P2279" s="191"/>
      <c r="Q2279" s="222"/>
      <c r="R2279" s="92"/>
      <c r="S2279" s="227" t="str">
        <f t="shared" si="177"/>
        <v/>
      </c>
      <c r="T2279" s="227"/>
      <c r="U2279" s="237" t="str">
        <f t="shared" si="178"/>
        <v/>
      </c>
      <c r="V2279" s="230" t="str">
        <f t="shared" si="180"/>
        <v/>
      </c>
      <c r="W2279" s="227" t="str">
        <f t="shared" si="179"/>
        <v/>
      </c>
      <c r="X2279" s="233"/>
      <c r="Y2279" s="233"/>
      <c r="AB2279" s="88"/>
    </row>
    <row r="2280" spans="1:28" ht="14.5" customHeight="1" x14ac:dyDescent="0.35">
      <c r="J2280" s="291" t="str">
        <f t="shared" si="181"/>
        <v>E110</v>
      </c>
      <c r="K2280" s="69"/>
      <c r="L2280" s="75" t="s">
        <v>2258</v>
      </c>
      <c r="M2280" s="76" t="s">
        <v>2259</v>
      </c>
      <c r="N2280" s="260">
        <v>39814</v>
      </c>
      <c r="O2280" s="260"/>
      <c r="P2280" s="260"/>
      <c r="Q2280" s="261"/>
      <c r="S2280" s="227" t="str">
        <f t="shared" si="177"/>
        <v/>
      </c>
      <c r="T2280" s="227"/>
      <c r="U2280" s="237" t="str">
        <f t="shared" si="178"/>
        <v/>
      </c>
      <c r="V2280" s="230" t="str">
        <f t="shared" si="180"/>
        <v/>
      </c>
      <c r="W2280" s="227" t="str">
        <f t="shared" si="179"/>
        <v/>
      </c>
      <c r="AB2280" s="3"/>
    </row>
    <row r="2281" spans="1:28" ht="14.5" customHeight="1" x14ac:dyDescent="0.35">
      <c r="J2281" s="291" t="str">
        <f t="shared" si="181"/>
        <v>E110</v>
      </c>
      <c r="K2281" s="69"/>
      <c r="L2281" s="75" t="s">
        <v>2260</v>
      </c>
      <c r="M2281" s="76" t="s">
        <v>2261</v>
      </c>
      <c r="N2281" s="260">
        <v>39814</v>
      </c>
      <c r="O2281" s="260"/>
      <c r="P2281" s="260"/>
      <c r="Q2281" s="261"/>
      <c r="S2281" s="227" t="str">
        <f t="shared" si="177"/>
        <v/>
      </c>
      <c r="T2281" s="227"/>
      <c r="U2281" s="237" t="str">
        <f t="shared" si="178"/>
        <v/>
      </c>
      <c r="V2281" s="230" t="str">
        <f t="shared" si="180"/>
        <v/>
      </c>
      <c r="W2281" s="227" t="str">
        <f t="shared" si="179"/>
        <v/>
      </c>
      <c r="AB2281" s="3"/>
    </row>
    <row r="2282" spans="1:28" ht="14.5" customHeight="1" x14ac:dyDescent="0.35">
      <c r="J2282" s="291" t="str">
        <f t="shared" si="181"/>
        <v>E110</v>
      </c>
      <c r="K2282" s="69"/>
      <c r="L2282" s="75" t="s">
        <v>2262</v>
      </c>
      <c r="M2282" s="76" t="s">
        <v>2263</v>
      </c>
      <c r="N2282" s="260">
        <v>39814</v>
      </c>
      <c r="O2282" s="260"/>
      <c r="P2282" s="260"/>
      <c r="Q2282" s="261"/>
      <c r="S2282" s="227" t="str">
        <f t="shared" si="177"/>
        <v/>
      </c>
      <c r="T2282" s="227"/>
      <c r="U2282" s="237" t="str">
        <f t="shared" si="178"/>
        <v/>
      </c>
      <c r="V2282" s="230" t="str">
        <f t="shared" si="180"/>
        <v/>
      </c>
      <c r="W2282" s="227" t="str">
        <f t="shared" si="179"/>
        <v/>
      </c>
      <c r="AB2282" s="3"/>
    </row>
    <row r="2283" spans="1:28" ht="14.5" customHeight="1" x14ac:dyDescent="0.35">
      <c r="J2283" s="291" t="str">
        <f t="shared" si="181"/>
        <v>E110</v>
      </c>
      <c r="K2283" s="69"/>
      <c r="L2283" s="75" t="s">
        <v>2264</v>
      </c>
      <c r="M2283" s="76" t="s">
        <v>2265</v>
      </c>
      <c r="N2283" s="260">
        <v>39814</v>
      </c>
      <c r="O2283" s="260"/>
      <c r="P2283" s="260"/>
      <c r="Q2283" s="261"/>
      <c r="S2283" s="227" t="str">
        <f t="shared" si="177"/>
        <v/>
      </c>
      <c r="T2283" s="227"/>
      <c r="U2283" s="237" t="str">
        <f t="shared" si="178"/>
        <v/>
      </c>
      <c r="V2283" s="230" t="str">
        <f t="shared" si="180"/>
        <v/>
      </c>
      <c r="W2283" s="227" t="str">
        <f t="shared" si="179"/>
        <v/>
      </c>
      <c r="AB2283" s="3"/>
    </row>
    <row r="2284" spans="1:28" ht="14.5" customHeight="1" x14ac:dyDescent="0.35">
      <c r="J2284" s="291" t="str">
        <f t="shared" si="181"/>
        <v>E110</v>
      </c>
      <c r="K2284" s="69"/>
      <c r="L2284" s="75" t="s">
        <v>2266</v>
      </c>
      <c r="M2284" s="76" t="s">
        <v>2267</v>
      </c>
      <c r="N2284" s="260">
        <v>39814</v>
      </c>
      <c r="O2284" s="260"/>
      <c r="P2284" s="260"/>
      <c r="Q2284" s="261"/>
      <c r="S2284" s="227" t="str">
        <f t="shared" si="177"/>
        <v/>
      </c>
      <c r="T2284" s="227"/>
      <c r="U2284" s="237" t="str">
        <f t="shared" si="178"/>
        <v/>
      </c>
      <c r="V2284" s="230" t="str">
        <f t="shared" si="180"/>
        <v/>
      </c>
      <c r="W2284" s="227" t="str">
        <f t="shared" si="179"/>
        <v/>
      </c>
      <c r="AB2284" s="3"/>
    </row>
    <row r="2285" spans="1:28" ht="14.5" customHeight="1" x14ac:dyDescent="0.35">
      <c r="J2285" s="291" t="str">
        <f t="shared" si="181"/>
        <v>E110</v>
      </c>
      <c r="K2285" s="69"/>
      <c r="L2285" s="75" t="s">
        <v>2268</v>
      </c>
      <c r="M2285" s="76" t="s">
        <v>2269</v>
      </c>
      <c r="N2285" s="260">
        <v>39814</v>
      </c>
      <c r="O2285" s="260"/>
      <c r="P2285" s="260"/>
      <c r="Q2285" s="261"/>
      <c r="S2285" s="227" t="str">
        <f t="shared" si="177"/>
        <v/>
      </c>
      <c r="T2285" s="227"/>
      <c r="U2285" s="237" t="str">
        <f t="shared" si="178"/>
        <v/>
      </c>
      <c r="V2285" s="230" t="str">
        <f t="shared" si="180"/>
        <v/>
      </c>
      <c r="W2285" s="227" t="str">
        <f t="shared" si="179"/>
        <v/>
      </c>
      <c r="AB2285" s="3"/>
    </row>
    <row r="2286" spans="1:28" ht="14.5" customHeight="1" x14ac:dyDescent="0.35">
      <c r="J2286" s="291" t="str">
        <f t="shared" si="181"/>
        <v>E110</v>
      </c>
      <c r="K2286" s="69"/>
      <c r="L2286" s="75" t="s">
        <v>2270</v>
      </c>
      <c r="M2286" s="76" t="s">
        <v>2271</v>
      </c>
      <c r="N2286" s="260">
        <v>39814</v>
      </c>
      <c r="O2286" s="260"/>
      <c r="P2286" s="260"/>
      <c r="Q2286" s="261"/>
      <c r="S2286" s="227" t="str">
        <f t="shared" si="177"/>
        <v/>
      </c>
      <c r="T2286" s="227"/>
      <c r="U2286" s="237" t="str">
        <f t="shared" si="178"/>
        <v/>
      </c>
      <c r="V2286" s="230" t="str">
        <f t="shared" si="180"/>
        <v/>
      </c>
      <c r="W2286" s="227" t="str">
        <f t="shared" si="179"/>
        <v/>
      </c>
      <c r="AB2286" s="3"/>
    </row>
    <row r="2287" spans="1:28" ht="14.5" customHeight="1" x14ac:dyDescent="0.35">
      <c r="J2287" s="291" t="str">
        <f t="shared" si="181"/>
        <v>E110</v>
      </c>
      <c r="K2287" s="69"/>
      <c r="L2287" s="75" t="s">
        <v>2272</v>
      </c>
      <c r="M2287" s="76" t="s">
        <v>2273</v>
      </c>
      <c r="N2287" s="260">
        <v>39814</v>
      </c>
      <c r="O2287" s="260"/>
      <c r="P2287" s="260"/>
      <c r="Q2287" s="261"/>
      <c r="S2287" s="227" t="str">
        <f t="shared" si="177"/>
        <v/>
      </c>
      <c r="T2287" s="227"/>
      <c r="U2287" s="237" t="str">
        <f t="shared" si="178"/>
        <v/>
      </c>
      <c r="V2287" s="230" t="str">
        <f t="shared" si="180"/>
        <v/>
      </c>
      <c r="W2287" s="227" t="str">
        <f t="shared" si="179"/>
        <v/>
      </c>
      <c r="AB2287" s="3"/>
    </row>
    <row r="2288" spans="1:28" ht="14.5" customHeight="1" x14ac:dyDescent="0.35">
      <c r="J2288" s="291" t="str">
        <f t="shared" si="181"/>
        <v>E110</v>
      </c>
      <c r="K2288" s="69"/>
      <c r="L2288" s="75" t="s">
        <v>2274</v>
      </c>
      <c r="M2288" s="76" t="s">
        <v>2275</v>
      </c>
      <c r="N2288" s="260">
        <v>39814</v>
      </c>
      <c r="O2288" s="260"/>
      <c r="P2288" s="260"/>
      <c r="Q2288" s="261"/>
      <c r="S2288" s="227" t="str">
        <f t="shared" si="177"/>
        <v/>
      </c>
      <c r="T2288" s="227"/>
      <c r="U2288" s="237" t="str">
        <f t="shared" si="178"/>
        <v/>
      </c>
      <c r="V2288" s="230" t="str">
        <f t="shared" si="180"/>
        <v/>
      </c>
      <c r="W2288" s="227" t="str">
        <f t="shared" si="179"/>
        <v/>
      </c>
      <c r="AB2288" s="3"/>
    </row>
    <row r="2289" spans="1:28" ht="14.5" customHeight="1" x14ac:dyDescent="0.35">
      <c r="J2289" s="291" t="str">
        <f t="shared" si="181"/>
        <v>E110</v>
      </c>
      <c r="K2289" s="69"/>
      <c r="L2289" s="75" t="s">
        <v>2276</v>
      </c>
      <c r="M2289" s="76" t="s">
        <v>2277</v>
      </c>
      <c r="N2289" s="260">
        <v>39814</v>
      </c>
      <c r="O2289" s="260"/>
      <c r="P2289" s="260"/>
      <c r="Q2289" s="261"/>
      <c r="S2289" s="227" t="str">
        <f t="shared" si="177"/>
        <v/>
      </c>
      <c r="T2289" s="227"/>
      <c r="U2289" s="237" t="str">
        <f t="shared" si="178"/>
        <v/>
      </c>
      <c r="V2289" s="230" t="str">
        <f t="shared" si="180"/>
        <v/>
      </c>
      <c r="W2289" s="227" t="str">
        <f t="shared" si="179"/>
        <v/>
      </c>
      <c r="AB2289" s="3"/>
    </row>
    <row r="2290" spans="1:28" ht="14.5" customHeight="1" x14ac:dyDescent="0.35">
      <c r="J2290" s="291" t="str">
        <f t="shared" si="181"/>
        <v>E110</v>
      </c>
      <c r="K2290" s="69"/>
      <c r="L2290" s="75" t="s">
        <v>2278</v>
      </c>
      <c r="M2290" s="76" t="s">
        <v>2279</v>
      </c>
      <c r="N2290" s="260">
        <v>39814</v>
      </c>
      <c r="O2290" s="260"/>
      <c r="P2290" s="260"/>
      <c r="Q2290" s="261"/>
      <c r="S2290" s="227" t="str">
        <f t="shared" si="177"/>
        <v/>
      </c>
      <c r="T2290" s="227"/>
      <c r="U2290" s="237" t="str">
        <f t="shared" si="178"/>
        <v/>
      </c>
      <c r="V2290" s="230" t="str">
        <f t="shared" si="180"/>
        <v/>
      </c>
      <c r="W2290" s="227" t="str">
        <f t="shared" si="179"/>
        <v/>
      </c>
      <c r="AB2290" s="3"/>
    </row>
    <row r="2291" spans="1:28" ht="14.5" customHeight="1" x14ac:dyDescent="0.35">
      <c r="J2291" s="291" t="str">
        <f t="shared" si="181"/>
        <v>E110</v>
      </c>
      <c r="K2291" s="69"/>
      <c r="L2291" s="75" t="s">
        <v>2280</v>
      </c>
      <c r="M2291" s="76" t="s">
        <v>2281</v>
      </c>
      <c r="N2291" s="260">
        <v>39814</v>
      </c>
      <c r="O2291" s="260"/>
      <c r="P2291" s="260"/>
      <c r="Q2291" s="261"/>
      <c r="S2291" s="227" t="str">
        <f t="shared" si="177"/>
        <v/>
      </c>
      <c r="T2291" s="227"/>
      <c r="U2291" s="237" t="str">
        <f t="shared" si="178"/>
        <v/>
      </c>
      <c r="V2291" s="230" t="str">
        <f t="shared" si="180"/>
        <v/>
      </c>
      <c r="W2291" s="227" t="str">
        <f t="shared" si="179"/>
        <v/>
      </c>
      <c r="AB2291" s="3"/>
    </row>
    <row r="2292" spans="1:28" ht="14.5" customHeight="1" x14ac:dyDescent="0.35">
      <c r="J2292" s="291" t="str">
        <f t="shared" si="181"/>
        <v>E110</v>
      </c>
      <c r="K2292" s="71"/>
      <c r="L2292" s="145" t="s">
        <v>2282</v>
      </c>
      <c r="M2292" s="146" t="s">
        <v>2283</v>
      </c>
      <c r="N2292" s="278">
        <v>39814</v>
      </c>
      <c r="O2292" s="278"/>
      <c r="P2292" s="278"/>
      <c r="Q2292" s="279"/>
      <c r="S2292" s="227" t="str">
        <f t="shared" si="177"/>
        <v/>
      </c>
      <c r="T2292" s="227"/>
      <c r="U2292" s="237" t="str">
        <f t="shared" si="178"/>
        <v/>
      </c>
      <c r="V2292" s="230" t="str">
        <f t="shared" si="180"/>
        <v/>
      </c>
      <c r="W2292" s="227" t="str">
        <f t="shared" si="179"/>
        <v/>
      </c>
      <c r="AB2292" s="3"/>
    </row>
    <row r="2293" spans="1:28" s="3" customFormat="1" ht="14.5" customHeight="1" collapsed="1" x14ac:dyDescent="0.35">
      <c r="A2293" s="209" t="s">
        <v>22</v>
      </c>
      <c r="B2293" s="209"/>
      <c r="C2293" s="209"/>
      <c r="D2293" s="209"/>
      <c r="E2293" s="209"/>
      <c r="F2293" s="209" t="s">
        <v>2284</v>
      </c>
      <c r="G2293" s="209"/>
      <c r="H2293" s="209"/>
      <c r="I2293" s="209" t="s">
        <v>144</v>
      </c>
      <c r="J2293" s="291" t="str">
        <f t="shared" si="181"/>
        <v>E110</v>
      </c>
      <c r="K2293" s="2" t="s">
        <v>2285</v>
      </c>
      <c r="L2293" s="4"/>
      <c r="M2293" s="4"/>
      <c r="N2293" s="4"/>
      <c r="O2293" s="4"/>
      <c r="P2293" s="4"/>
      <c r="Q2293" s="4"/>
      <c r="R2293" s="4"/>
      <c r="S2293" s="227">
        <f t="shared" si="177"/>
        <v>5</v>
      </c>
      <c r="T2293" s="227"/>
      <c r="U2293" s="237" t="str">
        <f t="shared" si="178"/>
        <v>&lt;/registro&gt;
&lt;registro codigo="E111" perfil="ABC" nivel="5"&gt;</v>
      </c>
      <c r="V2293" s="230" t="str">
        <f t="shared" si="180"/>
        <v/>
      </c>
      <c r="W2293" s="227" t="str">
        <f t="shared" si="179"/>
        <v>&lt;/registro&gt;
&lt;registro codigo="E111" perfil="ABC" nivel="5"&gt;</v>
      </c>
      <c r="X2293" s="227"/>
      <c r="Y2293" s="227"/>
      <c r="AB2293" s="3" t="s">
        <v>6</v>
      </c>
    </row>
    <row r="2294" spans="1:28" ht="14.5" customHeight="1" x14ac:dyDescent="0.35">
      <c r="J2294" s="291" t="str">
        <f t="shared" si="181"/>
        <v>E111</v>
      </c>
      <c r="K2294" s="193">
        <v>1</v>
      </c>
      <c r="L2294" s="11" t="s">
        <v>25</v>
      </c>
      <c r="M2294" s="11" t="s">
        <v>2286</v>
      </c>
      <c r="N2294" s="193" t="s">
        <v>27</v>
      </c>
      <c r="O2294" s="193">
        <v>4</v>
      </c>
      <c r="P2294" s="193" t="s">
        <v>28</v>
      </c>
      <c r="Q2294" s="193" t="s">
        <v>29</v>
      </c>
      <c r="S2294" s="227" t="str">
        <f t="shared" si="177"/>
        <v>Campo</v>
      </c>
      <c r="T2294" s="227" t="s">
        <v>27</v>
      </c>
      <c r="U2294" s="237" t="str">
        <f t="shared" si="178"/>
        <v/>
      </c>
      <c r="V2294" s="230" t="str">
        <f t="shared" si="180"/>
        <v>&lt;campo posicao="1"&gt;
&lt;coluna&gt;REG&lt;/coluna&gt;
&lt;descricao&gt;Texto fixo contendo "E111"&lt;/descricao&gt;
&lt;tipo&gt;C&lt;/tipo&gt;
&lt;/campo&gt;</v>
      </c>
      <c r="W2294" s="227" t="str">
        <f t="shared" si="179"/>
        <v>&lt;campo posicao="1"&gt;
&lt;coluna&gt;REG&lt;/coluna&gt;
&lt;descricao&gt;Texto fixo contendo "E111"&lt;/descricao&gt;
&lt;tipo&gt;C&lt;/tipo&gt;
&lt;/campo&gt;</v>
      </c>
      <c r="AB2294" s="3" t="s">
        <v>6</v>
      </c>
    </row>
    <row r="2295" spans="1:28" ht="14.5" customHeight="1" x14ac:dyDescent="0.35">
      <c r="J2295" s="291" t="str">
        <f t="shared" si="181"/>
        <v>E111</v>
      </c>
      <c r="K2295" s="210">
        <v>2</v>
      </c>
      <c r="L2295" s="11" t="s">
        <v>2287</v>
      </c>
      <c r="M2295" s="11" t="s">
        <v>2288</v>
      </c>
      <c r="N2295" s="193" t="s">
        <v>27</v>
      </c>
      <c r="O2295" s="193" t="s">
        <v>40</v>
      </c>
      <c r="P2295" s="193" t="s">
        <v>28</v>
      </c>
      <c r="Q2295" s="193" t="s">
        <v>29</v>
      </c>
      <c r="S2295" s="227" t="str">
        <f t="shared" si="177"/>
        <v>Campo</v>
      </c>
      <c r="T2295" s="227" t="s">
        <v>27</v>
      </c>
      <c r="U2295" s="237" t="str">
        <f t="shared" si="178"/>
        <v/>
      </c>
      <c r="V2295" s="230" t="str">
        <f t="shared" si="180"/>
        <v>&lt;campo posicao="2"&gt;
&lt;coluna&gt;COD_AJ_APUR&lt;/coluna&gt;
&lt;descricao&gt;Código do ajuste da apuração e dedução, conforme a Tabela indicada no item 5.1.1.&lt;/descricao&gt;
&lt;tipo&gt;C&lt;/tipo&gt;
&lt;/campo&gt;</v>
      </c>
      <c r="W2295" s="227" t="str">
        <f t="shared" si="179"/>
        <v>&lt;campo posicao="2"&gt;
&lt;coluna&gt;COD_AJ_APUR&lt;/coluna&gt;
&lt;descricao&gt;Código do ajuste da apuração e dedução, conforme a Tabela indicada no item 5.1.1.&lt;/descricao&gt;
&lt;tipo&gt;C&lt;/tipo&gt;
&lt;/campo&gt;</v>
      </c>
      <c r="AB2295" s="3" t="s">
        <v>6</v>
      </c>
    </row>
    <row r="2296" spans="1:28" ht="14.5" customHeight="1" x14ac:dyDescent="0.35">
      <c r="J2296" s="291" t="str">
        <f t="shared" si="181"/>
        <v>E111</v>
      </c>
      <c r="K2296" s="215"/>
      <c r="L2296" s="73" t="s">
        <v>1163</v>
      </c>
      <c r="M2296" s="74" t="s">
        <v>1164</v>
      </c>
      <c r="N2296" s="257" t="s">
        <v>1165</v>
      </c>
      <c r="O2296" s="257"/>
      <c r="P2296" s="258" t="s">
        <v>1166</v>
      </c>
      <c r="Q2296" s="259"/>
      <c r="S2296" s="227" t="str">
        <f t="shared" si="177"/>
        <v/>
      </c>
      <c r="T2296" s="227"/>
      <c r="U2296" s="237" t="str">
        <f t="shared" si="178"/>
        <v/>
      </c>
      <c r="V2296" s="230" t="str">
        <f t="shared" si="180"/>
        <v/>
      </c>
      <c r="W2296" s="227" t="str">
        <f t="shared" si="179"/>
        <v/>
      </c>
      <c r="AB2296" s="3"/>
    </row>
    <row r="2297" spans="1:28" ht="14.5" customHeight="1" x14ac:dyDescent="0.35">
      <c r="J2297" s="291" t="str">
        <f t="shared" si="181"/>
        <v>E111</v>
      </c>
      <c r="K2297" s="215"/>
      <c r="L2297" s="75" t="s">
        <v>2163</v>
      </c>
      <c r="M2297" s="76" t="s">
        <v>2164</v>
      </c>
      <c r="N2297" s="260">
        <v>42370</v>
      </c>
      <c r="O2297" s="260"/>
      <c r="P2297" s="260"/>
      <c r="Q2297" s="261"/>
      <c r="S2297" s="227" t="str">
        <f t="shared" si="177"/>
        <v/>
      </c>
      <c r="T2297" s="227"/>
      <c r="U2297" s="237" t="str">
        <f t="shared" si="178"/>
        <v/>
      </c>
      <c r="V2297" s="230" t="str">
        <f t="shared" si="180"/>
        <v/>
      </c>
      <c r="W2297" s="227" t="str">
        <f t="shared" si="179"/>
        <v/>
      </c>
      <c r="AB2297" s="3"/>
    </row>
    <row r="2298" spans="1:28" ht="14.5" customHeight="1" x14ac:dyDescent="0.35">
      <c r="J2298" s="291" t="str">
        <f t="shared" si="181"/>
        <v>E111</v>
      </c>
      <c r="K2298" s="215"/>
      <c r="L2298" s="75" t="s">
        <v>2165</v>
      </c>
      <c r="M2298" s="76" t="s">
        <v>2166</v>
      </c>
      <c r="N2298" s="260">
        <v>39814</v>
      </c>
      <c r="O2298" s="260"/>
      <c r="P2298" s="260"/>
      <c r="Q2298" s="261"/>
      <c r="S2298" s="227" t="str">
        <f t="shared" si="177"/>
        <v/>
      </c>
      <c r="T2298" s="227"/>
      <c r="U2298" s="237" t="str">
        <f t="shared" si="178"/>
        <v/>
      </c>
      <c r="V2298" s="230" t="str">
        <f t="shared" si="180"/>
        <v/>
      </c>
      <c r="W2298" s="227" t="str">
        <f t="shared" si="179"/>
        <v/>
      </c>
      <c r="AB2298" s="3"/>
    </row>
    <row r="2299" spans="1:28" ht="14.5" customHeight="1" x14ac:dyDescent="0.35">
      <c r="J2299" s="291" t="str">
        <f t="shared" si="181"/>
        <v>E111</v>
      </c>
      <c r="K2299" s="215"/>
      <c r="L2299" s="75" t="s">
        <v>2170</v>
      </c>
      <c r="M2299" s="76" t="s">
        <v>2171</v>
      </c>
      <c r="N2299" s="260">
        <v>39814</v>
      </c>
      <c r="O2299" s="260"/>
      <c r="P2299" s="260"/>
      <c r="Q2299" s="261"/>
      <c r="S2299" s="227" t="str">
        <f t="shared" si="177"/>
        <v/>
      </c>
      <c r="T2299" s="227"/>
      <c r="U2299" s="237" t="str">
        <f t="shared" si="178"/>
        <v/>
      </c>
      <c r="V2299" s="230" t="str">
        <f t="shared" si="180"/>
        <v/>
      </c>
      <c r="W2299" s="227" t="str">
        <f t="shared" si="179"/>
        <v/>
      </c>
      <c r="AB2299" s="3"/>
    </row>
    <row r="2300" spans="1:28" s="93" customFormat="1" ht="14.5" customHeight="1" x14ac:dyDescent="0.35">
      <c r="A2300" s="89"/>
      <c r="B2300" s="89"/>
      <c r="C2300" s="89"/>
      <c r="D2300" s="89"/>
      <c r="E2300" s="89"/>
      <c r="F2300" s="89"/>
      <c r="G2300" s="89"/>
      <c r="H2300" s="89"/>
      <c r="I2300" s="89"/>
      <c r="J2300" s="291" t="str">
        <f t="shared" si="181"/>
        <v>E111</v>
      </c>
      <c r="K2300" s="189"/>
      <c r="L2300" s="107" t="s">
        <v>2172</v>
      </c>
      <c r="M2300" s="93" t="s">
        <v>2173</v>
      </c>
      <c r="N2300" s="262">
        <v>43101</v>
      </c>
      <c r="O2300" s="262"/>
      <c r="P2300" s="191"/>
      <c r="Q2300" s="222"/>
      <c r="R2300" s="92"/>
      <c r="S2300" s="227" t="str">
        <f t="shared" si="177"/>
        <v/>
      </c>
      <c r="T2300" s="227"/>
      <c r="U2300" s="237" t="str">
        <f t="shared" si="178"/>
        <v/>
      </c>
      <c r="V2300" s="230" t="str">
        <f t="shared" si="180"/>
        <v/>
      </c>
      <c r="W2300" s="227" t="str">
        <f t="shared" si="179"/>
        <v/>
      </c>
      <c r="X2300" s="233"/>
      <c r="Y2300" s="233"/>
      <c r="AB2300" s="88"/>
    </row>
    <row r="2301" spans="1:28" ht="14.5" customHeight="1" x14ac:dyDescent="0.35">
      <c r="J2301" s="291" t="str">
        <f t="shared" si="181"/>
        <v>E111</v>
      </c>
      <c r="K2301" s="215"/>
      <c r="L2301" s="75" t="s">
        <v>2174</v>
      </c>
      <c r="M2301" s="76" t="s">
        <v>2175</v>
      </c>
      <c r="N2301" s="260">
        <v>39814</v>
      </c>
      <c r="O2301" s="260"/>
      <c r="P2301" s="260"/>
      <c r="Q2301" s="261"/>
      <c r="S2301" s="227" t="str">
        <f t="shared" si="177"/>
        <v/>
      </c>
      <c r="T2301" s="227"/>
      <c r="U2301" s="237" t="str">
        <f t="shared" si="178"/>
        <v/>
      </c>
      <c r="V2301" s="230" t="str">
        <f t="shared" si="180"/>
        <v/>
      </c>
      <c r="W2301" s="227" t="str">
        <f t="shared" si="179"/>
        <v/>
      </c>
      <c r="AB2301" s="3"/>
    </row>
    <row r="2302" spans="1:28" ht="14.5" customHeight="1" x14ac:dyDescent="0.35">
      <c r="J2302" s="291" t="str">
        <f t="shared" si="181"/>
        <v>E111</v>
      </c>
      <c r="K2302" s="215"/>
      <c r="L2302" s="75" t="s">
        <v>2183</v>
      </c>
      <c r="M2302" s="76" t="s">
        <v>2184</v>
      </c>
      <c r="N2302" s="260">
        <v>39814</v>
      </c>
      <c r="O2302" s="260"/>
      <c r="P2302" s="260"/>
      <c r="Q2302" s="261"/>
      <c r="S2302" s="227" t="str">
        <f t="shared" si="177"/>
        <v/>
      </c>
      <c r="T2302" s="227"/>
      <c r="U2302" s="237" t="str">
        <f t="shared" si="178"/>
        <v/>
      </c>
      <c r="V2302" s="230" t="str">
        <f t="shared" si="180"/>
        <v/>
      </c>
      <c r="W2302" s="227" t="str">
        <f t="shared" si="179"/>
        <v/>
      </c>
      <c r="AB2302" s="3"/>
    </row>
    <row r="2303" spans="1:28" ht="14.5" customHeight="1" x14ac:dyDescent="0.35">
      <c r="J2303" s="291" t="str">
        <f t="shared" si="181"/>
        <v>E111</v>
      </c>
      <c r="K2303" s="215"/>
      <c r="L2303" s="75" t="s">
        <v>2185</v>
      </c>
      <c r="M2303" s="76" t="s">
        <v>2186</v>
      </c>
      <c r="N2303" s="260">
        <v>39814</v>
      </c>
      <c r="O2303" s="260"/>
      <c r="P2303" s="260"/>
      <c r="Q2303" s="261"/>
      <c r="S2303" s="227" t="str">
        <f t="shared" si="177"/>
        <v/>
      </c>
      <c r="T2303" s="227"/>
      <c r="U2303" s="237" t="str">
        <f t="shared" si="178"/>
        <v/>
      </c>
      <c r="V2303" s="230" t="str">
        <f t="shared" si="180"/>
        <v/>
      </c>
      <c r="W2303" s="227" t="str">
        <f t="shared" si="179"/>
        <v/>
      </c>
      <c r="AB2303" s="3"/>
    </row>
    <row r="2304" spans="1:28" ht="14.5" customHeight="1" x14ac:dyDescent="0.35">
      <c r="J2304" s="291" t="str">
        <f t="shared" si="181"/>
        <v>E111</v>
      </c>
      <c r="K2304" s="215"/>
      <c r="L2304" s="75" t="s">
        <v>2187</v>
      </c>
      <c r="M2304" s="76" t="s">
        <v>2188</v>
      </c>
      <c r="N2304" s="260">
        <v>39814</v>
      </c>
      <c r="O2304" s="260"/>
      <c r="P2304" s="260">
        <v>41183</v>
      </c>
      <c r="Q2304" s="261"/>
      <c r="S2304" s="227" t="str">
        <f t="shared" si="177"/>
        <v/>
      </c>
      <c r="T2304" s="227"/>
      <c r="U2304" s="237" t="str">
        <f t="shared" si="178"/>
        <v/>
      </c>
      <c r="V2304" s="230" t="str">
        <f t="shared" si="180"/>
        <v/>
      </c>
      <c r="W2304" s="227" t="str">
        <f t="shared" si="179"/>
        <v/>
      </c>
      <c r="AB2304" s="3"/>
    </row>
    <row r="2305" spans="1:28" ht="14.5" customHeight="1" x14ac:dyDescent="0.35">
      <c r="J2305" s="291" t="str">
        <f t="shared" si="181"/>
        <v>E111</v>
      </c>
      <c r="K2305" s="215"/>
      <c r="L2305" s="75" t="s">
        <v>2189</v>
      </c>
      <c r="M2305" s="76" t="s">
        <v>2190</v>
      </c>
      <c r="N2305" s="260">
        <v>40909</v>
      </c>
      <c r="O2305" s="260"/>
      <c r="P2305" s="260"/>
      <c r="Q2305" s="261"/>
      <c r="S2305" s="227" t="str">
        <f t="shared" si="177"/>
        <v/>
      </c>
      <c r="T2305" s="227"/>
      <c r="U2305" s="237" t="str">
        <f t="shared" si="178"/>
        <v/>
      </c>
      <c r="V2305" s="230" t="str">
        <f t="shared" si="180"/>
        <v/>
      </c>
      <c r="W2305" s="227" t="str">
        <f t="shared" si="179"/>
        <v/>
      </c>
      <c r="AB2305" s="3"/>
    </row>
    <row r="2306" spans="1:28" ht="14.5" customHeight="1" x14ac:dyDescent="0.35">
      <c r="J2306" s="291" t="str">
        <f t="shared" si="181"/>
        <v>E111</v>
      </c>
      <c r="K2306" s="215"/>
      <c r="L2306" s="75" t="s">
        <v>2191</v>
      </c>
      <c r="M2306" s="76" t="s">
        <v>2192</v>
      </c>
      <c r="N2306" s="260">
        <v>41852</v>
      </c>
      <c r="O2306" s="260"/>
      <c r="P2306" s="260"/>
      <c r="Q2306" s="261"/>
      <c r="S2306" s="227" t="str">
        <f t="shared" ref="S2306:S2369" si="182">IF(B2306&lt;&gt;"",1,IF(C2306&lt;&gt;"",2,IF(D2306&lt;&gt;"",3,IF(E2306&lt;&gt;"",4,IF(F2306&lt;&gt;"",5,IF(G2306&lt;&gt;"",6,IF(H2306&lt;&gt;"",7,IF(ISNUMBER(K2306),"Campo",""))))))))</f>
        <v/>
      </c>
      <c r="T2306" s="227"/>
      <c r="U2306" s="237" t="str">
        <f t="shared" ref="U2306:U2369" si="183">IFERROR(IF(ISNUMBER(S2306),CONCATENATE("&lt;/registro&gt;
&lt;registro codigo=""",CONCATENATE(B2306,C2306,D2306,E2306,F2306,G2306,H2306),""" perfil=""",A2306,""" nivel=""",S2306,"""&gt;"),""),"")</f>
        <v/>
      </c>
      <c r="V2306" s="230" t="str">
        <f t="shared" si="180"/>
        <v/>
      </c>
      <c r="W2306" s="227" t="str">
        <f t="shared" ref="W2306:W2369" si="184">U2306&amp;V2306</f>
        <v/>
      </c>
      <c r="AB2306" s="3"/>
    </row>
    <row r="2307" spans="1:28" ht="14.5" customHeight="1" x14ac:dyDescent="0.35">
      <c r="J2307" s="291" t="str">
        <f t="shared" si="181"/>
        <v>E111</v>
      </c>
      <c r="K2307" s="215"/>
      <c r="L2307" s="75" t="s">
        <v>2193</v>
      </c>
      <c r="M2307" s="76" t="s">
        <v>2194</v>
      </c>
      <c r="N2307" s="260">
        <v>42005</v>
      </c>
      <c r="O2307" s="260"/>
      <c r="P2307" s="260">
        <v>42551</v>
      </c>
      <c r="Q2307" s="261"/>
      <c r="S2307" s="227" t="str">
        <f t="shared" si="182"/>
        <v/>
      </c>
      <c r="T2307" s="227"/>
      <c r="U2307" s="237" t="str">
        <f t="shared" si="183"/>
        <v/>
      </c>
      <c r="V2307" s="230" t="str">
        <f t="shared" si="180"/>
        <v/>
      </c>
      <c r="W2307" s="227" t="str">
        <f t="shared" si="184"/>
        <v/>
      </c>
      <c r="AB2307" s="3"/>
    </row>
    <row r="2308" spans="1:28" ht="14.5" customHeight="1" x14ac:dyDescent="0.35">
      <c r="J2308" s="291" t="str">
        <f t="shared" si="181"/>
        <v>E111</v>
      </c>
      <c r="K2308" s="215"/>
      <c r="L2308" s="75" t="s">
        <v>2193</v>
      </c>
      <c r="M2308" s="76" t="s">
        <v>2195</v>
      </c>
      <c r="N2308" s="260">
        <v>42552</v>
      </c>
      <c r="O2308" s="260"/>
      <c r="P2308" s="260"/>
      <c r="Q2308" s="261"/>
      <c r="S2308" s="227" t="str">
        <f t="shared" si="182"/>
        <v/>
      </c>
      <c r="T2308" s="227"/>
      <c r="U2308" s="237" t="str">
        <f t="shared" si="183"/>
        <v/>
      </c>
      <c r="V2308" s="230" t="str">
        <f t="shared" ref="V2308:V2371" si="185">IF(S2308="Campo",CONCATENATE("&lt;campo posicao=""",K2308,"""&gt;
&lt;coluna&gt;",SUBSTITUTE(L2308," ",""),"&lt;/coluna&gt;
&lt;descricao&gt;",M2308,"&lt;/descricao&gt;
&lt;tipo&gt;",T2308,"&lt;/tipo&gt;
&lt;/campo&gt;"),"")</f>
        <v/>
      </c>
      <c r="W2308" s="227" t="str">
        <f t="shared" si="184"/>
        <v/>
      </c>
      <c r="AB2308" s="3"/>
    </row>
    <row r="2309" spans="1:28" ht="14.5" customHeight="1" x14ac:dyDescent="0.35">
      <c r="J2309" s="291" t="str">
        <f t="shared" ref="J2309:J2372" si="186">IF(L2309="REG",MID(M2309,IFERROR(SEARCH("“",M2309),SEARCH("""",M2309))+1,4),J2308)</f>
        <v>E111</v>
      </c>
      <c r="K2309" s="215"/>
      <c r="L2309" s="75" t="s">
        <v>2196</v>
      </c>
      <c r="M2309" s="76" t="s">
        <v>2197</v>
      </c>
      <c r="N2309" s="260">
        <v>42005</v>
      </c>
      <c r="O2309" s="260"/>
      <c r="P2309" s="260"/>
      <c r="Q2309" s="261"/>
      <c r="S2309" s="227" t="str">
        <f t="shared" si="182"/>
        <v/>
      </c>
      <c r="T2309" s="227"/>
      <c r="U2309" s="237" t="str">
        <f t="shared" si="183"/>
        <v/>
      </c>
      <c r="V2309" s="230" t="str">
        <f t="shared" si="185"/>
        <v/>
      </c>
      <c r="W2309" s="227" t="str">
        <f t="shared" si="184"/>
        <v/>
      </c>
      <c r="AB2309" s="3"/>
    </row>
    <row r="2310" spans="1:28" ht="14.5" customHeight="1" x14ac:dyDescent="0.35">
      <c r="J2310" s="291" t="str">
        <f t="shared" si="186"/>
        <v>E111</v>
      </c>
      <c r="K2310" s="215"/>
      <c r="L2310" s="75" t="s">
        <v>2198</v>
      </c>
      <c r="M2310" s="76" t="s">
        <v>2199</v>
      </c>
      <c r="N2310" s="260">
        <v>42370</v>
      </c>
      <c r="O2310" s="260"/>
      <c r="P2310" s="260"/>
      <c r="Q2310" s="261"/>
      <c r="S2310" s="227" t="str">
        <f t="shared" si="182"/>
        <v/>
      </c>
      <c r="T2310" s="227"/>
      <c r="U2310" s="237" t="str">
        <f t="shared" si="183"/>
        <v/>
      </c>
      <c r="V2310" s="230" t="str">
        <f t="shared" si="185"/>
        <v/>
      </c>
      <c r="W2310" s="227" t="str">
        <f t="shared" si="184"/>
        <v/>
      </c>
      <c r="AB2310" s="3"/>
    </row>
    <row r="2311" spans="1:28" ht="14.5" customHeight="1" x14ac:dyDescent="0.35">
      <c r="J2311" s="291" t="str">
        <f t="shared" si="186"/>
        <v>E111</v>
      </c>
      <c r="K2311" s="215"/>
      <c r="L2311" s="75" t="s">
        <v>2200</v>
      </c>
      <c r="M2311" s="76" t="s">
        <v>2201</v>
      </c>
      <c r="N2311" s="260">
        <v>39814</v>
      </c>
      <c r="O2311" s="260"/>
      <c r="P2311" s="260"/>
      <c r="Q2311" s="261"/>
      <c r="S2311" s="227" t="str">
        <f t="shared" si="182"/>
        <v/>
      </c>
      <c r="T2311" s="227"/>
      <c r="U2311" s="237" t="str">
        <f t="shared" si="183"/>
        <v/>
      </c>
      <c r="V2311" s="230" t="str">
        <f t="shared" si="185"/>
        <v/>
      </c>
      <c r="W2311" s="227" t="str">
        <f t="shared" si="184"/>
        <v/>
      </c>
      <c r="AB2311" s="3"/>
    </row>
    <row r="2312" spans="1:28" ht="14.5" customHeight="1" x14ac:dyDescent="0.35">
      <c r="J2312" s="291" t="str">
        <f t="shared" si="186"/>
        <v>E111</v>
      </c>
      <c r="K2312" s="215"/>
      <c r="L2312" s="75" t="s">
        <v>2204</v>
      </c>
      <c r="M2312" s="76" t="s">
        <v>2205</v>
      </c>
      <c r="N2312" s="260">
        <v>39814</v>
      </c>
      <c r="O2312" s="260"/>
      <c r="P2312" s="260"/>
      <c r="Q2312" s="261"/>
      <c r="S2312" s="227" t="str">
        <f t="shared" si="182"/>
        <v/>
      </c>
      <c r="T2312" s="227"/>
      <c r="U2312" s="237" t="str">
        <f t="shared" si="183"/>
        <v/>
      </c>
      <c r="V2312" s="230" t="str">
        <f t="shared" si="185"/>
        <v/>
      </c>
      <c r="W2312" s="227" t="str">
        <f t="shared" si="184"/>
        <v/>
      </c>
      <c r="AB2312" s="3"/>
    </row>
    <row r="2313" spans="1:28" ht="14.5" customHeight="1" x14ac:dyDescent="0.35">
      <c r="J2313" s="291" t="str">
        <f t="shared" si="186"/>
        <v>E111</v>
      </c>
      <c r="K2313" s="215"/>
      <c r="L2313" s="75" t="s">
        <v>2206</v>
      </c>
      <c r="M2313" s="76" t="s">
        <v>2207</v>
      </c>
      <c r="N2313" s="260">
        <v>39814</v>
      </c>
      <c r="O2313" s="260"/>
      <c r="P2313" s="260"/>
      <c r="Q2313" s="261"/>
      <c r="S2313" s="227" t="str">
        <f t="shared" si="182"/>
        <v/>
      </c>
      <c r="T2313" s="227"/>
      <c r="U2313" s="237" t="str">
        <f t="shared" si="183"/>
        <v/>
      </c>
      <c r="V2313" s="230" t="str">
        <f t="shared" si="185"/>
        <v/>
      </c>
      <c r="W2313" s="227" t="str">
        <f t="shared" si="184"/>
        <v/>
      </c>
      <c r="AB2313" s="3"/>
    </row>
    <row r="2314" spans="1:28" ht="14.5" customHeight="1" x14ac:dyDescent="0.35">
      <c r="J2314" s="291" t="str">
        <f t="shared" si="186"/>
        <v>E111</v>
      </c>
      <c r="K2314" s="215"/>
      <c r="L2314" s="75" t="s">
        <v>2208</v>
      </c>
      <c r="M2314" s="76" t="s">
        <v>2209</v>
      </c>
      <c r="N2314" s="260">
        <v>41426</v>
      </c>
      <c r="O2314" s="260"/>
      <c r="P2314" s="260"/>
      <c r="Q2314" s="261"/>
      <c r="S2314" s="227" t="str">
        <f t="shared" si="182"/>
        <v/>
      </c>
      <c r="T2314" s="227"/>
      <c r="U2314" s="237" t="str">
        <f t="shared" si="183"/>
        <v/>
      </c>
      <c r="V2314" s="230" t="str">
        <f t="shared" si="185"/>
        <v/>
      </c>
      <c r="W2314" s="227" t="str">
        <f t="shared" si="184"/>
        <v/>
      </c>
      <c r="AB2314" s="3"/>
    </row>
    <row r="2315" spans="1:28" ht="14.5" customHeight="1" x14ac:dyDescent="0.35">
      <c r="J2315" s="291" t="str">
        <f t="shared" si="186"/>
        <v>E111</v>
      </c>
      <c r="K2315" s="215"/>
      <c r="L2315" s="75" t="s">
        <v>2210</v>
      </c>
      <c r="M2315" s="76" t="s">
        <v>2211</v>
      </c>
      <c r="N2315" s="260">
        <v>42278</v>
      </c>
      <c r="O2315" s="260"/>
      <c r="P2315" s="260"/>
      <c r="Q2315" s="261"/>
      <c r="S2315" s="227" t="str">
        <f t="shared" si="182"/>
        <v/>
      </c>
      <c r="T2315" s="227"/>
      <c r="U2315" s="237" t="str">
        <f t="shared" si="183"/>
        <v/>
      </c>
      <c r="V2315" s="230" t="str">
        <f t="shared" si="185"/>
        <v/>
      </c>
      <c r="W2315" s="227" t="str">
        <f t="shared" si="184"/>
        <v/>
      </c>
      <c r="AB2315" s="3"/>
    </row>
    <row r="2316" spans="1:28" ht="14.5" customHeight="1" x14ac:dyDescent="0.35">
      <c r="J2316" s="291" t="str">
        <f t="shared" si="186"/>
        <v>E111</v>
      </c>
      <c r="K2316" s="215"/>
      <c r="L2316" s="75" t="s">
        <v>2212</v>
      </c>
      <c r="M2316" s="76" t="s">
        <v>2213</v>
      </c>
      <c r="N2316" s="260">
        <v>42614</v>
      </c>
      <c r="O2316" s="260"/>
      <c r="P2316" s="260">
        <v>42735</v>
      </c>
      <c r="Q2316" s="261"/>
      <c r="S2316" s="227" t="str">
        <f t="shared" si="182"/>
        <v/>
      </c>
      <c r="T2316" s="227"/>
      <c r="U2316" s="237" t="str">
        <f t="shared" si="183"/>
        <v/>
      </c>
      <c r="V2316" s="230" t="str">
        <f t="shared" si="185"/>
        <v/>
      </c>
      <c r="W2316" s="227" t="str">
        <f t="shared" si="184"/>
        <v/>
      </c>
      <c r="AB2316" s="3"/>
    </row>
    <row r="2317" spans="1:28" ht="14.5" customHeight="1" x14ac:dyDescent="0.35">
      <c r="J2317" s="291" t="str">
        <f t="shared" si="186"/>
        <v>E111</v>
      </c>
      <c r="K2317" s="215"/>
      <c r="L2317" s="75" t="s">
        <v>2212</v>
      </c>
      <c r="M2317" s="76" t="s">
        <v>2214</v>
      </c>
      <c r="N2317" s="260">
        <v>42736</v>
      </c>
      <c r="O2317" s="260"/>
      <c r="P2317" s="260"/>
      <c r="Q2317" s="261"/>
      <c r="S2317" s="227" t="str">
        <f t="shared" si="182"/>
        <v/>
      </c>
      <c r="T2317" s="227"/>
      <c r="U2317" s="237" t="str">
        <f t="shared" si="183"/>
        <v/>
      </c>
      <c r="V2317" s="230" t="str">
        <f t="shared" si="185"/>
        <v/>
      </c>
      <c r="W2317" s="227" t="str">
        <f t="shared" si="184"/>
        <v/>
      </c>
      <c r="AB2317" s="3"/>
    </row>
    <row r="2318" spans="1:28" s="93" customFormat="1" ht="14.5" customHeight="1" x14ac:dyDescent="0.35">
      <c r="A2318" s="89"/>
      <c r="B2318" s="89"/>
      <c r="C2318" s="89"/>
      <c r="D2318" s="89"/>
      <c r="E2318" s="89"/>
      <c r="F2318" s="89"/>
      <c r="G2318" s="89"/>
      <c r="H2318" s="89"/>
      <c r="I2318" s="89"/>
      <c r="J2318" s="291" t="str">
        <f t="shared" si="186"/>
        <v>E111</v>
      </c>
      <c r="K2318" s="189"/>
      <c r="L2318" s="107" t="s">
        <v>2212</v>
      </c>
      <c r="M2318" s="93" t="s">
        <v>2215</v>
      </c>
      <c r="N2318" s="262">
        <v>43466</v>
      </c>
      <c r="O2318" s="262"/>
      <c r="P2318" s="191"/>
      <c r="Q2318" s="222"/>
      <c r="R2318" s="92"/>
      <c r="S2318" s="227" t="str">
        <f t="shared" si="182"/>
        <v/>
      </c>
      <c r="T2318" s="227"/>
      <c r="U2318" s="237" t="str">
        <f t="shared" si="183"/>
        <v/>
      </c>
      <c r="V2318" s="230" t="str">
        <f t="shared" si="185"/>
        <v/>
      </c>
      <c r="W2318" s="227" t="str">
        <f t="shared" si="184"/>
        <v/>
      </c>
      <c r="X2318" s="233"/>
      <c r="Y2318" s="233"/>
      <c r="AB2318" s="88"/>
    </row>
    <row r="2319" spans="1:28" ht="14.5" customHeight="1" x14ac:dyDescent="0.35">
      <c r="J2319" s="291" t="str">
        <f t="shared" si="186"/>
        <v>E111</v>
      </c>
      <c r="K2319" s="215"/>
      <c r="L2319" s="75" t="s">
        <v>2216</v>
      </c>
      <c r="M2319" s="76" t="s">
        <v>2217</v>
      </c>
      <c r="N2319" s="260">
        <v>39814</v>
      </c>
      <c r="O2319" s="260"/>
      <c r="P2319" s="260"/>
      <c r="Q2319" s="261"/>
      <c r="S2319" s="227" t="str">
        <f t="shared" si="182"/>
        <v/>
      </c>
      <c r="T2319" s="227"/>
      <c r="U2319" s="237" t="str">
        <f t="shared" si="183"/>
        <v/>
      </c>
      <c r="V2319" s="230" t="str">
        <f t="shared" si="185"/>
        <v/>
      </c>
      <c r="W2319" s="227" t="str">
        <f t="shared" si="184"/>
        <v/>
      </c>
      <c r="AB2319" s="3"/>
    </row>
    <row r="2320" spans="1:28" ht="14.5" customHeight="1" x14ac:dyDescent="0.35">
      <c r="J2320" s="291" t="str">
        <f t="shared" si="186"/>
        <v>E111</v>
      </c>
      <c r="K2320" s="215"/>
      <c r="L2320" s="75" t="s">
        <v>2224</v>
      </c>
      <c r="M2320" s="76" t="s">
        <v>2225</v>
      </c>
      <c r="N2320" s="260">
        <v>39814</v>
      </c>
      <c r="O2320" s="260"/>
      <c r="P2320" s="260"/>
      <c r="Q2320" s="261"/>
      <c r="S2320" s="227" t="str">
        <f t="shared" si="182"/>
        <v/>
      </c>
      <c r="T2320" s="227"/>
      <c r="U2320" s="237" t="str">
        <f t="shared" si="183"/>
        <v/>
      </c>
      <c r="V2320" s="230" t="str">
        <f t="shared" si="185"/>
        <v/>
      </c>
      <c r="W2320" s="227" t="str">
        <f t="shared" si="184"/>
        <v/>
      </c>
      <c r="AB2320" s="3"/>
    </row>
    <row r="2321" spans="1:28" ht="14.5" customHeight="1" x14ac:dyDescent="0.35">
      <c r="J2321" s="291" t="str">
        <f t="shared" si="186"/>
        <v>E111</v>
      </c>
      <c r="K2321" s="215"/>
      <c r="L2321" s="75" t="s">
        <v>2226</v>
      </c>
      <c r="M2321" s="76" t="s">
        <v>2227</v>
      </c>
      <c r="N2321" s="260">
        <v>39814</v>
      </c>
      <c r="O2321" s="260"/>
      <c r="P2321" s="260"/>
      <c r="Q2321" s="261"/>
      <c r="S2321" s="227" t="str">
        <f t="shared" si="182"/>
        <v/>
      </c>
      <c r="T2321" s="227"/>
      <c r="U2321" s="237" t="str">
        <f t="shared" si="183"/>
        <v/>
      </c>
      <c r="V2321" s="230" t="str">
        <f t="shared" si="185"/>
        <v/>
      </c>
      <c r="W2321" s="227" t="str">
        <f t="shared" si="184"/>
        <v/>
      </c>
      <c r="AB2321" s="3"/>
    </row>
    <row r="2322" spans="1:28" ht="14.5" customHeight="1" x14ac:dyDescent="0.35">
      <c r="J2322" s="291" t="str">
        <f t="shared" si="186"/>
        <v>E111</v>
      </c>
      <c r="K2322" s="215"/>
      <c r="L2322" s="75" t="s">
        <v>2228</v>
      </c>
      <c r="M2322" s="76" t="s">
        <v>2229</v>
      </c>
      <c r="N2322" s="260">
        <v>41852</v>
      </c>
      <c r="O2322" s="260"/>
      <c r="P2322" s="260"/>
      <c r="Q2322" s="261"/>
      <c r="S2322" s="227" t="str">
        <f t="shared" si="182"/>
        <v/>
      </c>
      <c r="T2322" s="227"/>
      <c r="U2322" s="237" t="str">
        <f t="shared" si="183"/>
        <v/>
      </c>
      <c r="V2322" s="230" t="str">
        <f t="shared" si="185"/>
        <v/>
      </c>
      <c r="W2322" s="227" t="str">
        <f t="shared" si="184"/>
        <v/>
      </c>
      <c r="AB2322" s="3"/>
    </row>
    <row r="2323" spans="1:28" ht="14.5" customHeight="1" x14ac:dyDescent="0.35">
      <c r="J2323" s="291" t="str">
        <f t="shared" si="186"/>
        <v>E111</v>
      </c>
      <c r="K2323" s="215"/>
      <c r="L2323" s="75" t="s">
        <v>2230</v>
      </c>
      <c r="M2323" s="76" t="s">
        <v>2231</v>
      </c>
      <c r="N2323" s="260">
        <v>41852</v>
      </c>
      <c r="O2323" s="260"/>
      <c r="P2323" s="260"/>
      <c r="Q2323" s="261"/>
      <c r="S2323" s="227" t="str">
        <f t="shared" si="182"/>
        <v/>
      </c>
      <c r="T2323" s="227"/>
      <c r="U2323" s="237" t="str">
        <f t="shared" si="183"/>
        <v/>
      </c>
      <c r="V2323" s="230" t="str">
        <f t="shared" si="185"/>
        <v/>
      </c>
      <c r="W2323" s="227" t="str">
        <f t="shared" si="184"/>
        <v/>
      </c>
      <c r="AB2323" s="3"/>
    </row>
    <row r="2324" spans="1:28" ht="14.5" customHeight="1" x14ac:dyDescent="0.35">
      <c r="J2324" s="291" t="str">
        <f t="shared" si="186"/>
        <v>E111</v>
      </c>
      <c r="K2324" s="215"/>
      <c r="L2324" s="75" t="s">
        <v>2232</v>
      </c>
      <c r="M2324" s="76" t="s">
        <v>2233</v>
      </c>
      <c r="N2324" s="260">
        <v>43221</v>
      </c>
      <c r="O2324" s="260"/>
      <c r="P2324" s="260"/>
      <c r="Q2324" s="261"/>
      <c r="S2324" s="227" t="str">
        <f t="shared" si="182"/>
        <v/>
      </c>
      <c r="T2324" s="227"/>
      <c r="U2324" s="237" t="str">
        <f t="shared" si="183"/>
        <v/>
      </c>
      <c r="V2324" s="230" t="str">
        <f t="shared" si="185"/>
        <v/>
      </c>
      <c r="W2324" s="227" t="str">
        <f t="shared" si="184"/>
        <v/>
      </c>
      <c r="AB2324" s="3"/>
    </row>
    <row r="2325" spans="1:28" s="93" customFormat="1" ht="14.5" customHeight="1" x14ac:dyDescent="0.35">
      <c r="A2325" s="89"/>
      <c r="B2325" s="89"/>
      <c r="C2325" s="89"/>
      <c r="D2325" s="89"/>
      <c r="E2325" s="89"/>
      <c r="F2325" s="89"/>
      <c r="G2325" s="89"/>
      <c r="H2325" s="89"/>
      <c r="I2325" s="89"/>
      <c r="J2325" s="291" t="str">
        <f t="shared" si="186"/>
        <v>E111</v>
      </c>
      <c r="K2325" s="189"/>
      <c r="L2325" s="107" t="s">
        <v>2234</v>
      </c>
      <c r="M2325" s="93" t="s">
        <v>2235</v>
      </c>
      <c r="N2325" s="262">
        <v>43101</v>
      </c>
      <c r="O2325" s="262"/>
      <c r="P2325" s="191"/>
      <c r="Q2325" s="222"/>
      <c r="R2325" s="92"/>
      <c r="S2325" s="227" t="str">
        <f t="shared" si="182"/>
        <v/>
      </c>
      <c r="T2325" s="227"/>
      <c r="U2325" s="237" t="str">
        <f t="shared" si="183"/>
        <v/>
      </c>
      <c r="V2325" s="230" t="str">
        <f t="shared" si="185"/>
        <v/>
      </c>
      <c r="W2325" s="227" t="str">
        <f t="shared" si="184"/>
        <v/>
      </c>
      <c r="X2325" s="233"/>
      <c r="Y2325" s="233"/>
      <c r="AB2325" s="88"/>
    </row>
    <row r="2326" spans="1:28" ht="14.5" customHeight="1" x14ac:dyDescent="0.35">
      <c r="J2326" s="291" t="str">
        <f t="shared" si="186"/>
        <v>E111</v>
      </c>
      <c r="K2326" s="215"/>
      <c r="L2326" s="75" t="s">
        <v>2236</v>
      </c>
      <c r="M2326" s="76" t="s">
        <v>2237</v>
      </c>
      <c r="N2326" s="260">
        <v>39814</v>
      </c>
      <c r="O2326" s="260"/>
      <c r="P2326" s="260">
        <v>42004</v>
      </c>
      <c r="Q2326" s="261"/>
      <c r="S2326" s="227" t="str">
        <f t="shared" si="182"/>
        <v/>
      </c>
      <c r="T2326" s="227"/>
      <c r="U2326" s="237" t="str">
        <f t="shared" si="183"/>
        <v/>
      </c>
      <c r="V2326" s="230" t="str">
        <f t="shared" si="185"/>
        <v/>
      </c>
      <c r="W2326" s="227" t="str">
        <f t="shared" si="184"/>
        <v/>
      </c>
      <c r="AB2326" s="3"/>
    </row>
    <row r="2327" spans="1:28" ht="14.5" customHeight="1" x14ac:dyDescent="0.35">
      <c r="J2327" s="291" t="str">
        <f t="shared" si="186"/>
        <v>E111</v>
      </c>
      <c r="K2327" s="215"/>
      <c r="L2327" s="75" t="s">
        <v>2244</v>
      </c>
      <c r="M2327" s="76" t="s">
        <v>2245</v>
      </c>
      <c r="N2327" s="260">
        <v>39814</v>
      </c>
      <c r="O2327" s="260"/>
      <c r="P2327" s="260"/>
      <c r="Q2327" s="261"/>
      <c r="S2327" s="227" t="str">
        <f t="shared" si="182"/>
        <v/>
      </c>
      <c r="T2327" s="227"/>
      <c r="U2327" s="237" t="str">
        <f t="shared" si="183"/>
        <v/>
      </c>
      <c r="V2327" s="230" t="str">
        <f t="shared" si="185"/>
        <v/>
      </c>
      <c r="W2327" s="227" t="str">
        <f t="shared" si="184"/>
        <v/>
      </c>
      <c r="AB2327" s="3"/>
    </row>
    <row r="2328" spans="1:28" ht="14.5" customHeight="1" x14ac:dyDescent="0.35">
      <c r="J2328" s="291" t="str">
        <f t="shared" si="186"/>
        <v>E111</v>
      </c>
      <c r="K2328" s="215"/>
      <c r="L2328" s="75" t="s">
        <v>2246</v>
      </c>
      <c r="M2328" s="76" t="s">
        <v>2247</v>
      </c>
      <c r="N2328" s="260">
        <v>39814</v>
      </c>
      <c r="O2328" s="260"/>
      <c r="P2328" s="260"/>
      <c r="Q2328" s="261"/>
      <c r="S2328" s="227" t="str">
        <f t="shared" si="182"/>
        <v/>
      </c>
      <c r="T2328" s="227"/>
      <c r="U2328" s="237" t="str">
        <f t="shared" si="183"/>
        <v/>
      </c>
      <c r="V2328" s="230" t="str">
        <f t="shared" si="185"/>
        <v/>
      </c>
      <c r="W2328" s="227" t="str">
        <f t="shared" si="184"/>
        <v/>
      </c>
      <c r="AB2328" s="3"/>
    </row>
    <row r="2329" spans="1:28" ht="14.5" customHeight="1" x14ac:dyDescent="0.35">
      <c r="J2329" s="291" t="str">
        <f t="shared" si="186"/>
        <v>E111</v>
      </c>
      <c r="K2329" s="215"/>
      <c r="L2329" s="75" t="s">
        <v>2248</v>
      </c>
      <c r="M2329" s="76" t="s">
        <v>2249</v>
      </c>
      <c r="N2329" s="260">
        <v>42736</v>
      </c>
      <c r="O2329" s="260"/>
      <c r="P2329" s="260"/>
      <c r="Q2329" s="261"/>
      <c r="S2329" s="227" t="str">
        <f t="shared" si="182"/>
        <v/>
      </c>
      <c r="T2329" s="227"/>
      <c r="U2329" s="237" t="str">
        <f t="shared" si="183"/>
        <v/>
      </c>
      <c r="V2329" s="230" t="str">
        <f t="shared" si="185"/>
        <v/>
      </c>
      <c r="W2329" s="227" t="str">
        <f t="shared" si="184"/>
        <v/>
      </c>
      <c r="AB2329" s="3"/>
    </row>
    <row r="2330" spans="1:28" ht="14.5" customHeight="1" x14ac:dyDescent="0.35">
      <c r="J2330" s="291" t="str">
        <f t="shared" si="186"/>
        <v>E111</v>
      </c>
      <c r="K2330" s="215"/>
      <c r="L2330" s="75" t="s">
        <v>2250</v>
      </c>
      <c r="M2330" s="76" t="s">
        <v>2251</v>
      </c>
      <c r="N2330" s="260">
        <v>42767</v>
      </c>
      <c r="O2330" s="260"/>
      <c r="P2330" s="260"/>
      <c r="Q2330" s="261"/>
      <c r="S2330" s="227" t="str">
        <f t="shared" si="182"/>
        <v/>
      </c>
      <c r="T2330" s="227"/>
      <c r="U2330" s="237" t="str">
        <f t="shared" si="183"/>
        <v/>
      </c>
      <c r="V2330" s="230" t="str">
        <f t="shared" si="185"/>
        <v/>
      </c>
      <c r="W2330" s="227" t="str">
        <f t="shared" si="184"/>
        <v/>
      </c>
      <c r="AB2330" s="3"/>
    </row>
    <row r="2331" spans="1:28" ht="14.5" customHeight="1" x14ac:dyDescent="0.35">
      <c r="J2331" s="291" t="str">
        <f t="shared" si="186"/>
        <v>E111</v>
      </c>
      <c r="K2331" s="215"/>
      <c r="L2331" s="75" t="s">
        <v>2252</v>
      </c>
      <c r="M2331" s="76" t="s">
        <v>2253</v>
      </c>
      <c r="N2331" s="260">
        <v>41852</v>
      </c>
      <c r="O2331" s="260"/>
      <c r="P2331" s="260"/>
      <c r="Q2331" s="261"/>
      <c r="S2331" s="227" t="str">
        <f t="shared" si="182"/>
        <v/>
      </c>
      <c r="T2331" s="227"/>
      <c r="U2331" s="237" t="str">
        <f t="shared" si="183"/>
        <v/>
      </c>
      <c r="V2331" s="230" t="str">
        <f t="shared" si="185"/>
        <v/>
      </c>
      <c r="W2331" s="227" t="str">
        <f t="shared" si="184"/>
        <v/>
      </c>
      <c r="AB2331" s="3"/>
    </row>
    <row r="2332" spans="1:28" ht="14.5" customHeight="1" x14ac:dyDescent="0.35">
      <c r="J2332" s="291" t="str">
        <f t="shared" si="186"/>
        <v>E111</v>
      </c>
      <c r="K2332" s="215"/>
      <c r="L2332" s="75" t="s">
        <v>2254</v>
      </c>
      <c r="M2332" s="76" t="s">
        <v>2255</v>
      </c>
      <c r="N2332" s="260">
        <v>41852</v>
      </c>
      <c r="O2332" s="260"/>
      <c r="P2332" s="260"/>
      <c r="Q2332" s="261"/>
      <c r="S2332" s="227" t="str">
        <f t="shared" si="182"/>
        <v/>
      </c>
      <c r="T2332" s="227"/>
      <c r="U2332" s="237" t="str">
        <f t="shared" si="183"/>
        <v/>
      </c>
      <c r="V2332" s="230" t="str">
        <f t="shared" si="185"/>
        <v/>
      </c>
      <c r="W2332" s="227" t="str">
        <f t="shared" si="184"/>
        <v/>
      </c>
      <c r="AB2332" s="3"/>
    </row>
    <row r="2333" spans="1:28" s="93" customFormat="1" ht="14.5" customHeight="1" x14ac:dyDescent="0.35">
      <c r="A2333" s="89"/>
      <c r="B2333" s="89"/>
      <c r="C2333" s="89"/>
      <c r="D2333" s="89"/>
      <c r="E2333" s="89"/>
      <c r="F2333" s="89"/>
      <c r="G2333" s="89"/>
      <c r="H2333" s="89"/>
      <c r="I2333" s="89"/>
      <c r="J2333" s="291" t="str">
        <f t="shared" si="186"/>
        <v>E111</v>
      </c>
      <c r="K2333" s="189"/>
      <c r="L2333" s="107" t="s">
        <v>2256</v>
      </c>
      <c r="M2333" s="93" t="s">
        <v>2257</v>
      </c>
      <c r="N2333" s="262">
        <v>43101</v>
      </c>
      <c r="O2333" s="262"/>
      <c r="P2333" s="191"/>
      <c r="Q2333" s="222"/>
      <c r="R2333" s="92"/>
      <c r="S2333" s="227" t="str">
        <f t="shared" si="182"/>
        <v/>
      </c>
      <c r="T2333" s="227"/>
      <c r="U2333" s="237" t="str">
        <f t="shared" si="183"/>
        <v/>
      </c>
      <c r="V2333" s="230" t="str">
        <f t="shared" si="185"/>
        <v/>
      </c>
      <c r="W2333" s="227" t="str">
        <f t="shared" si="184"/>
        <v/>
      </c>
      <c r="X2333" s="233"/>
      <c r="Y2333" s="233"/>
      <c r="AB2333" s="88"/>
    </row>
    <row r="2334" spans="1:28" ht="14.5" customHeight="1" x14ac:dyDescent="0.35">
      <c r="J2334" s="291" t="str">
        <f t="shared" si="186"/>
        <v>E111</v>
      </c>
      <c r="K2334" s="215"/>
      <c r="L2334" s="75" t="s">
        <v>2258</v>
      </c>
      <c r="M2334" s="76" t="s">
        <v>2259</v>
      </c>
      <c r="N2334" s="260">
        <v>39814</v>
      </c>
      <c r="O2334" s="260"/>
      <c r="P2334" s="260"/>
      <c r="Q2334" s="261"/>
      <c r="S2334" s="227" t="str">
        <f t="shared" si="182"/>
        <v/>
      </c>
      <c r="T2334" s="227"/>
      <c r="U2334" s="237" t="str">
        <f t="shared" si="183"/>
        <v/>
      </c>
      <c r="V2334" s="230" t="str">
        <f t="shared" si="185"/>
        <v/>
      </c>
      <c r="W2334" s="227" t="str">
        <f t="shared" si="184"/>
        <v/>
      </c>
      <c r="AB2334" s="3"/>
    </row>
    <row r="2335" spans="1:28" ht="14.5" customHeight="1" x14ac:dyDescent="0.35">
      <c r="J2335" s="291" t="str">
        <f t="shared" si="186"/>
        <v>E111</v>
      </c>
      <c r="K2335" s="215"/>
      <c r="L2335" s="75" t="s">
        <v>2260</v>
      </c>
      <c r="M2335" s="76" t="s">
        <v>2261</v>
      </c>
      <c r="N2335" s="260">
        <v>39814</v>
      </c>
      <c r="O2335" s="260"/>
      <c r="P2335" s="260"/>
      <c r="Q2335" s="261"/>
      <c r="S2335" s="227" t="str">
        <f t="shared" si="182"/>
        <v/>
      </c>
      <c r="T2335" s="227"/>
      <c r="U2335" s="237" t="str">
        <f t="shared" si="183"/>
        <v/>
      </c>
      <c r="V2335" s="230" t="str">
        <f t="shared" si="185"/>
        <v/>
      </c>
      <c r="W2335" s="227" t="str">
        <f t="shared" si="184"/>
        <v/>
      </c>
      <c r="AB2335" s="3"/>
    </row>
    <row r="2336" spans="1:28" ht="14.5" customHeight="1" x14ac:dyDescent="0.35">
      <c r="J2336" s="291" t="str">
        <f t="shared" si="186"/>
        <v>E111</v>
      </c>
      <c r="K2336" s="215"/>
      <c r="L2336" s="75" t="s">
        <v>2262</v>
      </c>
      <c r="M2336" s="76" t="s">
        <v>2263</v>
      </c>
      <c r="N2336" s="260">
        <v>39814</v>
      </c>
      <c r="O2336" s="260"/>
      <c r="P2336" s="260"/>
      <c r="Q2336" s="261"/>
      <c r="S2336" s="227" t="str">
        <f t="shared" si="182"/>
        <v/>
      </c>
      <c r="T2336" s="227"/>
      <c r="U2336" s="237" t="str">
        <f t="shared" si="183"/>
        <v/>
      </c>
      <c r="V2336" s="230" t="str">
        <f t="shared" si="185"/>
        <v/>
      </c>
      <c r="W2336" s="227" t="str">
        <f t="shared" si="184"/>
        <v/>
      </c>
      <c r="AB2336" s="3"/>
    </row>
    <row r="2337" spans="10:28" ht="14.5" customHeight="1" x14ac:dyDescent="0.35">
      <c r="J2337" s="291" t="str">
        <f t="shared" si="186"/>
        <v>E111</v>
      </c>
      <c r="K2337" s="215"/>
      <c r="L2337" s="75" t="s">
        <v>2264</v>
      </c>
      <c r="M2337" s="76" t="s">
        <v>2265</v>
      </c>
      <c r="N2337" s="260">
        <v>39814</v>
      </c>
      <c r="O2337" s="260"/>
      <c r="P2337" s="260"/>
      <c r="Q2337" s="261"/>
      <c r="S2337" s="227" t="str">
        <f t="shared" si="182"/>
        <v/>
      </c>
      <c r="T2337" s="227"/>
      <c r="U2337" s="237" t="str">
        <f t="shared" si="183"/>
        <v/>
      </c>
      <c r="V2337" s="230" t="str">
        <f t="shared" si="185"/>
        <v/>
      </c>
      <c r="W2337" s="227" t="str">
        <f t="shared" si="184"/>
        <v/>
      </c>
      <c r="AB2337" s="3"/>
    </row>
    <row r="2338" spans="10:28" ht="14.5" customHeight="1" x14ac:dyDescent="0.35">
      <c r="J2338" s="291" t="str">
        <f t="shared" si="186"/>
        <v>E111</v>
      </c>
      <c r="K2338" s="215"/>
      <c r="L2338" s="75" t="s">
        <v>2266</v>
      </c>
      <c r="M2338" s="76" t="s">
        <v>2267</v>
      </c>
      <c r="N2338" s="260">
        <v>39814</v>
      </c>
      <c r="O2338" s="260"/>
      <c r="P2338" s="260"/>
      <c r="Q2338" s="261"/>
      <c r="S2338" s="227" t="str">
        <f t="shared" si="182"/>
        <v/>
      </c>
      <c r="T2338" s="227"/>
      <c r="U2338" s="237" t="str">
        <f t="shared" si="183"/>
        <v/>
      </c>
      <c r="V2338" s="230" t="str">
        <f t="shared" si="185"/>
        <v/>
      </c>
      <c r="W2338" s="227" t="str">
        <f t="shared" si="184"/>
        <v/>
      </c>
      <c r="AB2338" s="3"/>
    </row>
    <row r="2339" spans="10:28" ht="14.5" customHeight="1" x14ac:dyDescent="0.35">
      <c r="J2339" s="291" t="str">
        <f t="shared" si="186"/>
        <v>E111</v>
      </c>
      <c r="K2339" s="215"/>
      <c r="L2339" s="75" t="s">
        <v>2268</v>
      </c>
      <c r="M2339" s="76" t="s">
        <v>2269</v>
      </c>
      <c r="N2339" s="260">
        <v>39814</v>
      </c>
      <c r="O2339" s="260"/>
      <c r="P2339" s="260"/>
      <c r="Q2339" s="261"/>
      <c r="S2339" s="227" t="str">
        <f t="shared" si="182"/>
        <v/>
      </c>
      <c r="T2339" s="227"/>
      <c r="U2339" s="237" t="str">
        <f t="shared" si="183"/>
        <v/>
      </c>
      <c r="V2339" s="230" t="str">
        <f t="shared" si="185"/>
        <v/>
      </c>
      <c r="W2339" s="227" t="str">
        <f t="shared" si="184"/>
        <v/>
      </c>
      <c r="AB2339" s="3"/>
    </row>
    <row r="2340" spans="10:28" ht="14.5" customHeight="1" x14ac:dyDescent="0.35">
      <c r="J2340" s="291" t="str">
        <f t="shared" si="186"/>
        <v>E111</v>
      </c>
      <c r="K2340" s="215"/>
      <c r="L2340" s="75" t="s">
        <v>2270</v>
      </c>
      <c r="M2340" s="76" t="s">
        <v>2271</v>
      </c>
      <c r="N2340" s="260">
        <v>39814</v>
      </c>
      <c r="O2340" s="260"/>
      <c r="P2340" s="260"/>
      <c r="Q2340" s="261"/>
      <c r="S2340" s="227" t="str">
        <f t="shared" si="182"/>
        <v/>
      </c>
      <c r="T2340" s="227"/>
      <c r="U2340" s="237" t="str">
        <f t="shared" si="183"/>
        <v/>
      </c>
      <c r="V2340" s="230" t="str">
        <f t="shared" si="185"/>
        <v/>
      </c>
      <c r="W2340" s="227" t="str">
        <f t="shared" si="184"/>
        <v/>
      </c>
      <c r="AB2340" s="3"/>
    </row>
    <row r="2341" spans="10:28" ht="14.5" customHeight="1" x14ac:dyDescent="0.35">
      <c r="J2341" s="291" t="str">
        <f t="shared" si="186"/>
        <v>E111</v>
      </c>
      <c r="K2341" s="215"/>
      <c r="L2341" s="75" t="s">
        <v>2272</v>
      </c>
      <c r="M2341" s="76" t="s">
        <v>2273</v>
      </c>
      <c r="N2341" s="260">
        <v>39814</v>
      </c>
      <c r="O2341" s="260"/>
      <c r="P2341" s="260"/>
      <c r="Q2341" s="261"/>
      <c r="S2341" s="227" t="str">
        <f t="shared" si="182"/>
        <v/>
      </c>
      <c r="T2341" s="227"/>
      <c r="U2341" s="237" t="str">
        <f t="shared" si="183"/>
        <v/>
      </c>
      <c r="V2341" s="230" t="str">
        <f t="shared" si="185"/>
        <v/>
      </c>
      <c r="W2341" s="227" t="str">
        <f t="shared" si="184"/>
        <v/>
      </c>
      <c r="AB2341" s="3"/>
    </row>
    <row r="2342" spans="10:28" ht="14.5" customHeight="1" x14ac:dyDescent="0.35">
      <c r="J2342" s="291" t="str">
        <f t="shared" si="186"/>
        <v>E111</v>
      </c>
      <c r="K2342" s="215"/>
      <c r="L2342" s="75" t="s">
        <v>2274</v>
      </c>
      <c r="M2342" s="76" t="s">
        <v>2275</v>
      </c>
      <c r="N2342" s="260">
        <v>39814</v>
      </c>
      <c r="O2342" s="260"/>
      <c r="P2342" s="260"/>
      <c r="Q2342" s="261"/>
      <c r="S2342" s="227" t="str">
        <f t="shared" si="182"/>
        <v/>
      </c>
      <c r="T2342" s="227"/>
      <c r="U2342" s="237" t="str">
        <f t="shared" si="183"/>
        <v/>
      </c>
      <c r="V2342" s="230" t="str">
        <f t="shared" si="185"/>
        <v/>
      </c>
      <c r="W2342" s="227" t="str">
        <f t="shared" si="184"/>
        <v/>
      </c>
      <c r="AB2342" s="3"/>
    </row>
    <row r="2343" spans="10:28" ht="14.5" customHeight="1" x14ac:dyDescent="0.35">
      <c r="J2343" s="291" t="str">
        <f t="shared" si="186"/>
        <v>E111</v>
      </c>
      <c r="K2343" s="215"/>
      <c r="L2343" s="75" t="s">
        <v>2276</v>
      </c>
      <c r="M2343" s="76" t="s">
        <v>2277</v>
      </c>
      <c r="N2343" s="260">
        <v>39814</v>
      </c>
      <c r="O2343" s="260"/>
      <c r="P2343" s="260"/>
      <c r="Q2343" s="261"/>
      <c r="S2343" s="227" t="str">
        <f t="shared" si="182"/>
        <v/>
      </c>
      <c r="T2343" s="227"/>
      <c r="U2343" s="237" t="str">
        <f t="shared" si="183"/>
        <v/>
      </c>
      <c r="V2343" s="230" t="str">
        <f t="shared" si="185"/>
        <v/>
      </c>
      <c r="W2343" s="227" t="str">
        <f t="shared" si="184"/>
        <v/>
      </c>
      <c r="AB2343" s="3"/>
    </row>
    <row r="2344" spans="10:28" ht="14.5" customHeight="1" x14ac:dyDescent="0.35">
      <c r="J2344" s="291" t="str">
        <f t="shared" si="186"/>
        <v>E111</v>
      </c>
      <c r="K2344" s="215"/>
      <c r="L2344" s="75" t="s">
        <v>2278</v>
      </c>
      <c r="M2344" s="76" t="s">
        <v>2279</v>
      </c>
      <c r="N2344" s="260">
        <v>39814</v>
      </c>
      <c r="O2344" s="260"/>
      <c r="P2344" s="260"/>
      <c r="Q2344" s="261"/>
      <c r="S2344" s="227" t="str">
        <f t="shared" si="182"/>
        <v/>
      </c>
      <c r="T2344" s="227"/>
      <c r="U2344" s="237" t="str">
        <f t="shared" si="183"/>
        <v/>
      </c>
      <c r="V2344" s="230" t="str">
        <f t="shared" si="185"/>
        <v/>
      </c>
      <c r="W2344" s="227" t="str">
        <f t="shared" si="184"/>
        <v/>
      </c>
      <c r="AB2344" s="3"/>
    </row>
    <row r="2345" spans="10:28" ht="14.5" customHeight="1" x14ac:dyDescent="0.35">
      <c r="J2345" s="291" t="str">
        <f t="shared" si="186"/>
        <v>E111</v>
      </c>
      <c r="K2345" s="215"/>
      <c r="L2345" s="75" t="s">
        <v>2280</v>
      </c>
      <c r="M2345" s="76" t="s">
        <v>2281</v>
      </c>
      <c r="N2345" s="260">
        <v>39814</v>
      </c>
      <c r="O2345" s="260"/>
      <c r="P2345" s="260"/>
      <c r="Q2345" s="261"/>
      <c r="S2345" s="227" t="str">
        <f t="shared" si="182"/>
        <v/>
      </c>
      <c r="T2345" s="227"/>
      <c r="U2345" s="237" t="str">
        <f t="shared" si="183"/>
        <v/>
      </c>
      <c r="V2345" s="230" t="str">
        <f t="shared" si="185"/>
        <v/>
      </c>
      <c r="W2345" s="227" t="str">
        <f t="shared" si="184"/>
        <v/>
      </c>
      <c r="AB2345" s="3"/>
    </row>
    <row r="2346" spans="10:28" ht="14.5" customHeight="1" x14ac:dyDescent="0.35">
      <c r="J2346" s="291" t="str">
        <f t="shared" si="186"/>
        <v>E111</v>
      </c>
      <c r="K2346" s="215"/>
      <c r="L2346" s="75" t="s">
        <v>2282</v>
      </c>
      <c r="M2346" s="76" t="s">
        <v>2283</v>
      </c>
      <c r="N2346" s="260">
        <v>39814</v>
      </c>
      <c r="O2346" s="260"/>
      <c r="P2346" s="260"/>
      <c r="Q2346" s="261"/>
      <c r="S2346" s="227" t="str">
        <f t="shared" si="182"/>
        <v/>
      </c>
      <c r="T2346" s="227"/>
      <c r="U2346" s="237" t="str">
        <f t="shared" si="183"/>
        <v/>
      </c>
      <c r="V2346" s="230" t="str">
        <f t="shared" si="185"/>
        <v/>
      </c>
      <c r="W2346" s="227" t="str">
        <f t="shared" si="184"/>
        <v/>
      </c>
      <c r="AB2346" s="3"/>
    </row>
    <row r="2347" spans="10:28" ht="14.5" customHeight="1" x14ac:dyDescent="0.35">
      <c r="J2347" s="291" t="str">
        <f t="shared" si="186"/>
        <v>E111</v>
      </c>
      <c r="K2347" s="215"/>
      <c r="L2347" s="75" t="s">
        <v>2289</v>
      </c>
      <c r="M2347" s="76" t="s">
        <v>2290</v>
      </c>
      <c r="N2347" s="260">
        <v>41275</v>
      </c>
      <c r="O2347" s="260"/>
      <c r="P2347" s="260">
        <v>41851</v>
      </c>
      <c r="Q2347" s="261"/>
      <c r="S2347" s="227" t="str">
        <f t="shared" si="182"/>
        <v/>
      </c>
      <c r="T2347" s="227"/>
      <c r="U2347" s="237" t="str">
        <f t="shared" si="183"/>
        <v/>
      </c>
      <c r="V2347" s="230" t="str">
        <f t="shared" si="185"/>
        <v/>
      </c>
      <c r="W2347" s="227" t="str">
        <f t="shared" si="184"/>
        <v/>
      </c>
      <c r="AB2347" s="3"/>
    </row>
    <row r="2348" spans="10:28" ht="14.5" customHeight="1" x14ac:dyDescent="0.35">
      <c r="J2348" s="291" t="str">
        <f t="shared" si="186"/>
        <v>E111</v>
      </c>
      <c r="K2348" s="215"/>
      <c r="L2348" s="75" t="s">
        <v>2291</v>
      </c>
      <c r="M2348" s="76" t="s">
        <v>2292</v>
      </c>
      <c r="N2348" s="260">
        <v>41640</v>
      </c>
      <c r="O2348" s="260"/>
      <c r="P2348" s="260">
        <v>41851</v>
      </c>
      <c r="Q2348" s="261"/>
      <c r="S2348" s="227" t="str">
        <f t="shared" si="182"/>
        <v/>
      </c>
      <c r="T2348" s="227"/>
      <c r="U2348" s="237" t="str">
        <f t="shared" si="183"/>
        <v/>
      </c>
      <c r="V2348" s="230" t="str">
        <f t="shared" si="185"/>
        <v/>
      </c>
      <c r="W2348" s="227" t="str">
        <f t="shared" si="184"/>
        <v/>
      </c>
      <c r="AB2348" s="3"/>
    </row>
    <row r="2349" spans="10:28" ht="14.5" customHeight="1" x14ac:dyDescent="0.35">
      <c r="J2349" s="291" t="str">
        <f t="shared" si="186"/>
        <v>E111</v>
      </c>
      <c r="K2349" s="215"/>
      <c r="L2349" s="75" t="s">
        <v>2293</v>
      </c>
      <c r="M2349" s="76" t="s">
        <v>2294</v>
      </c>
      <c r="N2349" s="260">
        <v>41852</v>
      </c>
      <c r="O2349" s="260"/>
      <c r="P2349" s="260"/>
      <c r="Q2349" s="261"/>
      <c r="S2349" s="227" t="str">
        <f t="shared" si="182"/>
        <v/>
      </c>
      <c r="T2349" s="227"/>
      <c r="U2349" s="237" t="str">
        <f t="shared" si="183"/>
        <v/>
      </c>
      <c r="V2349" s="230" t="str">
        <f t="shared" si="185"/>
        <v/>
      </c>
      <c r="W2349" s="227" t="str">
        <f t="shared" si="184"/>
        <v/>
      </c>
      <c r="AB2349" s="3"/>
    </row>
    <row r="2350" spans="10:28" ht="14.5" customHeight="1" x14ac:dyDescent="0.35">
      <c r="J2350" s="291" t="str">
        <f t="shared" si="186"/>
        <v>E111</v>
      </c>
      <c r="K2350" s="215"/>
      <c r="L2350" s="75" t="s">
        <v>2295</v>
      </c>
      <c r="M2350" s="76" t="s">
        <v>2296</v>
      </c>
      <c r="N2350" s="260">
        <v>41852</v>
      </c>
      <c r="O2350" s="260"/>
      <c r="P2350" s="260"/>
      <c r="Q2350" s="261"/>
      <c r="S2350" s="227" t="str">
        <f t="shared" si="182"/>
        <v/>
      </c>
      <c r="T2350" s="227"/>
      <c r="U2350" s="237" t="str">
        <f t="shared" si="183"/>
        <v/>
      </c>
      <c r="V2350" s="230" t="str">
        <f t="shared" si="185"/>
        <v/>
      </c>
      <c r="W2350" s="227" t="str">
        <f t="shared" si="184"/>
        <v/>
      </c>
      <c r="AB2350" s="3"/>
    </row>
    <row r="2351" spans="10:28" ht="14.5" customHeight="1" x14ac:dyDescent="0.35">
      <c r="J2351" s="291" t="str">
        <f t="shared" si="186"/>
        <v>E111</v>
      </c>
      <c r="K2351" s="215"/>
      <c r="L2351" s="75" t="s">
        <v>2297</v>
      </c>
      <c r="M2351" s="76" t="s">
        <v>2298</v>
      </c>
      <c r="N2351" s="260">
        <v>41852</v>
      </c>
      <c r="O2351" s="260"/>
      <c r="P2351" s="260"/>
      <c r="Q2351" s="261"/>
      <c r="S2351" s="227" t="str">
        <f t="shared" si="182"/>
        <v/>
      </c>
      <c r="T2351" s="227"/>
      <c r="U2351" s="237" t="str">
        <f t="shared" si="183"/>
        <v/>
      </c>
      <c r="V2351" s="230" t="str">
        <f t="shared" si="185"/>
        <v/>
      </c>
      <c r="W2351" s="227" t="str">
        <f t="shared" si="184"/>
        <v/>
      </c>
      <c r="AB2351" s="3"/>
    </row>
    <row r="2352" spans="10:28" ht="14.5" customHeight="1" x14ac:dyDescent="0.35">
      <c r="J2352" s="291" t="str">
        <f t="shared" si="186"/>
        <v>E111</v>
      </c>
      <c r="K2352" s="215"/>
      <c r="L2352" s="75" t="s">
        <v>2299</v>
      </c>
      <c r="M2352" s="76" t="s">
        <v>2300</v>
      </c>
      <c r="N2352" s="260">
        <v>41852</v>
      </c>
      <c r="O2352" s="260"/>
      <c r="P2352" s="260"/>
      <c r="Q2352" s="261"/>
      <c r="S2352" s="227" t="str">
        <f t="shared" si="182"/>
        <v/>
      </c>
      <c r="T2352" s="227"/>
      <c r="U2352" s="237" t="str">
        <f t="shared" si="183"/>
        <v/>
      </c>
      <c r="V2352" s="230" t="str">
        <f t="shared" si="185"/>
        <v/>
      </c>
      <c r="W2352" s="227" t="str">
        <f t="shared" si="184"/>
        <v/>
      </c>
      <c r="AB2352" s="3"/>
    </row>
    <row r="2353" spans="10:28" ht="14.5" customHeight="1" x14ac:dyDescent="0.35">
      <c r="J2353" s="291" t="str">
        <f t="shared" si="186"/>
        <v>E111</v>
      </c>
      <c r="K2353" s="215"/>
      <c r="L2353" s="75" t="s">
        <v>2301</v>
      </c>
      <c r="M2353" s="76" t="s">
        <v>2302</v>
      </c>
      <c r="N2353" s="260">
        <v>41852</v>
      </c>
      <c r="O2353" s="260"/>
      <c r="P2353" s="260"/>
      <c r="Q2353" s="261"/>
      <c r="S2353" s="227" t="str">
        <f t="shared" si="182"/>
        <v/>
      </c>
      <c r="T2353" s="227"/>
      <c r="U2353" s="237" t="str">
        <f t="shared" si="183"/>
        <v/>
      </c>
      <c r="V2353" s="230" t="str">
        <f t="shared" si="185"/>
        <v/>
      </c>
      <c r="W2353" s="227" t="str">
        <f t="shared" si="184"/>
        <v/>
      </c>
      <c r="AB2353" s="3"/>
    </row>
    <row r="2354" spans="10:28" ht="14.5" customHeight="1" x14ac:dyDescent="0.35">
      <c r="J2354" s="291" t="str">
        <f t="shared" si="186"/>
        <v>E111</v>
      </c>
      <c r="K2354" s="215"/>
      <c r="L2354" s="75" t="s">
        <v>2303</v>
      </c>
      <c r="M2354" s="76" t="s">
        <v>2304</v>
      </c>
      <c r="N2354" s="260">
        <v>41852</v>
      </c>
      <c r="O2354" s="260"/>
      <c r="P2354" s="260"/>
      <c r="Q2354" s="261"/>
      <c r="S2354" s="227" t="str">
        <f t="shared" si="182"/>
        <v/>
      </c>
      <c r="T2354" s="227"/>
      <c r="U2354" s="237" t="str">
        <f t="shared" si="183"/>
        <v/>
      </c>
      <c r="V2354" s="230" t="str">
        <f t="shared" si="185"/>
        <v/>
      </c>
      <c r="W2354" s="227" t="str">
        <f t="shared" si="184"/>
        <v/>
      </c>
      <c r="AB2354" s="3"/>
    </row>
    <row r="2355" spans="10:28" ht="14.5" customHeight="1" x14ac:dyDescent="0.35">
      <c r="J2355" s="291" t="str">
        <f t="shared" si="186"/>
        <v>E111</v>
      </c>
      <c r="K2355" s="215"/>
      <c r="L2355" s="75" t="s">
        <v>2305</v>
      </c>
      <c r="M2355" s="76" t="s">
        <v>2306</v>
      </c>
      <c r="N2355" s="260">
        <v>41852</v>
      </c>
      <c r="O2355" s="260"/>
      <c r="P2355" s="260">
        <v>41852</v>
      </c>
      <c r="Q2355" s="261"/>
      <c r="S2355" s="227" t="str">
        <f t="shared" si="182"/>
        <v/>
      </c>
      <c r="T2355" s="227"/>
      <c r="U2355" s="237" t="str">
        <f t="shared" si="183"/>
        <v/>
      </c>
      <c r="V2355" s="230" t="str">
        <f t="shared" si="185"/>
        <v/>
      </c>
      <c r="W2355" s="227" t="str">
        <f t="shared" si="184"/>
        <v/>
      </c>
      <c r="AB2355" s="3"/>
    </row>
    <row r="2356" spans="10:28" ht="14.5" customHeight="1" x14ac:dyDescent="0.35">
      <c r="J2356" s="291" t="str">
        <f t="shared" si="186"/>
        <v>E111</v>
      </c>
      <c r="K2356" s="215"/>
      <c r="L2356" s="75" t="s">
        <v>2305</v>
      </c>
      <c r="M2356" s="76" t="s">
        <v>2307</v>
      </c>
      <c r="N2356" s="260">
        <v>41853</v>
      </c>
      <c r="O2356" s="260"/>
      <c r="P2356" s="260"/>
      <c r="Q2356" s="261"/>
      <c r="S2356" s="227" t="str">
        <f t="shared" si="182"/>
        <v/>
      </c>
      <c r="T2356" s="227"/>
      <c r="U2356" s="237" t="str">
        <f t="shared" si="183"/>
        <v/>
      </c>
      <c r="V2356" s="230" t="str">
        <f t="shared" si="185"/>
        <v/>
      </c>
      <c r="W2356" s="227" t="str">
        <f t="shared" si="184"/>
        <v/>
      </c>
      <c r="AB2356" s="3"/>
    </row>
    <row r="2357" spans="10:28" ht="14.5" customHeight="1" x14ac:dyDescent="0.35">
      <c r="J2357" s="291" t="str">
        <f t="shared" si="186"/>
        <v>E111</v>
      </c>
      <c r="K2357" s="215"/>
      <c r="L2357" s="75" t="s">
        <v>2308</v>
      </c>
      <c r="M2357" s="76" t="s">
        <v>2309</v>
      </c>
      <c r="N2357" s="260">
        <v>41852</v>
      </c>
      <c r="O2357" s="260"/>
      <c r="P2357" s="260"/>
      <c r="Q2357" s="261"/>
      <c r="S2357" s="227" t="str">
        <f t="shared" si="182"/>
        <v/>
      </c>
      <c r="T2357" s="227"/>
      <c r="U2357" s="237" t="str">
        <f t="shared" si="183"/>
        <v/>
      </c>
      <c r="V2357" s="230" t="str">
        <f t="shared" si="185"/>
        <v/>
      </c>
      <c r="W2357" s="227" t="str">
        <f t="shared" si="184"/>
        <v/>
      </c>
      <c r="AB2357" s="3"/>
    </row>
    <row r="2358" spans="10:28" ht="14.5" customHeight="1" x14ac:dyDescent="0.35">
      <c r="J2358" s="291" t="str">
        <f t="shared" si="186"/>
        <v>E111</v>
      </c>
      <c r="K2358" s="215"/>
      <c r="L2358" s="75" t="s">
        <v>2310</v>
      </c>
      <c r="M2358" s="76" t="s">
        <v>2311</v>
      </c>
      <c r="N2358" s="260">
        <v>41852</v>
      </c>
      <c r="O2358" s="260"/>
      <c r="P2358" s="260"/>
      <c r="Q2358" s="261"/>
      <c r="S2358" s="227" t="str">
        <f t="shared" si="182"/>
        <v/>
      </c>
      <c r="T2358" s="227"/>
      <c r="U2358" s="237" t="str">
        <f t="shared" si="183"/>
        <v/>
      </c>
      <c r="V2358" s="230" t="str">
        <f t="shared" si="185"/>
        <v/>
      </c>
      <c r="W2358" s="227" t="str">
        <f t="shared" si="184"/>
        <v/>
      </c>
      <c r="AB2358" s="3"/>
    </row>
    <row r="2359" spans="10:28" ht="14.5" customHeight="1" x14ac:dyDescent="0.35">
      <c r="J2359" s="291" t="str">
        <f t="shared" si="186"/>
        <v>E111</v>
      </c>
      <c r="K2359" s="215"/>
      <c r="L2359" s="75" t="s">
        <v>2312</v>
      </c>
      <c r="M2359" s="76" t="s">
        <v>2313</v>
      </c>
      <c r="N2359" s="260">
        <v>41852</v>
      </c>
      <c r="O2359" s="260"/>
      <c r="P2359" s="260"/>
      <c r="Q2359" s="261"/>
      <c r="S2359" s="227" t="str">
        <f t="shared" si="182"/>
        <v/>
      </c>
      <c r="T2359" s="227"/>
      <c r="U2359" s="237" t="str">
        <f t="shared" si="183"/>
        <v/>
      </c>
      <c r="V2359" s="230" t="str">
        <f t="shared" si="185"/>
        <v/>
      </c>
      <c r="W2359" s="227" t="str">
        <f t="shared" si="184"/>
        <v/>
      </c>
      <c r="AB2359" s="3"/>
    </row>
    <row r="2360" spans="10:28" ht="14.5" customHeight="1" x14ac:dyDescent="0.35">
      <c r="J2360" s="291" t="str">
        <f t="shared" si="186"/>
        <v>E111</v>
      </c>
      <c r="K2360" s="215"/>
      <c r="L2360" s="75" t="s">
        <v>2314</v>
      </c>
      <c r="M2360" s="76" t="s">
        <v>2315</v>
      </c>
      <c r="N2360" s="260">
        <v>42278</v>
      </c>
      <c r="O2360" s="260"/>
      <c r="P2360" s="260"/>
      <c r="Q2360" s="261"/>
      <c r="S2360" s="227" t="str">
        <f t="shared" si="182"/>
        <v/>
      </c>
      <c r="T2360" s="227"/>
      <c r="U2360" s="237" t="str">
        <f t="shared" si="183"/>
        <v/>
      </c>
      <c r="V2360" s="230" t="str">
        <f t="shared" si="185"/>
        <v/>
      </c>
      <c r="W2360" s="227" t="str">
        <f t="shared" si="184"/>
        <v/>
      </c>
      <c r="AB2360" s="3"/>
    </row>
    <row r="2361" spans="10:28" ht="14.5" customHeight="1" x14ac:dyDescent="0.35">
      <c r="J2361" s="291" t="str">
        <f t="shared" si="186"/>
        <v>E111</v>
      </c>
      <c r="K2361" s="215"/>
      <c r="L2361" s="75" t="s">
        <v>2316</v>
      </c>
      <c r="M2361" s="76" t="s">
        <v>2317</v>
      </c>
      <c r="N2361" s="260">
        <v>42278</v>
      </c>
      <c r="O2361" s="260"/>
      <c r="P2361" s="260"/>
      <c r="Q2361" s="261"/>
      <c r="S2361" s="227" t="str">
        <f t="shared" si="182"/>
        <v/>
      </c>
      <c r="T2361" s="227"/>
      <c r="U2361" s="237" t="str">
        <f t="shared" si="183"/>
        <v/>
      </c>
      <c r="V2361" s="230" t="str">
        <f t="shared" si="185"/>
        <v/>
      </c>
      <c r="W2361" s="227" t="str">
        <f t="shared" si="184"/>
        <v/>
      </c>
      <c r="AB2361" s="3"/>
    </row>
    <row r="2362" spans="10:28" ht="14.5" customHeight="1" x14ac:dyDescent="0.35">
      <c r="J2362" s="291" t="str">
        <f t="shared" si="186"/>
        <v>E111</v>
      </c>
      <c r="K2362" s="215"/>
      <c r="L2362" s="75" t="s">
        <v>2318</v>
      </c>
      <c r="M2362" s="76" t="s">
        <v>2319</v>
      </c>
      <c r="N2362" s="260">
        <v>42278</v>
      </c>
      <c r="O2362" s="260"/>
      <c r="P2362" s="260"/>
      <c r="Q2362" s="261"/>
      <c r="S2362" s="227" t="str">
        <f t="shared" si="182"/>
        <v/>
      </c>
      <c r="T2362" s="227"/>
      <c r="U2362" s="237" t="str">
        <f t="shared" si="183"/>
        <v/>
      </c>
      <c r="V2362" s="230" t="str">
        <f t="shared" si="185"/>
        <v/>
      </c>
      <c r="W2362" s="227" t="str">
        <f t="shared" si="184"/>
        <v/>
      </c>
      <c r="AB2362" s="3"/>
    </row>
    <row r="2363" spans="10:28" ht="14.5" customHeight="1" x14ac:dyDescent="0.35">
      <c r="J2363" s="291" t="str">
        <f t="shared" si="186"/>
        <v>E111</v>
      </c>
      <c r="K2363" s="215"/>
      <c r="L2363" s="75" t="s">
        <v>2320</v>
      </c>
      <c r="M2363" s="76" t="s">
        <v>2321</v>
      </c>
      <c r="N2363" s="260">
        <v>41852</v>
      </c>
      <c r="O2363" s="260"/>
      <c r="P2363" s="260"/>
      <c r="Q2363" s="261"/>
      <c r="S2363" s="227" t="str">
        <f t="shared" si="182"/>
        <v/>
      </c>
      <c r="T2363" s="227"/>
      <c r="U2363" s="237" t="str">
        <f t="shared" si="183"/>
        <v/>
      </c>
      <c r="V2363" s="230" t="str">
        <f t="shared" si="185"/>
        <v/>
      </c>
      <c r="W2363" s="227" t="str">
        <f t="shared" si="184"/>
        <v/>
      </c>
      <c r="AB2363" s="3"/>
    </row>
    <row r="2364" spans="10:28" ht="14.5" customHeight="1" x14ac:dyDescent="0.35">
      <c r="J2364" s="291" t="str">
        <f t="shared" si="186"/>
        <v>E111</v>
      </c>
      <c r="K2364" s="215"/>
      <c r="L2364" s="75" t="s">
        <v>2322</v>
      </c>
      <c r="M2364" s="76" t="s">
        <v>2323</v>
      </c>
      <c r="N2364" s="260">
        <v>41852</v>
      </c>
      <c r="O2364" s="260"/>
      <c r="P2364" s="260"/>
      <c r="Q2364" s="261"/>
      <c r="S2364" s="227" t="str">
        <f t="shared" si="182"/>
        <v/>
      </c>
      <c r="T2364" s="227"/>
      <c r="U2364" s="237" t="str">
        <f t="shared" si="183"/>
        <v/>
      </c>
      <c r="V2364" s="230" t="str">
        <f t="shared" si="185"/>
        <v/>
      </c>
      <c r="W2364" s="227" t="str">
        <f t="shared" si="184"/>
        <v/>
      </c>
      <c r="AB2364" s="3"/>
    </row>
    <row r="2365" spans="10:28" ht="14.5" customHeight="1" x14ac:dyDescent="0.35">
      <c r="J2365" s="291" t="str">
        <f t="shared" si="186"/>
        <v>E111</v>
      </c>
      <c r="K2365" s="215"/>
      <c r="L2365" s="75" t="s">
        <v>2324</v>
      </c>
      <c r="M2365" s="76" t="s">
        <v>2325</v>
      </c>
      <c r="N2365" s="260">
        <v>41852</v>
      </c>
      <c r="O2365" s="260"/>
      <c r="P2365" s="260"/>
      <c r="Q2365" s="261"/>
      <c r="S2365" s="227" t="str">
        <f t="shared" si="182"/>
        <v/>
      </c>
      <c r="T2365" s="227"/>
      <c r="U2365" s="237" t="str">
        <f t="shared" si="183"/>
        <v/>
      </c>
      <c r="V2365" s="230" t="str">
        <f t="shared" si="185"/>
        <v/>
      </c>
      <c r="W2365" s="227" t="str">
        <f t="shared" si="184"/>
        <v/>
      </c>
      <c r="AB2365" s="3"/>
    </row>
    <row r="2366" spans="10:28" ht="14.5" customHeight="1" x14ac:dyDescent="0.35">
      <c r="J2366" s="291" t="str">
        <f t="shared" si="186"/>
        <v>E111</v>
      </c>
      <c r="K2366" s="215"/>
      <c r="L2366" s="75" t="s">
        <v>2326</v>
      </c>
      <c r="M2366" s="76" t="s">
        <v>2327</v>
      </c>
      <c r="N2366" s="260">
        <v>42614</v>
      </c>
      <c r="O2366" s="260"/>
      <c r="P2366" s="260"/>
      <c r="Q2366" s="261"/>
      <c r="S2366" s="227" t="str">
        <f t="shared" si="182"/>
        <v/>
      </c>
      <c r="T2366" s="227"/>
      <c r="U2366" s="237" t="str">
        <f t="shared" si="183"/>
        <v/>
      </c>
      <c r="V2366" s="230" t="str">
        <f t="shared" si="185"/>
        <v/>
      </c>
      <c r="W2366" s="227" t="str">
        <f t="shared" si="184"/>
        <v/>
      </c>
      <c r="AB2366" s="3"/>
    </row>
    <row r="2367" spans="10:28" ht="14.5" customHeight="1" x14ac:dyDescent="0.35">
      <c r="J2367" s="291" t="str">
        <f t="shared" si="186"/>
        <v>E111</v>
      </c>
      <c r="K2367" s="215"/>
      <c r="L2367" s="75" t="s">
        <v>2328</v>
      </c>
      <c r="M2367" s="76" t="s">
        <v>2329</v>
      </c>
      <c r="N2367" s="260">
        <v>42614</v>
      </c>
      <c r="O2367" s="260"/>
      <c r="P2367" s="260"/>
      <c r="Q2367" s="261"/>
      <c r="S2367" s="227" t="str">
        <f t="shared" si="182"/>
        <v/>
      </c>
      <c r="T2367" s="227"/>
      <c r="U2367" s="237" t="str">
        <f t="shared" si="183"/>
        <v/>
      </c>
      <c r="V2367" s="230" t="str">
        <f t="shared" si="185"/>
        <v/>
      </c>
      <c r="W2367" s="227" t="str">
        <f t="shared" si="184"/>
        <v/>
      </c>
      <c r="AB2367" s="3"/>
    </row>
    <row r="2368" spans="10:28" ht="14.5" customHeight="1" x14ac:dyDescent="0.35">
      <c r="J2368" s="291" t="str">
        <f t="shared" si="186"/>
        <v>E111</v>
      </c>
      <c r="K2368" s="215"/>
      <c r="L2368" s="107" t="s">
        <v>2330</v>
      </c>
      <c r="M2368" s="104" t="s">
        <v>2331</v>
      </c>
      <c r="N2368" s="262">
        <v>43344</v>
      </c>
      <c r="O2368" s="262"/>
      <c r="P2368" s="192"/>
      <c r="Q2368" s="195"/>
      <c r="S2368" s="227" t="str">
        <f t="shared" si="182"/>
        <v/>
      </c>
      <c r="T2368" s="227"/>
      <c r="U2368" s="237" t="str">
        <f t="shared" si="183"/>
        <v/>
      </c>
      <c r="V2368" s="230" t="str">
        <f t="shared" si="185"/>
        <v/>
      </c>
      <c r="W2368" s="227" t="str">
        <f t="shared" si="184"/>
        <v/>
      </c>
      <c r="AB2368" s="3"/>
    </row>
    <row r="2369" spans="1:28" ht="14.5" customHeight="1" x14ac:dyDescent="0.35">
      <c r="J2369" s="291" t="str">
        <f t="shared" si="186"/>
        <v>E111</v>
      </c>
      <c r="K2369" s="215"/>
      <c r="L2369" s="75" t="s">
        <v>2332</v>
      </c>
      <c r="M2369" s="76" t="s">
        <v>2333</v>
      </c>
      <c r="N2369" s="260">
        <v>41852</v>
      </c>
      <c r="O2369" s="260"/>
      <c r="P2369" s="260"/>
      <c r="Q2369" s="261"/>
      <c r="S2369" s="227" t="str">
        <f t="shared" si="182"/>
        <v/>
      </c>
      <c r="T2369" s="227"/>
      <c r="U2369" s="237" t="str">
        <f t="shared" si="183"/>
        <v/>
      </c>
      <c r="V2369" s="230" t="str">
        <f t="shared" si="185"/>
        <v/>
      </c>
      <c r="W2369" s="227" t="str">
        <f t="shared" si="184"/>
        <v/>
      </c>
      <c r="AB2369" s="3"/>
    </row>
    <row r="2370" spans="1:28" ht="14.5" customHeight="1" x14ac:dyDescent="0.35">
      <c r="J2370" s="291" t="str">
        <f t="shared" si="186"/>
        <v>E111</v>
      </c>
      <c r="K2370" s="215"/>
      <c r="L2370" s="75" t="s">
        <v>2334</v>
      </c>
      <c r="M2370" s="76" t="s">
        <v>2335</v>
      </c>
      <c r="N2370" s="260">
        <v>41852</v>
      </c>
      <c r="O2370" s="260"/>
      <c r="P2370" s="260"/>
      <c r="Q2370" s="261"/>
      <c r="S2370" s="227" t="str">
        <f t="shared" ref="S2370:S2433" si="187">IF(B2370&lt;&gt;"",1,IF(C2370&lt;&gt;"",2,IF(D2370&lt;&gt;"",3,IF(E2370&lt;&gt;"",4,IF(F2370&lt;&gt;"",5,IF(G2370&lt;&gt;"",6,IF(H2370&lt;&gt;"",7,IF(ISNUMBER(K2370),"Campo",""))))))))</f>
        <v/>
      </c>
      <c r="T2370" s="227"/>
      <c r="U2370" s="237" t="str">
        <f t="shared" ref="U2370:U2433" si="188">IFERROR(IF(ISNUMBER(S2370),CONCATENATE("&lt;/registro&gt;
&lt;registro codigo=""",CONCATENATE(B2370,C2370,D2370,E2370,F2370,G2370,H2370),""" perfil=""",A2370,""" nivel=""",S2370,"""&gt;"),""),"")</f>
        <v/>
      </c>
      <c r="V2370" s="230" t="str">
        <f t="shared" si="185"/>
        <v/>
      </c>
      <c r="W2370" s="227" t="str">
        <f t="shared" ref="W2370:W2433" si="189">U2370&amp;V2370</f>
        <v/>
      </c>
      <c r="AB2370" s="3"/>
    </row>
    <row r="2371" spans="1:28" ht="14.5" customHeight="1" x14ac:dyDescent="0.35">
      <c r="J2371" s="291" t="str">
        <f t="shared" si="186"/>
        <v>E111</v>
      </c>
      <c r="K2371" s="215"/>
      <c r="L2371" s="75" t="s">
        <v>2336</v>
      </c>
      <c r="M2371" s="76" t="s">
        <v>2337</v>
      </c>
      <c r="N2371" s="260">
        <v>41852</v>
      </c>
      <c r="O2371" s="260"/>
      <c r="P2371" s="260"/>
      <c r="Q2371" s="261"/>
      <c r="S2371" s="227" t="str">
        <f t="shared" si="187"/>
        <v/>
      </c>
      <c r="T2371" s="227"/>
      <c r="U2371" s="237" t="str">
        <f t="shared" si="188"/>
        <v/>
      </c>
      <c r="V2371" s="230" t="str">
        <f t="shared" si="185"/>
        <v/>
      </c>
      <c r="W2371" s="227" t="str">
        <f t="shared" si="189"/>
        <v/>
      </c>
      <c r="AB2371" s="3"/>
    </row>
    <row r="2372" spans="1:28" ht="14.5" customHeight="1" x14ac:dyDescent="0.35">
      <c r="J2372" s="291" t="str">
        <f t="shared" si="186"/>
        <v>E111</v>
      </c>
      <c r="K2372" s="215"/>
      <c r="L2372" s="75" t="s">
        <v>2338</v>
      </c>
      <c r="M2372" s="76" t="s">
        <v>2339</v>
      </c>
      <c r="N2372" s="260">
        <v>41852</v>
      </c>
      <c r="O2372" s="260"/>
      <c r="P2372" s="260"/>
      <c r="Q2372" s="261"/>
      <c r="S2372" s="227" t="str">
        <f t="shared" si="187"/>
        <v/>
      </c>
      <c r="T2372" s="227"/>
      <c r="U2372" s="237" t="str">
        <f t="shared" si="188"/>
        <v/>
      </c>
      <c r="V2372" s="230" t="str">
        <f t="shared" ref="V2372:V2435" si="190">IF(S2372="Campo",CONCATENATE("&lt;campo posicao=""",K2372,"""&gt;
&lt;coluna&gt;",SUBSTITUTE(L2372," ",""),"&lt;/coluna&gt;
&lt;descricao&gt;",M2372,"&lt;/descricao&gt;
&lt;tipo&gt;",T2372,"&lt;/tipo&gt;
&lt;/campo&gt;"),"")</f>
        <v/>
      </c>
      <c r="W2372" s="227" t="str">
        <f t="shared" si="189"/>
        <v/>
      </c>
      <c r="AB2372" s="3"/>
    </row>
    <row r="2373" spans="1:28" ht="14.5" customHeight="1" x14ac:dyDescent="0.35">
      <c r="J2373" s="291" t="str">
        <f t="shared" ref="J2373:J2436" si="191">IF(L2373="REG",MID(M2373,IFERROR(SEARCH("“",M2373),SEARCH("""",M2373))+1,4),J2372)</f>
        <v>E111</v>
      </c>
      <c r="K2373" s="215"/>
      <c r="L2373" s="75" t="s">
        <v>2340</v>
      </c>
      <c r="M2373" s="76" t="s">
        <v>2341</v>
      </c>
      <c r="N2373" s="260">
        <v>41852</v>
      </c>
      <c r="O2373" s="260"/>
      <c r="P2373" s="260"/>
      <c r="Q2373" s="261"/>
      <c r="S2373" s="227" t="str">
        <f t="shared" si="187"/>
        <v/>
      </c>
      <c r="T2373" s="227"/>
      <c r="U2373" s="237" t="str">
        <f t="shared" si="188"/>
        <v/>
      </c>
      <c r="V2373" s="230" t="str">
        <f t="shared" si="190"/>
        <v/>
      </c>
      <c r="W2373" s="227" t="str">
        <f t="shared" si="189"/>
        <v/>
      </c>
      <c r="AB2373" s="3"/>
    </row>
    <row r="2374" spans="1:28" ht="14.5" customHeight="1" x14ac:dyDescent="0.35">
      <c r="J2374" s="291" t="str">
        <f t="shared" si="191"/>
        <v>E111</v>
      </c>
      <c r="K2374" s="215"/>
      <c r="L2374" s="75" t="s">
        <v>2342</v>
      </c>
      <c r="M2374" s="76" t="s">
        <v>2343</v>
      </c>
      <c r="N2374" s="260">
        <v>41852</v>
      </c>
      <c r="O2374" s="260"/>
      <c r="P2374" s="260"/>
      <c r="Q2374" s="261"/>
      <c r="S2374" s="227" t="str">
        <f t="shared" si="187"/>
        <v/>
      </c>
      <c r="T2374" s="227"/>
      <c r="U2374" s="237" t="str">
        <f t="shared" si="188"/>
        <v/>
      </c>
      <c r="V2374" s="230" t="str">
        <f t="shared" si="190"/>
        <v/>
      </c>
      <c r="W2374" s="227" t="str">
        <f t="shared" si="189"/>
        <v/>
      </c>
      <c r="AB2374" s="3"/>
    </row>
    <row r="2375" spans="1:28" ht="14.5" customHeight="1" x14ac:dyDescent="0.35">
      <c r="J2375" s="291" t="str">
        <f t="shared" si="191"/>
        <v>E111</v>
      </c>
      <c r="K2375" s="215"/>
      <c r="L2375" s="75" t="s">
        <v>2344</v>
      </c>
      <c r="M2375" s="76" t="s">
        <v>2345</v>
      </c>
      <c r="N2375" s="260">
        <v>41852</v>
      </c>
      <c r="O2375" s="260"/>
      <c r="P2375" s="260"/>
      <c r="Q2375" s="261"/>
      <c r="S2375" s="227" t="str">
        <f t="shared" si="187"/>
        <v/>
      </c>
      <c r="T2375" s="227"/>
      <c r="U2375" s="237" t="str">
        <f t="shared" si="188"/>
        <v/>
      </c>
      <c r="V2375" s="230" t="str">
        <f t="shared" si="190"/>
        <v/>
      </c>
      <c r="W2375" s="227" t="str">
        <f t="shared" si="189"/>
        <v/>
      </c>
      <c r="AB2375" s="3"/>
    </row>
    <row r="2376" spans="1:28" ht="14.5" customHeight="1" x14ac:dyDescent="0.35">
      <c r="J2376" s="291" t="str">
        <f t="shared" si="191"/>
        <v>E111</v>
      </c>
      <c r="K2376" s="215"/>
      <c r="L2376" s="75" t="s">
        <v>2346</v>
      </c>
      <c r="M2376" s="76" t="s">
        <v>2347</v>
      </c>
      <c r="N2376" s="260">
        <v>41852</v>
      </c>
      <c r="O2376" s="260"/>
      <c r="P2376" s="260">
        <v>42185</v>
      </c>
      <c r="Q2376" s="261"/>
      <c r="S2376" s="227" t="str">
        <f t="shared" si="187"/>
        <v/>
      </c>
      <c r="T2376" s="227"/>
      <c r="U2376" s="237" t="str">
        <f t="shared" si="188"/>
        <v/>
      </c>
      <c r="V2376" s="230" t="str">
        <f t="shared" si="190"/>
        <v/>
      </c>
      <c r="W2376" s="227" t="str">
        <f t="shared" si="189"/>
        <v/>
      </c>
      <c r="AB2376" s="3"/>
    </row>
    <row r="2377" spans="1:28" ht="14.5" customHeight="1" x14ac:dyDescent="0.35">
      <c r="J2377" s="291" t="str">
        <f t="shared" si="191"/>
        <v>E111</v>
      </c>
      <c r="K2377" s="211"/>
      <c r="L2377" s="75" t="s">
        <v>2346</v>
      </c>
      <c r="M2377" s="76" t="s">
        <v>2348</v>
      </c>
      <c r="N2377" s="260">
        <v>42186</v>
      </c>
      <c r="O2377" s="260"/>
      <c r="P2377" s="260"/>
      <c r="Q2377" s="261"/>
      <c r="S2377" s="227" t="str">
        <f t="shared" si="187"/>
        <v/>
      </c>
      <c r="T2377" s="227"/>
      <c r="U2377" s="237" t="str">
        <f t="shared" si="188"/>
        <v/>
      </c>
      <c r="V2377" s="230" t="str">
        <f t="shared" si="190"/>
        <v/>
      </c>
      <c r="W2377" s="227" t="str">
        <f t="shared" si="189"/>
        <v/>
      </c>
      <c r="AB2377" s="3"/>
    </row>
    <row r="2378" spans="1:28" ht="14.5" customHeight="1" x14ac:dyDescent="0.35">
      <c r="J2378" s="291" t="str">
        <f t="shared" si="191"/>
        <v>E111</v>
      </c>
      <c r="K2378" s="193">
        <v>3</v>
      </c>
      <c r="L2378" s="11" t="s">
        <v>1445</v>
      </c>
      <c r="M2378" s="11" t="s">
        <v>2349</v>
      </c>
      <c r="N2378" s="193" t="s">
        <v>27</v>
      </c>
      <c r="O2378" s="193" t="s">
        <v>28</v>
      </c>
      <c r="P2378" s="193" t="s">
        <v>28</v>
      </c>
      <c r="Q2378" s="193" t="s">
        <v>48</v>
      </c>
      <c r="S2378" s="227" t="str">
        <f t="shared" si="187"/>
        <v>Campo</v>
      </c>
      <c r="T2378" s="227" t="s">
        <v>27</v>
      </c>
      <c r="U2378" s="237" t="str">
        <f t="shared" si="188"/>
        <v/>
      </c>
      <c r="V2378" s="230" t="str">
        <f t="shared" si="190"/>
        <v>&lt;campo posicao="3"&gt;
&lt;coluna&gt;DESCR_COMPL_AJ&lt;/coluna&gt;
&lt;descricao&gt;Descrição complementar do ajuste da apuração.&lt;/descricao&gt;
&lt;tipo&gt;C&lt;/tipo&gt;
&lt;/campo&gt;</v>
      </c>
      <c r="W2378" s="227" t="str">
        <f t="shared" si="189"/>
        <v>&lt;campo posicao="3"&gt;
&lt;coluna&gt;DESCR_COMPL_AJ&lt;/coluna&gt;
&lt;descricao&gt;Descrição complementar do ajuste da apuração.&lt;/descricao&gt;
&lt;tipo&gt;C&lt;/tipo&gt;
&lt;/campo&gt;</v>
      </c>
      <c r="AB2378" s="3" t="s">
        <v>6</v>
      </c>
    </row>
    <row r="2379" spans="1:28" ht="14.5" customHeight="1" x14ac:dyDescent="0.35">
      <c r="J2379" s="291" t="str">
        <f t="shared" si="191"/>
        <v>E111</v>
      </c>
      <c r="K2379" s="193">
        <v>4</v>
      </c>
      <c r="L2379" s="11" t="s">
        <v>2350</v>
      </c>
      <c r="M2379" s="11" t="s">
        <v>2351</v>
      </c>
      <c r="N2379" s="193" t="s">
        <v>32</v>
      </c>
      <c r="O2379" s="193" t="s">
        <v>28</v>
      </c>
      <c r="P2379" s="193">
        <v>2</v>
      </c>
      <c r="Q2379" s="193" t="s">
        <v>29</v>
      </c>
      <c r="S2379" s="227" t="str">
        <f t="shared" si="187"/>
        <v>Campo</v>
      </c>
      <c r="T2379" s="227" t="s">
        <v>3606</v>
      </c>
      <c r="U2379" s="237" t="str">
        <f t="shared" si="188"/>
        <v/>
      </c>
      <c r="V2379" s="230" t="str">
        <f t="shared" si="190"/>
        <v>&lt;campo posicao="4"&gt;
&lt;coluna&gt;VL_AJ_APUR&lt;/coluna&gt;
&lt;descricao&gt;Valor do ajuste da apuração&lt;/descricao&gt;
&lt;tipo&gt;R&lt;/tipo&gt;
&lt;/campo&gt;</v>
      </c>
      <c r="W2379" s="227" t="str">
        <f t="shared" si="189"/>
        <v>&lt;campo posicao="4"&gt;
&lt;coluna&gt;VL_AJ_APUR&lt;/coluna&gt;
&lt;descricao&gt;Valor do ajuste da apuração&lt;/descricao&gt;
&lt;tipo&gt;R&lt;/tipo&gt;
&lt;/campo&gt;</v>
      </c>
      <c r="AB2379" s="3" t="s">
        <v>6</v>
      </c>
    </row>
    <row r="2380" spans="1:28" s="3" customFormat="1" ht="14.5" customHeight="1" collapsed="1" x14ac:dyDescent="0.35">
      <c r="A2380" s="209" t="s">
        <v>22</v>
      </c>
      <c r="B2380" s="209"/>
      <c r="C2380" s="209"/>
      <c r="D2380" s="209"/>
      <c r="E2380" s="209"/>
      <c r="F2380" s="209"/>
      <c r="G2380" s="209" t="s">
        <v>2352</v>
      </c>
      <c r="H2380" s="209"/>
      <c r="I2380" s="209" t="s">
        <v>144</v>
      </c>
      <c r="J2380" s="291" t="str">
        <f t="shared" si="191"/>
        <v>E111</v>
      </c>
      <c r="K2380" s="2" t="s">
        <v>2353</v>
      </c>
      <c r="L2380" s="4"/>
      <c r="M2380" s="4"/>
      <c r="N2380" s="4"/>
      <c r="O2380" s="4"/>
      <c r="P2380" s="4"/>
      <c r="Q2380" s="4"/>
      <c r="R2380" s="4"/>
      <c r="S2380" s="227">
        <f t="shared" si="187"/>
        <v>6</v>
      </c>
      <c r="T2380" s="227"/>
      <c r="U2380" s="237" t="str">
        <f t="shared" si="188"/>
        <v>&lt;/registro&gt;
&lt;registro codigo="E112" perfil="ABC" nivel="6"&gt;</v>
      </c>
      <c r="V2380" s="230" t="str">
        <f t="shared" si="190"/>
        <v/>
      </c>
      <c r="W2380" s="227" t="str">
        <f t="shared" si="189"/>
        <v>&lt;/registro&gt;
&lt;registro codigo="E112" perfil="ABC" nivel="6"&gt;</v>
      </c>
      <c r="X2380" s="227"/>
      <c r="Y2380" s="227"/>
      <c r="AB2380" s="3" t="s">
        <v>6</v>
      </c>
    </row>
    <row r="2381" spans="1:28" ht="14.5" customHeight="1" x14ac:dyDescent="0.35">
      <c r="J2381" s="291" t="str">
        <f t="shared" si="191"/>
        <v>E112</v>
      </c>
      <c r="K2381" s="193">
        <v>1</v>
      </c>
      <c r="L2381" s="11" t="s">
        <v>25</v>
      </c>
      <c r="M2381" s="11" t="s">
        <v>2354</v>
      </c>
      <c r="N2381" s="193" t="s">
        <v>27</v>
      </c>
      <c r="O2381" s="193">
        <v>4</v>
      </c>
      <c r="P2381" s="193" t="s">
        <v>28</v>
      </c>
      <c r="Q2381" s="193" t="s">
        <v>29</v>
      </c>
      <c r="S2381" s="227" t="str">
        <f t="shared" si="187"/>
        <v>Campo</v>
      </c>
      <c r="T2381" s="227" t="s">
        <v>27</v>
      </c>
      <c r="U2381" s="237" t="str">
        <f t="shared" si="188"/>
        <v/>
      </c>
      <c r="V2381" s="230" t="str">
        <f t="shared" si="190"/>
        <v>&lt;campo posicao="1"&gt;
&lt;coluna&gt;REG&lt;/coluna&gt;
&lt;descricao&gt;Texto fixo contendo "E112"&lt;/descricao&gt;
&lt;tipo&gt;C&lt;/tipo&gt;
&lt;/campo&gt;</v>
      </c>
      <c r="W2381" s="227" t="str">
        <f t="shared" si="189"/>
        <v>&lt;campo posicao="1"&gt;
&lt;coluna&gt;REG&lt;/coluna&gt;
&lt;descricao&gt;Texto fixo contendo "E112"&lt;/descricao&gt;
&lt;tipo&gt;C&lt;/tipo&gt;
&lt;/campo&gt;</v>
      </c>
      <c r="AB2381" s="3" t="s">
        <v>6</v>
      </c>
    </row>
    <row r="2382" spans="1:28" ht="14.5" customHeight="1" x14ac:dyDescent="0.35">
      <c r="J2382" s="291" t="str">
        <f t="shared" si="191"/>
        <v>E112</v>
      </c>
      <c r="K2382" s="193">
        <v>2</v>
      </c>
      <c r="L2382" s="11" t="s">
        <v>636</v>
      </c>
      <c r="M2382" s="11" t="s">
        <v>982</v>
      </c>
      <c r="N2382" s="193" t="s">
        <v>27</v>
      </c>
      <c r="O2382" s="193" t="s">
        <v>28</v>
      </c>
      <c r="P2382" s="193" t="s">
        <v>28</v>
      </c>
      <c r="Q2382" s="193" t="s">
        <v>48</v>
      </c>
      <c r="S2382" s="227" t="str">
        <f t="shared" si="187"/>
        <v>Campo</v>
      </c>
      <c r="T2382" s="227" t="s">
        <v>27</v>
      </c>
      <c r="U2382" s="237" t="str">
        <f t="shared" si="188"/>
        <v/>
      </c>
      <c r="V2382" s="230" t="str">
        <f t="shared" si="190"/>
        <v>&lt;campo posicao="2"&gt;
&lt;coluna&gt;NUM_DA&lt;/coluna&gt;
&lt;descricao&gt;Número do documento de arrecadação estadual, se houver&lt;/descricao&gt;
&lt;tipo&gt;C&lt;/tipo&gt;
&lt;/campo&gt;</v>
      </c>
      <c r="W2382" s="227" t="str">
        <f t="shared" si="189"/>
        <v>&lt;campo posicao="2"&gt;
&lt;coluna&gt;NUM_DA&lt;/coluna&gt;
&lt;descricao&gt;Número do documento de arrecadação estadual, se houver&lt;/descricao&gt;
&lt;tipo&gt;C&lt;/tipo&gt;
&lt;/campo&gt;</v>
      </c>
      <c r="AB2382" s="3" t="s">
        <v>6</v>
      </c>
    </row>
    <row r="2383" spans="1:28" ht="14.5" customHeight="1" x14ac:dyDescent="0.35">
      <c r="J2383" s="291" t="str">
        <f t="shared" si="191"/>
        <v>E112</v>
      </c>
      <c r="K2383" s="193">
        <v>3</v>
      </c>
      <c r="L2383" s="11" t="s">
        <v>455</v>
      </c>
      <c r="M2383" s="11" t="s">
        <v>456</v>
      </c>
      <c r="N2383" s="193" t="s">
        <v>27</v>
      </c>
      <c r="O2383" s="193">
        <v>15</v>
      </c>
      <c r="P2383" s="193" t="s">
        <v>28</v>
      </c>
      <c r="Q2383" s="193" t="s">
        <v>48</v>
      </c>
      <c r="S2383" s="227" t="str">
        <f t="shared" si="187"/>
        <v>Campo</v>
      </c>
      <c r="T2383" s="227" t="s">
        <v>27</v>
      </c>
      <c r="U2383" s="237" t="str">
        <f t="shared" si="188"/>
        <v/>
      </c>
      <c r="V2383" s="230" t="str">
        <f t="shared" si="190"/>
        <v>&lt;campo posicao="3"&gt;
&lt;coluna&gt;NUM_PROC&lt;/coluna&gt;
&lt;descricao&gt;Número do processo ao qual o ajuste está vinculado, se houver&lt;/descricao&gt;
&lt;tipo&gt;C&lt;/tipo&gt;
&lt;/campo&gt;</v>
      </c>
      <c r="W2383" s="227" t="str">
        <f t="shared" si="189"/>
        <v>&lt;campo posicao="3"&gt;
&lt;coluna&gt;NUM_PROC&lt;/coluna&gt;
&lt;descricao&gt;Número do processo ao qual o ajuste está vinculado, se houver&lt;/descricao&gt;
&lt;tipo&gt;C&lt;/tipo&gt;
&lt;/campo&gt;</v>
      </c>
      <c r="AB2383" s="3" t="s">
        <v>6</v>
      </c>
    </row>
    <row r="2384" spans="1:28" ht="14.5" customHeight="1" x14ac:dyDescent="0.35">
      <c r="J2384" s="291" t="str">
        <f t="shared" si="191"/>
        <v>E112</v>
      </c>
      <c r="K2384" s="218">
        <v>4</v>
      </c>
      <c r="L2384" s="218" t="s">
        <v>457</v>
      </c>
      <c r="M2384" s="11" t="s">
        <v>458</v>
      </c>
      <c r="N2384" s="218" t="s">
        <v>27</v>
      </c>
      <c r="O2384" s="218" t="s">
        <v>240</v>
      </c>
      <c r="P2384" s="218" t="s">
        <v>28</v>
      </c>
      <c r="Q2384" s="218" t="s">
        <v>48</v>
      </c>
      <c r="S2384" s="227" t="str">
        <f t="shared" si="187"/>
        <v>Campo</v>
      </c>
      <c r="T2384" s="227" t="s">
        <v>27</v>
      </c>
      <c r="U2384" s="237" t="str">
        <f t="shared" si="188"/>
        <v/>
      </c>
      <c r="V2384" s="230" t="str">
        <f t="shared" si="190"/>
        <v>&lt;campo posicao="4"&gt;
&lt;coluna&gt;IND_PROC&lt;/coluna&gt;
&lt;descricao&gt;Indicador da origem do processo:&lt;/descricao&gt;
&lt;tipo&gt;C&lt;/tipo&gt;
&lt;/campo&gt;</v>
      </c>
      <c r="W2384" s="227" t="str">
        <f t="shared" si="189"/>
        <v>&lt;campo posicao="4"&gt;
&lt;coluna&gt;IND_PROC&lt;/coluna&gt;
&lt;descricao&gt;Indicador da origem do processo:&lt;/descricao&gt;
&lt;tipo&gt;C&lt;/tipo&gt;
&lt;/campo&gt;</v>
      </c>
      <c r="AB2384" s="3" t="s">
        <v>6</v>
      </c>
    </row>
    <row r="2385" spans="1:28" ht="14.5" customHeight="1" x14ac:dyDescent="0.35">
      <c r="J2385" s="291" t="str">
        <f t="shared" si="191"/>
        <v>E112</v>
      </c>
      <c r="K2385" s="218"/>
      <c r="L2385" s="218"/>
      <c r="M2385" s="11" t="s">
        <v>2355</v>
      </c>
      <c r="N2385" s="218"/>
      <c r="O2385" s="218"/>
      <c r="P2385" s="218"/>
      <c r="Q2385" s="218"/>
      <c r="S2385" s="227" t="str">
        <f t="shared" si="187"/>
        <v/>
      </c>
      <c r="T2385" s="227"/>
      <c r="U2385" s="237" t="str">
        <f t="shared" si="188"/>
        <v/>
      </c>
      <c r="V2385" s="230" t="str">
        <f t="shared" si="190"/>
        <v/>
      </c>
      <c r="W2385" s="227" t="str">
        <f t="shared" si="189"/>
        <v/>
      </c>
      <c r="AB2385" s="3" t="s">
        <v>6</v>
      </c>
    </row>
    <row r="2386" spans="1:28" ht="14.5" customHeight="1" x14ac:dyDescent="0.35">
      <c r="J2386" s="291" t="str">
        <f t="shared" si="191"/>
        <v>E112</v>
      </c>
      <c r="K2386" s="218"/>
      <c r="L2386" s="218"/>
      <c r="M2386" s="11" t="s">
        <v>460</v>
      </c>
      <c r="N2386" s="218"/>
      <c r="O2386" s="218"/>
      <c r="P2386" s="218"/>
      <c r="Q2386" s="218"/>
      <c r="S2386" s="227" t="str">
        <f t="shared" si="187"/>
        <v/>
      </c>
      <c r="T2386" s="227"/>
      <c r="U2386" s="237" t="str">
        <f t="shared" si="188"/>
        <v/>
      </c>
      <c r="V2386" s="230" t="str">
        <f t="shared" si="190"/>
        <v/>
      </c>
      <c r="W2386" s="227" t="str">
        <f t="shared" si="189"/>
        <v/>
      </c>
      <c r="AB2386" s="3" t="s">
        <v>6</v>
      </c>
    </row>
    <row r="2387" spans="1:28" ht="14.5" customHeight="1" x14ac:dyDescent="0.35">
      <c r="J2387" s="291" t="str">
        <f t="shared" si="191"/>
        <v>E112</v>
      </c>
      <c r="K2387" s="218"/>
      <c r="L2387" s="218"/>
      <c r="M2387" s="11" t="s">
        <v>461</v>
      </c>
      <c r="N2387" s="218"/>
      <c r="O2387" s="218"/>
      <c r="P2387" s="218"/>
      <c r="Q2387" s="218"/>
      <c r="S2387" s="227" t="str">
        <f t="shared" si="187"/>
        <v/>
      </c>
      <c r="T2387" s="227"/>
      <c r="U2387" s="237" t="str">
        <f t="shared" si="188"/>
        <v/>
      </c>
      <c r="V2387" s="230" t="str">
        <f t="shared" si="190"/>
        <v/>
      </c>
      <c r="W2387" s="227" t="str">
        <f t="shared" si="189"/>
        <v/>
      </c>
      <c r="AB2387" s="3" t="s">
        <v>6</v>
      </c>
    </row>
    <row r="2388" spans="1:28" ht="14.5" customHeight="1" x14ac:dyDescent="0.35">
      <c r="J2388" s="291" t="str">
        <f t="shared" si="191"/>
        <v>E112</v>
      </c>
      <c r="K2388" s="218"/>
      <c r="L2388" s="218"/>
      <c r="M2388" s="11" t="s">
        <v>452</v>
      </c>
      <c r="N2388" s="218"/>
      <c r="O2388" s="218"/>
      <c r="P2388" s="218"/>
      <c r="Q2388" s="218"/>
      <c r="S2388" s="227" t="str">
        <f t="shared" si="187"/>
        <v/>
      </c>
      <c r="T2388" s="227"/>
      <c r="U2388" s="237" t="str">
        <f t="shared" si="188"/>
        <v/>
      </c>
      <c r="V2388" s="230" t="str">
        <f t="shared" si="190"/>
        <v/>
      </c>
      <c r="W2388" s="227" t="str">
        <f t="shared" si="189"/>
        <v/>
      </c>
      <c r="AB2388" s="3" t="s">
        <v>6</v>
      </c>
    </row>
    <row r="2389" spans="1:28" ht="14.5" customHeight="1" x14ac:dyDescent="0.35">
      <c r="J2389" s="291" t="str">
        <f t="shared" si="191"/>
        <v>E112</v>
      </c>
      <c r="K2389" s="193">
        <v>5</v>
      </c>
      <c r="L2389" s="11" t="s">
        <v>462</v>
      </c>
      <c r="M2389" s="11" t="s">
        <v>2356</v>
      </c>
      <c r="N2389" s="193" t="s">
        <v>27</v>
      </c>
      <c r="O2389" s="193" t="s">
        <v>28</v>
      </c>
      <c r="P2389" s="193" t="s">
        <v>28</v>
      </c>
      <c r="Q2389" s="193" t="s">
        <v>48</v>
      </c>
      <c r="S2389" s="227" t="str">
        <f t="shared" si="187"/>
        <v>Campo</v>
      </c>
      <c r="T2389" s="227" t="s">
        <v>27</v>
      </c>
      <c r="U2389" s="237" t="str">
        <f t="shared" si="188"/>
        <v/>
      </c>
      <c r="V2389" s="230" t="str">
        <f t="shared" si="190"/>
        <v>&lt;campo posicao="5"&gt;
&lt;coluna&gt;PROC&lt;/coluna&gt;
&lt;descricao&gt;Descrição resumida do processo que embasou o lançamento&lt;/descricao&gt;
&lt;tipo&gt;C&lt;/tipo&gt;
&lt;/campo&gt;</v>
      </c>
      <c r="W2389" s="227" t="str">
        <f t="shared" si="189"/>
        <v>&lt;campo posicao="5"&gt;
&lt;coluna&gt;PROC&lt;/coluna&gt;
&lt;descricao&gt;Descrição resumida do processo que embasou o lançamento&lt;/descricao&gt;
&lt;tipo&gt;C&lt;/tipo&gt;
&lt;/campo&gt;</v>
      </c>
      <c r="AB2389" s="3" t="s">
        <v>6</v>
      </c>
    </row>
    <row r="2390" spans="1:28" ht="14.5" customHeight="1" x14ac:dyDescent="0.35">
      <c r="J2390" s="291" t="str">
        <f t="shared" si="191"/>
        <v>E112</v>
      </c>
      <c r="K2390" s="193">
        <v>6</v>
      </c>
      <c r="L2390" s="11" t="s">
        <v>617</v>
      </c>
      <c r="M2390" s="11" t="s">
        <v>2357</v>
      </c>
      <c r="N2390" s="193" t="s">
        <v>27</v>
      </c>
      <c r="O2390" s="193" t="s">
        <v>28</v>
      </c>
      <c r="P2390" s="193" t="s">
        <v>28</v>
      </c>
      <c r="Q2390" s="193" t="s">
        <v>48</v>
      </c>
      <c r="S2390" s="227" t="str">
        <f t="shared" si="187"/>
        <v>Campo</v>
      </c>
      <c r="T2390" s="227" t="s">
        <v>27</v>
      </c>
      <c r="U2390" s="237" t="str">
        <f t="shared" si="188"/>
        <v/>
      </c>
      <c r="V2390" s="230" t="str">
        <f t="shared" si="190"/>
        <v>&lt;campo posicao="6"&gt;
&lt;coluna&gt;TXT_COMPL&lt;/coluna&gt;
&lt;descricao&gt;Descrição complementar&lt;/descricao&gt;
&lt;tipo&gt;C&lt;/tipo&gt;
&lt;/campo&gt;</v>
      </c>
      <c r="W2390" s="227" t="str">
        <f t="shared" si="189"/>
        <v>&lt;campo posicao="6"&gt;
&lt;coluna&gt;TXT_COMPL&lt;/coluna&gt;
&lt;descricao&gt;Descrição complementar&lt;/descricao&gt;
&lt;tipo&gt;C&lt;/tipo&gt;
&lt;/campo&gt;</v>
      </c>
      <c r="AB2390" s="3" t="s">
        <v>6</v>
      </c>
    </row>
    <row r="2391" spans="1:28" s="3" customFormat="1" ht="14.5" customHeight="1" collapsed="1" x14ac:dyDescent="0.35">
      <c r="A2391" s="209" t="s">
        <v>22</v>
      </c>
      <c r="B2391" s="209"/>
      <c r="C2391" s="209"/>
      <c r="D2391" s="209"/>
      <c r="E2391" s="209"/>
      <c r="F2391" s="209"/>
      <c r="G2391" s="209" t="s">
        <v>2358</v>
      </c>
      <c r="H2391" s="209"/>
      <c r="I2391" s="209" t="s">
        <v>144</v>
      </c>
      <c r="J2391" s="291" t="str">
        <f t="shared" si="191"/>
        <v>E112</v>
      </c>
      <c r="K2391" s="2" t="s">
        <v>2359</v>
      </c>
      <c r="L2391" s="4"/>
      <c r="M2391" s="4"/>
      <c r="N2391" s="4"/>
      <c r="O2391" s="4"/>
      <c r="P2391" s="4"/>
      <c r="Q2391" s="4"/>
      <c r="R2391" s="4"/>
      <c r="S2391" s="227">
        <f t="shared" si="187"/>
        <v>6</v>
      </c>
      <c r="T2391" s="227"/>
      <c r="U2391" s="237" t="str">
        <f t="shared" si="188"/>
        <v>&lt;/registro&gt;
&lt;registro codigo="E113" perfil="ABC" nivel="6"&gt;</v>
      </c>
      <c r="V2391" s="230" t="str">
        <f t="shared" si="190"/>
        <v/>
      </c>
      <c r="W2391" s="227" t="str">
        <f t="shared" si="189"/>
        <v>&lt;/registro&gt;
&lt;registro codigo="E113" perfil="ABC" nivel="6"&gt;</v>
      </c>
      <c r="X2391" s="227"/>
      <c r="Y2391" s="227"/>
      <c r="AB2391" s="3" t="s">
        <v>6</v>
      </c>
    </row>
    <row r="2392" spans="1:28" ht="14.5" customHeight="1" x14ac:dyDescent="0.35">
      <c r="J2392" s="291" t="str">
        <f t="shared" si="191"/>
        <v>E113</v>
      </c>
      <c r="K2392" s="193">
        <v>1</v>
      </c>
      <c r="L2392" s="11" t="s">
        <v>25</v>
      </c>
      <c r="M2392" s="11" t="s">
        <v>2360</v>
      </c>
      <c r="N2392" s="193" t="s">
        <v>27</v>
      </c>
      <c r="O2392" s="193">
        <v>4</v>
      </c>
      <c r="P2392" s="193" t="s">
        <v>28</v>
      </c>
      <c r="Q2392" s="193" t="s">
        <v>29</v>
      </c>
      <c r="S2392" s="227" t="str">
        <f t="shared" si="187"/>
        <v>Campo</v>
      </c>
      <c r="T2392" s="227" t="s">
        <v>27</v>
      </c>
      <c r="U2392" s="237" t="str">
        <f t="shared" si="188"/>
        <v/>
      </c>
      <c r="V2392" s="230" t="str">
        <f t="shared" si="190"/>
        <v>&lt;campo posicao="1"&gt;
&lt;coluna&gt;REG&lt;/coluna&gt;
&lt;descricao&gt;Texto fixo contendo "E113"&lt;/descricao&gt;
&lt;tipo&gt;C&lt;/tipo&gt;
&lt;/campo&gt;</v>
      </c>
      <c r="W2392" s="227" t="str">
        <f t="shared" si="189"/>
        <v>&lt;campo posicao="1"&gt;
&lt;coluna&gt;REG&lt;/coluna&gt;
&lt;descricao&gt;Texto fixo contendo "E113"&lt;/descricao&gt;
&lt;tipo&gt;C&lt;/tipo&gt;
&lt;/campo&gt;</v>
      </c>
      <c r="AB2392" s="3" t="s">
        <v>6</v>
      </c>
    </row>
    <row r="2393" spans="1:28" ht="14.5" customHeight="1" x14ac:dyDescent="0.35">
      <c r="J2393" s="291" t="str">
        <f t="shared" si="191"/>
        <v>E113</v>
      </c>
      <c r="K2393" s="218">
        <v>2</v>
      </c>
      <c r="L2393" s="218" t="s">
        <v>129</v>
      </c>
      <c r="M2393" s="11" t="s">
        <v>340</v>
      </c>
      <c r="N2393" s="218" t="s">
        <v>27</v>
      </c>
      <c r="O2393" s="218">
        <v>60</v>
      </c>
      <c r="P2393" s="218" t="s">
        <v>28</v>
      </c>
      <c r="Q2393" s="124" t="s">
        <v>48</v>
      </c>
      <c r="S2393" s="227" t="str">
        <f t="shared" si="187"/>
        <v>Campo</v>
      </c>
      <c r="T2393" s="227" t="s">
        <v>27</v>
      </c>
      <c r="U2393" s="237" t="str">
        <f t="shared" si="188"/>
        <v/>
      </c>
      <c r="V2393" s="230" t="str">
        <f t="shared" si="190"/>
        <v>&lt;campo posicao="2"&gt;
&lt;coluna&gt;COD_PART&lt;/coluna&gt;
&lt;descricao&gt;Código do participante (campo 02 do Registro 0150):&lt;/descricao&gt;
&lt;tipo&gt;C&lt;/tipo&gt;
&lt;/campo&gt;</v>
      </c>
      <c r="W2393" s="227" t="str">
        <f t="shared" si="189"/>
        <v>&lt;campo posicao="2"&gt;
&lt;coluna&gt;COD_PART&lt;/coluna&gt;
&lt;descricao&gt;Código do participante (campo 02 do Registro 0150):&lt;/descricao&gt;
&lt;tipo&gt;C&lt;/tipo&gt;
&lt;/campo&gt;</v>
      </c>
      <c r="AB2393" s="3" t="s">
        <v>6</v>
      </c>
    </row>
    <row r="2394" spans="1:28" ht="14.5" customHeight="1" x14ac:dyDescent="0.35">
      <c r="J2394" s="291" t="str">
        <f t="shared" si="191"/>
        <v>E113</v>
      </c>
      <c r="K2394" s="218"/>
      <c r="L2394" s="218"/>
      <c r="M2394" s="11" t="s">
        <v>532</v>
      </c>
      <c r="N2394" s="218"/>
      <c r="O2394" s="218"/>
      <c r="P2394" s="218"/>
      <c r="Q2394" s="124"/>
      <c r="S2394" s="227" t="str">
        <f t="shared" si="187"/>
        <v/>
      </c>
      <c r="T2394" s="227"/>
      <c r="U2394" s="237" t="str">
        <f t="shared" si="188"/>
        <v/>
      </c>
      <c r="V2394" s="230" t="str">
        <f t="shared" si="190"/>
        <v/>
      </c>
      <c r="W2394" s="227" t="str">
        <f t="shared" si="189"/>
        <v/>
      </c>
      <c r="AB2394" s="3" t="s">
        <v>6</v>
      </c>
    </row>
    <row r="2395" spans="1:28" ht="14.5" customHeight="1" x14ac:dyDescent="0.35">
      <c r="J2395" s="291" t="str">
        <f t="shared" si="191"/>
        <v>E113</v>
      </c>
      <c r="K2395" s="218"/>
      <c r="L2395" s="218"/>
      <c r="M2395" s="11" t="s">
        <v>533</v>
      </c>
      <c r="N2395" s="218"/>
      <c r="O2395" s="218"/>
      <c r="P2395" s="218"/>
      <c r="Q2395" s="124"/>
      <c r="S2395" s="227" t="str">
        <f t="shared" si="187"/>
        <v/>
      </c>
      <c r="T2395" s="227"/>
      <c r="U2395" s="237" t="str">
        <f t="shared" si="188"/>
        <v/>
      </c>
      <c r="V2395" s="230" t="str">
        <f t="shared" si="190"/>
        <v/>
      </c>
      <c r="W2395" s="227" t="str">
        <f t="shared" si="189"/>
        <v/>
      </c>
      <c r="AB2395" s="3" t="s">
        <v>6</v>
      </c>
    </row>
    <row r="2396" spans="1:28" ht="14.5" customHeight="1" x14ac:dyDescent="0.35">
      <c r="J2396" s="291" t="str">
        <f t="shared" si="191"/>
        <v>E113</v>
      </c>
      <c r="K2396" s="193">
        <v>3</v>
      </c>
      <c r="L2396" s="11" t="s">
        <v>344</v>
      </c>
      <c r="M2396" s="11" t="s">
        <v>534</v>
      </c>
      <c r="N2396" s="193" t="s">
        <v>27</v>
      </c>
      <c r="O2396" s="193" t="s">
        <v>54</v>
      </c>
      <c r="P2396" s="193" t="s">
        <v>28</v>
      </c>
      <c r="Q2396" s="193" t="s">
        <v>29</v>
      </c>
      <c r="S2396" s="227" t="str">
        <f t="shared" si="187"/>
        <v>Campo</v>
      </c>
      <c r="T2396" s="227" t="s">
        <v>27</v>
      </c>
      <c r="U2396" s="237" t="str">
        <f t="shared" si="188"/>
        <v/>
      </c>
      <c r="V2396" s="230" t="str">
        <f t="shared" si="190"/>
        <v>&lt;campo posicao="3"&gt;
&lt;coluna&gt;COD_MOD&lt;/coluna&gt;
&lt;descricao&gt;Código do modelo do documento fiscal, conforme a Tabela 4.1.1 &lt;/descricao&gt;
&lt;tipo&gt;C&lt;/tipo&gt;
&lt;/campo&gt;</v>
      </c>
      <c r="W2396" s="227" t="str">
        <f t="shared" si="189"/>
        <v>&lt;campo posicao="3"&gt;
&lt;coluna&gt;COD_MOD&lt;/coluna&gt;
&lt;descricao&gt;Código do modelo do documento fiscal, conforme a Tabela 4.1.1 &lt;/descricao&gt;
&lt;tipo&gt;C&lt;/tipo&gt;
&lt;/campo&gt;</v>
      </c>
      <c r="AB2396" s="3" t="s">
        <v>6</v>
      </c>
    </row>
    <row r="2397" spans="1:28" ht="14.5" customHeight="1" x14ac:dyDescent="0.35">
      <c r="J2397" s="291" t="str">
        <f t="shared" si="191"/>
        <v>E113</v>
      </c>
      <c r="K2397" s="193">
        <v>4</v>
      </c>
      <c r="L2397" s="11" t="s">
        <v>348</v>
      </c>
      <c r="M2397" s="11" t="s">
        <v>349</v>
      </c>
      <c r="N2397" s="193" t="s">
        <v>27</v>
      </c>
      <c r="O2397" s="193">
        <v>4</v>
      </c>
      <c r="P2397" s="193" t="s">
        <v>28</v>
      </c>
      <c r="Q2397" s="193" t="s">
        <v>48</v>
      </c>
      <c r="S2397" s="227" t="str">
        <f t="shared" si="187"/>
        <v>Campo</v>
      </c>
      <c r="T2397" s="227" t="s">
        <v>27</v>
      </c>
      <c r="U2397" s="237" t="str">
        <f t="shared" si="188"/>
        <v/>
      </c>
      <c r="V2397" s="230" t="str">
        <f t="shared" si="190"/>
        <v>&lt;campo posicao="4"&gt;
&lt;coluna&gt;SER&lt;/coluna&gt;
&lt;descricao&gt;Série do documento fiscal&lt;/descricao&gt;
&lt;tipo&gt;C&lt;/tipo&gt;
&lt;/campo&gt;</v>
      </c>
      <c r="W2397" s="227" t="str">
        <f t="shared" si="189"/>
        <v>&lt;campo posicao="4"&gt;
&lt;coluna&gt;SER&lt;/coluna&gt;
&lt;descricao&gt;Série do documento fiscal&lt;/descricao&gt;
&lt;tipo&gt;C&lt;/tipo&gt;
&lt;/campo&gt;</v>
      </c>
      <c r="AB2397" s="3" t="s">
        <v>6</v>
      </c>
    </row>
    <row r="2398" spans="1:28" ht="14.5" customHeight="1" x14ac:dyDescent="0.35">
      <c r="J2398" s="291" t="str">
        <f t="shared" si="191"/>
        <v>E113</v>
      </c>
      <c r="K2398" s="193">
        <v>5</v>
      </c>
      <c r="L2398" s="11" t="s">
        <v>654</v>
      </c>
      <c r="M2398" s="11" t="s">
        <v>2361</v>
      </c>
      <c r="N2398" s="193" t="s">
        <v>32</v>
      </c>
      <c r="O2398" s="193">
        <v>3</v>
      </c>
      <c r="P2398" s="193" t="s">
        <v>28</v>
      </c>
      <c r="Q2398" s="193" t="s">
        <v>48</v>
      </c>
      <c r="S2398" s="227" t="str">
        <f t="shared" si="187"/>
        <v>Campo</v>
      </c>
      <c r="T2398" s="227" t="s">
        <v>3607</v>
      </c>
      <c r="U2398" s="237" t="str">
        <f t="shared" si="188"/>
        <v/>
      </c>
      <c r="V2398" s="230" t="str">
        <f t="shared" si="190"/>
        <v>&lt;campo posicao="5"&gt;
&lt;coluna&gt;SUB&lt;/coluna&gt;
&lt;descricao&gt;Subserie do documento fiscal&lt;/descricao&gt;
&lt;tipo&gt;I&lt;/tipo&gt;
&lt;/campo&gt;</v>
      </c>
      <c r="W2398" s="227" t="str">
        <f t="shared" si="189"/>
        <v>&lt;campo posicao="5"&gt;
&lt;coluna&gt;SUB&lt;/coluna&gt;
&lt;descricao&gt;Subserie do documento fiscal&lt;/descricao&gt;
&lt;tipo&gt;I&lt;/tipo&gt;
&lt;/campo&gt;</v>
      </c>
      <c r="AB2398" s="3" t="s">
        <v>6</v>
      </c>
    </row>
    <row r="2399" spans="1:28" ht="14.5" customHeight="1" x14ac:dyDescent="0.35">
      <c r="J2399" s="291" t="str">
        <f t="shared" si="191"/>
        <v>E113</v>
      </c>
      <c r="K2399" s="193">
        <v>6</v>
      </c>
      <c r="L2399" s="11" t="s">
        <v>351</v>
      </c>
      <c r="M2399" s="11" t="s">
        <v>352</v>
      </c>
      <c r="N2399" s="193" t="s">
        <v>32</v>
      </c>
      <c r="O2399" s="193">
        <v>9</v>
      </c>
      <c r="P2399" s="193" t="s">
        <v>28</v>
      </c>
      <c r="Q2399" s="193" t="s">
        <v>29</v>
      </c>
      <c r="S2399" s="227" t="str">
        <f t="shared" si="187"/>
        <v>Campo</v>
      </c>
      <c r="T2399" s="227" t="s">
        <v>3607</v>
      </c>
      <c r="U2399" s="237" t="str">
        <f t="shared" si="188"/>
        <v/>
      </c>
      <c r="V2399" s="230" t="str">
        <f t="shared" si="190"/>
        <v>&lt;campo posicao="6"&gt;
&lt;coluna&gt;NUM_DOC&lt;/coluna&gt;
&lt;descricao&gt;Número do documento fiscal&lt;/descricao&gt;
&lt;tipo&gt;I&lt;/tipo&gt;
&lt;/campo&gt;</v>
      </c>
      <c r="W2399" s="227" t="str">
        <f t="shared" si="189"/>
        <v>&lt;campo posicao="6"&gt;
&lt;coluna&gt;NUM_DOC&lt;/coluna&gt;
&lt;descricao&gt;Número do documento fiscal&lt;/descricao&gt;
&lt;tipo&gt;I&lt;/tipo&gt;
&lt;/campo&gt;</v>
      </c>
      <c r="AB2399" s="3" t="s">
        <v>6</v>
      </c>
    </row>
    <row r="2400" spans="1:28" ht="14.5" customHeight="1" x14ac:dyDescent="0.35">
      <c r="J2400" s="291" t="str">
        <f t="shared" si="191"/>
        <v>E113</v>
      </c>
      <c r="K2400" s="193">
        <v>7</v>
      </c>
      <c r="L2400" s="11" t="s">
        <v>357</v>
      </c>
      <c r="M2400" s="11" t="s">
        <v>667</v>
      </c>
      <c r="N2400" s="193" t="s">
        <v>32</v>
      </c>
      <c r="O2400" s="193" t="s">
        <v>40</v>
      </c>
      <c r="P2400" s="193" t="s">
        <v>28</v>
      </c>
      <c r="Q2400" s="193" t="s">
        <v>29</v>
      </c>
      <c r="S2400" s="227" t="str">
        <f t="shared" si="187"/>
        <v>Campo</v>
      </c>
      <c r="T2400" s="227" t="s">
        <v>3605</v>
      </c>
      <c r="U2400" s="237" t="str">
        <f t="shared" si="188"/>
        <v/>
      </c>
      <c r="V2400" s="230" t="str">
        <f t="shared" si="190"/>
        <v>&lt;campo posicao="7"&gt;
&lt;coluna&gt;DT_DOC&lt;/coluna&gt;
&lt;descricao&gt;Data da emissão do documento fiscal&lt;/descricao&gt;
&lt;tipo&gt;D&lt;/tipo&gt;
&lt;/campo&gt;</v>
      </c>
      <c r="W2400" s="227" t="str">
        <f t="shared" si="189"/>
        <v>&lt;campo posicao="7"&gt;
&lt;coluna&gt;DT_DOC&lt;/coluna&gt;
&lt;descricao&gt;Data da emissão do documento fiscal&lt;/descricao&gt;
&lt;tipo&gt;D&lt;/tipo&gt;
&lt;/campo&gt;</v>
      </c>
      <c r="AB2400" s="3" t="s">
        <v>6</v>
      </c>
    </row>
    <row r="2401" spans="1:28" ht="14.5" customHeight="1" x14ac:dyDescent="0.35">
      <c r="J2401" s="291" t="str">
        <f t="shared" si="191"/>
        <v>E113</v>
      </c>
      <c r="K2401" s="193">
        <v>8</v>
      </c>
      <c r="L2401" s="11" t="s">
        <v>163</v>
      </c>
      <c r="M2401" s="11" t="s">
        <v>801</v>
      </c>
      <c r="N2401" s="193" t="s">
        <v>27</v>
      </c>
      <c r="O2401" s="193">
        <v>60</v>
      </c>
      <c r="P2401" s="193" t="s">
        <v>28</v>
      </c>
      <c r="Q2401" s="193" t="s">
        <v>48</v>
      </c>
      <c r="S2401" s="227" t="str">
        <f t="shared" si="187"/>
        <v>Campo</v>
      </c>
      <c r="T2401" s="227" t="s">
        <v>27</v>
      </c>
      <c r="U2401" s="237" t="str">
        <f t="shared" si="188"/>
        <v/>
      </c>
      <c r="V2401" s="230" t="str">
        <f t="shared" si="190"/>
        <v>&lt;campo posicao="8"&gt;
&lt;coluna&gt;COD_ITEM&lt;/coluna&gt;
&lt;descricao&gt;Código do item (campo 02 do Registro 0200)&lt;/descricao&gt;
&lt;tipo&gt;C&lt;/tipo&gt;
&lt;/campo&gt;</v>
      </c>
      <c r="W2401" s="227" t="str">
        <f t="shared" si="189"/>
        <v>&lt;campo posicao="8"&gt;
&lt;coluna&gt;COD_ITEM&lt;/coluna&gt;
&lt;descricao&gt;Código do item (campo 02 do Registro 0200)&lt;/descricao&gt;
&lt;tipo&gt;C&lt;/tipo&gt;
&lt;/campo&gt;</v>
      </c>
      <c r="AB2401" s="3" t="s">
        <v>6</v>
      </c>
    </row>
    <row r="2402" spans="1:28" ht="14.5" customHeight="1" x14ac:dyDescent="0.35">
      <c r="J2402" s="291" t="str">
        <f t="shared" si="191"/>
        <v>E113</v>
      </c>
      <c r="K2402" s="193">
        <v>9</v>
      </c>
      <c r="L2402" s="11" t="s">
        <v>2362</v>
      </c>
      <c r="M2402" s="11" t="s">
        <v>2363</v>
      </c>
      <c r="N2402" s="193" t="s">
        <v>32</v>
      </c>
      <c r="O2402" s="193" t="s">
        <v>28</v>
      </c>
      <c r="P2402" s="193">
        <v>2</v>
      </c>
      <c r="Q2402" s="193" t="s">
        <v>29</v>
      </c>
      <c r="S2402" s="227" t="str">
        <f t="shared" si="187"/>
        <v>Campo</v>
      </c>
      <c r="T2402" s="227" t="s">
        <v>3606</v>
      </c>
      <c r="U2402" s="237" t="str">
        <f t="shared" si="188"/>
        <v/>
      </c>
      <c r="V2402" s="230" t="str">
        <f t="shared" si="190"/>
        <v>&lt;campo posicao="9"&gt;
&lt;coluna&gt;VL_AJ_ITEM&lt;/coluna&gt;
&lt;descricao&gt;Valor do ajuste para a operação/item&lt;/descricao&gt;
&lt;tipo&gt;R&lt;/tipo&gt;
&lt;/campo&gt;</v>
      </c>
      <c r="W2402" s="227" t="str">
        <f t="shared" si="189"/>
        <v>&lt;campo posicao="9"&gt;
&lt;coluna&gt;VL_AJ_ITEM&lt;/coluna&gt;
&lt;descricao&gt;Valor do ajuste para a operação/item&lt;/descricao&gt;
&lt;tipo&gt;R&lt;/tipo&gt;
&lt;/campo&gt;</v>
      </c>
      <c r="AB2402" s="3" t="s">
        <v>6</v>
      </c>
    </row>
    <row r="2403" spans="1:28" ht="14.5" customHeight="1" x14ac:dyDescent="0.35">
      <c r="J2403" s="291" t="str">
        <f t="shared" si="191"/>
        <v>E113</v>
      </c>
      <c r="K2403" s="193">
        <v>10</v>
      </c>
      <c r="L2403" s="11" t="s">
        <v>657</v>
      </c>
      <c r="M2403" s="11" t="s">
        <v>658</v>
      </c>
      <c r="N2403" s="193" t="s">
        <v>27</v>
      </c>
      <c r="O2403" s="193" t="s">
        <v>356</v>
      </c>
      <c r="P2403" s="193" t="s">
        <v>28</v>
      </c>
      <c r="Q2403" s="193" t="s">
        <v>48</v>
      </c>
      <c r="S2403" s="227" t="str">
        <f t="shared" si="187"/>
        <v>Campo</v>
      </c>
      <c r="T2403" s="227" t="s">
        <v>27</v>
      </c>
      <c r="U2403" s="237" t="str">
        <f t="shared" si="188"/>
        <v/>
      </c>
      <c r="V2403" s="230" t="str">
        <f t="shared" si="190"/>
        <v>&lt;campo posicao="10"&gt;
&lt;coluna&gt;CHV_DOCe&lt;/coluna&gt;
&lt;descricao&gt;Chave do Documento Eletrônico (a partir de 01/01/2017)&lt;/descricao&gt;
&lt;tipo&gt;C&lt;/tipo&gt;
&lt;/campo&gt;</v>
      </c>
      <c r="W2403" s="227" t="str">
        <f t="shared" si="189"/>
        <v>&lt;campo posicao="10"&gt;
&lt;coluna&gt;CHV_DOCe&lt;/coluna&gt;
&lt;descricao&gt;Chave do Documento Eletrônico (a partir de 01/01/2017)&lt;/descricao&gt;
&lt;tipo&gt;C&lt;/tipo&gt;
&lt;/campo&gt;</v>
      </c>
      <c r="AB2403" s="3" t="s">
        <v>6</v>
      </c>
    </row>
    <row r="2404" spans="1:28" s="3" customFormat="1" ht="14.5" customHeight="1" collapsed="1" x14ac:dyDescent="0.35">
      <c r="A2404" s="209" t="s">
        <v>22</v>
      </c>
      <c r="B2404" s="209"/>
      <c r="C2404" s="209"/>
      <c r="D2404" s="209"/>
      <c r="E2404" s="209"/>
      <c r="F2404" s="209" t="s">
        <v>2364</v>
      </c>
      <c r="G2404" s="209"/>
      <c r="H2404" s="209"/>
      <c r="I2404" s="209" t="s">
        <v>144</v>
      </c>
      <c r="J2404" s="291" t="str">
        <f t="shared" si="191"/>
        <v>E113</v>
      </c>
      <c r="K2404" s="2" t="s">
        <v>2365</v>
      </c>
      <c r="L2404" s="4"/>
      <c r="M2404" s="4"/>
      <c r="N2404" s="4"/>
      <c r="O2404" s="4"/>
      <c r="P2404" s="4"/>
      <c r="Q2404" s="4"/>
      <c r="R2404" s="4"/>
      <c r="S2404" s="227">
        <f t="shared" si="187"/>
        <v>5</v>
      </c>
      <c r="T2404" s="227"/>
      <c r="U2404" s="237" t="str">
        <f t="shared" si="188"/>
        <v>&lt;/registro&gt;
&lt;registro codigo="E115" perfil="ABC" nivel="5"&gt;</v>
      </c>
      <c r="V2404" s="230" t="str">
        <f t="shared" si="190"/>
        <v/>
      </c>
      <c r="W2404" s="227" t="str">
        <f t="shared" si="189"/>
        <v>&lt;/registro&gt;
&lt;registro codigo="E115" perfil="ABC" nivel="5"&gt;</v>
      </c>
      <c r="X2404" s="227"/>
      <c r="Y2404" s="227"/>
      <c r="AB2404" s="3" t="s">
        <v>6</v>
      </c>
    </row>
    <row r="2405" spans="1:28" ht="14.5" customHeight="1" x14ac:dyDescent="0.35">
      <c r="J2405" s="291" t="str">
        <f t="shared" si="191"/>
        <v>E115</v>
      </c>
      <c r="K2405" s="193">
        <v>1</v>
      </c>
      <c r="L2405" s="11" t="s">
        <v>25</v>
      </c>
      <c r="M2405" s="11" t="s">
        <v>2366</v>
      </c>
      <c r="N2405" s="193" t="s">
        <v>27</v>
      </c>
      <c r="O2405" s="193">
        <v>4</v>
      </c>
      <c r="P2405" s="193" t="s">
        <v>28</v>
      </c>
      <c r="Q2405" s="193" t="s">
        <v>29</v>
      </c>
      <c r="S2405" s="227" t="str">
        <f t="shared" si="187"/>
        <v>Campo</v>
      </c>
      <c r="T2405" s="227" t="s">
        <v>27</v>
      </c>
      <c r="U2405" s="237" t="str">
        <f t="shared" si="188"/>
        <v/>
      </c>
      <c r="V2405" s="230" t="str">
        <f t="shared" si="190"/>
        <v>&lt;campo posicao="1"&gt;
&lt;coluna&gt;REG&lt;/coluna&gt;
&lt;descricao&gt;Texto fixo contendo "E115"&lt;/descricao&gt;
&lt;tipo&gt;C&lt;/tipo&gt;
&lt;/campo&gt;</v>
      </c>
      <c r="W2405" s="227" t="str">
        <f t="shared" si="189"/>
        <v>&lt;campo posicao="1"&gt;
&lt;coluna&gt;REG&lt;/coluna&gt;
&lt;descricao&gt;Texto fixo contendo "E115"&lt;/descricao&gt;
&lt;tipo&gt;C&lt;/tipo&gt;
&lt;/campo&gt;</v>
      </c>
      <c r="AB2405" s="3" t="s">
        <v>6</v>
      </c>
    </row>
    <row r="2406" spans="1:28" ht="14.5" customHeight="1" x14ac:dyDescent="0.35">
      <c r="J2406" s="291" t="str">
        <f t="shared" si="191"/>
        <v>E115</v>
      </c>
      <c r="K2406" s="210">
        <v>2</v>
      </c>
      <c r="L2406" s="11" t="s">
        <v>2367</v>
      </c>
      <c r="M2406" s="11" t="s">
        <v>2368</v>
      </c>
      <c r="N2406" s="193" t="s">
        <v>27</v>
      </c>
      <c r="O2406" s="193" t="s">
        <v>40</v>
      </c>
      <c r="P2406" s="193" t="s">
        <v>28</v>
      </c>
      <c r="Q2406" s="193" t="s">
        <v>29</v>
      </c>
      <c r="S2406" s="227" t="str">
        <f t="shared" si="187"/>
        <v>Campo</v>
      </c>
      <c r="T2406" s="227" t="s">
        <v>27</v>
      </c>
      <c r="U2406" s="237" t="str">
        <f t="shared" si="188"/>
        <v/>
      </c>
      <c r="V2406" s="230" t="str">
        <f t="shared" si="190"/>
        <v>&lt;campo posicao="2"&gt;
&lt;coluna&gt;COD_INF_ADIC&lt;/coluna&gt;
&lt;descricao&gt;Código da informação adicional conforme tabela a ser definida pelas SEFAZ, conforme tabela definida no item 5.2.&lt;/descricao&gt;
&lt;tipo&gt;C&lt;/tipo&gt;
&lt;/campo&gt;</v>
      </c>
      <c r="W2406" s="227" t="str">
        <f t="shared" si="189"/>
        <v>&lt;campo posicao="2"&gt;
&lt;coluna&gt;COD_INF_ADIC&lt;/coluna&gt;
&lt;descricao&gt;Código da informação adicional conforme tabela a ser definida pelas SEFAZ, conforme tabela definida no item 5.2.&lt;/descricao&gt;
&lt;tipo&gt;C&lt;/tipo&gt;
&lt;/campo&gt;</v>
      </c>
      <c r="AB2406" s="3" t="s">
        <v>6</v>
      </c>
    </row>
    <row r="2407" spans="1:28" ht="14.5" customHeight="1" x14ac:dyDescent="0.35">
      <c r="J2407" s="291" t="str">
        <f t="shared" si="191"/>
        <v>E115</v>
      </c>
      <c r="K2407" s="69"/>
      <c r="L2407" s="73" t="s">
        <v>1163</v>
      </c>
      <c r="M2407" s="74" t="s">
        <v>1164</v>
      </c>
      <c r="N2407" s="257" t="s">
        <v>1165</v>
      </c>
      <c r="O2407" s="257"/>
      <c r="P2407" s="258" t="s">
        <v>1166</v>
      </c>
      <c r="Q2407" s="259"/>
      <c r="S2407" s="227" t="str">
        <f t="shared" si="187"/>
        <v/>
      </c>
      <c r="T2407" s="227"/>
      <c r="U2407" s="237" t="str">
        <f t="shared" si="188"/>
        <v/>
      </c>
      <c r="V2407" s="230" t="str">
        <f t="shared" si="190"/>
        <v/>
      </c>
      <c r="W2407" s="227" t="str">
        <f t="shared" si="189"/>
        <v/>
      </c>
      <c r="AB2407" s="3"/>
    </row>
    <row r="2408" spans="1:28" ht="14.5" customHeight="1" x14ac:dyDescent="0.35">
      <c r="J2408" s="291" t="str">
        <f t="shared" si="191"/>
        <v>E115</v>
      </c>
      <c r="K2408" s="69"/>
      <c r="L2408" s="75" t="s">
        <v>2163</v>
      </c>
      <c r="M2408" s="76" t="s">
        <v>2369</v>
      </c>
      <c r="N2408" s="260">
        <v>39814</v>
      </c>
      <c r="O2408" s="260"/>
      <c r="P2408" s="260"/>
      <c r="Q2408" s="261"/>
      <c r="S2408" s="227" t="str">
        <f t="shared" si="187"/>
        <v/>
      </c>
      <c r="T2408" s="227"/>
      <c r="U2408" s="237" t="str">
        <f t="shared" si="188"/>
        <v/>
      </c>
      <c r="V2408" s="230" t="str">
        <f t="shared" si="190"/>
        <v/>
      </c>
      <c r="W2408" s="227" t="str">
        <f t="shared" si="189"/>
        <v/>
      </c>
      <c r="AB2408" s="3"/>
    </row>
    <row r="2409" spans="1:28" ht="14.5" customHeight="1" x14ac:dyDescent="0.35">
      <c r="J2409" s="291" t="str">
        <f t="shared" si="191"/>
        <v>E115</v>
      </c>
      <c r="K2409" s="69"/>
      <c r="L2409" s="75" t="s">
        <v>2370</v>
      </c>
      <c r="M2409" s="76" t="s">
        <v>2371</v>
      </c>
      <c r="N2409" s="260">
        <v>39814</v>
      </c>
      <c r="O2409" s="260"/>
      <c r="P2409" s="260"/>
      <c r="Q2409" s="261"/>
      <c r="S2409" s="227" t="str">
        <f t="shared" si="187"/>
        <v/>
      </c>
      <c r="T2409" s="227"/>
      <c r="U2409" s="237" t="str">
        <f t="shared" si="188"/>
        <v/>
      </c>
      <c r="V2409" s="230" t="str">
        <f t="shared" si="190"/>
        <v/>
      </c>
      <c r="W2409" s="227" t="str">
        <f t="shared" si="189"/>
        <v/>
      </c>
      <c r="AB2409" s="3"/>
    </row>
    <row r="2410" spans="1:28" ht="14.5" customHeight="1" x14ac:dyDescent="0.35">
      <c r="J2410" s="291" t="str">
        <f t="shared" si="191"/>
        <v>E115</v>
      </c>
      <c r="K2410" s="69"/>
      <c r="L2410" s="75" t="s">
        <v>2372</v>
      </c>
      <c r="M2410" s="76" t="s">
        <v>2373</v>
      </c>
      <c r="N2410" s="260">
        <v>39814</v>
      </c>
      <c r="O2410" s="260"/>
      <c r="P2410" s="260">
        <v>41183</v>
      </c>
      <c r="Q2410" s="261"/>
      <c r="S2410" s="227" t="str">
        <f t="shared" si="187"/>
        <v/>
      </c>
      <c r="T2410" s="227"/>
      <c r="U2410" s="237" t="str">
        <f t="shared" si="188"/>
        <v/>
      </c>
      <c r="V2410" s="230" t="str">
        <f t="shared" si="190"/>
        <v/>
      </c>
      <c r="W2410" s="227" t="str">
        <f t="shared" si="189"/>
        <v/>
      </c>
      <c r="AB2410" s="3"/>
    </row>
    <row r="2411" spans="1:28" ht="14.5" customHeight="1" x14ac:dyDescent="0.35">
      <c r="J2411" s="291" t="str">
        <f t="shared" si="191"/>
        <v>E115</v>
      </c>
      <c r="K2411" s="69"/>
      <c r="L2411" s="75" t="s">
        <v>2374</v>
      </c>
      <c r="M2411" s="76" t="s">
        <v>2375</v>
      </c>
      <c r="N2411" s="260">
        <v>39814</v>
      </c>
      <c r="O2411" s="260"/>
      <c r="P2411" s="260"/>
      <c r="Q2411" s="261"/>
      <c r="S2411" s="227" t="str">
        <f t="shared" si="187"/>
        <v/>
      </c>
      <c r="T2411" s="227"/>
      <c r="U2411" s="237" t="str">
        <f t="shared" si="188"/>
        <v/>
      </c>
      <c r="V2411" s="230" t="str">
        <f t="shared" si="190"/>
        <v/>
      </c>
      <c r="W2411" s="227" t="str">
        <f t="shared" si="189"/>
        <v/>
      </c>
      <c r="AB2411" s="3"/>
    </row>
    <row r="2412" spans="1:28" ht="14.5" customHeight="1" x14ac:dyDescent="0.35">
      <c r="J2412" s="291" t="str">
        <f t="shared" si="191"/>
        <v>E115</v>
      </c>
      <c r="K2412" s="69"/>
      <c r="L2412" s="75" t="s">
        <v>2376</v>
      </c>
      <c r="M2412" s="76" t="s">
        <v>2377</v>
      </c>
      <c r="N2412" s="260">
        <v>42005</v>
      </c>
      <c r="O2412" s="260"/>
      <c r="P2412" s="260"/>
      <c r="Q2412" s="261"/>
      <c r="S2412" s="227" t="str">
        <f t="shared" si="187"/>
        <v/>
      </c>
      <c r="T2412" s="227"/>
      <c r="U2412" s="237" t="str">
        <f t="shared" si="188"/>
        <v/>
      </c>
      <c r="V2412" s="230" t="str">
        <f t="shared" si="190"/>
        <v/>
      </c>
      <c r="W2412" s="227" t="str">
        <f t="shared" si="189"/>
        <v/>
      </c>
      <c r="AB2412" s="3"/>
    </row>
    <row r="2413" spans="1:28" ht="14.5" customHeight="1" x14ac:dyDescent="0.35">
      <c r="J2413" s="291" t="str">
        <f t="shared" si="191"/>
        <v>E115</v>
      </c>
      <c r="K2413" s="69"/>
      <c r="L2413" s="75" t="s">
        <v>2378</v>
      </c>
      <c r="M2413" s="76" t="s">
        <v>2379</v>
      </c>
      <c r="N2413" s="260">
        <v>42005</v>
      </c>
      <c r="O2413" s="260"/>
      <c r="P2413" s="260"/>
      <c r="Q2413" s="261"/>
      <c r="S2413" s="227" t="str">
        <f t="shared" si="187"/>
        <v/>
      </c>
      <c r="T2413" s="227"/>
      <c r="U2413" s="237" t="str">
        <f t="shared" si="188"/>
        <v/>
      </c>
      <c r="V2413" s="230" t="str">
        <f t="shared" si="190"/>
        <v/>
      </c>
      <c r="W2413" s="227" t="str">
        <f t="shared" si="189"/>
        <v/>
      </c>
      <c r="AB2413" s="3"/>
    </row>
    <row r="2414" spans="1:28" ht="14.5" customHeight="1" x14ac:dyDescent="0.35">
      <c r="J2414" s="291" t="str">
        <f t="shared" si="191"/>
        <v>E115</v>
      </c>
      <c r="K2414" s="69"/>
      <c r="L2414" s="75" t="s">
        <v>2380</v>
      </c>
      <c r="M2414" s="76" t="s">
        <v>2381</v>
      </c>
      <c r="N2414" s="260">
        <v>42278</v>
      </c>
      <c r="O2414" s="260"/>
      <c r="P2414" s="260"/>
      <c r="Q2414" s="261"/>
      <c r="S2414" s="227" t="str">
        <f t="shared" si="187"/>
        <v/>
      </c>
      <c r="T2414" s="227"/>
      <c r="U2414" s="237" t="str">
        <f t="shared" si="188"/>
        <v/>
      </c>
      <c r="V2414" s="230" t="str">
        <f t="shared" si="190"/>
        <v/>
      </c>
      <c r="W2414" s="227" t="str">
        <f t="shared" si="189"/>
        <v/>
      </c>
      <c r="AB2414" s="3"/>
    </row>
    <row r="2415" spans="1:28" ht="14.5" customHeight="1" x14ac:dyDescent="0.35">
      <c r="J2415" s="291" t="str">
        <f t="shared" si="191"/>
        <v>E115</v>
      </c>
      <c r="K2415" s="193">
        <v>3</v>
      </c>
      <c r="L2415" s="11" t="s">
        <v>2382</v>
      </c>
      <c r="M2415" s="11" t="s">
        <v>2383</v>
      </c>
      <c r="N2415" s="193" t="s">
        <v>32</v>
      </c>
      <c r="O2415" s="193" t="s">
        <v>28</v>
      </c>
      <c r="P2415" s="193">
        <v>2</v>
      </c>
      <c r="Q2415" s="193" t="s">
        <v>29</v>
      </c>
      <c r="S2415" s="227" t="str">
        <f t="shared" si="187"/>
        <v>Campo</v>
      </c>
      <c r="T2415" s="227" t="s">
        <v>3606</v>
      </c>
      <c r="U2415" s="237" t="str">
        <f t="shared" si="188"/>
        <v/>
      </c>
      <c r="V2415" s="230" t="str">
        <f t="shared" si="190"/>
        <v>&lt;campo posicao="3"&gt;
&lt;coluna&gt;VL_INF_ADIC&lt;/coluna&gt;
&lt;descricao&gt;Valor referente à informação adicional&lt;/descricao&gt;
&lt;tipo&gt;R&lt;/tipo&gt;
&lt;/campo&gt;</v>
      </c>
      <c r="W2415" s="227" t="str">
        <f t="shared" si="189"/>
        <v>&lt;campo posicao="3"&gt;
&lt;coluna&gt;VL_INF_ADIC&lt;/coluna&gt;
&lt;descricao&gt;Valor referente à informação adicional&lt;/descricao&gt;
&lt;tipo&gt;R&lt;/tipo&gt;
&lt;/campo&gt;</v>
      </c>
      <c r="AB2415" s="3" t="s">
        <v>6</v>
      </c>
    </row>
    <row r="2416" spans="1:28" ht="14.5" customHeight="1" x14ac:dyDescent="0.35">
      <c r="J2416" s="291" t="str">
        <f t="shared" si="191"/>
        <v>E115</v>
      </c>
      <c r="K2416" s="193">
        <v>4</v>
      </c>
      <c r="L2416" s="11" t="s">
        <v>1445</v>
      </c>
      <c r="M2416" s="11" t="s">
        <v>2384</v>
      </c>
      <c r="N2416" s="193" t="s">
        <v>27</v>
      </c>
      <c r="O2416" s="193" t="s">
        <v>28</v>
      </c>
      <c r="P2416" s="193" t="s">
        <v>28</v>
      </c>
      <c r="Q2416" s="193" t="s">
        <v>48</v>
      </c>
      <c r="S2416" s="227" t="str">
        <f t="shared" si="187"/>
        <v>Campo</v>
      </c>
      <c r="T2416" s="227" t="s">
        <v>27</v>
      </c>
      <c r="U2416" s="237" t="str">
        <f t="shared" si="188"/>
        <v/>
      </c>
      <c r="V2416" s="230" t="str">
        <f t="shared" si="190"/>
        <v>&lt;campo posicao="4"&gt;
&lt;coluna&gt;DESCR_COMPL_AJ&lt;/coluna&gt;
&lt;descricao&gt;Descrição complementar do ajuste&lt;/descricao&gt;
&lt;tipo&gt;C&lt;/tipo&gt;
&lt;/campo&gt;</v>
      </c>
      <c r="W2416" s="227" t="str">
        <f t="shared" si="189"/>
        <v>&lt;campo posicao="4"&gt;
&lt;coluna&gt;DESCR_COMPL_AJ&lt;/coluna&gt;
&lt;descricao&gt;Descrição complementar do ajuste&lt;/descricao&gt;
&lt;tipo&gt;C&lt;/tipo&gt;
&lt;/campo&gt;</v>
      </c>
      <c r="AB2416" s="3" t="s">
        <v>6</v>
      </c>
    </row>
    <row r="2417" spans="1:28" s="3" customFormat="1" ht="14.5" customHeight="1" collapsed="1" x14ac:dyDescent="0.35">
      <c r="A2417" s="209" t="s">
        <v>22</v>
      </c>
      <c r="B2417" s="209"/>
      <c r="C2417" s="209"/>
      <c r="D2417" s="209"/>
      <c r="E2417" s="209"/>
      <c r="F2417" s="209" t="s">
        <v>2385</v>
      </c>
      <c r="G2417" s="209"/>
      <c r="H2417" s="209"/>
      <c r="I2417" s="209" t="s">
        <v>144</v>
      </c>
      <c r="J2417" s="291" t="str">
        <f t="shared" si="191"/>
        <v>E115</v>
      </c>
      <c r="K2417" s="2" t="s">
        <v>2386</v>
      </c>
      <c r="L2417" s="4"/>
      <c r="M2417" s="4"/>
      <c r="N2417" s="4"/>
      <c r="O2417" s="4"/>
      <c r="P2417" s="4"/>
      <c r="Q2417" s="4"/>
      <c r="R2417" s="4"/>
      <c r="S2417" s="227">
        <f t="shared" si="187"/>
        <v>5</v>
      </c>
      <c r="T2417" s="227"/>
      <c r="U2417" s="237" t="str">
        <f t="shared" si="188"/>
        <v>&lt;/registro&gt;
&lt;registro codigo="E116" perfil="ABC" nivel="5"&gt;</v>
      </c>
      <c r="V2417" s="230" t="str">
        <f t="shared" si="190"/>
        <v/>
      </c>
      <c r="W2417" s="227" t="str">
        <f t="shared" si="189"/>
        <v>&lt;/registro&gt;
&lt;registro codigo="E116" perfil="ABC" nivel="5"&gt;</v>
      </c>
      <c r="X2417" s="227"/>
      <c r="Y2417" s="227"/>
      <c r="AB2417" s="3" t="s">
        <v>6</v>
      </c>
    </row>
    <row r="2418" spans="1:28" ht="14.5" customHeight="1" x14ac:dyDescent="0.35">
      <c r="J2418" s="291" t="str">
        <f t="shared" si="191"/>
        <v>E116</v>
      </c>
      <c r="K2418" s="193">
        <v>1</v>
      </c>
      <c r="L2418" s="11" t="s">
        <v>25</v>
      </c>
      <c r="M2418" s="11" t="s">
        <v>2387</v>
      </c>
      <c r="N2418" s="193" t="s">
        <v>27</v>
      </c>
      <c r="O2418" s="193">
        <v>4</v>
      </c>
      <c r="P2418" s="193" t="s">
        <v>28</v>
      </c>
      <c r="Q2418" s="193" t="s">
        <v>29</v>
      </c>
      <c r="S2418" s="227" t="str">
        <f t="shared" si="187"/>
        <v>Campo</v>
      </c>
      <c r="T2418" s="227" t="s">
        <v>27</v>
      </c>
      <c r="U2418" s="237" t="str">
        <f t="shared" si="188"/>
        <v/>
      </c>
      <c r="V2418" s="230" t="str">
        <f t="shared" si="190"/>
        <v>&lt;campo posicao="1"&gt;
&lt;coluna&gt;REG&lt;/coluna&gt;
&lt;descricao&gt;Texto fixo contendo "E116"&lt;/descricao&gt;
&lt;tipo&gt;C&lt;/tipo&gt;
&lt;/campo&gt;</v>
      </c>
      <c r="W2418" s="227" t="str">
        <f t="shared" si="189"/>
        <v>&lt;campo posicao="1"&gt;
&lt;coluna&gt;REG&lt;/coluna&gt;
&lt;descricao&gt;Texto fixo contendo "E116"&lt;/descricao&gt;
&lt;tipo&gt;C&lt;/tipo&gt;
&lt;/campo&gt;</v>
      </c>
      <c r="AB2418" s="3" t="s">
        <v>6</v>
      </c>
    </row>
    <row r="2419" spans="1:28" ht="14.5" customHeight="1" x14ac:dyDescent="0.35">
      <c r="J2419" s="291" t="str">
        <f t="shared" si="191"/>
        <v>E116</v>
      </c>
      <c r="K2419" s="193">
        <v>2</v>
      </c>
      <c r="L2419" s="11" t="s">
        <v>2388</v>
      </c>
      <c r="M2419" s="11" t="s">
        <v>2389</v>
      </c>
      <c r="N2419" s="193" t="s">
        <v>27</v>
      </c>
      <c r="O2419" s="193" t="s">
        <v>33</v>
      </c>
      <c r="P2419" s="193" t="s">
        <v>28</v>
      </c>
      <c r="Q2419" s="193" t="s">
        <v>29</v>
      </c>
      <c r="S2419" s="227" t="str">
        <f t="shared" si="187"/>
        <v>Campo</v>
      </c>
      <c r="T2419" s="227" t="s">
        <v>27</v>
      </c>
      <c r="U2419" s="237" t="str">
        <f t="shared" si="188"/>
        <v/>
      </c>
      <c r="V2419" s="230" t="str">
        <f t="shared" si="190"/>
        <v>&lt;campo posicao="2"&gt;
&lt;coluna&gt;COD_OR&lt;/coluna&gt;
&lt;descricao&gt;Código da obrigação a recolher, conforme a Tabela 5.4&lt;/descricao&gt;
&lt;tipo&gt;C&lt;/tipo&gt;
&lt;/campo&gt;</v>
      </c>
      <c r="W2419" s="227" t="str">
        <f t="shared" si="189"/>
        <v>&lt;campo posicao="2"&gt;
&lt;coluna&gt;COD_OR&lt;/coluna&gt;
&lt;descricao&gt;Código da obrigação a recolher, conforme a Tabela 5.4&lt;/descricao&gt;
&lt;tipo&gt;C&lt;/tipo&gt;
&lt;/campo&gt;</v>
      </c>
      <c r="AB2419" s="3" t="s">
        <v>6</v>
      </c>
    </row>
    <row r="2420" spans="1:28" ht="14.5" customHeight="1" x14ac:dyDescent="0.35">
      <c r="J2420" s="291" t="str">
        <f t="shared" si="191"/>
        <v>E116</v>
      </c>
      <c r="K2420" s="193">
        <v>3</v>
      </c>
      <c r="L2420" s="11" t="s">
        <v>499</v>
      </c>
      <c r="M2420" s="11" t="s">
        <v>2390</v>
      </c>
      <c r="N2420" s="193" t="s">
        <v>32</v>
      </c>
      <c r="O2420" s="193" t="s">
        <v>28</v>
      </c>
      <c r="P2420" s="193">
        <v>2</v>
      </c>
      <c r="Q2420" s="193" t="s">
        <v>29</v>
      </c>
      <c r="S2420" s="227" t="str">
        <f t="shared" si="187"/>
        <v>Campo</v>
      </c>
      <c r="T2420" s="227" t="s">
        <v>3606</v>
      </c>
      <c r="U2420" s="237" t="str">
        <f t="shared" si="188"/>
        <v/>
      </c>
      <c r="V2420" s="230" t="str">
        <f t="shared" si="190"/>
        <v>&lt;campo posicao="3"&gt;
&lt;coluna&gt;VL_OR&lt;/coluna&gt;
&lt;descricao&gt;Valor da obrigação a recolher&lt;/descricao&gt;
&lt;tipo&gt;R&lt;/tipo&gt;
&lt;/campo&gt;</v>
      </c>
      <c r="W2420" s="227" t="str">
        <f t="shared" si="189"/>
        <v>&lt;campo posicao="3"&gt;
&lt;coluna&gt;VL_OR&lt;/coluna&gt;
&lt;descricao&gt;Valor da obrigação a recolher&lt;/descricao&gt;
&lt;tipo&gt;R&lt;/tipo&gt;
&lt;/campo&gt;</v>
      </c>
      <c r="AB2420" s="3" t="s">
        <v>6</v>
      </c>
    </row>
    <row r="2421" spans="1:28" ht="14.5" customHeight="1" x14ac:dyDescent="0.35">
      <c r="J2421" s="291" t="str">
        <f t="shared" si="191"/>
        <v>E116</v>
      </c>
      <c r="K2421" s="193">
        <v>4</v>
      </c>
      <c r="L2421" s="11" t="s">
        <v>642</v>
      </c>
      <c r="M2421" s="11" t="s">
        <v>2391</v>
      </c>
      <c r="N2421" s="193" t="s">
        <v>32</v>
      </c>
      <c r="O2421" s="193" t="s">
        <v>40</v>
      </c>
      <c r="P2421" s="193" t="s">
        <v>28</v>
      </c>
      <c r="Q2421" s="193" t="s">
        <v>29</v>
      </c>
      <c r="S2421" s="227" t="str">
        <f t="shared" si="187"/>
        <v>Campo</v>
      </c>
      <c r="T2421" s="227" t="s">
        <v>3605</v>
      </c>
      <c r="U2421" s="237" t="str">
        <f t="shared" si="188"/>
        <v/>
      </c>
      <c r="V2421" s="230" t="str">
        <f t="shared" si="190"/>
        <v>&lt;campo posicao="4"&gt;
&lt;coluna&gt;DT_VCTO&lt;/coluna&gt;
&lt;descricao&gt;Data de vencimento da obrigação&lt;/descricao&gt;
&lt;tipo&gt;D&lt;/tipo&gt;
&lt;/campo&gt;</v>
      </c>
      <c r="W2421" s="227" t="str">
        <f t="shared" si="189"/>
        <v>&lt;campo posicao="4"&gt;
&lt;coluna&gt;DT_VCTO&lt;/coluna&gt;
&lt;descricao&gt;Data de vencimento da obrigação&lt;/descricao&gt;
&lt;tipo&gt;D&lt;/tipo&gt;
&lt;/campo&gt;</v>
      </c>
      <c r="AB2421" s="3" t="s">
        <v>6</v>
      </c>
    </row>
    <row r="2422" spans="1:28" ht="14.5" customHeight="1" x14ac:dyDescent="0.35">
      <c r="J2422" s="291" t="str">
        <f t="shared" si="191"/>
        <v>E116</v>
      </c>
      <c r="K2422" s="193">
        <v>5</v>
      </c>
      <c r="L2422" s="11" t="s">
        <v>2392</v>
      </c>
      <c r="M2422" s="11" t="s">
        <v>2393</v>
      </c>
      <c r="N2422" s="193" t="s">
        <v>27</v>
      </c>
      <c r="O2422" s="193" t="s">
        <v>28</v>
      </c>
      <c r="P2422" s="193" t="s">
        <v>28</v>
      </c>
      <c r="Q2422" s="193" t="s">
        <v>29</v>
      </c>
      <c r="S2422" s="227" t="str">
        <f t="shared" si="187"/>
        <v>Campo</v>
      </c>
      <c r="T2422" s="227" t="s">
        <v>27</v>
      </c>
      <c r="U2422" s="237" t="str">
        <f t="shared" si="188"/>
        <v/>
      </c>
      <c r="V2422" s="230" t="str">
        <f t="shared" si="190"/>
        <v>&lt;campo posicao="5"&gt;
&lt;coluna&gt;COD_REC&lt;/coluna&gt;
&lt;descricao&gt;Código de receita referente à obrigação, próprio da unidade da federação, conforme legislação estadual,&lt;/descricao&gt;
&lt;tipo&gt;C&lt;/tipo&gt;
&lt;/campo&gt;</v>
      </c>
      <c r="W2422" s="227" t="str">
        <f t="shared" si="189"/>
        <v>&lt;campo posicao="5"&gt;
&lt;coluna&gt;COD_REC&lt;/coluna&gt;
&lt;descricao&gt;Código de receita referente à obrigação, próprio da unidade da federação, conforme legislação estadual,&lt;/descricao&gt;
&lt;tipo&gt;C&lt;/tipo&gt;
&lt;/campo&gt;</v>
      </c>
      <c r="AB2422" s="3" t="s">
        <v>6</v>
      </c>
    </row>
    <row r="2423" spans="1:28" ht="14.5" customHeight="1" x14ac:dyDescent="0.35">
      <c r="J2423" s="291" t="str">
        <f t="shared" si="191"/>
        <v>E116</v>
      </c>
      <c r="K2423" s="193">
        <v>6</v>
      </c>
      <c r="L2423" s="11" t="s">
        <v>455</v>
      </c>
      <c r="M2423" s="11" t="s">
        <v>2394</v>
      </c>
      <c r="N2423" s="193" t="s">
        <v>27</v>
      </c>
      <c r="O2423" s="193">
        <v>15</v>
      </c>
      <c r="P2423" s="193" t="s">
        <v>28</v>
      </c>
      <c r="Q2423" s="193" t="s">
        <v>48</v>
      </c>
      <c r="S2423" s="227" t="str">
        <f t="shared" si="187"/>
        <v>Campo</v>
      </c>
      <c r="T2423" s="227" t="s">
        <v>27</v>
      </c>
      <c r="U2423" s="237" t="str">
        <f t="shared" si="188"/>
        <v/>
      </c>
      <c r="V2423" s="230" t="str">
        <f t="shared" si="190"/>
        <v>&lt;campo posicao="6"&gt;
&lt;coluna&gt;NUM_PROC&lt;/coluna&gt;
&lt;descricao&gt;Número do processo ou auto de infração ao qual a obrigação está vinculada, se houver.&lt;/descricao&gt;
&lt;tipo&gt;C&lt;/tipo&gt;
&lt;/campo&gt;</v>
      </c>
      <c r="W2423" s="227" t="str">
        <f t="shared" si="189"/>
        <v>&lt;campo posicao="6"&gt;
&lt;coluna&gt;NUM_PROC&lt;/coluna&gt;
&lt;descricao&gt;Número do processo ou auto de infração ao qual a obrigação está vinculada, se houver.&lt;/descricao&gt;
&lt;tipo&gt;C&lt;/tipo&gt;
&lt;/campo&gt;</v>
      </c>
      <c r="AB2423" s="3" t="s">
        <v>6</v>
      </c>
    </row>
    <row r="2424" spans="1:28" ht="14.5" customHeight="1" x14ac:dyDescent="0.35">
      <c r="J2424" s="291" t="str">
        <f t="shared" si="191"/>
        <v>E116</v>
      </c>
      <c r="K2424" s="218">
        <v>7</v>
      </c>
      <c r="L2424" s="218" t="s">
        <v>457</v>
      </c>
      <c r="M2424" s="11" t="s">
        <v>458</v>
      </c>
      <c r="N2424" s="218" t="s">
        <v>27</v>
      </c>
      <c r="O2424" s="218" t="s">
        <v>240</v>
      </c>
      <c r="P2424" s="218" t="s">
        <v>28</v>
      </c>
      <c r="Q2424" s="218" t="s">
        <v>48</v>
      </c>
      <c r="S2424" s="227" t="str">
        <f t="shared" si="187"/>
        <v>Campo</v>
      </c>
      <c r="T2424" s="227" t="s">
        <v>27</v>
      </c>
      <c r="U2424" s="237" t="str">
        <f t="shared" si="188"/>
        <v/>
      </c>
      <c r="V2424" s="230" t="str">
        <f t="shared" si="190"/>
        <v>&lt;campo posicao="7"&gt;
&lt;coluna&gt;IND_PROC&lt;/coluna&gt;
&lt;descricao&gt;Indicador da origem do processo:&lt;/descricao&gt;
&lt;tipo&gt;C&lt;/tipo&gt;
&lt;/campo&gt;</v>
      </c>
      <c r="W2424" s="227" t="str">
        <f t="shared" si="189"/>
        <v>&lt;campo posicao="7"&gt;
&lt;coluna&gt;IND_PROC&lt;/coluna&gt;
&lt;descricao&gt;Indicador da origem do processo:&lt;/descricao&gt;
&lt;tipo&gt;C&lt;/tipo&gt;
&lt;/campo&gt;</v>
      </c>
      <c r="AB2424" s="3" t="s">
        <v>6</v>
      </c>
    </row>
    <row r="2425" spans="1:28" ht="14.5" customHeight="1" x14ac:dyDescent="0.35">
      <c r="J2425" s="291" t="str">
        <f t="shared" si="191"/>
        <v>E116</v>
      </c>
      <c r="K2425" s="218"/>
      <c r="L2425" s="218"/>
      <c r="M2425" s="11" t="s">
        <v>2395</v>
      </c>
      <c r="N2425" s="218"/>
      <c r="O2425" s="218"/>
      <c r="P2425" s="218"/>
      <c r="Q2425" s="218"/>
      <c r="S2425" s="227" t="str">
        <f t="shared" si="187"/>
        <v/>
      </c>
      <c r="T2425" s="227"/>
      <c r="U2425" s="237" t="str">
        <f t="shared" si="188"/>
        <v/>
      </c>
      <c r="V2425" s="230" t="str">
        <f t="shared" si="190"/>
        <v/>
      </c>
      <c r="W2425" s="227" t="str">
        <f t="shared" si="189"/>
        <v/>
      </c>
      <c r="AB2425" s="3" t="s">
        <v>6</v>
      </c>
    </row>
    <row r="2426" spans="1:28" ht="14.5" customHeight="1" x14ac:dyDescent="0.35">
      <c r="J2426" s="291" t="str">
        <f t="shared" si="191"/>
        <v>E116</v>
      </c>
      <c r="K2426" s="218"/>
      <c r="L2426" s="218"/>
      <c r="M2426" s="11" t="s">
        <v>460</v>
      </c>
      <c r="N2426" s="218"/>
      <c r="O2426" s="218"/>
      <c r="P2426" s="218"/>
      <c r="Q2426" s="218"/>
      <c r="S2426" s="227" t="str">
        <f t="shared" si="187"/>
        <v/>
      </c>
      <c r="T2426" s="227"/>
      <c r="U2426" s="237" t="str">
        <f t="shared" si="188"/>
        <v/>
      </c>
      <c r="V2426" s="230" t="str">
        <f t="shared" si="190"/>
        <v/>
      </c>
      <c r="W2426" s="227" t="str">
        <f t="shared" si="189"/>
        <v/>
      </c>
      <c r="AB2426" s="3" t="s">
        <v>6</v>
      </c>
    </row>
    <row r="2427" spans="1:28" ht="14.5" customHeight="1" x14ac:dyDescent="0.35">
      <c r="J2427" s="291" t="str">
        <f t="shared" si="191"/>
        <v>E116</v>
      </c>
      <c r="K2427" s="218"/>
      <c r="L2427" s="218"/>
      <c r="M2427" s="11" t="s">
        <v>461</v>
      </c>
      <c r="N2427" s="218"/>
      <c r="O2427" s="218"/>
      <c r="P2427" s="218"/>
      <c r="Q2427" s="218"/>
      <c r="S2427" s="227" t="str">
        <f t="shared" si="187"/>
        <v/>
      </c>
      <c r="T2427" s="227"/>
      <c r="U2427" s="237" t="str">
        <f t="shared" si="188"/>
        <v/>
      </c>
      <c r="V2427" s="230" t="str">
        <f t="shared" si="190"/>
        <v/>
      </c>
      <c r="W2427" s="227" t="str">
        <f t="shared" si="189"/>
        <v/>
      </c>
      <c r="AB2427" s="3" t="s">
        <v>6</v>
      </c>
    </row>
    <row r="2428" spans="1:28" ht="14.5" customHeight="1" x14ac:dyDescent="0.35">
      <c r="J2428" s="291" t="str">
        <f t="shared" si="191"/>
        <v>E116</v>
      </c>
      <c r="K2428" s="218"/>
      <c r="L2428" s="218"/>
      <c r="M2428" s="11" t="s">
        <v>452</v>
      </c>
      <c r="N2428" s="218"/>
      <c r="O2428" s="218"/>
      <c r="P2428" s="218"/>
      <c r="Q2428" s="218"/>
      <c r="S2428" s="227" t="str">
        <f t="shared" si="187"/>
        <v/>
      </c>
      <c r="T2428" s="227"/>
      <c r="U2428" s="237" t="str">
        <f t="shared" si="188"/>
        <v/>
      </c>
      <c r="V2428" s="230" t="str">
        <f t="shared" si="190"/>
        <v/>
      </c>
      <c r="W2428" s="227" t="str">
        <f t="shared" si="189"/>
        <v/>
      </c>
      <c r="AB2428" s="3" t="s">
        <v>6</v>
      </c>
    </row>
    <row r="2429" spans="1:28" ht="14.5" customHeight="1" x14ac:dyDescent="0.35">
      <c r="J2429" s="291" t="str">
        <f t="shared" si="191"/>
        <v>E116</v>
      </c>
      <c r="K2429" s="193">
        <v>8</v>
      </c>
      <c r="L2429" s="11" t="s">
        <v>462</v>
      </c>
      <c r="M2429" s="11" t="s">
        <v>2356</v>
      </c>
      <c r="N2429" s="193" t="s">
        <v>27</v>
      </c>
      <c r="O2429" s="193" t="s">
        <v>28</v>
      </c>
      <c r="P2429" s="193" t="s">
        <v>28</v>
      </c>
      <c r="Q2429" s="193" t="s">
        <v>48</v>
      </c>
      <c r="S2429" s="227" t="str">
        <f t="shared" si="187"/>
        <v>Campo</v>
      </c>
      <c r="T2429" s="227" t="s">
        <v>27</v>
      </c>
      <c r="U2429" s="237" t="str">
        <f t="shared" si="188"/>
        <v/>
      </c>
      <c r="V2429" s="230" t="str">
        <f t="shared" si="190"/>
        <v>&lt;campo posicao="8"&gt;
&lt;coluna&gt;PROC&lt;/coluna&gt;
&lt;descricao&gt;Descrição resumida do processo que embasou o lançamento&lt;/descricao&gt;
&lt;tipo&gt;C&lt;/tipo&gt;
&lt;/campo&gt;</v>
      </c>
      <c r="W2429" s="227" t="str">
        <f t="shared" si="189"/>
        <v>&lt;campo posicao="8"&gt;
&lt;coluna&gt;PROC&lt;/coluna&gt;
&lt;descricao&gt;Descrição resumida do processo que embasou o lançamento&lt;/descricao&gt;
&lt;tipo&gt;C&lt;/tipo&gt;
&lt;/campo&gt;</v>
      </c>
      <c r="AB2429" s="3" t="s">
        <v>6</v>
      </c>
    </row>
    <row r="2430" spans="1:28" ht="14.5" customHeight="1" x14ac:dyDescent="0.35">
      <c r="J2430" s="291" t="str">
        <f t="shared" si="191"/>
        <v>E116</v>
      </c>
      <c r="K2430" s="193">
        <v>9</v>
      </c>
      <c r="L2430" s="11" t="s">
        <v>617</v>
      </c>
      <c r="M2430" s="11" t="s">
        <v>2396</v>
      </c>
      <c r="N2430" s="193" t="s">
        <v>27</v>
      </c>
      <c r="O2430" s="193" t="s">
        <v>28</v>
      </c>
      <c r="P2430" s="193" t="s">
        <v>28</v>
      </c>
      <c r="Q2430" s="193" t="s">
        <v>48</v>
      </c>
      <c r="S2430" s="227" t="str">
        <f t="shared" si="187"/>
        <v>Campo</v>
      </c>
      <c r="T2430" s="227" t="s">
        <v>27</v>
      </c>
      <c r="U2430" s="237" t="str">
        <f t="shared" si="188"/>
        <v/>
      </c>
      <c r="V2430" s="230" t="str">
        <f t="shared" si="190"/>
        <v>&lt;campo posicao="9"&gt;
&lt;coluna&gt;TXT_COMPL&lt;/coluna&gt;
&lt;descricao&gt; Descrição complementar das obrigações a recolher.&lt;/descricao&gt;
&lt;tipo&gt;C&lt;/tipo&gt;
&lt;/campo&gt;</v>
      </c>
      <c r="W2430" s="227" t="str">
        <f t="shared" si="189"/>
        <v>&lt;campo posicao="9"&gt;
&lt;coluna&gt;TXT_COMPL&lt;/coluna&gt;
&lt;descricao&gt; Descrição complementar das obrigações a recolher.&lt;/descricao&gt;
&lt;tipo&gt;C&lt;/tipo&gt;
&lt;/campo&gt;</v>
      </c>
      <c r="AB2430" s="3" t="s">
        <v>6</v>
      </c>
    </row>
    <row r="2431" spans="1:28" ht="14.5" customHeight="1" x14ac:dyDescent="0.35">
      <c r="J2431" s="291" t="str">
        <f t="shared" si="191"/>
        <v>E116</v>
      </c>
      <c r="K2431" s="193">
        <v>10</v>
      </c>
      <c r="L2431" s="11" t="s">
        <v>3641</v>
      </c>
      <c r="M2431" s="11" t="s">
        <v>2398</v>
      </c>
      <c r="N2431" s="193" t="s">
        <v>27</v>
      </c>
      <c r="O2431" s="193" t="s">
        <v>790</v>
      </c>
      <c r="P2431" s="193" t="s">
        <v>28</v>
      </c>
      <c r="Q2431" s="193" t="s">
        <v>29</v>
      </c>
      <c r="S2431" s="227" t="str">
        <f t="shared" si="187"/>
        <v>Campo</v>
      </c>
      <c r="T2431" s="227" t="s">
        <v>27</v>
      </c>
      <c r="U2431" s="237" t="str">
        <f t="shared" si="188"/>
        <v/>
      </c>
      <c r="V2431" s="230" t="str">
        <f t="shared" si="190"/>
        <v>&lt;campo posicao="10"&gt;
&lt;coluna&gt;MES_REF&lt;/coluna&gt;
&lt;descricao&gt;Informe o mês de referência no formato “mmaaaa”&lt;/descricao&gt;
&lt;tipo&gt;C&lt;/tipo&gt;
&lt;/campo&gt;</v>
      </c>
      <c r="W2431" s="227" t="str">
        <f t="shared" si="189"/>
        <v>&lt;campo posicao="10"&gt;
&lt;coluna&gt;MES_REF&lt;/coluna&gt;
&lt;descricao&gt;Informe o mês de referência no formato “mmaaaa”&lt;/descricao&gt;
&lt;tipo&gt;C&lt;/tipo&gt;
&lt;/campo&gt;</v>
      </c>
      <c r="AB2431" s="3" t="s">
        <v>6</v>
      </c>
    </row>
    <row r="2432" spans="1:28" s="3" customFormat="1" ht="14.5" customHeight="1" collapsed="1" x14ac:dyDescent="0.35">
      <c r="A2432" s="209" t="s">
        <v>22</v>
      </c>
      <c r="B2432" s="209"/>
      <c r="C2432" s="209"/>
      <c r="D2432" s="209" t="s">
        <v>2399</v>
      </c>
      <c r="E2432" s="209"/>
      <c r="F2432" s="209"/>
      <c r="G2432" s="209"/>
      <c r="H2432" s="209"/>
      <c r="I2432" s="209" t="s">
        <v>108</v>
      </c>
      <c r="J2432" s="291" t="str">
        <f t="shared" si="191"/>
        <v>E116</v>
      </c>
      <c r="K2432" s="2" t="s">
        <v>2400</v>
      </c>
      <c r="L2432" s="4"/>
      <c r="M2432" s="4"/>
      <c r="N2432" s="4"/>
      <c r="O2432" s="4"/>
      <c r="P2432" s="4"/>
      <c r="Q2432" s="4"/>
      <c r="R2432" s="4"/>
      <c r="S2432" s="227">
        <f t="shared" si="187"/>
        <v>3</v>
      </c>
      <c r="T2432" s="227"/>
      <c r="U2432" s="237" t="str">
        <f t="shared" si="188"/>
        <v>&lt;/registro&gt;
&lt;registro codigo="E200" perfil="ABC" nivel="3"&gt;</v>
      </c>
      <c r="V2432" s="230" t="str">
        <f t="shared" si="190"/>
        <v/>
      </c>
      <c r="W2432" s="227" t="str">
        <f t="shared" si="189"/>
        <v>&lt;/registro&gt;
&lt;registro codigo="E200" perfil="ABC" nivel="3"&gt;</v>
      </c>
      <c r="X2432" s="227"/>
      <c r="Y2432" s="227"/>
      <c r="AB2432" s="3" t="s">
        <v>6</v>
      </c>
    </row>
    <row r="2433" spans="1:28" ht="14.5" customHeight="1" x14ac:dyDescent="0.35">
      <c r="J2433" s="291" t="str">
        <f t="shared" si="191"/>
        <v>E200</v>
      </c>
      <c r="K2433" s="193">
        <v>1</v>
      </c>
      <c r="L2433" s="11" t="s">
        <v>25</v>
      </c>
      <c r="M2433" s="11" t="s">
        <v>2401</v>
      </c>
      <c r="N2433" s="193" t="s">
        <v>27</v>
      </c>
      <c r="O2433" s="193">
        <v>4</v>
      </c>
      <c r="P2433" s="193" t="s">
        <v>28</v>
      </c>
      <c r="Q2433" s="193" t="s">
        <v>29</v>
      </c>
      <c r="S2433" s="227" t="str">
        <f t="shared" si="187"/>
        <v>Campo</v>
      </c>
      <c r="T2433" s="227" t="s">
        <v>27</v>
      </c>
      <c r="U2433" s="237" t="str">
        <f t="shared" si="188"/>
        <v/>
      </c>
      <c r="V2433" s="230" t="str">
        <f t="shared" si="190"/>
        <v>&lt;campo posicao="1"&gt;
&lt;coluna&gt;REG&lt;/coluna&gt;
&lt;descricao&gt;Texto fixo contendo "E200"&lt;/descricao&gt;
&lt;tipo&gt;C&lt;/tipo&gt;
&lt;/campo&gt;</v>
      </c>
      <c r="W2433" s="227" t="str">
        <f t="shared" si="189"/>
        <v>&lt;campo posicao="1"&gt;
&lt;coluna&gt;REG&lt;/coluna&gt;
&lt;descricao&gt;Texto fixo contendo "E200"&lt;/descricao&gt;
&lt;tipo&gt;C&lt;/tipo&gt;
&lt;/campo&gt;</v>
      </c>
      <c r="AB2433" s="3" t="s">
        <v>6</v>
      </c>
    </row>
    <row r="2434" spans="1:28" ht="14.5" customHeight="1" x14ac:dyDescent="0.35">
      <c r="J2434" s="291" t="str">
        <f t="shared" si="191"/>
        <v>E200</v>
      </c>
      <c r="K2434" s="193">
        <v>2</v>
      </c>
      <c r="L2434" s="11" t="s">
        <v>52</v>
      </c>
      <c r="M2434" s="11" t="s">
        <v>2402</v>
      </c>
      <c r="N2434" s="193" t="s">
        <v>27</v>
      </c>
      <c r="O2434" s="193" t="s">
        <v>54</v>
      </c>
      <c r="P2434" s="193" t="s">
        <v>28</v>
      </c>
      <c r="Q2434" s="193" t="s">
        <v>29</v>
      </c>
      <c r="S2434" s="227" t="str">
        <f t="shared" ref="S2434:S2497" si="192">IF(B2434&lt;&gt;"",1,IF(C2434&lt;&gt;"",2,IF(D2434&lt;&gt;"",3,IF(E2434&lt;&gt;"",4,IF(F2434&lt;&gt;"",5,IF(G2434&lt;&gt;"",6,IF(H2434&lt;&gt;"",7,IF(ISNUMBER(K2434),"Campo",""))))))))</f>
        <v>Campo</v>
      </c>
      <c r="T2434" s="227" t="s">
        <v>27</v>
      </c>
      <c r="U2434" s="237" t="str">
        <f t="shared" ref="U2434:U2497" si="193">IFERROR(IF(ISNUMBER(S2434),CONCATENATE("&lt;/registro&gt;
&lt;registro codigo=""",CONCATENATE(B2434,C2434,D2434,E2434,F2434,G2434,H2434),""" perfil=""",A2434,""" nivel=""",S2434,"""&gt;"),""),"")</f>
        <v/>
      </c>
      <c r="V2434" s="230" t="str">
        <f t="shared" si="190"/>
        <v>&lt;campo posicao="2"&gt;
&lt;coluna&gt;UF&lt;/coluna&gt;
&lt;descricao&gt;Sigla da unidade da federação a que se refere a apuração do ICMS ST&lt;/descricao&gt;
&lt;tipo&gt;C&lt;/tipo&gt;
&lt;/campo&gt;</v>
      </c>
      <c r="W2434" s="227" t="str">
        <f t="shared" ref="W2434:W2497" si="194">U2434&amp;V2434</f>
        <v>&lt;campo posicao="2"&gt;
&lt;coluna&gt;UF&lt;/coluna&gt;
&lt;descricao&gt;Sigla da unidade da federação a que se refere a apuração do ICMS ST&lt;/descricao&gt;
&lt;tipo&gt;C&lt;/tipo&gt;
&lt;/campo&gt;</v>
      </c>
      <c r="AB2434" s="3" t="s">
        <v>6</v>
      </c>
    </row>
    <row r="2435" spans="1:28" ht="14.5" customHeight="1" x14ac:dyDescent="0.35">
      <c r="J2435" s="291" t="str">
        <f t="shared" si="191"/>
        <v>E200</v>
      </c>
      <c r="K2435" s="193">
        <v>3</v>
      </c>
      <c r="L2435" s="11" t="s">
        <v>38</v>
      </c>
      <c r="M2435" s="11" t="s">
        <v>2150</v>
      </c>
      <c r="N2435" s="193" t="s">
        <v>32</v>
      </c>
      <c r="O2435" s="193" t="s">
        <v>40</v>
      </c>
      <c r="P2435" s="193" t="s">
        <v>28</v>
      </c>
      <c r="Q2435" s="193" t="s">
        <v>29</v>
      </c>
      <c r="S2435" s="227" t="str">
        <f t="shared" si="192"/>
        <v>Campo</v>
      </c>
      <c r="T2435" s="227" t="s">
        <v>3605</v>
      </c>
      <c r="U2435" s="237" t="str">
        <f t="shared" si="193"/>
        <v/>
      </c>
      <c r="V2435" s="230" t="str">
        <f t="shared" si="190"/>
        <v>&lt;campo posicao="3"&gt;
&lt;coluna&gt;DT_INI&lt;/coluna&gt;
&lt;descricao&gt;Data inicial a que a apuração se refere&lt;/descricao&gt;
&lt;tipo&gt;D&lt;/tipo&gt;
&lt;/campo&gt;</v>
      </c>
      <c r="W2435" s="227" t="str">
        <f t="shared" si="194"/>
        <v>&lt;campo posicao="3"&gt;
&lt;coluna&gt;DT_INI&lt;/coluna&gt;
&lt;descricao&gt;Data inicial a que a apuração se refere&lt;/descricao&gt;
&lt;tipo&gt;D&lt;/tipo&gt;
&lt;/campo&gt;</v>
      </c>
      <c r="AB2435" s="3" t="s">
        <v>6</v>
      </c>
    </row>
    <row r="2436" spans="1:28" ht="14.5" customHeight="1" x14ac:dyDescent="0.35">
      <c r="J2436" s="291" t="str">
        <f t="shared" si="191"/>
        <v>E200</v>
      </c>
      <c r="K2436" s="193">
        <v>4</v>
      </c>
      <c r="L2436" s="11" t="s">
        <v>41</v>
      </c>
      <c r="M2436" s="11" t="s">
        <v>2151</v>
      </c>
      <c r="N2436" s="193" t="s">
        <v>32</v>
      </c>
      <c r="O2436" s="193" t="s">
        <v>40</v>
      </c>
      <c r="P2436" s="193" t="s">
        <v>28</v>
      </c>
      <c r="Q2436" s="193" t="s">
        <v>29</v>
      </c>
      <c r="S2436" s="227" t="str">
        <f t="shared" si="192"/>
        <v>Campo</v>
      </c>
      <c r="T2436" s="227" t="s">
        <v>3605</v>
      </c>
      <c r="U2436" s="237" t="str">
        <f t="shared" si="193"/>
        <v/>
      </c>
      <c r="V2436" s="230" t="str">
        <f t="shared" ref="V2436:V2499" si="195">IF(S2436="Campo",CONCATENATE("&lt;campo posicao=""",K2436,"""&gt;
&lt;coluna&gt;",SUBSTITUTE(L2436," ",""),"&lt;/coluna&gt;
&lt;descricao&gt;",M2436,"&lt;/descricao&gt;
&lt;tipo&gt;",T2436,"&lt;/tipo&gt;
&lt;/campo&gt;"),"")</f>
        <v>&lt;campo posicao="4"&gt;
&lt;coluna&gt;DT_FIN&lt;/coluna&gt;
&lt;descricao&gt;Data final a que a apuração se refere&lt;/descricao&gt;
&lt;tipo&gt;D&lt;/tipo&gt;
&lt;/campo&gt;</v>
      </c>
      <c r="W2436" s="227" t="str">
        <f t="shared" si="194"/>
        <v>&lt;campo posicao="4"&gt;
&lt;coluna&gt;DT_FIN&lt;/coluna&gt;
&lt;descricao&gt;Data final a que a apuração se refere&lt;/descricao&gt;
&lt;tipo&gt;D&lt;/tipo&gt;
&lt;/campo&gt;</v>
      </c>
      <c r="AB2436" s="3" t="s">
        <v>6</v>
      </c>
    </row>
    <row r="2437" spans="1:28" s="3" customFormat="1" ht="14.5" customHeight="1" collapsed="1" x14ac:dyDescent="0.35">
      <c r="A2437" s="209" t="s">
        <v>22</v>
      </c>
      <c r="B2437" s="209"/>
      <c r="C2437" s="209"/>
      <c r="D2437" s="209"/>
      <c r="E2437" s="209" t="s">
        <v>2403</v>
      </c>
      <c r="F2437" s="209"/>
      <c r="G2437" s="209"/>
      <c r="H2437" s="209"/>
      <c r="I2437" s="209" t="s">
        <v>209</v>
      </c>
      <c r="J2437" s="291" t="str">
        <f t="shared" ref="J2437:J2500" si="196">IF(L2437="REG",MID(M2437,IFERROR(SEARCH("“",M2437),SEARCH("""",M2437))+1,4),J2436)</f>
        <v>E200</v>
      </c>
      <c r="K2437" s="2" t="s">
        <v>2404</v>
      </c>
      <c r="L2437" s="4"/>
      <c r="M2437" s="4"/>
      <c r="N2437" s="4"/>
      <c r="O2437" s="4"/>
      <c r="P2437" s="4"/>
      <c r="Q2437" s="4"/>
      <c r="R2437" s="4"/>
      <c r="S2437" s="227">
        <f t="shared" si="192"/>
        <v>4</v>
      </c>
      <c r="T2437" s="227"/>
      <c r="U2437" s="237" t="str">
        <f t="shared" si="193"/>
        <v>&lt;/registro&gt;
&lt;registro codigo="E210" perfil="ABC" nivel="4"&gt;</v>
      </c>
      <c r="V2437" s="230" t="str">
        <f t="shared" si="195"/>
        <v/>
      </c>
      <c r="W2437" s="227" t="str">
        <f t="shared" si="194"/>
        <v>&lt;/registro&gt;
&lt;registro codigo="E210" perfil="ABC" nivel="4"&gt;</v>
      </c>
      <c r="X2437" s="227"/>
      <c r="Y2437" s="227"/>
      <c r="AB2437" s="3" t="s">
        <v>6</v>
      </c>
    </row>
    <row r="2438" spans="1:28" ht="14.5" customHeight="1" x14ac:dyDescent="0.35">
      <c r="J2438" s="291" t="str">
        <f t="shared" si="196"/>
        <v>E210</v>
      </c>
      <c r="K2438" s="193">
        <v>1</v>
      </c>
      <c r="L2438" s="11" t="s">
        <v>25</v>
      </c>
      <c r="M2438" s="11" t="s">
        <v>2405</v>
      </c>
      <c r="N2438" s="193" t="s">
        <v>27</v>
      </c>
      <c r="O2438" s="193">
        <v>4</v>
      </c>
      <c r="P2438" s="193" t="s">
        <v>28</v>
      </c>
      <c r="Q2438" s="193" t="s">
        <v>29</v>
      </c>
      <c r="S2438" s="227" t="str">
        <f t="shared" si="192"/>
        <v>Campo</v>
      </c>
      <c r="T2438" s="227" t="s">
        <v>27</v>
      </c>
      <c r="U2438" s="237" t="str">
        <f t="shared" si="193"/>
        <v/>
      </c>
      <c r="V2438" s="230" t="str">
        <f t="shared" si="195"/>
        <v>&lt;campo posicao="1"&gt;
&lt;coluna&gt;REG&lt;/coluna&gt;
&lt;descricao&gt;Texto fixo contendo "E210"&lt;/descricao&gt;
&lt;tipo&gt;C&lt;/tipo&gt;
&lt;/campo&gt;</v>
      </c>
      <c r="W2438" s="227" t="str">
        <f t="shared" si="194"/>
        <v>&lt;campo posicao="1"&gt;
&lt;coluna&gt;REG&lt;/coluna&gt;
&lt;descricao&gt;Texto fixo contendo "E210"&lt;/descricao&gt;
&lt;tipo&gt;C&lt;/tipo&gt;
&lt;/campo&gt;</v>
      </c>
      <c r="AB2438" s="3" t="s">
        <v>6</v>
      </c>
    </row>
    <row r="2439" spans="1:28" ht="14.5" customHeight="1" x14ac:dyDescent="0.35">
      <c r="J2439" s="291" t="str">
        <f t="shared" si="196"/>
        <v>E210</v>
      </c>
      <c r="K2439" s="218">
        <v>2</v>
      </c>
      <c r="L2439" s="218" t="s">
        <v>2406</v>
      </c>
      <c r="M2439" s="11" t="s">
        <v>78</v>
      </c>
      <c r="N2439" s="287" t="s">
        <v>27</v>
      </c>
      <c r="O2439" s="218">
        <v>1</v>
      </c>
      <c r="P2439" s="218" t="s">
        <v>28</v>
      </c>
      <c r="Q2439" s="218" t="s">
        <v>29</v>
      </c>
      <c r="S2439" s="227" t="str">
        <f t="shared" si="192"/>
        <v>Campo</v>
      </c>
      <c r="T2439" s="227" t="s">
        <v>27</v>
      </c>
      <c r="U2439" s="237" t="str">
        <f t="shared" si="193"/>
        <v/>
      </c>
      <c r="V2439" s="230" t="str">
        <f t="shared" si="195"/>
        <v>&lt;campo posicao="2"&gt;
&lt;coluna&gt;IND_MOV_ST&lt;/coluna&gt;
&lt;descricao&gt;Indicador de movimento:&lt;/descricao&gt;
&lt;tipo&gt;C&lt;/tipo&gt;
&lt;/campo&gt;</v>
      </c>
      <c r="W2439" s="227" t="str">
        <f t="shared" si="194"/>
        <v>&lt;campo posicao="2"&gt;
&lt;coluna&gt;IND_MOV_ST&lt;/coluna&gt;
&lt;descricao&gt;Indicador de movimento:&lt;/descricao&gt;
&lt;tipo&gt;C&lt;/tipo&gt;
&lt;/campo&gt;</v>
      </c>
      <c r="AB2439" s="3" t="s">
        <v>6</v>
      </c>
    </row>
    <row r="2440" spans="1:28" ht="14.5" customHeight="1" x14ac:dyDescent="0.35">
      <c r="J2440" s="291" t="str">
        <f t="shared" si="196"/>
        <v>E210</v>
      </c>
      <c r="K2440" s="218"/>
      <c r="L2440" s="218"/>
      <c r="M2440" s="11" t="s">
        <v>2407</v>
      </c>
      <c r="N2440" s="218"/>
      <c r="O2440" s="218"/>
      <c r="P2440" s="218"/>
      <c r="Q2440" s="218"/>
      <c r="S2440" s="227" t="str">
        <f t="shared" si="192"/>
        <v/>
      </c>
      <c r="T2440" s="227"/>
      <c r="U2440" s="237" t="str">
        <f t="shared" si="193"/>
        <v/>
      </c>
      <c r="V2440" s="230" t="str">
        <f t="shared" si="195"/>
        <v/>
      </c>
      <c r="W2440" s="227" t="str">
        <f t="shared" si="194"/>
        <v/>
      </c>
      <c r="AB2440" s="3" t="s">
        <v>6</v>
      </c>
    </row>
    <row r="2441" spans="1:28" ht="14.5" customHeight="1" x14ac:dyDescent="0.35">
      <c r="J2441" s="291" t="str">
        <f t="shared" si="196"/>
        <v>E210</v>
      </c>
      <c r="K2441" s="218"/>
      <c r="L2441" s="218"/>
      <c r="M2441" s="11" t="s">
        <v>2408</v>
      </c>
      <c r="N2441" s="218"/>
      <c r="O2441" s="218"/>
      <c r="P2441" s="218"/>
      <c r="Q2441" s="218"/>
      <c r="S2441" s="227" t="str">
        <f t="shared" si="192"/>
        <v/>
      </c>
      <c r="T2441" s="227"/>
      <c r="U2441" s="237" t="str">
        <f t="shared" si="193"/>
        <v/>
      </c>
      <c r="V2441" s="230" t="str">
        <f t="shared" si="195"/>
        <v/>
      </c>
      <c r="W2441" s="227" t="str">
        <f t="shared" si="194"/>
        <v/>
      </c>
      <c r="AB2441" s="3" t="s">
        <v>6</v>
      </c>
    </row>
    <row r="2442" spans="1:28" ht="14.5" customHeight="1" x14ac:dyDescent="0.35">
      <c r="J2442" s="291" t="str">
        <f t="shared" si="196"/>
        <v>E210</v>
      </c>
      <c r="K2442" s="193">
        <v>3</v>
      </c>
      <c r="L2442" s="11" t="s">
        <v>2409</v>
      </c>
      <c r="M2442" s="11" t="s">
        <v>2410</v>
      </c>
      <c r="N2442" s="193" t="s">
        <v>32</v>
      </c>
      <c r="O2442" s="193" t="s">
        <v>28</v>
      </c>
      <c r="P2442" s="193">
        <v>2</v>
      </c>
      <c r="Q2442" s="193" t="s">
        <v>29</v>
      </c>
      <c r="S2442" s="227" t="str">
        <f t="shared" si="192"/>
        <v>Campo</v>
      </c>
      <c r="T2442" s="227" t="s">
        <v>3606</v>
      </c>
      <c r="U2442" s="237" t="str">
        <f t="shared" si="193"/>
        <v/>
      </c>
      <c r="V2442" s="230" t="str">
        <f t="shared" si="195"/>
        <v>&lt;campo posicao="3"&gt;
&lt;coluna&gt;VL_SLD_CRED_ANT_ST&lt;/coluna&gt;
&lt;descricao&gt;Valor do "Saldo credor de período anterior – Substituição Tributária"&lt;/descricao&gt;
&lt;tipo&gt;R&lt;/tipo&gt;
&lt;/campo&gt;</v>
      </c>
      <c r="W2442" s="227" t="str">
        <f t="shared" si="194"/>
        <v>&lt;campo posicao="3"&gt;
&lt;coluna&gt;VL_SLD_CRED_ANT_ST&lt;/coluna&gt;
&lt;descricao&gt;Valor do "Saldo credor de período anterior – Substituição Tributária"&lt;/descricao&gt;
&lt;tipo&gt;R&lt;/tipo&gt;
&lt;/campo&gt;</v>
      </c>
      <c r="AB2442" s="3" t="s">
        <v>6</v>
      </c>
    </row>
    <row r="2443" spans="1:28" ht="14.5" customHeight="1" x14ac:dyDescent="0.35">
      <c r="J2443" s="291" t="str">
        <f t="shared" si="196"/>
        <v>E210</v>
      </c>
      <c r="K2443" s="193">
        <v>4</v>
      </c>
      <c r="L2443" s="11" t="s">
        <v>2411</v>
      </c>
      <c r="M2443" s="11" t="s">
        <v>2412</v>
      </c>
      <c r="N2443" s="193" t="s">
        <v>32</v>
      </c>
      <c r="O2443" s="193" t="s">
        <v>28</v>
      </c>
      <c r="P2443" s="193">
        <v>2</v>
      </c>
      <c r="Q2443" s="193" t="s">
        <v>29</v>
      </c>
      <c r="S2443" s="227" t="str">
        <f t="shared" si="192"/>
        <v>Campo</v>
      </c>
      <c r="T2443" s="227" t="s">
        <v>3606</v>
      </c>
      <c r="U2443" s="237" t="str">
        <f t="shared" si="193"/>
        <v/>
      </c>
      <c r="V2443" s="230" t="str">
        <f t="shared" si="195"/>
        <v>&lt;campo posicao="4"&gt;
&lt;coluna&gt;VL_DEVOL_ST&lt;/coluna&gt;
&lt;descricao&gt;Valor total do ICMS ST de devolução de mercadorias&lt;/descricao&gt;
&lt;tipo&gt;R&lt;/tipo&gt;
&lt;/campo&gt;</v>
      </c>
      <c r="W2443" s="227" t="str">
        <f t="shared" si="194"/>
        <v>&lt;campo posicao="4"&gt;
&lt;coluna&gt;VL_DEVOL_ST&lt;/coluna&gt;
&lt;descricao&gt;Valor total do ICMS ST de devolução de mercadorias&lt;/descricao&gt;
&lt;tipo&gt;R&lt;/tipo&gt;
&lt;/campo&gt;</v>
      </c>
      <c r="AB2443" s="3" t="s">
        <v>6</v>
      </c>
    </row>
    <row r="2444" spans="1:28" ht="14.5" customHeight="1" x14ac:dyDescent="0.35">
      <c r="J2444" s="291" t="str">
        <f t="shared" si="196"/>
        <v>E210</v>
      </c>
      <c r="K2444" s="193">
        <v>5</v>
      </c>
      <c r="L2444" s="11" t="s">
        <v>2413</v>
      </c>
      <c r="M2444" s="11" t="s">
        <v>2414</v>
      </c>
      <c r="N2444" s="193" t="s">
        <v>32</v>
      </c>
      <c r="O2444" s="193" t="s">
        <v>28</v>
      </c>
      <c r="P2444" s="193">
        <v>2</v>
      </c>
      <c r="Q2444" s="193" t="s">
        <v>29</v>
      </c>
      <c r="S2444" s="227" t="str">
        <f t="shared" si="192"/>
        <v>Campo</v>
      </c>
      <c r="T2444" s="227" t="s">
        <v>3606</v>
      </c>
      <c r="U2444" s="237" t="str">
        <f t="shared" si="193"/>
        <v/>
      </c>
      <c r="V2444" s="230" t="str">
        <f t="shared" si="195"/>
        <v>&lt;campo posicao="5"&gt;
&lt;coluna&gt;VL_RESSARC_ST&lt;/coluna&gt;
&lt;descricao&gt;Valor total do ICMS ST de ressarcimentos&lt;/descricao&gt;
&lt;tipo&gt;R&lt;/tipo&gt;
&lt;/campo&gt;</v>
      </c>
      <c r="W2444" s="227" t="str">
        <f t="shared" si="194"/>
        <v>&lt;campo posicao="5"&gt;
&lt;coluna&gt;VL_RESSARC_ST&lt;/coluna&gt;
&lt;descricao&gt;Valor total do ICMS ST de ressarcimentos&lt;/descricao&gt;
&lt;tipo&gt;R&lt;/tipo&gt;
&lt;/campo&gt;</v>
      </c>
      <c r="AB2444" s="3" t="s">
        <v>6</v>
      </c>
    </row>
    <row r="2445" spans="1:28" ht="14.5" customHeight="1" x14ac:dyDescent="0.35">
      <c r="J2445" s="291" t="str">
        <f t="shared" si="196"/>
        <v>E210</v>
      </c>
      <c r="K2445" s="210">
        <v>6</v>
      </c>
      <c r="L2445" s="11" t="s">
        <v>2415</v>
      </c>
      <c r="M2445" s="11" t="s">
        <v>3618</v>
      </c>
      <c r="N2445" s="193" t="s">
        <v>32</v>
      </c>
      <c r="O2445" s="193" t="s">
        <v>28</v>
      </c>
      <c r="P2445" s="193">
        <v>2</v>
      </c>
      <c r="Q2445" s="193" t="s">
        <v>29</v>
      </c>
      <c r="S2445" s="227" t="str">
        <f t="shared" si="192"/>
        <v>Campo</v>
      </c>
      <c r="T2445" s="227" t="s">
        <v>3606</v>
      </c>
      <c r="U2445" s="237" t="str">
        <f t="shared" si="193"/>
        <v/>
      </c>
      <c r="V2445" s="230" t="str">
        <f t="shared" si="195"/>
        <v>&lt;campo posicao="6"&gt;
&lt;coluna&gt;VL_OUT_CRED_ST&lt;/coluna&gt;
&lt;descricao&gt;Valor total de Ajustes "Outros créditos ST" e “Estorno de débitos ST” &lt;/descricao&gt;
&lt;tipo&gt;R&lt;/tipo&gt;
&lt;/campo&gt;</v>
      </c>
      <c r="W2445" s="227" t="str">
        <f t="shared" si="194"/>
        <v>&lt;campo posicao="6"&gt;
&lt;coluna&gt;VL_OUT_CRED_ST&lt;/coluna&gt;
&lt;descricao&gt;Valor total de Ajustes "Outros créditos ST" e “Estorno de débitos ST” &lt;/descricao&gt;
&lt;tipo&gt;R&lt;/tipo&gt;
&lt;/campo&gt;</v>
      </c>
      <c r="AB2445" s="3" t="s">
        <v>6</v>
      </c>
    </row>
    <row r="2446" spans="1:28" ht="14.5" customHeight="1" x14ac:dyDescent="0.35">
      <c r="J2446" s="291" t="str">
        <f t="shared" si="196"/>
        <v>E210</v>
      </c>
      <c r="K2446" s="69"/>
      <c r="L2446" s="73" t="s">
        <v>1163</v>
      </c>
      <c r="M2446" s="74" t="s">
        <v>1164</v>
      </c>
      <c r="N2446" s="257" t="s">
        <v>1165</v>
      </c>
      <c r="O2446" s="257"/>
      <c r="P2446" s="258" t="s">
        <v>1166</v>
      </c>
      <c r="Q2446" s="259"/>
      <c r="S2446" s="227" t="str">
        <f t="shared" si="192"/>
        <v/>
      </c>
      <c r="T2446" s="227"/>
      <c r="U2446" s="237" t="str">
        <f t="shared" si="193"/>
        <v/>
      </c>
      <c r="V2446" s="230" t="str">
        <f t="shared" si="195"/>
        <v/>
      </c>
      <c r="W2446" s="227" t="str">
        <f t="shared" si="194"/>
        <v/>
      </c>
      <c r="AB2446" s="3"/>
    </row>
    <row r="2447" spans="1:28" ht="14.5" customHeight="1" x14ac:dyDescent="0.35">
      <c r="J2447" s="291" t="str">
        <f t="shared" si="196"/>
        <v>E210</v>
      </c>
      <c r="K2447" s="69"/>
      <c r="L2447" s="75" t="s">
        <v>2417</v>
      </c>
      <c r="M2447" s="76" t="s">
        <v>2418</v>
      </c>
      <c r="N2447" s="260">
        <v>42005</v>
      </c>
      <c r="O2447" s="260"/>
      <c r="P2447" s="260"/>
      <c r="Q2447" s="261"/>
      <c r="S2447" s="227" t="str">
        <f t="shared" si="192"/>
        <v/>
      </c>
      <c r="T2447" s="227"/>
      <c r="U2447" s="237" t="str">
        <f t="shared" si="193"/>
        <v/>
      </c>
      <c r="V2447" s="230" t="str">
        <f t="shared" si="195"/>
        <v/>
      </c>
      <c r="W2447" s="227" t="str">
        <f t="shared" si="194"/>
        <v/>
      </c>
      <c r="AB2447" s="3"/>
    </row>
    <row r="2448" spans="1:28" ht="14.5" customHeight="1" x14ac:dyDescent="0.35">
      <c r="J2448" s="291" t="str">
        <f t="shared" si="196"/>
        <v>E210</v>
      </c>
      <c r="K2448" s="69"/>
      <c r="L2448" s="75" t="s">
        <v>2419</v>
      </c>
      <c r="M2448" s="76" t="s">
        <v>2420</v>
      </c>
      <c r="N2448" s="260">
        <v>42005</v>
      </c>
      <c r="O2448" s="260"/>
      <c r="P2448" s="260"/>
      <c r="Q2448" s="261"/>
      <c r="S2448" s="227" t="str">
        <f t="shared" si="192"/>
        <v/>
      </c>
      <c r="T2448" s="227"/>
      <c r="U2448" s="237" t="str">
        <f t="shared" si="193"/>
        <v/>
      </c>
      <c r="V2448" s="230" t="str">
        <f t="shared" si="195"/>
        <v/>
      </c>
      <c r="W2448" s="227" t="str">
        <f t="shared" si="194"/>
        <v/>
      </c>
      <c r="AB2448" s="3"/>
    </row>
    <row r="2449" spans="1:28" ht="14.5" customHeight="1" x14ac:dyDescent="0.35">
      <c r="J2449" s="291" t="str">
        <f t="shared" si="196"/>
        <v>E210</v>
      </c>
      <c r="K2449" s="69"/>
      <c r="L2449" s="75" t="s">
        <v>2421</v>
      </c>
      <c r="M2449" s="76" t="s">
        <v>2422</v>
      </c>
      <c r="N2449" s="260">
        <v>42005</v>
      </c>
      <c r="O2449" s="260"/>
      <c r="P2449" s="260"/>
      <c r="Q2449" s="261"/>
      <c r="S2449" s="227" t="str">
        <f t="shared" si="192"/>
        <v/>
      </c>
      <c r="T2449" s="227"/>
      <c r="U2449" s="237" t="str">
        <f t="shared" si="193"/>
        <v/>
      </c>
      <c r="V2449" s="230" t="str">
        <f t="shared" si="195"/>
        <v/>
      </c>
      <c r="W2449" s="227" t="str">
        <f t="shared" si="194"/>
        <v/>
      </c>
      <c r="AB2449" s="3"/>
    </row>
    <row r="2450" spans="1:28" ht="14.5" customHeight="1" x14ac:dyDescent="0.35">
      <c r="J2450" s="291" t="str">
        <f t="shared" si="196"/>
        <v>E210</v>
      </c>
      <c r="K2450" s="69"/>
      <c r="L2450" s="75" t="s">
        <v>2423</v>
      </c>
      <c r="M2450" s="76" t="s">
        <v>2424</v>
      </c>
      <c r="N2450" s="260">
        <v>42186</v>
      </c>
      <c r="O2450" s="260"/>
      <c r="P2450" s="260"/>
      <c r="Q2450" s="261"/>
      <c r="S2450" s="227" t="str">
        <f t="shared" si="192"/>
        <v/>
      </c>
      <c r="T2450" s="227"/>
      <c r="U2450" s="237" t="str">
        <f t="shared" si="193"/>
        <v/>
      </c>
      <c r="V2450" s="230" t="str">
        <f t="shared" si="195"/>
        <v/>
      </c>
      <c r="W2450" s="227" t="str">
        <f t="shared" si="194"/>
        <v/>
      </c>
      <c r="AB2450" s="3"/>
    </row>
    <row r="2451" spans="1:28" ht="14.5" customHeight="1" x14ac:dyDescent="0.35">
      <c r="J2451" s="291" t="str">
        <f t="shared" si="196"/>
        <v>E210</v>
      </c>
      <c r="K2451" s="69"/>
      <c r="L2451" s="75" t="s">
        <v>2425</v>
      </c>
      <c r="M2451" s="76" t="s">
        <v>2426</v>
      </c>
      <c r="N2451" s="260">
        <v>42552</v>
      </c>
      <c r="O2451" s="260"/>
      <c r="P2451" s="260"/>
      <c r="Q2451" s="261"/>
      <c r="S2451" s="227" t="str">
        <f t="shared" si="192"/>
        <v/>
      </c>
      <c r="T2451" s="227"/>
      <c r="U2451" s="237" t="str">
        <f t="shared" si="193"/>
        <v/>
      </c>
      <c r="V2451" s="230" t="str">
        <f t="shared" si="195"/>
        <v/>
      </c>
      <c r="W2451" s="227" t="str">
        <f t="shared" si="194"/>
        <v/>
      </c>
      <c r="AB2451" s="3"/>
    </row>
    <row r="2452" spans="1:28" ht="14.5" customHeight="1" x14ac:dyDescent="0.35">
      <c r="J2452" s="291" t="str">
        <f t="shared" si="196"/>
        <v>E210</v>
      </c>
      <c r="K2452" s="69"/>
      <c r="L2452" s="75" t="s">
        <v>2427</v>
      </c>
      <c r="M2452" s="76" t="s">
        <v>2428</v>
      </c>
      <c r="N2452" s="260">
        <v>42552</v>
      </c>
      <c r="O2452" s="260"/>
      <c r="P2452" s="260"/>
      <c r="Q2452" s="261"/>
      <c r="S2452" s="227" t="str">
        <f t="shared" si="192"/>
        <v/>
      </c>
      <c r="T2452" s="227"/>
      <c r="U2452" s="237" t="str">
        <f t="shared" si="193"/>
        <v/>
      </c>
      <c r="V2452" s="230" t="str">
        <f t="shared" si="195"/>
        <v/>
      </c>
      <c r="W2452" s="227" t="str">
        <f t="shared" si="194"/>
        <v/>
      </c>
      <c r="AB2452" s="3"/>
    </row>
    <row r="2453" spans="1:28" ht="14.5" customHeight="1" x14ac:dyDescent="0.35">
      <c r="J2453" s="291" t="str">
        <f t="shared" si="196"/>
        <v>E210</v>
      </c>
      <c r="K2453" s="69"/>
      <c r="L2453" s="75" t="s">
        <v>2429</v>
      </c>
      <c r="M2453" s="76" t="s">
        <v>2430</v>
      </c>
      <c r="N2453" s="260">
        <v>42736</v>
      </c>
      <c r="O2453" s="260"/>
      <c r="P2453" s="260"/>
      <c r="Q2453" s="261"/>
      <c r="S2453" s="227" t="str">
        <f t="shared" si="192"/>
        <v/>
      </c>
      <c r="T2453" s="227"/>
      <c r="U2453" s="237" t="str">
        <f t="shared" si="193"/>
        <v/>
      </c>
      <c r="V2453" s="230" t="str">
        <f t="shared" si="195"/>
        <v/>
      </c>
      <c r="W2453" s="227" t="str">
        <f t="shared" si="194"/>
        <v/>
      </c>
      <c r="AB2453" s="3"/>
    </row>
    <row r="2454" spans="1:28" ht="14.5" customHeight="1" x14ac:dyDescent="0.35">
      <c r="J2454" s="291" t="str">
        <f t="shared" si="196"/>
        <v>E210</v>
      </c>
      <c r="K2454" s="69"/>
      <c r="L2454" s="75" t="s">
        <v>2431</v>
      </c>
      <c r="M2454" s="76" t="s">
        <v>2432</v>
      </c>
      <c r="N2454" s="260">
        <v>39814</v>
      </c>
      <c r="O2454" s="260"/>
      <c r="P2454" s="260">
        <v>42216</v>
      </c>
      <c r="Q2454" s="261"/>
      <c r="S2454" s="227" t="str">
        <f t="shared" si="192"/>
        <v/>
      </c>
      <c r="T2454" s="227"/>
      <c r="U2454" s="237" t="str">
        <f t="shared" si="193"/>
        <v/>
      </c>
      <c r="V2454" s="230" t="str">
        <f t="shared" si="195"/>
        <v/>
      </c>
      <c r="W2454" s="227" t="str">
        <f t="shared" si="194"/>
        <v/>
      </c>
      <c r="AB2454" s="3"/>
    </row>
    <row r="2455" spans="1:28" ht="14.5" customHeight="1" x14ac:dyDescent="0.35">
      <c r="J2455" s="291" t="str">
        <f t="shared" si="196"/>
        <v>E210</v>
      </c>
      <c r="K2455" s="69"/>
      <c r="L2455" s="75" t="s">
        <v>2433</v>
      </c>
      <c r="M2455" s="76" t="s">
        <v>2434</v>
      </c>
      <c r="N2455" s="260">
        <v>42186</v>
      </c>
      <c r="O2455" s="260"/>
      <c r="P2455" s="260">
        <v>42613</v>
      </c>
      <c r="Q2455" s="261"/>
      <c r="S2455" s="227" t="str">
        <f t="shared" si="192"/>
        <v/>
      </c>
      <c r="T2455" s="227"/>
      <c r="U2455" s="237" t="str">
        <f t="shared" si="193"/>
        <v/>
      </c>
      <c r="V2455" s="230" t="str">
        <f t="shared" si="195"/>
        <v/>
      </c>
      <c r="W2455" s="227" t="str">
        <f t="shared" si="194"/>
        <v/>
      </c>
      <c r="AB2455" s="3"/>
    </row>
    <row r="2456" spans="1:28" ht="14.5" customHeight="1" x14ac:dyDescent="0.35">
      <c r="J2456" s="291" t="str">
        <f t="shared" si="196"/>
        <v>E210</v>
      </c>
      <c r="K2456" s="69"/>
      <c r="L2456" s="75" t="s">
        <v>2433</v>
      </c>
      <c r="M2456" s="76" t="s">
        <v>2435</v>
      </c>
      <c r="N2456" s="260">
        <v>42614</v>
      </c>
      <c r="O2456" s="260"/>
      <c r="P2456" s="260"/>
      <c r="Q2456" s="261"/>
      <c r="S2456" s="227" t="str">
        <f t="shared" si="192"/>
        <v/>
      </c>
      <c r="T2456" s="227"/>
      <c r="U2456" s="237" t="str">
        <f t="shared" si="193"/>
        <v/>
      </c>
      <c r="V2456" s="230" t="str">
        <f t="shared" si="195"/>
        <v/>
      </c>
      <c r="W2456" s="227" t="str">
        <f t="shared" si="194"/>
        <v/>
      </c>
      <c r="AB2456" s="3"/>
    </row>
    <row r="2457" spans="1:28" s="93" customFormat="1" ht="14.5" customHeight="1" x14ac:dyDescent="0.35">
      <c r="A2457" s="89"/>
      <c r="B2457" s="89"/>
      <c r="C2457" s="89"/>
      <c r="D2457" s="89"/>
      <c r="E2457" s="89"/>
      <c r="F2457" s="89"/>
      <c r="G2457" s="89"/>
      <c r="H2457" s="89"/>
      <c r="I2457" s="89"/>
      <c r="J2457" s="291" t="str">
        <f t="shared" si="196"/>
        <v>E210</v>
      </c>
      <c r="K2457" s="189"/>
      <c r="L2457" s="107" t="s">
        <v>2433</v>
      </c>
      <c r="M2457" s="93" t="s">
        <v>2436</v>
      </c>
      <c r="N2457" s="262">
        <v>43466</v>
      </c>
      <c r="O2457" s="262"/>
      <c r="P2457" s="191"/>
      <c r="Q2457" s="222"/>
      <c r="R2457" s="92"/>
      <c r="S2457" s="227" t="str">
        <f t="shared" si="192"/>
        <v/>
      </c>
      <c r="T2457" s="227"/>
      <c r="U2457" s="237" t="str">
        <f t="shared" si="193"/>
        <v/>
      </c>
      <c r="V2457" s="230" t="str">
        <f t="shared" si="195"/>
        <v/>
      </c>
      <c r="W2457" s="227" t="str">
        <f t="shared" si="194"/>
        <v/>
      </c>
      <c r="X2457" s="233"/>
      <c r="Y2457" s="233"/>
      <c r="AB2457" s="88"/>
    </row>
    <row r="2458" spans="1:28" ht="14.5" customHeight="1" x14ac:dyDescent="0.35">
      <c r="J2458" s="291" t="str">
        <f t="shared" si="196"/>
        <v>E210</v>
      </c>
      <c r="K2458" s="69"/>
      <c r="L2458" s="75" t="s">
        <v>2437</v>
      </c>
      <c r="M2458" s="76" t="s">
        <v>2438</v>
      </c>
      <c r="N2458" s="260">
        <v>39814</v>
      </c>
      <c r="O2458" s="260"/>
      <c r="P2458" s="260"/>
      <c r="Q2458" s="261"/>
      <c r="S2458" s="227" t="str">
        <f t="shared" si="192"/>
        <v/>
      </c>
      <c r="T2458" s="227"/>
      <c r="U2458" s="237" t="str">
        <f t="shared" si="193"/>
        <v/>
      </c>
      <c r="V2458" s="230" t="str">
        <f t="shared" si="195"/>
        <v/>
      </c>
      <c r="W2458" s="227" t="str">
        <f t="shared" si="194"/>
        <v/>
      </c>
      <c r="AB2458" s="3"/>
    </row>
    <row r="2459" spans="1:28" ht="14.5" customHeight="1" x14ac:dyDescent="0.35">
      <c r="J2459" s="291" t="str">
        <f t="shared" si="196"/>
        <v>E210</v>
      </c>
      <c r="K2459" s="210">
        <v>7</v>
      </c>
      <c r="L2459" s="11" t="s">
        <v>2439</v>
      </c>
      <c r="M2459" s="11" t="s">
        <v>3619</v>
      </c>
      <c r="N2459" s="193" t="s">
        <v>32</v>
      </c>
      <c r="O2459" s="193" t="s">
        <v>28</v>
      </c>
      <c r="P2459" s="193">
        <v>2</v>
      </c>
      <c r="Q2459" s="193" t="s">
        <v>29</v>
      </c>
      <c r="S2459" s="227" t="str">
        <f t="shared" si="192"/>
        <v>Campo</v>
      </c>
      <c r="T2459" s="227" t="s">
        <v>3606</v>
      </c>
      <c r="U2459" s="237" t="str">
        <f t="shared" si="193"/>
        <v/>
      </c>
      <c r="V2459" s="230" t="str">
        <f t="shared" si="195"/>
        <v>&lt;campo posicao="7"&gt;
&lt;coluna&gt;VL_AJ_CREDITOS_ST&lt;/coluna&gt;
&lt;descricao&gt;Valor total dos ajustes a crédito de ICMS ST, provenientes de ajustes do documento fiscal.  &lt;/descricao&gt;
&lt;tipo&gt;R&lt;/tipo&gt;
&lt;/campo&gt;</v>
      </c>
      <c r="W2459" s="227" t="str">
        <f t="shared" si="194"/>
        <v>&lt;campo posicao="7"&gt;
&lt;coluna&gt;VL_AJ_CREDITOS_ST&lt;/coluna&gt;
&lt;descricao&gt;Valor total dos ajustes a crédito de ICMS ST, provenientes de ajustes do documento fiscal.  &lt;/descricao&gt;
&lt;tipo&gt;R&lt;/tipo&gt;
&lt;/campo&gt;</v>
      </c>
      <c r="AB2459" s="3" t="s">
        <v>6</v>
      </c>
    </row>
    <row r="2460" spans="1:28" ht="14.5" customHeight="1" x14ac:dyDescent="0.35">
      <c r="J2460" s="291" t="str">
        <f t="shared" si="196"/>
        <v>E210</v>
      </c>
      <c r="K2460" s="69"/>
      <c r="L2460" s="73" t="s">
        <v>1163</v>
      </c>
      <c r="M2460" s="74" t="s">
        <v>1164</v>
      </c>
      <c r="N2460" s="257" t="s">
        <v>1165</v>
      </c>
      <c r="O2460" s="257"/>
      <c r="P2460" s="258" t="s">
        <v>1166</v>
      </c>
      <c r="Q2460" s="259"/>
      <c r="S2460" s="227" t="str">
        <f t="shared" si="192"/>
        <v/>
      </c>
      <c r="T2460" s="227"/>
      <c r="U2460" s="237" t="str">
        <f t="shared" si="193"/>
        <v/>
      </c>
      <c r="V2460" s="230" t="str">
        <f t="shared" si="195"/>
        <v/>
      </c>
      <c r="W2460" s="227" t="str">
        <f t="shared" si="194"/>
        <v/>
      </c>
      <c r="AB2460" s="3"/>
    </row>
    <row r="2461" spans="1:28" ht="14.5" customHeight="1" x14ac:dyDescent="0.35">
      <c r="J2461" s="291" t="str">
        <f t="shared" si="196"/>
        <v>E210</v>
      </c>
      <c r="K2461" s="69"/>
      <c r="L2461" s="75" t="s">
        <v>1206</v>
      </c>
      <c r="M2461" s="76" t="s">
        <v>1207</v>
      </c>
      <c r="N2461" s="260">
        <v>39814</v>
      </c>
      <c r="O2461" s="260"/>
      <c r="P2461" s="260"/>
      <c r="Q2461" s="261"/>
      <c r="S2461" s="227" t="str">
        <f t="shared" si="192"/>
        <v/>
      </c>
      <c r="T2461" s="227"/>
      <c r="U2461" s="237" t="str">
        <f t="shared" si="193"/>
        <v/>
      </c>
      <c r="V2461" s="230" t="str">
        <f t="shared" si="195"/>
        <v/>
      </c>
      <c r="W2461" s="227" t="str">
        <f t="shared" si="194"/>
        <v/>
      </c>
      <c r="AB2461" s="3"/>
    </row>
    <row r="2462" spans="1:28" s="93" customFormat="1" ht="14.5" customHeight="1" x14ac:dyDescent="0.35">
      <c r="A2462" s="89"/>
      <c r="B2462" s="89"/>
      <c r="C2462" s="89"/>
      <c r="D2462" s="89"/>
      <c r="E2462" s="89"/>
      <c r="F2462" s="89"/>
      <c r="G2462" s="89"/>
      <c r="H2462" s="89"/>
      <c r="I2462" s="89"/>
      <c r="J2462" s="291" t="str">
        <f t="shared" si="196"/>
        <v>E210</v>
      </c>
      <c r="K2462" s="189"/>
      <c r="L2462" s="107" t="s">
        <v>1208</v>
      </c>
      <c r="M2462" s="93" t="s">
        <v>1209</v>
      </c>
      <c r="N2462" s="262">
        <v>43282</v>
      </c>
      <c r="O2462" s="262"/>
      <c r="P2462" s="191"/>
      <c r="Q2462" s="222"/>
      <c r="R2462" s="92"/>
      <c r="S2462" s="227" t="str">
        <f t="shared" si="192"/>
        <v/>
      </c>
      <c r="T2462" s="227"/>
      <c r="U2462" s="237" t="str">
        <f t="shared" si="193"/>
        <v/>
      </c>
      <c r="V2462" s="230" t="str">
        <f t="shared" si="195"/>
        <v/>
      </c>
      <c r="W2462" s="227" t="str">
        <f t="shared" si="194"/>
        <v/>
      </c>
      <c r="X2462" s="233"/>
      <c r="Y2462" s="233"/>
      <c r="AB2462" s="88"/>
    </row>
    <row r="2463" spans="1:28" ht="14.5" customHeight="1" x14ac:dyDescent="0.35">
      <c r="J2463" s="291" t="str">
        <f t="shared" si="196"/>
        <v>E210</v>
      </c>
      <c r="K2463" s="69"/>
      <c r="L2463" s="75" t="s">
        <v>1210</v>
      </c>
      <c r="M2463" s="76" t="s">
        <v>1211</v>
      </c>
      <c r="N2463" s="260">
        <v>42186</v>
      </c>
      <c r="O2463" s="260"/>
      <c r="P2463" s="260"/>
      <c r="Q2463" s="261"/>
      <c r="S2463" s="227" t="str">
        <f t="shared" si="192"/>
        <v/>
      </c>
      <c r="T2463" s="227"/>
      <c r="U2463" s="237" t="str">
        <f t="shared" si="193"/>
        <v/>
      </c>
      <c r="V2463" s="230" t="str">
        <f t="shared" si="195"/>
        <v/>
      </c>
      <c r="W2463" s="227" t="str">
        <f t="shared" si="194"/>
        <v/>
      </c>
      <c r="AB2463" s="3"/>
    </row>
    <row r="2464" spans="1:28" ht="14.5" customHeight="1" x14ac:dyDescent="0.35">
      <c r="J2464" s="291" t="str">
        <f t="shared" si="196"/>
        <v>E210</v>
      </c>
      <c r="K2464" s="69"/>
      <c r="L2464" s="75" t="s">
        <v>1212</v>
      </c>
      <c r="M2464" s="76" t="s">
        <v>1213</v>
      </c>
      <c r="N2464" s="260">
        <v>42186</v>
      </c>
      <c r="O2464" s="260"/>
      <c r="P2464" s="260">
        <v>42551</v>
      </c>
      <c r="Q2464" s="261"/>
      <c r="S2464" s="227" t="str">
        <f t="shared" si="192"/>
        <v/>
      </c>
      <c r="T2464" s="227"/>
      <c r="U2464" s="237" t="str">
        <f t="shared" si="193"/>
        <v/>
      </c>
      <c r="V2464" s="230" t="str">
        <f t="shared" si="195"/>
        <v/>
      </c>
      <c r="W2464" s="227" t="str">
        <f t="shared" si="194"/>
        <v/>
      </c>
      <c r="AB2464" s="3"/>
    </row>
    <row r="2465" spans="10:28" ht="14.5" customHeight="1" x14ac:dyDescent="0.35">
      <c r="J2465" s="291" t="str">
        <f t="shared" si="196"/>
        <v>E210</v>
      </c>
      <c r="K2465" s="69"/>
      <c r="L2465" s="75" t="s">
        <v>1212</v>
      </c>
      <c r="M2465" s="76" t="s">
        <v>1214</v>
      </c>
      <c r="N2465" s="260">
        <v>42552</v>
      </c>
      <c r="O2465" s="260"/>
      <c r="P2465" s="260"/>
      <c r="Q2465" s="261"/>
      <c r="S2465" s="227" t="str">
        <f t="shared" si="192"/>
        <v/>
      </c>
      <c r="T2465" s="227"/>
      <c r="U2465" s="237" t="str">
        <f t="shared" si="193"/>
        <v/>
      </c>
      <c r="V2465" s="230" t="str">
        <f t="shared" si="195"/>
        <v/>
      </c>
      <c r="W2465" s="227" t="str">
        <f t="shared" si="194"/>
        <v/>
      </c>
      <c r="AB2465" s="3"/>
    </row>
    <row r="2466" spans="10:28" ht="14.5" customHeight="1" x14ac:dyDescent="0.35">
      <c r="J2466" s="291" t="str">
        <f t="shared" si="196"/>
        <v>E210</v>
      </c>
      <c r="K2466" s="69"/>
      <c r="L2466" s="75" t="s">
        <v>1215</v>
      </c>
      <c r="M2466" s="76" t="s">
        <v>1216</v>
      </c>
      <c r="N2466" s="260">
        <v>42552</v>
      </c>
      <c r="O2466" s="260"/>
      <c r="P2466" s="260"/>
      <c r="Q2466" s="261"/>
      <c r="S2466" s="227" t="str">
        <f t="shared" si="192"/>
        <v/>
      </c>
      <c r="T2466" s="227"/>
      <c r="U2466" s="237" t="str">
        <f t="shared" si="193"/>
        <v/>
      </c>
      <c r="V2466" s="230" t="str">
        <f t="shared" si="195"/>
        <v/>
      </c>
      <c r="W2466" s="227" t="str">
        <f t="shared" si="194"/>
        <v/>
      </c>
      <c r="AB2466" s="3"/>
    </row>
    <row r="2467" spans="10:28" ht="14.5" customHeight="1" x14ac:dyDescent="0.35">
      <c r="J2467" s="291" t="str">
        <f t="shared" si="196"/>
        <v>E210</v>
      </c>
      <c r="K2467" s="69"/>
      <c r="L2467" s="75" t="s">
        <v>1217</v>
      </c>
      <c r="M2467" s="76" t="s">
        <v>1218</v>
      </c>
      <c r="N2467" s="260">
        <v>42552</v>
      </c>
      <c r="O2467" s="260"/>
      <c r="P2467" s="260"/>
      <c r="Q2467" s="261"/>
      <c r="S2467" s="227" t="str">
        <f t="shared" si="192"/>
        <v/>
      </c>
      <c r="T2467" s="227"/>
      <c r="U2467" s="237" t="str">
        <f t="shared" si="193"/>
        <v/>
      </c>
      <c r="V2467" s="230" t="str">
        <f t="shared" si="195"/>
        <v/>
      </c>
      <c r="W2467" s="227" t="str">
        <f t="shared" si="194"/>
        <v/>
      </c>
      <c r="AB2467" s="3"/>
    </row>
    <row r="2468" spans="10:28" ht="14.5" customHeight="1" x14ac:dyDescent="0.35">
      <c r="J2468" s="291" t="str">
        <f t="shared" si="196"/>
        <v>E210</v>
      </c>
      <c r="K2468" s="69"/>
      <c r="L2468" s="75" t="s">
        <v>1219</v>
      </c>
      <c r="M2468" s="76" t="s">
        <v>1220</v>
      </c>
      <c r="N2468" s="260">
        <v>42917</v>
      </c>
      <c r="O2468" s="260"/>
      <c r="P2468" s="260"/>
      <c r="Q2468" s="261"/>
      <c r="S2468" s="227" t="str">
        <f t="shared" si="192"/>
        <v/>
      </c>
      <c r="T2468" s="227"/>
      <c r="U2468" s="237" t="str">
        <f t="shared" si="193"/>
        <v/>
      </c>
      <c r="V2468" s="230" t="str">
        <f t="shared" si="195"/>
        <v/>
      </c>
      <c r="W2468" s="227" t="str">
        <f t="shared" si="194"/>
        <v/>
      </c>
      <c r="AB2468" s="3"/>
    </row>
    <row r="2469" spans="10:28" ht="14.5" customHeight="1" x14ac:dyDescent="0.35">
      <c r="J2469" s="291" t="str">
        <f t="shared" si="196"/>
        <v>E210</v>
      </c>
      <c r="K2469" s="69"/>
      <c r="L2469" s="75" t="s">
        <v>1221</v>
      </c>
      <c r="M2469" s="76" t="s">
        <v>1222</v>
      </c>
      <c r="N2469" s="260">
        <v>41640</v>
      </c>
      <c r="O2469" s="260"/>
      <c r="P2469" s="260"/>
      <c r="Q2469" s="261"/>
      <c r="S2469" s="227" t="str">
        <f t="shared" si="192"/>
        <v/>
      </c>
      <c r="T2469" s="227"/>
      <c r="U2469" s="237" t="str">
        <f t="shared" si="193"/>
        <v/>
      </c>
      <c r="V2469" s="230" t="str">
        <f t="shared" si="195"/>
        <v/>
      </c>
      <c r="W2469" s="227" t="str">
        <f t="shared" si="194"/>
        <v/>
      </c>
      <c r="AB2469" s="3"/>
    </row>
    <row r="2470" spans="10:28" ht="14.5" customHeight="1" x14ac:dyDescent="0.35">
      <c r="J2470" s="291" t="str">
        <f t="shared" si="196"/>
        <v>E210</v>
      </c>
      <c r="K2470" s="69"/>
      <c r="L2470" s="75" t="s">
        <v>1223</v>
      </c>
      <c r="M2470" s="76" t="s">
        <v>1224</v>
      </c>
      <c r="N2470" s="260">
        <v>39814</v>
      </c>
      <c r="O2470" s="260"/>
      <c r="P2470" s="260"/>
      <c r="Q2470" s="261"/>
      <c r="S2470" s="227" t="str">
        <f t="shared" si="192"/>
        <v/>
      </c>
      <c r="T2470" s="227"/>
      <c r="U2470" s="237" t="str">
        <f t="shared" si="193"/>
        <v/>
      </c>
      <c r="V2470" s="230" t="str">
        <f t="shared" si="195"/>
        <v/>
      </c>
      <c r="W2470" s="227" t="str">
        <f t="shared" si="194"/>
        <v/>
      </c>
      <c r="AB2470" s="3"/>
    </row>
    <row r="2471" spans="10:28" ht="14.5" customHeight="1" x14ac:dyDescent="0.35">
      <c r="J2471" s="291" t="str">
        <f t="shared" si="196"/>
        <v>E210</v>
      </c>
      <c r="K2471" s="69"/>
      <c r="L2471" s="75" t="s">
        <v>1225</v>
      </c>
      <c r="M2471" s="76" t="s">
        <v>1226</v>
      </c>
      <c r="N2471" s="260">
        <v>39814</v>
      </c>
      <c r="O2471" s="260"/>
      <c r="P2471" s="260"/>
      <c r="Q2471" s="261"/>
      <c r="S2471" s="227" t="str">
        <f t="shared" si="192"/>
        <v/>
      </c>
      <c r="T2471" s="227"/>
      <c r="U2471" s="237" t="str">
        <f t="shared" si="193"/>
        <v/>
      </c>
      <c r="V2471" s="230" t="str">
        <f t="shared" si="195"/>
        <v/>
      </c>
      <c r="W2471" s="227" t="str">
        <f t="shared" si="194"/>
        <v/>
      </c>
      <c r="AB2471" s="3"/>
    </row>
    <row r="2472" spans="10:28" ht="14.5" customHeight="1" x14ac:dyDescent="0.35">
      <c r="J2472" s="291" t="str">
        <f t="shared" si="196"/>
        <v>E210</v>
      </c>
      <c r="K2472" s="69"/>
      <c r="L2472" s="75" t="s">
        <v>1245</v>
      </c>
      <c r="M2472" s="76" t="s">
        <v>1246</v>
      </c>
      <c r="N2472" s="260">
        <v>41852</v>
      </c>
      <c r="O2472" s="260"/>
      <c r="P2472" s="260">
        <v>42613</v>
      </c>
      <c r="Q2472" s="261"/>
      <c r="S2472" s="227" t="str">
        <f t="shared" si="192"/>
        <v/>
      </c>
      <c r="T2472" s="227"/>
      <c r="U2472" s="237" t="str">
        <f t="shared" si="193"/>
        <v/>
      </c>
      <c r="V2472" s="230" t="str">
        <f t="shared" si="195"/>
        <v/>
      </c>
      <c r="W2472" s="227" t="str">
        <f t="shared" si="194"/>
        <v/>
      </c>
      <c r="AB2472" s="3"/>
    </row>
    <row r="2473" spans="10:28" ht="14.5" customHeight="1" x14ac:dyDescent="0.35">
      <c r="J2473" s="291" t="str">
        <f t="shared" si="196"/>
        <v>E210</v>
      </c>
      <c r="K2473" s="69"/>
      <c r="L2473" s="75" t="s">
        <v>1245</v>
      </c>
      <c r="M2473" s="76" t="s">
        <v>1247</v>
      </c>
      <c r="N2473" s="260">
        <v>42614</v>
      </c>
      <c r="O2473" s="260"/>
      <c r="P2473" s="260"/>
      <c r="Q2473" s="261"/>
      <c r="S2473" s="227" t="str">
        <f t="shared" si="192"/>
        <v/>
      </c>
      <c r="T2473" s="227"/>
      <c r="U2473" s="237" t="str">
        <f t="shared" si="193"/>
        <v/>
      </c>
      <c r="V2473" s="230" t="str">
        <f t="shared" si="195"/>
        <v/>
      </c>
      <c r="W2473" s="227" t="str">
        <f t="shared" si="194"/>
        <v/>
      </c>
      <c r="AB2473" s="3"/>
    </row>
    <row r="2474" spans="10:28" ht="14.5" customHeight="1" x14ac:dyDescent="0.35">
      <c r="J2474" s="291" t="str">
        <f t="shared" si="196"/>
        <v>E210</v>
      </c>
      <c r="K2474" s="69"/>
      <c r="L2474" s="107" t="s">
        <v>1245</v>
      </c>
      <c r="M2474" s="93" t="s">
        <v>1248</v>
      </c>
      <c r="N2474" s="262">
        <v>43466</v>
      </c>
      <c r="O2474" s="262"/>
      <c r="P2474" s="192"/>
      <c r="Q2474" s="195"/>
      <c r="S2474" s="227" t="str">
        <f t="shared" si="192"/>
        <v/>
      </c>
      <c r="T2474" s="227"/>
      <c r="U2474" s="237" t="str">
        <f t="shared" si="193"/>
        <v/>
      </c>
      <c r="V2474" s="230" t="str">
        <f t="shared" si="195"/>
        <v/>
      </c>
      <c r="W2474" s="227" t="str">
        <f t="shared" si="194"/>
        <v/>
      </c>
      <c r="AB2474" s="3"/>
    </row>
    <row r="2475" spans="10:28" ht="14.5" customHeight="1" x14ac:dyDescent="0.35">
      <c r="J2475" s="291" t="str">
        <f t="shared" si="196"/>
        <v>E210</v>
      </c>
      <c r="K2475" s="69"/>
      <c r="L2475" s="75" t="s">
        <v>1249</v>
      </c>
      <c r="M2475" s="76" t="s">
        <v>1250</v>
      </c>
      <c r="N2475" s="260">
        <v>39814</v>
      </c>
      <c r="O2475" s="260"/>
      <c r="P2475" s="260"/>
      <c r="Q2475" s="261"/>
      <c r="S2475" s="227" t="str">
        <f t="shared" si="192"/>
        <v/>
      </c>
      <c r="T2475" s="227"/>
      <c r="U2475" s="237" t="str">
        <f t="shared" si="193"/>
        <v/>
      </c>
      <c r="V2475" s="230" t="str">
        <f t="shared" si="195"/>
        <v/>
      </c>
      <c r="W2475" s="227" t="str">
        <f t="shared" si="194"/>
        <v/>
      </c>
      <c r="AB2475" s="3"/>
    </row>
    <row r="2476" spans="10:28" ht="14.5" customHeight="1" x14ac:dyDescent="0.35">
      <c r="J2476" s="291" t="str">
        <f t="shared" si="196"/>
        <v>E210</v>
      </c>
      <c r="K2476" s="69"/>
      <c r="L2476" s="75" t="s">
        <v>1251</v>
      </c>
      <c r="M2476" s="76" t="s">
        <v>1252</v>
      </c>
      <c r="N2476" s="260">
        <v>39814</v>
      </c>
      <c r="O2476" s="260"/>
      <c r="P2476" s="260"/>
      <c r="Q2476" s="261"/>
      <c r="S2476" s="227" t="str">
        <f t="shared" si="192"/>
        <v/>
      </c>
      <c r="T2476" s="227"/>
      <c r="U2476" s="237" t="str">
        <f t="shared" si="193"/>
        <v/>
      </c>
      <c r="V2476" s="230" t="str">
        <f t="shared" si="195"/>
        <v/>
      </c>
      <c r="W2476" s="227" t="str">
        <f t="shared" si="194"/>
        <v/>
      </c>
      <c r="AB2476" s="3"/>
    </row>
    <row r="2477" spans="10:28" ht="14.5" customHeight="1" x14ac:dyDescent="0.35">
      <c r="J2477" s="291" t="str">
        <f t="shared" si="196"/>
        <v>E210</v>
      </c>
      <c r="K2477" s="193">
        <v>8</v>
      </c>
      <c r="L2477" s="11" t="s">
        <v>2441</v>
      </c>
      <c r="M2477" s="11" t="s">
        <v>2442</v>
      </c>
      <c r="N2477" s="193" t="s">
        <v>32</v>
      </c>
      <c r="O2477" s="193" t="s">
        <v>28</v>
      </c>
      <c r="P2477" s="193">
        <v>2</v>
      </c>
      <c r="Q2477" s="193" t="s">
        <v>29</v>
      </c>
      <c r="S2477" s="227" t="str">
        <f t="shared" si="192"/>
        <v>Campo</v>
      </c>
      <c r="T2477" s="227" t="s">
        <v>3606</v>
      </c>
      <c r="U2477" s="237" t="str">
        <f t="shared" si="193"/>
        <v/>
      </c>
      <c r="V2477" s="230" t="str">
        <f t="shared" si="195"/>
        <v>&lt;campo posicao="8"&gt;
&lt;coluna&gt;VL_RETENÇAO_ST&lt;/coluna&gt;
&lt;descricao&gt;Valor Total do ICMS retido por Substituição Tributária&lt;/descricao&gt;
&lt;tipo&gt;R&lt;/tipo&gt;
&lt;/campo&gt;</v>
      </c>
      <c r="W2477" s="227" t="str">
        <f t="shared" si="194"/>
        <v>&lt;campo posicao="8"&gt;
&lt;coluna&gt;VL_RETENÇAO_ST&lt;/coluna&gt;
&lt;descricao&gt;Valor Total do ICMS retido por Substituição Tributária&lt;/descricao&gt;
&lt;tipo&gt;R&lt;/tipo&gt;
&lt;/campo&gt;</v>
      </c>
      <c r="AB2477" s="3" t="s">
        <v>6</v>
      </c>
    </row>
    <row r="2478" spans="10:28" ht="14.5" customHeight="1" x14ac:dyDescent="0.35">
      <c r="J2478" s="291" t="str">
        <f t="shared" si="196"/>
        <v>E210</v>
      </c>
      <c r="K2478" s="210">
        <v>9</v>
      </c>
      <c r="L2478" s="11" t="s">
        <v>2443</v>
      </c>
      <c r="M2478" s="11" t="s">
        <v>3620</v>
      </c>
      <c r="N2478" s="193" t="s">
        <v>32</v>
      </c>
      <c r="O2478" s="193" t="s">
        <v>28</v>
      </c>
      <c r="P2478" s="193">
        <v>2</v>
      </c>
      <c r="Q2478" s="193" t="s">
        <v>29</v>
      </c>
      <c r="S2478" s="227" t="str">
        <f t="shared" si="192"/>
        <v>Campo</v>
      </c>
      <c r="T2478" s="227" t="s">
        <v>3606</v>
      </c>
      <c r="U2478" s="237" t="str">
        <f t="shared" si="193"/>
        <v/>
      </c>
      <c r="V2478" s="230" t="str">
        <f t="shared" si="195"/>
        <v>&lt;campo posicao="9"&gt;
&lt;coluna&gt;VL_OUT_DEB_ST&lt;/coluna&gt;
&lt;descricao&gt;Valor Total dos ajustes "Outros débitos ST" " e “Estorno de créditos ST”&lt;/descricao&gt;
&lt;tipo&gt;R&lt;/tipo&gt;
&lt;/campo&gt;</v>
      </c>
      <c r="W2478" s="227" t="str">
        <f t="shared" si="194"/>
        <v>&lt;campo posicao="9"&gt;
&lt;coluna&gt;VL_OUT_DEB_ST&lt;/coluna&gt;
&lt;descricao&gt;Valor Total dos ajustes "Outros débitos ST" " e “Estorno de créditos ST”&lt;/descricao&gt;
&lt;tipo&gt;R&lt;/tipo&gt;
&lt;/campo&gt;</v>
      </c>
      <c r="AB2478" s="3" t="s">
        <v>6</v>
      </c>
    </row>
    <row r="2479" spans="10:28" ht="14.5" customHeight="1" x14ac:dyDescent="0.35">
      <c r="J2479" s="291" t="str">
        <f t="shared" si="196"/>
        <v>E210</v>
      </c>
      <c r="K2479" s="69"/>
      <c r="L2479" s="73" t="s">
        <v>1163</v>
      </c>
      <c r="M2479" s="74" t="s">
        <v>1164</v>
      </c>
      <c r="N2479" s="257" t="s">
        <v>1165</v>
      </c>
      <c r="O2479" s="257"/>
      <c r="P2479" s="258" t="s">
        <v>1166</v>
      </c>
      <c r="Q2479" s="259"/>
      <c r="S2479" s="227" t="str">
        <f t="shared" si="192"/>
        <v/>
      </c>
      <c r="T2479" s="227"/>
      <c r="U2479" s="237" t="str">
        <f t="shared" si="193"/>
        <v/>
      </c>
      <c r="V2479" s="230" t="str">
        <f t="shared" si="195"/>
        <v/>
      </c>
      <c r="W2479" s="227" t="str">
        <f t="shared" si="194"/>
        <v/>
      </c>
      <c r="AB2479" s="3"/>
    </row>
    <row r="2480" spans="10:28" ht="14.5" customHeight="1" x14ac:dyDescent="0.35">
      <c r="J2480" s="291" t="str">
        <f t="shared" si="196"/>
        <v>E210</v>
      </c>
      <c r="K2480" s="69"/>
      <c r="L2480" s="75" t="s">
        <v>2445</v>
      </c>
      <c r="M2480" s="76" t="s">
        <v>2446</v>
      </c>
      <c r="N2480" s="260">
        <v>39814</v>
      </c>
      <c r="O2480" s="260"/>
      <c r="P2480" s="260"/>
      <c r="Q2480" s="261"/>
      <c r="S2480" s="227" t="str">
        <f t="shared" si="192"/>
        <v/>
      </c>
      <c r="T2480" s="227"/>
      <c r="U2480" s="237" t="str">
        <f t="shared" si="193"/>
        <v/>
      </c>
      <c r="V2480" s="230" t="str">
        <f t="shared" si="195"/>
        <v/>
      </c>
      <c r="W2480" s="227" t="str">
        <f t="shared" si="194"/>
        <v/>
      </c>
      <c r="AB2480" s="3"/>
    </row>
    <row r="2481" spans="1:28" ht="14.5" customHeight="1" x14ac:dyDescent="0.35">
      <c r="J2481" s="291" t="str">
        <f t="shared" si="196"/>
        <v>E210</v>
      </c>
      <c r="K2481" s="69"/>
      <c r="L2481" s="75" t="s">
        <v>2447</v>
      </c>
      <c r="M2481" s="76" t="s">
        <v>2448</v>
      </c>
      <c r="N2481" s="260">
        <v>39814</v>
      </c>
      <c r="O2481" s="260"/>
      <c r="P2481" s="260"/>
      <c r="Q2481" s="261"/>
      <c r="S2481" s="227" t="str">
        <f t="shared" si="192"/>
        <v/>
      </c>
      <c r="T2481" s="227"/>
      <c r="U2481" s="237" t="str">
        <f t="shared" si="193"/>
        <v/>
      </c>
      <c r="V2481" s="230" t="str">
        <f t="shared" si="195"/>
        <v/>
      </c>
      <c r="W2481" s="227" t="str">
        <f t="shared" si="194"/>
        <v/>
      </c>
      <c r="AB2481" s="3"/>
    </row>
    <row r="2482" spans="1:28" ht="14.5" customHeight="1" x14ac:dyDescent="0.35">
      <c r="J2482" s="291" t="str">
        <f t="shared" si="196"/>
        <v>E210</v>
      </c>
      <c r="K2482" s="210">
        <v>10</v>
      </c>
      <c r="L2482" s="11" t="s">
        <v>2449</v>
      </c>
      <c r="M2482" s="11" t="s">
        <v>3627</v>
      </c>
      <c r="N2482" s="193" t="s">
        <v>32</v>
      </c>
      <c r="O2482" s="193" t="s">
        <v>28</v>
      </c>
      <c r="P2482" s="193">
        <v>2</v>
      </c>
      <c r="Q2482" s="193" t="s">
        <v>29</v>
      </c>
      <c r="S2482" s="227" t="str">
        <f t="shared" si="192"/>
        <v>Campo</v>
      </c>
      <c r="T2482" s="227" t="s">
        <v>3606</v>
      </c>
      <c r="U2482" s="237" t="str">
        <f t="shared" si="193"/>
        <v/>
      </c>
      <c r="V2482" s="230" t="str">
        <f t="shared" si="195"/>
        <v>&lt;campo posicao="10"&gt;
&lt;coluna&gt;VL_AJ_DEBITOS_ST&lt;/coluna&gt;
&lt;descricao&gt;Valor total dos ajustes a débito de ICMS ST, provenientes de ajustes do documento fiscal.&lt;/descricao&gt;
&lt;tipo&gt;R&lt;/tipo&gt;
&lt;/campo&gt;</v>
      </c>
      <c r="W2482" s="227" t="str">
        <f t="shared" si="194"/>
        <v>&lt;campo posicao="10"&gt;
&lt;coluna&gt;VL_AJ_DEBITOS_ST&lt;/coluna&gt;
&lt;descricao&gt;Valor total dos ajustes a débito de ICMS ST, provenientes de ajustes do documento fiscal.&lt;/descricao&gt;
&lt;tipo&gt;R&lt;/tipo&gt;
&lt;/campo&gt;</v>
      </c>
      <c r="AB2482" s="3" t="s">
        <v>6</v>
      </c>
    </row>
    <row r="2483" spans="1:28" ht="14.5" customHeight="1" x14ac:dyDescent="0.35">
      <c r="J2483" s="291" t="str">
        <f t="shared" si="196"/>
        <v>E210</v>
      </c>
      <c r="K2483" s="69"/>
      <c r="L2483" s="73" t="s">
        <v>1163</v>
      </c>
      <c r="M2483" s="74" t="s">
        <v>1164</v>
      </c>
      <c r="N2483" s="257" t="s">
        <v>1165</v>
      </c>
      <c r="O2483" s="257"/>
      <c r="P2483" s="258" t="s">
        <v>1166</v>
      </c>
      <c r="Q2483" s="259"/>
      <c r="S2483" s="227" t="str">
        <f t="shared" si="192"/>
        <v/>
      </c>
      <c r="T2483" s="227"/>
      <c r="U2483" s="237" t="str">
        <f t="shared" si="193"/>
        <v/>
      </c>
      <c r="V2483" s="230" t="str">
        <f t="shared" si="195"/>
        <v/>
      </c>
      <c r="W2483" s="227" t="str">
        <f t="shared" si="194"/>
        <v/>
      </c>
      <c r="AB2483" s="3"/>
    </row>
    <row r="2484" spans="1:28" ht="14.5" customHeight="1" x14ac:dyDescent="0.35">
      <c r="J2484" s="291" t="str">
        <f t="shared" si="196"/>
        <v>E210</v>
      </c>
      <c r="K2484" s="69"/>
      <c r="L2484" s="75" t="s">
        <v>1274</v>
      </c>
      <c r="M2484" s="76" t="s">
        <v>1275</v>
      </c>
      <c r="N2484" s="260">
        <v>39814</v>
      </c>
      <c r="O2484" s="260"/>
      <c r="P2484" s="260"/>
      <c r="Q2484" s="261"/>
      <c r="S2484" s="227" t="str">
        <f t="shared" si="192"/>
        <v/>
      </c>
      <c r="T2484" s="227"/>
      <c r="U2484" s="237" t="str">
        <f t="shared" si="193"/>
        <v/>
      </c>
      <c r="V2484" s="230" t="str">
        <f t="shared" si="195"/>
        <v/>
      </c>
      <c r="W2484" s="227" t="str">
        <f t="shared" si="194"/>
        <v/>
      </c>
      <c r="AB2484" s="3"/>
    </row>
    <row r="2485" spans="1:28" s="93" customFormat="1" ht="14.5" customHeight="1" x14ac:dyDescent="0.35">
      <c r="A2485" s="89"/>
      <c r="B2485" s="89"/>
      <c r="C2485" s="89"/>
      <c r="D2485" s="89"/>
      <c r="E2485" s="89"/>
      <c r="F2485" s="89"/>
      <c r="G2485" s="89"/>
      <c r="H2485" s="89"/>
      <c r="I2485" s="89"/>
      <c r="J2485" s="291" t="str">
        <f t="shared" si="196"/>
        <v>E210</v>
      </c>
      <c r="K2485" s="189"/>
      <c r="L2485" s="107" t="s">
        <v>1276</v>
      </c>
      <c r="M2485" s="93" t="s">
        <v>1277</v>
      </c>
      <c r="N2485" s="262">
        <v>43282</v>
      </c>
      <c r="O2485" s="262"/>
      <c r="P2485" s="191"/>
      <c r="Q2485" s="222"/>
      <c r="R2485" s="92"/>
      <c r="S2485" s="227" t="str">
        <f t="shared" si="192"/>
        <v/>
      </c>
      <c r="T2485" s="227"/>
      <c r="U2485" s="237" t="str">
        <f t="shared" si="193"/>
        <v/>
      </c>
      <c r="V2485" s="230" t="str">
        <f t="shared" si="195"/>
        <v/>
      </c>
      <c r="W2485" s="227" t="str">
        <f t="shared" si="194"/>
        <v/>
      </c>
      <c r="X2485" s="233"/>
      <c r="Y2485" s="233"/>
      <c r="AB2485" s="88"/>
    </row>
    <row r="2486" spans="1:28" ht="14.5" customHeight="1" x14ac:dyDescent="0.35">
      <c r="J2486" s="291" t="str">
        <f t="shared" si="196"/>
        <v>E210</v>
      </c>
      <c r="K2486" s="69"/>
      <c r="L2486" s="75" t="s">
        <v>1278</v>
      </c>
      <c r="M2486" s="76" t="s">
        <v>1279</v>
      </c>
      <c r="N2486" s="260">
        <v>42186</v>
      </c>
      <c r="O2486" s="260"/>
      <c r="P2486" s="260"/>
      <c r="Q2486" s="261"/>
      <c r="S2486" s="227" t="str">
        <f t="shared" si="192"/>
        <v/>
      </c>
      <c r="T2486" s="227"/>
      <c r="U2486" s="237" t="str">
        <f t="shared" si="193"/>
        <v/>
      </c>
      <c r="V2486" s="230" t="str">
        <f t="shared" si="195"/>
        <v/>
      </c>
      <c r="W2486" s="227" t="str">
        <f t="shared" si="194"/>
        <v/>
      </c>
      <c r="AB2486" s="3"/>
    </row>
    <row r="2487" spans="1:28" ht="14.5" customHeight="1" x14ac:dyDescent="0.35">
      <c r="J2487" s="291" t="str">
        <f t="shared" si="196"/>
        <v>E210</v>
      </c>
      <c r="K2487" s="69"/>
      <c r="L2487" s="75" t="s">
        <v>1289</v>
      </c>
      <c r="M2487" s="76" t="s">
        <v>1290</v>
      </c>
      <c r="N2487" s="260">
        <v>42614</v>
      </c>
      <c r="O2487" s="260"/>
      <c r="P2487" s="260"/>
      <c r="Q2487" s="261"/>
      <c r="S2487" s="227" t="str">
        <f t="shared" si="192"/>
        <v/>
      </c>
      <c r="T2487" s="227"/>
      <c r="U2487" s="237" t="str">
        <f t="shared" si="193"/>
        <v/>
      </c>
      <c r="V2487" s="230" t="str">
        <f t="shared" si="195"/>
        <v/>
      </c>
      <c r="W2487" s="227" t="str">
        <f t="shared" si="194"/>
        <v/>
      </c>
      <c r="AB2487" s="3"/>
    </row>
    <row r="2488" spans="1:28" ht="14.5" customHeight="1" x14ac:dyDescent="0.35">
      <c r="J2488" s="291" t="str">
        <f t="shared" si="196"/>
        <v>E210</v>
      </c>
      <c r="K2488" s="69"/>
      <c r="L2488" s="107" t="s">
        <v>1289</v>
      </c>
      <c r="M2488" s="93" t="s">
        <v>1291</v>
      </c>
      <c r="N2488" s="262">
        <v>43466</v>
      </c>
      <c r="O2488" s="262"/>
      <c r="P2488" s="192"/>
      <c r="Q2488" s="195"/>
      <c r="S2488" s="227" t="str">
        <f t="shared" si="192"/>
        <v/>
      </c>
      <c r="T2488" s="227"/>
      <c r="U2488" s="237" t="str">
        <f t="shared" si="193"/>
        <v/>
      </c>
      <c r="V2488" s="230" t="str">
        <f t="shared" si="195"/>
        <v/>
      </c>
      <c r="W2488" s="227" t="str">
        <f t="shared" si="194"/>
        <v/>
      </c>
      <c r="AB2488" s="3"/>
    </row>
    <row r="2489" spans="1:28" ht="14.5" customHeight="1" x14ac:dyDescent="0.35">
      <c r="J2489" s="291" t="str">
        <f t="shared" si="196"/>
        <v>E210</v>
      </c>
      <c r="K2489" s="193">
        <v>11</v>
      </c>
      <c r="L2489" s="11" t="s">
        <v>2451</v>
      </c>
      <c r="M2489" s="11" t="s">
        <v>2452</v>
      </c>
      <c r="N2489" s="193" t="s">
        <v>32</v>
      </c>
      <c r="O2489" s="193" t="s">
        <v>28</v>
      </c>
      <c r="P2489" s="193">
        <v>2</v>
      </c>
      <c r="Q2489" s="193" t="s">
        <v>29</v>
      </c>
      <c r="S2489" s="227" t="str">
        <f t="shared" si="192"/>
        <v>Campo</v>
      </c>
      <c r="T2489" s="227" t="s">
        <v>3606</v>
      </c>
      <c r="U2489" s="237" t="str">
        <f t="shared" si="193"/>
        <v/>
      </c>
      <c r="V2489" s="230" t="str">
        <f t="shared" si="195"/>
        <v>&lt;campo posicao="11"&gt;
&lt;coluna&gt;VL_SLD_DEV_ANT_ST&lt;/coluna&gt;
&lt;descricao&gt;Valor total de Saldo devedor antes das deduções&lt;/descricao&gt;
&lt;tipo&gt;R&lt;/tipo&gt;
&lt;/campo&gt;</v>
      </c>
      <c r="W2489" s="227" t="str">
        <f t="shared" si="194"/>
        <v>&lt;campo posicao="11"&gt;
&lt;coluna&gt;VL_SLD_DEV_ANT_ST&lt;/coluna&gt;
&lt;descricao&gt;Valor total de Saldo devedor antes das deduções&lt;/descricao&gt;
&lt;tipo&gt;R&lt;/tipo&gt;
&lt;/campo&gt;</v>
      </c>
      <c r="AB2489" s="3" t="s">
        <v>6</v>
      </c>
    </row>
    <row r="2490" spans="1:28" ht="14.5" customHeight="1" x14ac:dyDescent="0.35">
      <c r="J2490" s="291" t="str">
        <f t="shared" si="196"/>
        <v>E210</v>
      </c>
      <c r="K2490" s="210">
        <v>12</v>
      </c>
      <c r="L2490" s="11" t="s">
        <v>2453</v>
      </c>
      <c r="M2490" s="11" t="s">
        <v>3621</v>
      </c>
      <c r="N2490" s="193" t="s">
        <v>32</v>
      </c>
      <c r="O2490" s="193" t="s">
        <v>28</v>
      </c>
      <c r="P2490" s="193">
        <v>2</v>
      </c>
      <c r="Q2490" s="193" t="s">
        <v>29</v>
      </c>
      <c r="S2490" s="227" t="str">
        <f t="shared" si="192"/>
        <v>Campo</v>
      </c>
      <c r="T2490" s="227" t="s">
        <v>3606</v>
      </c>
      <c r="U2490" s="237" t="str">
        <f t="shared" si="193"/>
        <v/>
      </c>
      <c r="V2490" s="230" t="str">
        <f t="shared" si="195"/>
        <v>&lt;campo posicao="12"&gt;
&lt;coluna&gt;VL_DEDUÇÕES_ST&lt;/coluna&gt;
&lt;descricao&gt;Valor total dos ajustes "Deduções ST"  &lt;/descricao&gt;
&lt;tipo&gt;R&lt;/tipo&gt;
&lt;/campo&gt;</v>
      </c>
      <c r="W2490" s="227" t="str">
        <f t="shared" si="194"/>
        <v>&lt;campo posicao="12"&gt;
&lt;coluna&gt;VL_DEDUÇÕES_ST&lt;/coluna&gt;
&lt;descricao&gt;Valor total dos ajustes "Deduções ST"  &lt;/descricao&gt;
&lt;tipo&gt;R&lt;/tipo&gt;
&lt;/campo&gt;</v>
      </c>
      <c r="AB2490" s="3" t="s">
        <v>6</v>
      </c>
    </row>
    <row r="2491" spans="1:28" ht="14.5" customHeight="1" x14ac:dyDescent="0.35">
      <c r="J2491" s="291" t="str">
        <f t="shared" si="196"/>
        <v>E210</v>
      </c>
      <c r="K2491" s="69"/>
      <c r="L2491" s="73" t="s">
        <v>1163</v>
      </c>
      <c r="M2491" s="74" t="s">
        <v>1164</v>
      </c>
      <c r="N2491" s="257" t="s">
        <v>1165</v>
      </c>
      <c r="O2491" s="257"/>
      <c r="P2491" s="258" t="s">
        <v>1166</v>
      </c>
      <c r="Q2491" s="259"/>
      <c r="S2491" s="227" t="str">
        <f t="shared" si="192"/>
        <v/>
      </c>
      <c r="T2491" s="227"/>
      <c r="U2491" s="237" t="str">
        <f t="shared" si="193"/>
        <v/>
      </c>
      <c r="V2491" s="230" t="str">
        <f t="shared" si="195"/>
        <v/>
      </c>
      <c r="W2491" s="227" t="str">
        <f t="shared" si="194"/>
        <v/>
      </c>
      <c r="AB2491" s="3"/>
    </row>
    <row r="2492" spans="1:28" ht="14.5" customHeight="1" x14ac:dyDescent="0.35">
      <c r="J2492" s="291" t="str">
        <f t="shared" si="196"/>
        <v>E210</v>
      </c>
      <c r="K2492" s="69"/>
      <c r="L2492" s="75" t="s">
        <v>2455</v>
      </c>
      <c r="M2492" s="76" t="s">
        <v>2456</v>
      </c>
      <c r="N2492" s="260">
        <v>39814</v>
      </c>
      <c r="O2492" s="260"/>
      <c r="P2492" s="260"/>
      <c r="Q2492" s="261"/>
      <c r="S2492" s="227" t="str">
        <f t="shared" si="192"/>
        <v/>
      </c>
      <c r="T2492" s="227"/>
      <c r="U2492" s="237" t="str">
        <f t="shared" si="193"/>
        <v/>
      </c>
      <c r="V2492" s="230" t="str">
        <f t="shared" si="195"/>
        <v/>
      </c>
      <c r="W2492" s="227" t="str">
        <f t="shared" si="194"/>
        <v/>
      </c>
      <c r="AB2492" s="3"/>
    </row>
    <row r="2493" spans="1:28" ht="14.5" customHeight="1" x14ac:dyDescent="0.35">
      <c r="J2493" s="291" t="str">
        <f t="shared" si="196"/>
        <v>E210</v>
      </c>
      <c r="K2493" s="193">
        <v>13</v>
      </c>
      <c r="L2493" s="11" t="s">
        <v>2457</v>
      </c>
      <c r="M2493" s="11" t="s">
        <v>2458</v>
      </c>
      <c r="N2493" s="193" t="s">
        <v>32</v>
      </c>
      <c r="O2493" s="193" t="s">
        <v>28</v>
      </c>
      <c r="P2493" s="193">
        <v>2</v>
      </c>
      <c r="Q2493" s="193" t="s">
        <v>29</v>
      </c>
      <c r="S2493" s="227" t="str">
        <f t="shared" si="192"/>
        <v>Campo</v>
      </c>
      <c r="T2493" s="227" t="s">
        <v>3606</v>
      </c>
      <c r="U2493" s="237" t="str">
        <f t="shared" si="193"/>
        <v/>
      </c>
      <c r="V2493" s="230" t="str">
        <f t="shared" si="195"/>
        <v>&lt;campo posicao="13"&gt;
&lt;coluna&gt;VL_ICMS_RECOL_ST&lt;/coluna&gt;
&lt;descricao&gt;Imposto a recolher ST (11-12)&lt;/descricao&gt;
&lt;tipo&gt;R&lt;/tipo&gt;
&lt;/campo&gt;</v>
      </c>
      <c r="W2493" s="227" t="str">
        <f t="shared" si="194"/>
        <v>&lt;campo posicao="13"&gt;
&lt;coluna&gt;VL_ICMS_RECOL_ST&lt;/coluna&gt;
&lt;descricao&gt;Imposto a recolher ST (11-12)&lt;/descricao&gt;
&lt;tipo&gt;R&lt;/tipo&gt;
&lt;/campo&gt;</v>
      </c>
      <c r="AB2493" s="3" t="s">
        <v>6</v>
      </c>
    </row>
    <row r="2494" spans="1:28" ht="14.5" customHeight="1" x14ac:dyDescent="0.35">
      <c r="J2494" s="291" t="str">
        <f t="shared" si="196"/>
        <v>E210</v>
      </c>
      <c r="K2494" s="193">
        <v>14</v>
      </c>
      <c r="L2494" s="11" t="s">
        <v>2459</v>
      </c>
      <c r="M2494" s="11" t="s">
        <v>2460</v>
      </c>
      <c r="N2494" s="193" t="s">
        <v>32</v>
      </c>
      <c r="O2494" s="193" t="s">
        <v>28</v>
      </c>
      <c r="P2494" s="193">
        <v>2</v>
      </c>
      <c r="Q2494" s="193" t="s">
        <v>29</v>
      </c>
      <c r="S2494" s="227" t="str">
        <f t="shared" si="192"/>
        <v>Campo</v>
      </c>
      <c r="T2494" s="227" t="s">
        <v>3606</v>
      </c>
      <c r="U2494" s="237" t="str">
        <f t="shared" si="193"/>
        <v/>
      </c>
      <c r="V2494" s="230" t="str">
        <f t="shared" si="195"/>
        <v>&lt;campo posicao="14"&gt;
&lt;coluna&gt;VL_SLD_CRED_ST_TRANSPORTAR&lt;/coluna&gt;
&lt;descricao&gt;Saldo credor de ST a transportar para o período seguinte [(03+04+05+06+07)– (08+09+10)].&lt;/descricao&gt;
&lt;tipo&gt;R&lt;/tipo&gt;
&lt;/campo&gt;</v>
      </c>
      <c r="W2494" s="227" t="str">
        <f t="shared" si="194"/>
        <v>&lt;campo posicao="14"&gt;
&lt;coluna&gt;VL_SLD_CRED_ST_TRANSPORTAR&lt;/coluna&gt;
&lt;descricao&gt;Saldo credor de ST a transportar para o período seguinte [(03+04+05+06+07)– (08+09+10)].&lt;/descricao&gt;
&lt;tipo&gt;R&lt;/tipo&gt;
&lt;/campo&gt;</v>
      </c>
      <c r="AB2494" s="3" t="s">
        <v>6</v>
      </c>
    </row>
    <row r="2495" spans="1:28" ht="14.5" customHeight="1" x14ac:dyDescent="0.35">
      <c r="J2495" s="291" t="str">
        <f t="shared" si="196"/>
        <v>E210</v>
      </c>
      <c r="K2495" s="210">
        <v>15</v>
      </c>
      <c r="L2495" s="11" t="s">
        <v>2461</v>
      </c>
      <c r="M2495" s="11" t="s">
        <v>3626</v>
      </c>
      <c r="N2495" s="193" t="s">
        <v>32</v>
      </c>
      <c r="O2495" s="193" t="s">
        <v>28</v>
      </c>
      <c r="P2495" s="193">
        <v>2</v>
      </c>
      <c r="Q2495" s="193" t="s">
        <v>29</v>
      </c>
      <c r="S2495" s="227" t="str">
        <f t="shared" si="192"/>
        <v>Campo</v>
      </c>
      <c r="T2495" s="227" t="s">
        <v>3606</v>
      </c>
      <c r="U2495" s="237" t="str">
        <f t="shared" si="193"/>
        <v/>
      </c>
      <c r="V2495" s="230" t="str">
        <f t="shared" si="195"/>
        <v>&lt;campo posicao="15"&gt;
&lt;coluna&gt;DEB_ESP_ST&lt;/coluna&gt;
&lt;descricao&gt;Valores recolhidos ou a recolher, extra-apuração. &lt;/descricao&gt;
&lt;tipo&gt;R&lt;/tipo&gt;
&lt;/campo&gt;</v>
      </c>
      <c r="W2495" s="227" t="str">
        <f t="shared" si="194"/>
        <v>&lt;campo posicao="15"&gt;
&lt;coluna&gt;DEB_ESP_ST&lt;/coluna&gt;
&lt;descricao&gt;Valores recolhidos ou a recolher, extra-apuração. &lt;/descricao&gt;
&lt;tipo&gt;R&lt;/tipo&gt;
&lt;/campo&gt;</v>
      </c>
      <c r="AB2495" s="3" t="s">
        <v>6</v>
      </c>
    </row>
    <row r="2496" spans="1:28" ht="14.5" customHeight="1" x14ac:dyDescent="0.35">
      <c r="J2496" s="291" t="str">
        <f t="shared" si="196"/>
        <v>E210</v>
      </c>
      <c r="K2496" s="69"/>
      <c r="L2496" s="73" t="s">
        <v>1163</v>
      </c>
      <c r="M2496" s="74" t="s">
        <v>1164</v>
      </c>
      <c r="N2496" s="257" t="s">
        <v>1165</v>
      </c>
      <c r="O2496" s="257"/>
      <c r="P2496" s="258" t="s">
        <v>1166</v>
      </c>
      <c r="Q2496" s="259"/>
      <c r="S2496" s="227" t="str">
        <f t="shared" si="192"/>
        <v/>
      </c>
      <c r="T2496" s="227"/>
      <c r="U2496" s="237" t="str">
        <f t="shared" si="193"/>
        <v/>
      </c>
      <c r="V2496" s="230" t="str">
        <f t="shared" si="195"/>
        <v/>
      </c>
      <c r="W2496" s="227" t="str">
        <f t="shared" si="194"/>
        <v/>
      </c>
      <c r="AB2496" s="3"/>
    </row>
    <row r="2497" spans="1:28" ht="14.5" customHeight="1" x14ac:dyDescent="0.35">
      <c r="J2497" s="291" t="str">
        <f t="shared" si="196"/>
        <v>E210</v>
      </c>
      <c r="K2497" s="69"/>
      <c r="L2497" s="75" t="s">
        <v>1351</v>
      </c>
      <c r="M2497" s="76" t="s">
        <v>1352</v>
      </c>
      <c r="N2497" s="260">
        <v>41852</v>
      </c>
      <c r="O2497" s="260"/>
      <c r="P2497" s="260">
        <v>42613</v>
      </c>
      <c r="Q2497" s="261"/>
      <c r="S2497" s="227" t="str">
        <f t="shared" si="192"/>
        <v/>
      </c>
      <c r="T2497" s="227"/>
      <c r="U2497" s="237" t="str">
        <f t="shared" si="193"/>
        <v/>
      </c>
      <c r="V2497" s="230" t="str">
        <f t="shared" si="195"/>
        <v/>
      </c>
      <c r="W2497" s="227" t="str">
        <f t="shared" si="194"/>
        <v/>
      </c>
      <c r="AB2497" s="3"/>
    </row>
    <row r="2498" spans="1:28" ht="14.5" customHeight="1" x14ac:dyDescent="0.35">
      <c r="J2498" s="291" t="str">
        <f t="shared" si="196"/>
        <v>E210</v>
      </c>
      <c r="K2498" s="69"/>
      <c r="L2498" s="75" t="s">
        <v>1353</v>
      </c>
      <c r="M2498" s="76" t="s">
        <v>1354</v>
      </c>
      <c r="N2498" s="260">
        <v>42186</v>
      </c>
      <c r="O2498" s="260"/>
      <c r="P2498" s="260"/>
      <c r="Q2498" s="261"/>
      <c r="S2498" s="227" t="str">
        <f t="shared" ref="S2498:S2561" si="197">IF(B2498&lt;&gt;"",1,IF(C2498&lt;&gt;"",2,IF(D2498&lt;&gt;"",3,IF(E2498&lt;&gt;"",4,IF(F2498&lt;&gt;"",5,IF(G2498&lt;&gt;"",6,IF(H2498&lt;&gt;"",7,IF(ISNUMBER(K2498),"Campo",""))))))))</f>
        <v/>
      </c>
      <c r="T2498" s="227"/>
      <c r="U2498" s="237" t="str">
        <f t="shared" ref="U2498:U2561" si="198">IFERROR(IF(ISNUMBER(S2498),CONCATENATE("&lt;/registro&gt;
&lt;registro codigo=""",CONCATENATE(B2498,C2498,D2498,E2498,F2498,G2498,H2498),""" perfil=""",A2498,""" nivel=""",S2498,"""&gt;"),""),"")</f>
        <v/>
      </c>
      <c r="V2498" s="230" t="str">
        <f t="shared" si="195"/>
        <v/>
      </c>
      <c r="W2498" s="227" t="str">
        <f t="shared" ref="W2498:W2561" si="199">U2498&amp;V2498</f>
        <v/>
      </c>
      <c r="AB2498" s="3"/>
    </row>
    <row r="2499" spans="1:28" ht="14.5" customHeight="1" x14ac:dyDescent="0.35">
      <c r="J2499" s="291" t="str">
        <f t="shared" si="196"/>
        <v>E210</v>
      </c>
      <c r="K2499" s="69"/>
      <c r="L2499" s="75" t="s">
        <v>1355</v>
      </c>
      <c r="M2499" s="76" t="s">
        <v>1356</v>
      </c>
      <c r="N2499" s="260">
        <v>39814</v>
      </c>
      <c r="O2499" s="260"/>
      <c r="P2499" s="260">
        <v>42216</v>
      </c>
      <c r="Q2499" s="261"/>
      <c r="S2499" s="227" t="str">
        <f t="shared" si="197"/>
        <v/>
      </c>
      <c r="T2499" s="227"/>
      <c r="U2499" s="237" t="str">
        <f t="shared" si="198"/>
        <v/>
      </c>
      <c r="V2499" s="230" t="str">
        <f t="shared" si="195"/>
        <v/>
      </c>
      <c r="W2499" s="227" t="str">
        <f t="shared" si="199"/>
        <v/>
      </c>
      <c r="AB2499" s="3"/>
    </row>
    <row r="2500" spans="1:28" ht="14.5" customHeight="1" x14ac:dyDescent="0.35">
      <c r="J2500" s="291" t="str">
        <f t="shared" si="196"/>
        <v>E210</v>
      </c>
      <c r="K2500" s="69"/>
      <c r="L2500" s="75" t="s">
        <v>1357</v>
      </c>
      <c r="M2500" s="76" t="s">
        <v>1358</v>
      </c>
      <c r="N2500" s="260">
        <v>42005</v>
      </c>
      <c r="O2500" s="260"/>
      <c r="P2500" s="260"/>
      <c r="Q2500" s="261"/>
      <c r="S2500" s="227" t="str">
        <f t="shared" si="197"/>
        <v/>
      </c>
      <c r="T2500" s="227"/>
      <c r="U2500" s="237" t="str">
        <f t="shared" si="198"/>
        <v/>
      </c>
      <c r="V2500" s="230" t="str">
        <f t="shared" ref="V2500:V2563" si="200">IF(S2500="Campo",CONCATENATE("&lt;campo posicao=""",K2500,"""&gt;
&lt;coluna&gt;",SUBSTITUTE(L2500," ",""),"&lt;/coluna&gt;
&lt;descricao&gt;",M2500,"&lt;/descricao&gt;
&lt;tipo&gt;",T2500,"&lt;/tipo&gt;
&lt;/campo&gt;"),"")</f>
        <v/>
      </c>
      <c r="W2500" s="227" t="str">
        <f t="shared" si="199"/>
        <v/>
      </c>
      <c r="AB2500" s="3"/>
    </row>
    <row r="2501" spans="1:28" ht="14.5" customHeight="1" x14ac:dyDescent="0.35">
      <c r="J2501" s="291" t="str">
        <f t="shared" ref="J2501:J2564" si="201">IF(L2501="REG",MID(M2501,IFERROR(SEARCH("“",M2501),SEARCH("""",M2501))+1,4),J2500)</f>
        <v>E210</v>
      </c>
      <c r="K2501" s="69"/>
      <c r="L2501" s="75" t="s">
        <v>1359</v>
      </c>
      <c r="M2501" s="76" t="s">
        <v>1360</v>
      </c>
      <c r="N2501" s="260">
        <v>39814</v>
      </c>
      <c r="O2501" s="260"/>
      <c r="P2501" s="260"/>
      <c r="Q2501" s="261"/>
      <c r="S2501" s="227" t="str">
        <f t="shared" si="197"/>
        <v/>
      </c>
      <c r="T2501" s="227"/>
      <c r="U2501" s="237" t="str">
        <f t="shared" si="198"/>
        <v/>
      </c>
      <c r="V2501" s="230" t="str">
        <f t="shared" si="200"/>
        <v/>
      </c>
      <c r="W2501" s="227" t="str">
        <f t="shared" si="199"/>
        <v/>
      </c>
      <c r="AB2501" s="3"/>
    </row>
    <row r="2502" spans="1:28" s="93" customFormat="1" ht="14.5" customHeight="1" x14ac:dyDescent="0.35">
      <c r="A2502" s="89"/>
      <c r="B2502" s="89"/>
      <c r="C2502" s="89"/>
      <c r="D2502" s="89"/>
      <c r="E2502" s="89"/>
      <c r="F2502" s="89"/>
      <c r="G2502" s="89"/>
      <c r="H2502" s="89"/>
      <c r="I2502" s="89"/>
      <c r="J2502" s="291" t="str">
        <f t="shared" si="201"/>
        <v>E210</v>
      </c>
      <c r="K2502" s="189"/>
      <c r="L2502" s="107" t="s">
        <v>1361</v>
      </c>
      <c r="M2502" s="93" t="s">
        <v>1362</v>
      </c>
      <c r="N2502" s="262">
        <v>43282</v>
      </c>
      <c r="O2502" s="262"/>
      <c r="P2502" s="191"/>
      <c r="Q2502" s="222"/>
      <c r="R2502" s="92"/>
      <c r="S2502" s="227" t="str">
        <f t="shared" si="197"/>
        <v/>
      </c>
      <c r="T2502" s="227"/>
      <c r="U2502" s="237" t="str">
        <f t="shared" si="198"/>
        <v/>
      </c>
      <c r="V2502" s="230" t="str">
        <f t="shared" si="200"/>
        <v/>
      </c>
      <c r="W2502" s="227" t="str">
        <f t="shared" si="199"/>
        <v/>
      </c>
      <c r="X2502" s="233"/>
      <c r="Y2502" s="233"/>
      <c r="AB2502" s="88"/>
    </row>
    <row r="2503" spans="1:28" ht="14.5" customHeight="1" x14ac:dyDescent="0.35">
      <c r="J2503" s="291" t="str">
        <f t="shared" si="201"/>
        <v>E210</v>
      </c>
      <c r="K2503" s="69"/>
      <c r="L2503" s="75" t="s">
        <v>1363</v>
      </c>
      <c r="M2503" s="76" t="s">
        <v>1364</v>
      </c>
      <c r="N2503" s="260">
        <v>40909</v>
      </c>
      <c r="O2503" s="260"/>
      <c r="P2503" s="260"/>
      <c r="Q2503" s="261"/>
      <c r="S2503" s="227" t="str">
        <f t="shared" si="197"/>
        <v/>
      </c>
      <c r="T2503" s="227"/>
      <c r="U2503" s="237" t="str">
        <f t="shared" si="198"/>
        <v/>
      </c>
      <c r="V2503" s="230" t="str">
        <f t="shared" si="200"/>
        <v/>
      </c>
      <c r="W2503" s="227" t="str">
        <f t="shared" si="199"/>
        <v/>
      </c>
      <c r="AB2503" s="3"/>
    </row>
    <row r="2504" spans="1:28" ht="14.5" customHeight="1" x14ac:dyDescent="0.35">
      <c r="J2504" s="291" t="str">
        <f t="shared" si="201"/>
        <v>E210</v>
      </c>
      <c r="K2504" s="69"/>
      <c r="L2504" s="75" t="s">
        <v>1365</v>
      </c>
      <c r="M2504" s="76" t="s">
        <v>1366</v>
      </c>
      <c r="N2504" s="260">
        <v>41852</v>
      </c>
      <c r="O2504" s="260"/>
      <c r="P2504" s="260"/>
      <c r="Q2504" s="261"/>
      <c r="S2504" s="227" t="str">
        <f t="shared" si="197"/>
        <v/>
      </c>
      <c r="T2504" s="227"/>
      <c r="U2504" s="237" t="str">
        <f t="shared" si="198"/>
        <v/>
      </c>
      <c r="V2504" s="230" t="str">
        <f t="shared" si="200"/>
        <v/>
      </c>
      <c r="W2504" s="227" t="str">
        <f t="shared" si="199"/>
        <v/>
      </c>
      <c r="AB2504" s="3"/>
    </row>
    <row r="2505" spans="1:28" ht="14.5" customHeight="1" x14ac:dyDescent="0.35">
      <c r="J2505" s="291" t="str">
        <f t="shared" si="201"/>
        <v>E210</v>
      </c>
      <c r="K2505" s="69"/>
      <c r="L2505" s="75" t="s">
        <v>1367</v>
      </c>
      <c r="M2505" s="76" t="s">
        <v>1368</v>
      </c>
      <c r="N2505" s="260">
        <v>41852</v>
      </c>
      <c r="O2505" s="260"/>
      <c r="P2505" s="260"/>
      <c r="Q2505" s="261"/>
      <c r="S2505" s="227" t="str">
        <f t="shared" si="197"/>
        <v/>
      </c>
      <c r="T2505" s="227"/>
      <c r="U2505" s="237" t="str">
        <f t="shared" si="198"/>
        <v/>
      </c>
      <c r="V2505" s="230" t="str">
        <f t="shared" si="200"/>
        <v/>
      </c>
      <c r="W2505" s="227" t="str">
        <f t="shared" si="199"/>
        <v/>
      </c>
      <c r="AB2505" s="3"/>
    </row>
    <row r="2506" spans="1:28" ht="14.5" customHeight="1" x14ac:dyDescent="0.35">
      <c r="J2506" s="291" t="str">
        <f t="shared" si="201"/>
        <v>E210</v>
      </c>
      <c r="K2506" s="69"/>
      <c r="L2506" s="75" t="s">
        <v>1369</v>
      </c>
      <c r="M2506" s="76" t="s">
        <v>1370</v>
      </c>
      <c r="N2506" s="260">
        <v>42186</v>
      </c>
      <c r="O2506" s="260"/>
      <c r="P2506" s="260"/>
      <c r="Q2506" s="261"/>
      <c r="S2506" s="227" t="str">
        <f t="shared" si="197"/>
        <v/>
      </c>
      <c r="T2506" s="227"/>
      <c r="U2506" s="237" t="str">
        <f t="shared" si="198"/>
        <v/>
      </c>
      <c r="V2506" s="230" t="str">
        <f t="shared" si="200"/>
        <v/>
      </c>
      <c r="W2506" s="227" t="str">
        <f t="shared" si="199"/>
        <v/>
      </c>
      <c r="AB2506" s="3"/>
    </row>
    <row r="2507" spans="1:28" s="93" customFormat="1" ht="14.5" customHeight="1" x14ac:dyDescent="0.35">
      <c r="A2507" s="89"/>
      <c r="B2507" s="89"/>
      <c r="C2507" s="89"/>
      <c r="D2507" s="89"/>
      <c r="E2507" s="89"/>
      <c r="F2507" s="89"/>
      <c r="G2507" s="89"/>
      <c r="H2507" s="89"/>
      <c r="I2507" s="89"/>
      <c r="J2507" s="291" t="str">
        <f t="shared" si="201"/>
        <v>E210</v>
      </c>
      <c r="K2507" s="189"/>
      <c r="L2507" s="107" t="s">
        <v>1371</v>
      </c>
      <c r="M2507" s="93" t="s">
        <v>1372</v>
      </c>
      <c r="N2507" s="262">
        <v>43282</v>
      </c>
      <c r="O2507" s="262"/>
      <c r="P2507" s="191"/>
      <c r="Q2507" s="222"/>
      <c r="R2507" s="92"/>
      <c r="S2507" s="227" t="str">
        <f t="shared" si="197"/>
        <v/>
      </c>
      <c r="T2507" s="227"/>
      <c r="U2507" s="237" t="str">
        <f t="shared" si="198"/>
        <v/>
      </c>
      <c r="V2507" s="230" t="str">
        <f t="shared" si="200"/>
        <v/>
      </c>
      <c r="W2507" s="227" t="str">
        <f t="shared" si="199"/>
        <v/>
      </c>
      <c r="X2507" s="233"/>
      <c r="Y2507" s="233"/>
      <c r="AB2507" s="88"/>
    </row>
    <row r="2508" spans="1:28" ht="14.5" customHeight="1" x14ac:dyDescent="0.35">
      <c r="J2508" s="291" t="str">
        <f t="shared" si="201"/>
        <v>E210</v>
      </c>
      <c r="K2508" s="69"/>
      <c r="L2508" s="75" t="s">
        <v>1373</v>
      </c>
      <c r="M2508" s="76" t="s">
        <v>1374</v>
      </c>
      <c r="N2508" s="260">
        <v>39814</v>
      </c>
      <c r="O2508" s="260"/>
      <c r="P2508" s="260"/>
      <c r="Q2508" s="261"/>
      <c r="S2508" s="227" t="str">
        <f t="shared" si="197"/>
        <v/>
      </c>
      <c r="T2508" s="227"/>
      <c r="U2508" s="237" t="str">
        <f t="shared" si="198"/>
        <v/>
      </c>
      <c r="V2508" s="230" t="str">
        <f t="shared" si="200"/>
        <v/>
      </c>
      <c r="W2508" s="227" t="str">
        <f t="shared" si="199"/>
        <v/>
      </c>
      <c r="AB2508" s="3"/>
    </row>
    <row r="2509" spans="1:28" ht="14.5" customHeight="1" x14ac:dyDescent="0.35">
      <c r="J2509" s="291" t="str">
        <f t="shared" si="201"/>
        <v>E210</v>
      </c>
      <c r="K2509" s="69"/>
      <c r="L2509" s="75" t="s">
        <v>1375</v>
      </c>
      <c r="M2509" s="76" t="s">
        <v>1376</v>
      </c>
      <c r="N2509" s="260">
        <v>42278</v>
      </c>
      <c r="O2509" s="260"/>
      <c r="P2509" s="260"/>
      <c r="Q2509" s="261"/>
      <c r="S2509" s="227" t="str">
        <f t="shared" si="197"/>
        <v/>
      </c>
      <c r="T2509" s="227"/>
      <c r="U2509" s="237" t="str">
        <f t="shared" si="198"/>
        <v/>
      </c>
      <c r="V2509" s="230" t="str">
        <f t="shared" si="200"/>
        <v/>
      </c>
      <c r="W2509" s="227" t="str">
        <f t="shared" si="199"/>
        <v/>
      </c>
      <c r="AB2509" s="3"/>
    </row>
    <row r="2510" spans="1:28" ht="14.5" customHeight="1" x14ac:dyDescent="0.35">
      <c r="J2510" s="291" t="str">
        <f t="shared" si="201"/>
        <v>E210</v>
      </c>
      <c r="K2510" s="69"/>
      <c r="L2510" s="75" t="s">
        <v>1377</v>
      </c>
      <c r="M2510" s="76" t="s">
        <v>1378</v>
      </c>
      <c r="N2510" s="260">
        <v>39814</v>
      </c>
      <c r="O2510" s="260"/>
      <c r="P2510" s="260"/>
      <c r="Q2510" s="261"/>
      <c r="S2510" s="227" t="str">
        <f t="shared" si="197"/>
        <v/>
      </c>
      <c r="T2510" s="227"/>
      <c r="U2510" s="237" t="str">
        <f t="shared" si="198"/>
        <v/>
      </c>
      <c r="V2510" s="230" t="str">
        <f t="shared" si="200"/>
        <v/>
      </c>
      <c r="W2510" s="227" t="str">
        <f t="shared" si="199"/>
        <v/>
      </c>
      <c r="AB2510" s="3"/>
    </row>
    <row r="2511" spans="1:28" ht="14.5" customHeight="1" x14ac:dyDescent="0.35">
      <c r="J2511" s="291" t="str">
        <f t="shared" si="201"/>
        <v>E210</v>
      </c>
      <c r="K2511" s="69"/>
      <c r="L2511" s="107" t="s">
        <v>1379</v>
      </c>
      <c r="M2511" s="93" t="s">
        <v>1380</v>
      </c>
      <c r="N2511" s="262">
        <v>43282</v>
      </c>
      <c r="O2511" s="262"/>
      <c r="P2511" s="192"/>
      <c r="Q2511" s="195"/>
      <c r="S2511" s="227" t="str">
        <f t="shared" si="197"/>
        <v/>
      </c>
      <c r="T2511" s="227"/>
      <c r="U2511" s="237" t="str">
        <f t="shared" si="198"/>
        <v/>
      </c>
      <c r="V2511" s="230" t="str">
        <f t="shared" si="200"/>
        <v/>
      </c>
      <c r="W2511" s="227" t="str">
        <f t="shared" si="199"/>
        <v/>
      </c>
      <c r="AB2511" s="3"/>
    </row>
    <row r="2512" spans="1:28" ht="14.5" customHeight="1" x14ac:dyDescent="0.35">
      <c r="J2512" s="291" t="str">
        <f t="shared" si="201"/>
        <v>E210</v>
      </c>
      <c r="K2512" s="69"/>
      <c r="L2512" s="75" t="s">
        <v>1381</v>
      </c>
      <c r="M2512" s="76" t="s">
        <v>1382</v>
      </c>
      <c r="N2512" s="260">
        <v>41852</v>
      </c>
      <c r="O2512" s="260"/>
      <c r="P2512" s="260"/>
      <c r="Q2512" s="261"/>
      <c r="S2512" s="227" t="str">
        <f t="shared" si="197"/>
        <v/>
      </c>
      <c r="T2512" s="227"/>
      <c r="U2512" s="237" t="str">
        <f t="shared" si="198"/>
        <v/>
      </c>
      <c r="V2512" s="230" t="str">
        <f t="shared" si="200"/>
        <v/>
      </c>
      <c r="W2512" s="227" t="str">
        <f t="shared" si="199"/>
        <v/>
      </c>
      <c r="AB2512" s="3"/>
    </row>
    <row r="2513" spans="10:28" ht="14.5" customHeight="1" x14ac:dyDescent="0.35">
      <c r="J2513" s="291" t="str">
        <f t="shared" si="201"/>
        <v>E210</v>
      </c>
      <c r="K2513" s="69"/>
      <c r="L2513" s="75" t="s">
        <v>1383</v>
      </c>
      <c r="M2513" s="76" t="s">
        <v>1384</v>
      </c>
      <c r="N2513" s="260">
        <v>42186</v>
      </c>
      <c r="O2513" s="260"/>
      <c r="P2513" s="260"/>
      <c r="Q2513" s="261"/>
      <c r="S2513" s="227" t="str">
        <f t="shared" si="197"/>
        <v/>
      </c>
      <c r="T2513" s="227"/>
      <c r="U2513" s="237" t="str">
        <f t="shared" si="198"/>
        <v/>
      </c>
      <c r="V2513" s="230" t="str">
        <f t="shared" si="200"/>
        <v/>
      </c>
      <c r="W2513" s="227" t="str">
        <f t="shared" si="199"/>
        <v/>
      </c>
      <c r="AB2513" s="3"/>
    </row>
    <row r="2514" spans="10:28" ht="14.5" customHeight="1" x14ac:dyDescent="0.35">
      <c r="J2514" s="291" t="str">
        <f t="shared" si="201"/>
        <v>E210</v>
      </c>
      <c r="K2514" s="69"/>
      <c r="L2514" s="107" t="s">
        <v>1385</v>
      </c>
      <c r="M2514" s="93" t="s">
        <v>1386</v>
      </c>
      <c r="N2514" s="262">
        <v>43282</v>
      </c>
      <c r="O2514" s="262"/>
      <c r="P2514" s="192"/>
      <c r="Q2514" s="195"/>
      <c r="S2514" s="227" t="str">
        <f t="shared" si="197"/>
        <v/>
      </c>
      <c r="T2514" s="227"/>
      <c r="U2514" s="237" t="str">
        <f t="shared" si="198"/>
        <v/>
      </c>
      <c r="V2514" s="230" t="str">
        <f t="shared" si="200"/>
        <v/>
      </c>
      <c r="W2514" s="227" t="str">
        <f t="shared" si="199"/>
        <v/>
      </c>
      <c r="AB2514" s="3"/>
    </row>
    <row r="2515" spans="10:28" ht="14.5" customHeight="1" x14ac:dyDescent="0.35">
      <c r="J2515" s="291" t="str">
        <f t="shared" si="201"/>
        <v>E210</v>
      </c>
      <c r="K2515" s="69"/>
      <c r="L2515" s="75" t="s">
        <v>1387</v>
      </c>
      <c r="M2515" s="76" t="s">
        <v>1388</v>
      </c>
      <c r="N2515" s="260">
        <v>39814</v>
      </c>
      <c r="O2515" s="260"/>
      <c r="P2515" s="260"/>
      <c r="Q2515" s="261"/>
      <c r="S2515" s="227" t="str">
        <f t="shared" si="197"/>
        <v/>
      </c>
      <c r="T2515" s="227"/>
      <c r="U2515" s="237" t="str">
        <f t="shared" si="198"/>
        <v/>
      </c>
      <c r="V2515" s="230" t="str">
        <f t="shared" si="200"/>
        <v/>
      </c>
      <c r="W2515" s="227" t="str">
        <f t="shared" si="199"/>
        <v/>
      </c>
      <c r="AB2515" s="3"/>
    </row>
    <row r="2516" spans="10:28" ht="14.5" customHeight="1" x14ac:dyDescent="0.35">
      <c r="J2516" s="291" t="str">
        <f t="shared" si="201"/>
        <v>E210</v>
      </c>
      <c r="K2516" s="69"/>
      <c r="L2516" s="75" t="s">
        <v>1389</v>
      </c>
      <c r="M2516" s="76" t="s">
        <v>1390</v>
      </c>
      <c r="N2516" s="260">
        <v>39814</v>
      </c>
      <c r="O2516" s="260"/>
      <c r="P2516" s="260"/>
      <c r="Q2516" s="261"/>
      <c r="S2516" s="227" t="str">
        <f t="shared" si="197"/>
        <v/>
      </c>
      <c r="T2516" s="227"/>
      <c r="U2516" s="237" t="str">
        <f t="shared" si="198"/>
        <v/>
      </c>
      <c r="V2516" s="230" t="str">
        <f t="shared" si="200"/>
        <v/>
      </c>
      <c r="W2516" s="227" t="str">
        <f t="shared" si="199"/>
        <v/>
      </c>
      <c r="AB2516" s="3"/>
    </row>
    <row r="2517" spans="10:28" ht="14.5" customHeight="1" x14ac:dyDescent="0.35">
      <c r="J2517" s="291" t="str">
        <f t="shared" si="201"/>
        <v>E210</v>
      </c>
      <c r="K2517" s="69"/>
      <c r="L2517" s="75" t="s">
        <v>1391</v>
      </c>
      <c r="M2517" s="76" t="s">
        <v>1392</v>
      </c>
      <c r="N2517" s="260">
        <v>39814</v>
      </c>
      <c r="O2517" s="260"/>
      <c r="P2517" s="260"/>
      <c r="Q2517" s="261"/>
      <c r="S2517" s="227" t="str">
        <f t="shared" si="197"/>
        <v/>
      </c>
      <c r="T2517" s="227"/>
      <c r="U2517" s="237" t="str">
        <f t="shared" si="198"/>
        <v/>
      </c>
      <c r="V2517" s="230" t="str">
        <f t="shared" si="200"/>
        <v/>
      </c>
      <c r="W2517" s="227" t="str">
        <f t="shared" si="199"/>
        <v/>
      </c>
      <c r="AB2517" s="3"/>
    </row>
    <row r="2518" spans="10:28" ht="14.5" customHeight="1" x14ac:dyDescent="0.35">
      <c r="J2518" s="291" t="str">
        <f t="shared" si="201"/>
        <v>E210</v>
      </c>
      <c r="K2518" s="69"/>
      <c r="L2518" s="147" t="s">
        <v>1393</v>
      </c>
      <c r="M2518" s="146" t="s">
        <v>1394</v>
      </c>
      <c r="N2518" s="278">
        <v>39814</v>
      </c>
      <c r="O2518" s="278"/>
      <c r="P2518" s="278"/>
      <c r="Q2518" s="279"/>
      <c r="S2518" s="227" t="str">
        <f t="shared" si="197"/>
        <v/>
      </c>
      <c r="T2518" s="227"/>
      <c r="U2518" s="237" t="str">
        <f t="shared" si="198"/>
        <v/>
      </c>
      <c r="V2518" s="230" t="str">
        <f t="shared" si="200"/>
        <v/>
      </c>
      <c r="W2518" s="227" t="str">
        <f t="shared" si="199"/>
        <v/>
      </c>
      <c r="AB2518" s="3"/>
    </row>
    <row r="2519" spans="10:28" ht="14.5" customHeight="1" x14ac:dyDescent="0.35">
      <c r="J2519" s="291" t="str">
        <f t="shared" si="201"/>
        <v>E210</v>
      </c>
      <c r="K2519" s="69"/>
      <c r="L2519" s="75" t="s">
        <v>2463</v>
      </c>
      <c r="M2519" s="76" t="s">
        <v>2464</v>
      </c>
      <c r="N2519" s="260">
        <v>39814</v>
      </c>
      <c r="O2519" s="260"/>
      <c r="P2519" s="260"/>
      <c r="Q2519" s="261"/>
      <c r="S2519" s="227" t="str">
        <f t="shared" si="197"/>
        <v/>
      </c>
      <c r="T2519" s="227"/>
      <c r="U2519" s="237" t="str">
        <f t="shared" si="198"/>
        <v/>
      </c>
      <c r="V2519" s="230" t="str">
        <f t="shared" si="200"/>
        <v/>
      </c>
      <c r="W2519" s="227" t="str">
        <f t="shared" si="199"/>
        <v/>
      </c>
      <c r="AB2519" s="3"/>
    </row>
    <row r="2520" spans="10:28" ht="14.5" customHeight="1" x14ac:dyDescent="0.35">
      <c r="J2520" s="291" t="str">
        <f t="shared" si="201"/>
        <v>E210</v>
      </c>
      <c r="K2520" s="69"/>
      <c r="L2520" s="75" t="s">
        <v>2465</v>
      </c>
      <c r="M2520" s="76" t="s">
        <v>2466</v>
      </c>
      <c r="N2520" s="260">
        <v>39814</v>
      </c>
      <c r="O2520" s="260"/>
      <c r="P2520" s="260"/>
      <c r="Q2520" s="261"/>
      <c r="S2520" s="227" t="str">
        <f t="shared" si="197"/>
        <v/>
      </c>
      <c r="T2520" s="227"/>
      <c r="U2520" s="237" t="str">
        <f t="shared" si="198"/>
        <v/>
      </c>
      <c r="V2520" s="230" t="str">
        <f t="shared" si="200"/>
        <v/>
      </c>
      <c r="W2520" s="227" t="str">
        <f t="shared" si="199"/>
        <v/>
      </c>
      <c r="AB2520" s="3"/>
    </row>
    <row r="2521" spans="10:28" ht="14.5" customHeight="1" x14ac:dyDescent="0.35">
      <c r="J2521" s="291" t="str">
        <f t="shared" si="201"/>
        <v>E210</v>
      </c>
      <c r="K2521" s="69"/>
      <c r="L2521" s="75" t="s">
        <v>2467</v>
      </c>
      <c r="M2521" s="76" t="s">
        <v>2468</v>
      </c>
      <c r="N2521" s="260">
        <v>41852</v>
      </c>
      <c r="O2521" s="260"/>
      <c r="P2521" s="260"/>
      <c r="Q2521" s="261"/>
      <c r="S2521" s="227" t="str">
        <f t="shared" si="197"/>
        <v/>
      </c>
      <c r="T2521" s="227"/>
      <c r="U2521" s="237" t="str">
        <f t="shared" si="198"/>
        <v/>
      </c>
      <c r="V2521" s="230" t="str">
        <f t="shared" si="200"/>
        <v/>
      </c>
      <c r="W2521" s="227" t="str">
        <f t="shared" si="199"/>
        <v/>
      </c>
      <c r="AB2521" s="3"/>
    </row>
    <row r="2522" spans="10:28" ht="14.5" customHeight="1" x14ac:dyDescent="0.35">
      <c r="J2522" s="291" t="str">
        <f t="shared" si="201"/>
        <v>E210</v>
      </c>
      <c r="K2522" s="69"/>
      <c r="L2522" s="75" t="s">
        <v>2469</v>
      </c>
      <c r="M2522" s="76" t="s">
        <v>2470</v>
      </c>
      <c r="N2522" s="260">
        <v>41852</v>
      </c>
      <c r="O2522" s="260"/>
      <c r="P2522" s="260"/>
      <c r="Q2522" s="261"/>
      <c r="S2522" s="227" t="str">
        <f t="shared" si="197"/>
        <v/>
      </c>
      <c r="T2522" s="227"/>
      <c r="U2522" s="237" t="str">
        <f t="shared" si="198"/>
        <v/>
      </c>
      <c r="V2522" s="230" t="str">
        <f t="shared" si="200"/>
        <v/>
      </c>
      <c r="W2522" s="227" t="str">
        <f t="shared" si="199"/>
        <v/>
      </c>
      <c r="AB2522" s="3"/>
    </row>
    <row r="2523" spans="10:28" ht="14.5" customHeight="1" x14ac:dyDescent="0.35">
      <c r="J2523" s="291" t="str">
        <f t="shared" si="201"/>
        <v>E210</v>
      </c>
      <c r="K2523" s="69"/>
      <c r="L2523" s="75" t="s">
        <v>2471</v>
      </c>
      <c r="M2523" s="76" t="s">
        <v>2472</v>
      </c>
      <c r="N2523" s="260">
        <v>42186</v>
      </c>
      <c r="O2523" s="260"/>
      <c r="P2523" s="260"/>
      <c r="Q2523" s="261"/>
      <c r="S2523" s="227" t="str">
        <f t="shared" si="197"/>
        <v/>
      </c>
      <c r="T2523" s="227"/>
      <c r="U2523" s="237" t="str">
        <f t="shared" si="198"/>
        <v/>
      </c>
      <c r="V2523" s="230" t="str">
        <f t="shared" si="200"/>
        <v/>
      </c>
      <c r="W2523" s="227" t="str">
        <f t="shared" si="199"/>
        <v/>
      </c>
      <c r="AB2523" s="3"/>
    </row>
    <row r="2524" spans="10:28" ht="14.5" customHeight="1" x14ac:dyDescent="0.35">
      <c r="J2524" s="291" t="str">
        <f t="shared" si="201"/>
        <v>E210</v>
      </c>
      <c r="K2524" s="69"/>
      <c r="L2524" s="75" t="s">
        <v>2473</v>
      </c>
      <c r="M2524" s="76" t="s">
        <v>2474</v>
      </c>
      <c r="N2524" s="260">
        <v>39814</v>
      </c>
      <c r="O2524" s="260"/>
      <c r="P2524" s="260"/>
      <c r="Q2524" s="261"/>
      <c r="S2524" s="227" t="str">
        <f t="shared" si="197"/>
        <v/>
      </c>
      <c r="T2524" s="227"/>
      <c r="U2524" s="237" t="str">
        <f t="shared" si="198"/>
        <v/>
      </c>
      <c r="V2524" s="230" t="str">
        <f t="shared" si="200"/>
        <v/>
      </c>
      <c r="W2524" s="227" t="str">
        <f t="shared" si="199"/>
        <v/>
      </c>
      <c r="AB2524" s="3"/>
    </row>
    <row r="2525" spans="10:28" ht="14.5" customHeight="1" x14ac:dyDescent="0.35">
      <c r="J2525" s="291" t="str">
        <f t="shared" si="201"/>
        <v>E210</v>
      </c>
      <c r="K2525" s="69"/>
      <c r="L2525" s="75" t="s">
        <v>2475</v>
      </c>
      <c r="M2525" s="76" t="s">
        <v>2476</v>
      </c>
      <c r="N2525" s="260">
        <v>40909</v>
      </c>
      <c r="O2525" s="260"/>
      <c r="P2525" s="260"/>
      <c r="Q2525" s="261"/>
      <c r="S2525" s="227" t="str">
        <f t="shared" si="197"/>
        <v/>
      </c>
      <c r="T2525" s="227"/>
      <c r="U2525" s="237" t="str">
        <f t="shared" si="198"/>
        <v/>
      </c>
      <c r="V2525" s="230" t="str">
        <f t="shared" si="200"/>
        <v/>
      </c>
      <c r="W2525" s="227" t="str">
        <f t="shared" si="199"/>
        <v/>
      </c>
      <c r="AB2525" s="3"/>
    </row>
    <row r="2526" spans="10:28" ht="14.5" customHeight="1" x14ac:dyDescent="0.35">
      <c r="J2526" s="291" t="str">
        <f t="shared" si="201"/>
        <v>E210</v>
      </c>
      <c r="K2526" s="69"/>
      <c r="L2526" s="75" t="s">
        <v>2477</v>
      </c>
      <c r="M2526" s="76" t="s">
        <v>2478</v>
      </c>
      <c r="N2526" s="260">
        <v>42614</v>
      </c>
      <c r="O2526" s="260"/>
      <c r="P2526" s="260"/>
      <c r="Q2526" s="261"/>
      <c r="S2526" s="227" t="str">
        <f t="shared" si="197"/>
        <v/>
      </c>
      <c r="T2526" s="227"/>
      <c r="U2526" s="237" t="str">
        <f t="shared" si="198"/>
        <v/>
      </c>
      <c r="V2526" s="230" t="str">
        <f t="shared" si="200"/>
        <v/>
      </c>
      <c r="W2526" s="227" t="str">
        <f t="shared" si="199"/>
        <v/>
      </c>
      <c r="AB2526" s="3"/>
    </row>
    <row r="2527" spans="10:28" ht="14.5" customHeight="1" x14ac:dyDescent="0.35">
      <c r="J2527" s="291" t="str">
        <f t="shared" si="201"/>
        <v>E210</v>
      </c>
      <c r="K2527" s="69"/>
      <c r="L2527" s="75" t="s">
        <v>2479</v>
      </c>
      <c r="M2527" s="76" t="s">
        <v>2480</v>
      </c>
      <c r="N2527" s="260">
        <v>39814</v>
      </c>
      <c r="O2527" s="260"/>
      <c r="P2527" s="260"/>
      <c r="Q2527" s="261"/>
      <c r="S2527" s="227" t="str">
        <f t="shared" si="197"/>
        <v/>
      </c>
      <c r="T2527" s="227"/>
      <c r="U2527" s="237" t="str">
        <f t="shared" si="198"/>
        <v/>
      </c>
      <c r="V2527" s="230" t="str">
        <f t="shared" si="200"/>
        <v/>
      </c>
      <c r="W2527" s="227" t="str">
        <f t="shared" si="199"/>
        <v/>
      </c>
      <c r="AB2527" s="3"/>
    </row>
    <row r="2528" spans="10:28" ht="14.5" customHeight="1" x14ac:dyDescent="0.35">
      <c r="J2528" s="291" t="str">
        <f t="shared" si="201"/>
        <v>E210</v>
      </c>
      <c r="K2528" s="69"/>
      <c r="L2528" s="75" t="s">
        <v>2481</v>
      </c>
      <c r="M2528" s="76" t="s">
        <v>2482</v>
      </c>
      <c r="N2528" s="260">
        <v>39814</v>
      </c>
      <c r="O2528" s="260"/>
      <c r="P2528" s="260"/>
      <c r="Q2528" s="261"/>
      <c r="S2528" s="227" t="str">
        <f t="shared" si="197"/>
        <v/>
      </c>
      <c r="T2528" s="227"/>
      <c r="U2528" s="237" t="str">
        <f t="shared" si="198"/>
        <v/>
      </c>
      <c r="V2528" s="230" t="str">
        <f t="shared" si="200"/>
        <v/>
      </c>
      <c r="W2528" s="227" t="str">
        <f t="shared" si="199"/>
        <v/>
      </c>
      <c r="AB2528" s="3"/>
    </row>
    <row r="2529" spans="1:28" ht="14.5" customHeight="1" x14ac:dyDescent="0.35">
      <c r="J2529" s="291" t="str">
        <f t="shared" si="201"/>
        <v>E210</v>
      </c>
      <c r="K2529" s="69"/>
      <c r="L2529" s="75" t="s">
        <v>2483</v>
      </c>
      <c r="M2529" s="76" t="s">
        <v>2484</v>
      </c>
      <c r="N2529" s="260">
        <v>39814</v>
      </c>
      <c r="O2529" s="260"/>
      <c r="P2529" s="260"/>
      <c r="Q2529" s="261"/>
      <c r="S2529" s="227" t="str">
        <f t="shared" si="197"/>
        <v/>
      </c>
      <c r="T2529" s="227"/>
      <c r="U2529" s="237" t="str">
        <f t="shared" si="198"/>
        <v/>
      </c>
      <c r="V2529" s="230" t="str">
        <f t="shared" si="200"/>
        <v/>
      </c>
      <c r="W2529" s="227" t="str">
        <f t="shared" si="199"/>
        <v/>
      </c>
      <c r="AB2529" s="3"/>
    </row>
    <row r="2530" spans="1:28" ht="14.5" customHeight="1" x14ac:dyDescent="0.35">
      <c r="J2530" s="291" t="str">
        <f t="shared" si="201"/>
        <v>E210</v>
      </c>
      <c r="K2530" s="69"/>
      <c r="L2530" s="75" t="s">
        <v>2485</v>
      </c>
      <c r="M2530" s="76" t="s">
        <v>2486</v>
      </c>
      <c r="N2530" s="260">
        <v>39814</v>
      </c>
      <c r="O2530" s="260"/>
      <c r="P2530" s="260"/>
      <c r="Q2530" s="261"/>
      <c r="S2530" s="227" t="str">
        <f t="shared" si="197"/>
        <v/>
      </c>
      <c r="T2530" s="227"/>
      <c r="U2530" s="237" t="str">
        <f t="shared" si="198"/>
        <v/>
      </c>
      <c r="V2530" s="230" t="str">
        <f t="shared" si="200"/>
        <v/>
      </c>
      <c r="W2530" s="227" t="str">
        <f t="shared" si="199"/>
        <v/>
      </c>
      <c r="AB2530" s="3"/>
    </row>
    <row r="2531" spans="1:28" ht="14.5" customHeight="1" x14ac:dyDescent="0.35">
      <c r="J2531" s="291" t="str">
        <f t="shared" si="201"/>
        <v>E210</v>
      </c>
      <c r="K2531" s="69"/>
      <c r="L2531" s="75" t="s">
        <v>2487</v>
      </c>
      <c r="M2531" s="76" t="s">
        <v>2488</v>
      </c>
      <c r="N2531" s="260">
        <v>39814</v>
      </c>
      <c r="O2531" s="260"/>
      <c r="P2531" s="260">
        <v>42185</v>
      </c>
      <c r="Q2531" s="261"/>
      <c r="S2531" s="227" t="str">
        <f t="shared" si="197"/>
        <v/>
      </c>
      <c r="T2531" s="227"/>
      <c r="U2531" s="237" t="str">
        <f t="shared" si="198"/>
        <v/>
      </c>
      <c r="V2531" s="230" t="str">
        <f t="shared" si="200"/>
        <v/>
      </c>
      <c r="W2531" s="227" t="str">
        <f t="shared" si="199"/>
        <v/>
      </c>
      <c r="AB2531" s="3"/>
    </row>
    <row r="2532" spans="1:28" ht="14.5" customHeight="1" x14ac:dyDescent="0.35">
      <c r="J2532" s="291" t="str">
        <f t="shared" si="201"/>
        <v>E210</v>
      </c>
      <c r="K2532" s="69"/>
      <c r="L2532" s="75" t="s">
        <v>2487</v>
      </c>
      <c r="M2532" s="76" t="s">
        <v>2489</v>
      </c>
      <c r="N2532" s="260">
        <v>42186</v>
      </c>
      <c r="O2532" s="260"/>
      <c r="P2532" s="260"/>
      <c r="Q2532" s="261"/>
      <c r="S2532" s="227" t="str">
        <f t="shared" si="197"/>
        <v/>
      </c>
      <c r="T2532" s="227"/>
      <c r="U2532" s="237" t="str">
        <f t="shared" si="198"/>
        <v/>
      </c>
      <c r="V2532" s="230" t="str">
        <f t="shared" si="200"/>
        <v/>
      </c>
      <c r="W2532" s="227" t="str">
        <f t="shared" si="199"/>
        <v/>
      </c>
      <c r="AB2532" s="3"/>
    </row>
    <row r="2533" spans="1:28" ht="14.5" customHeight="1" x14ac:dyDescent="0.35">
      <c r="J2533" s="291" t="str">
        <f t="shared" si="201"/>
        <v>E210</v>
      </c>
      <c r="K2533" s="69"/>
      <c r="L2533" s="75" t="s">
        <v>2490</v>
      </c>
      <c r="M2533" s="76" t="s">
        <v>2491</v>
      </c>
      <c r="N2533" s="260">
        <v>39814</v>
      </c>
      <c r="O2533" s="260"/>
      <c r="P2533" s="260"/>
      <c r="Q2533" s="261"/>
      <c r="S2533" s="227" t="str">
        <f t="shared" si="197"/>
        <v/>
      </c>
      <c r="T2533" s="227"/>
      <c r="U2533" s="237" t="str">
        <f t="shared" si="198"/>
        <v/>
      </c>
      <c r="V2533" s="230" t="str">
        <f t="shared" si="200"/>
        <v/>
      </c>
      <c r="W2533" s="227" t="str">
        <f t="shared" si="199"/>
        <v/>
      </c>
      <c r="AB2533" s="3"/>
    </row>
    <row r="2534" spans="1:28" ht="14.5" customHeight="1" x14ac:dyDescent="0.35">
      <c r="J2534" s="291" t="str">
        <f t="shared" si="201"/>
        <v>E210</v>
      </c>
      <c r="K2534" s="69"/>
      <c r="L2534" s="75" t="s">
        <v>2492</v>
      </c>
      <c r="M2534" s="76" t="s">
        <v>2493</v>
      </c>
      <c r="N2534" s="260">
        <v>39814</v>
      </c>
      <c r="O2534" s="260"/>
      <c r="P2534" s="260"/>
      <c r="Q2534" s="261"/>
      <c r="S2534" s="227" t="str">
        <f t="shared" si="197"/>
        <v/>
      </c>
      <c r="T2534" s="227"/>
      <c r="U2534" s="237" t="str">
        <f t="shared" si="198"/>
        <v/>
      </c>
      <c r="V2534" s="230" t="str">
        <f t="shared" si="200"/>
        <v/>
      </c>
      <c r="W2534" s="227" t="str">
        <f t="shared" si="199"/>
        <v/>
      </c>
      <c r="AB2534" s="3"/>
    </row>
    <row r="2535" spans="1:28" ht="14.5" customHeight="1" x14ac:dyDescent="0.35">
      <c r="J2535" s="291" t="str">
        <f t="shared" si="201"/>
        <v>E210</v>
      </c>
      <c r="K2535" s="69"/>
      <c r="L2535" s="75" t="s">
        <v>2494</v>
      </c>
      <c r="M2535" s="76" t="s">
        <v>2495</v>
      </c>
      <c r="N2535" s="260">
        <v>39814</v>
      </c>
      <c r="O2535" s="260"/>
      <c r="P2535" s="260"/>
      <c r="Q2535" s="261"/>
      <c r="S2535" s="227" t="str">
        <f t="shared" si="197"/>
        <v/>
      </c>
      <c r="T2535" s="227"/>
      <c r="U2535" s="237" t="str">
        <f t="shared" si="198"/>
        <v/>
      </c>
      <c r="V2535" s="230" t="str">
        <f t="shared" si="200"/>
        <v/>
      </c>
      <c r="W2535" s="227" t="str">
        <f t="shared" si="199"/>
        <v/>
      </c>
      <c r="AB2535" s="3"/>
    </row>
    <row r="2536" spans="1:28" ht="14.5" customHeight="1" x14ac:dyDescent="0.35">
      <c r="J2536" s="291" t="str">
        <f t="shared" si="201"/>
        <v>E210</v>
      </c>
      <c r="K2536" s="69"/>
      <c r="L2536" s="75" t="s">
        <v>2496</v>
      </c>
      <c r="M2536" s="76" t="s">
        <v>2497</v>
      </c>
      <c r="N2536" s="260">
        <v>39814</v>
      </c>
      <c r="O2536" s="260"/>
      <c r="P2536" s="260"/>
      <c r="Q2536" s="261"/>
      <c r="S2536" s="227" t="str">
        <f t="shared" si="197"/>
        <v/>
      </c>
      <c r="T2536" s="227"/>
      <c r="U2536" s="237" t="str">
        <f t="shared" si="198"/>
        <v/>
      </c>
      <c r="V2536" s="230" t="str">
        <f t="shared" si="200"/>
        <v/>
      </c>
      <c r="W2536" s="227" t="str">
        <f t="shared" si="199"/>
        <v/>
      </c>
      <c r="AB2536" s="3"/>
    </row>
    <row r="2537" spans="1:28" ht="14.5" customHeight="1" x14ac:dyDescent="0.35">
      <c r="J2537" s="291" t="str">
        <f t="shared" si="201"/>
        <v>E210</v>
      </c>
      <c r="K2537" s="71"/>
      <c r="L2537" s="145" t="s">
        <v>2498</v>
      </c>
      <c r="M2537" s="146" t="s">
        <v>2499</v>
      </c>
      <c r="N2537" s="278">
        <v>39814</v>
      </c>
      <c r="O2537" s="278"/>
      <c r="P2537" s="278"/>
      <c r="Q2537" s="279"/>
      <c r="S2537" s="227" t="str">
        <f t="shared" si="197"/>
        <v/>
      </c>
      <c r="T2537" s="227"/>
      <c r="U2537" s="237" t="str">
        <f t="shared" si="198"/>
        <v/>
      </c>
      <c r="V2537" s="230" t="str">
        <f t="shared" si="200"/>
        <v/>
      </c>
      <c r="W2537" s="227" t="str">
        <f t="shared" si="199"/>
        <v/>
      </c>
      <c r="AB2537" s="3"/>
    </row>
    <row r="2538" spans="1:28" s="3" customFormat="1" ht="14.5" customHeight="1" collapsed="1" x14ac:dyDescent="0.35">
      <c r="A2538" s="209" t="s">
        <v>22</v>
      </c>
      <c r="B2538" s="209"/>
      <c r="C2538" s="209"/>
      <c r="D2538" s="209"/>
      <c r="E2538" s="209"/>
      <c r="F2538" s="209" t="s">
        <v>2500</v>
      </c>
      <c r="G2538" s="209"/>
      <c r="H2538" s="209"/>
      <c r="I2538" s="209" t="s">
        <v>144</v>
      </c>
      <c r="J2538" s="291" t="str">
        <f t="shared" si="201"/>
        <v>E210</v>
      </c>
      <c r="K2538" s="2" t="s">
        <v>2501</v>
      </c>
      <c r="L2538" s="4"/>
      <c r="M2538" s="4"/>
      <c r="N2538" s="4"/>
      <c r="O2538" s="4"/>
      <c r="P2538" s="4"/>
      <c r="Q2538" s="4"/>
      <c r="R2538" s="4"/>
      <c r="S2538" s="227">
        <f t="shared" si="197"/>
        <v>5</v>
      </c>
      <c r="T2538" s="227"/>
      <c r="U2538" s="237" t="str">
        <f t="shared" si="198"/>
        <v>&lt;/registro&gt;
&lt;registro codigo="E220" perfil="ABC" nivel="5"&gt;</v>
      </c>
      <c r="V2538" s="230" t="str">
        <f t="shared" si="200"/>
        <v/>
      </c>
      <c r="W2538" s="227" t="str">
        <f t="shared" si="199"/>
        <v>&lt;/registro&gt;
&lt;registro codigo="E220" perfil="ABC" nivel="5"&gt;</v>
      </c>
      <c r="X2538" s="227"/>
      <c r="Y2538" s="227"/>
      <c r="AB2538" s="3" t="s">
        <v>6</v>
      </c>
    </row>
    <row r="2539" spans="1:28" ht="14.5" customHeight="1" x14ac:dyDescent="0.35">
      <c r="J2539" s="291" t="str">
        <f t="shared" si="201"/>
        <v>E220</v>
      </c>
      <c r="K2539" s="193">
        <v>1</v>
      </c>
      <c r="L2539" s="11" t="s">
        <v>25</v>
      </c>
      <c r="M2539" s="11" t="s">
        <v>2502</v>
      </c>
      <c r="N2539" s="193" t="s">
        <v>27</v>
      </c>
      <c r="O2539" s="193">
        <v>4</v>
      </c>
      <c r="P2539" s="193" t="s">
        <v>28</v>
      </c>
      <c r="Q2539" s="193" t="s">
        <v>29</v>
      </c>
      <c r="S2539" s="227" t="str">
        <f t="shared" si="197"/>
        <v>Campo</v>
      </c>
      <c r="T2539" s="227" t="s">
        <v>27</v>
      </c>
      <c r="U2539" s="237" t="str">
        <f t="shared" si="198"/>
        <v/>
      </c>
      <c r="V2539" s="230" t="str">
        <f t="shared" si="200"/>
        <v>&lt;campo posicao="1"&gt;
&lt;coluna&gt;REG&lt;/coluna&gt;
&lt;descricao&gt;Texto fixo contendo "E220"&lt;/descricao&gt;
&lt;tipo&gt;C&lt;/tipo&gt;
&lt;/campo&gt;</v>
      </c>
      <c r="W2539" s="227" t="str">
        <f t="shared" si="199"/>
        <v>&lt;campo posicao="1"&gt;
&lt;coluna&gt;REG&lt;/coluna&gt;
&lt;descricao&gt;Texto fixo contendo "E220"&lt;/descricao&gt;
&lt;tipo&gt;C&lt;/tipo&gt;
&lt;/campo&gt;</v>
      </c>
      <c r="AB2539" s="3" t="s">
        <v>6</v>
      </c>
    </row>
    <row r="2540" spans="1:28" ht="14.5" customHeight="1" x14ac:dyDescent="0.35">
      <c r="J2540" s="291" t="str">
        <f t="shared" si="201"/>
        <v>E220</v>
      </c>
      <c r="K2540" s="210">
        <v>2</v>
      </c>
      <c r="L2540" s="11" t="s">
        <v>2287</v>
      </c>
      <c r="M2540" s="11" t="s">
        <v>2503</v>
      </c>
      <c r="N2540" s="193" t="s">
        <v>27</v>
      </c>
      <c r="O2540" s="193" t="s">
        <v>40</v>
      </c>
      <c r="P2540" s="193" t="s">
        <v>28</v>
      </c>
      <c r="Q2540" s="193" t="s">
        <v>29</v>
      </c>
      <c r="S2540" s="227" t="str">
        <f t="shared" si="197"/>
        <v>Campo</v>
      </c>
      <c r="T2540" s="227" t="s">
        <v>27</v>
      </c>
      <c r="U2540" s="237" t="str">
        <f t="shared" si="198"/>
        <v/>
      </c>
      <c r="V2540" s="230" t="str">
        <f t="shared" si="200"/>
        <v>&lt;campo posicao="2"&gt;
&lt;coluna&gt;COD_AJ_APUR&lt;/coluna&gt;
&lt;descricao&gt;Código do ajuste da apuração e dedução, conforme a Tabela indicada no item 5.1.1&lt;/descricao&gt;
&lt;tipo&gt;C&lt;/tipo&gt;
&lt;/campo&gt;</v>
      </c>
      <c r="W2540" s="227" t="str">
        <f t="shared" si="199"/>
        <v>&lt;campo posicao="2"&gt;
&lt;coluna&gt;COD_AJ_APUR&lt;/coluna&gt;
&lt;descricao&gt;Código do ajuste da apuração e dedução, conforme a Tabela indicada no item 5.1.1&lt;/descricao&gt;
&lt;tipo&gt;C&lt;/tipo&gt;
&lt;/campo&gt;</v>
      </c>
      <c r="AB2540" s="3" t="s">
        <v>6</v>
      </c>
    </row>
    <row r="2541" spans="1:28" ht="14.5" customHeight="1" x14ac:dyDescent="0.35">
      <c r="J2541" s="291" t="str">
        <f t="shared" si="201"/>
        <v>E220</v>
      </c>
      <c r="K2541" s="69"/>
      <c r="L2541" s="75" t="s">
        <v>2445</v>
      </c>
      <c r="M2541" s="76" t="s">
        <v>2446</v>
      </c>
      <c r="N2541" s="260">
        <v>39814</v>
      </c>
      <c r="O2541" s="260"/>
      <c r="P2541" s="260"/>
      <c r="Q2541" s="261"/>
      <c r="S2541" s="227" t="str">
        <f t="shared" si="197"/>
        <v/>
      </c>
      <c r="T2541" s="227"/>
      <c r="U2541" s="237" t="str">
        <f t="shared" si="198"/>
        <v/>
      </c>
      <c r="V2541" s="230" t="str">
        <f t="shared" si="200"/>
        <v/>
      </c>
      <c r="W2541" s="227" t="str">
        <f t="shared" si="199"/>
        <v/>
      </c>
      <c r="AB2541" s="3"/>
    </row>
    <row r="2542" spans="1:28" ht="14.5" customHeight="1" x14ac:dyDescent="0.35">
      <c r="J2542" s="291" t="str">
        <f t="shared" si="201"/>
        <v>E220</v>
      </c>
      <c r="K2542" s="69"/>
      <c r="L2542" s="75" t="s">
        <v>2447</v>
      </c>
      <c r="M2542" s="76" t="s">
        <v>2448</v>
      </c>
      <c r="N2542" s="260">
        <v>39814</v>
      </c>
      <c r="O2542" s="260"/>
      <c r="P2542" s="260"/>
      <c r="Q2542" s="261"/>
      <c r="S2542" s="227" t="str">
        <f t="shared" si="197"/>
        <v/>
      </c>
      <c r="T2542" s="227"/>
      <c r="U2542" s="237" t="str">
        <f t="shared" si="198"/>
        <v/>
      </c>
      <c r="V2542" s="230" t="str">
        <f t="shared" si="200"/>
        <v/>
      </c>
      <c r="W2542" s="227" t="str">
        <f t="shared" si="199"/>
        <v/>
      </c>
      <c r="AB2542" s="3"/>
    </row>
    <row r="2543" spans="1:28" ht="14.5" customHeight="1" x14ac:dyDescent="0.35">
      <c r="J2543" s="291" t="str">
        <f t="shared" si="201"/>
        <v>E220</v>
      </c>
      <c r="K2543" s="69"/>
      <c r="L2543" s="75" t="s">
        <v>2417</v>
      </c>
      <c r="M2543" s="76" t="s">
        <v>2418</v>
      </c>
      <c r="N2543" s="260">
        <v>42005</v>
      </c>
      <c r="O2543" s="260"/>
      <c r="P2543" s="260"/>
      <c r="Q2543" s="261"/>
      <c r="S2543" s="227" t="str">
        <f t="shared" si="197"/>
        <v/>
      </c>
      <c r="T2543" s="227"/>
      <c r="U2543" s="237" t="str">
        <f t="shared" si="198"/>
        <v/>
      </c>
      <c r="V2543" s="230" t="str">
        <f t="shared" si="200"/>
        <v/>
      </c>
      <c r="W2543" s="227" t="str">
        <f t="shared" si="199"/>
        <v/>
      </c>
      <c r="AB2543" s="3"/>
    </row>
    <row r="2544" spans="1:28" ht="14.5" customHeight="1" x14ac:dyDescent="0.35">
      <c r="J2544" s="291" t="str">
        <f t="shared" si="201"/>
        <v>E220</v>
      </c>
      <c r="K2544" s="69"/>
      <c r="L2544" s="75" t="s">
        <v>2419</v>
      </c>
      <c r="M2544" s="76" t="s">
        <v>2420</v>
      </c>
      <c r="N2544" s="260">
        <v>42005</v>
      </c>
      <c r="O2544" s="260"/>
      <c r="P2544" s="260"/>
      <c r="Q2544" s="261"/>
      <c r="S2544" s="227" t="str">
        <f t="shared" si="197"/>
        <v/>
      </c>
      <c r="T2544" s="227"/>
      <c r="U2544" s="237" t="str">
        <f t="shared" si="198"/>
        <v/>
      </c>
      <c r="V2544" s="230" t="str">
        <f t="shared" si="200"/>
        <v/>
      </c>
      <c r="W2544" s="227" t="str">
        <f t="shared" si="199"/>
        <v/>
      </c>
      <c r="AB2544" s="3"/>
    </row>
    <row r="2545" spans="1:28" ht="14.5" customHeight="1" x14ac:dyDescent="0.35">
      <c r="J2545" s="291" t="str">
        <f t="shared" si="201"/>
        <v>E220</v>
      </c>
      <c r="K2545" s="69"/>
      <c r="L2545" s="75" t="s">
        <v>2421</v>
      </c>
      <c r="M2545" s="76" t="s">
        <v>2422</v>
      </c>
      <c r="N2545" s="260">
        <v>42005</v>
      </c>
      <c r="O2545" s="260"/>
      <c r="P2545" s="260"/>
      <c r="Q2545" s="261"/>
      <c r="S2545" s="227" t="str">
        <f t="shared" si="197"/>
        <v/>
      </c>
      <c r="T2545" s="227"/>
      <c r="U2545" s="237" t="str">
        <f t="shared" si="198"/>
        <v/>
      </c>
      <c r="V2545" s="230" t="str">
        <f t="shared" si="200"/>
        <v/>
      </c>
      <c r="W2545" s="227" t="str">
        <f t="shared" si="199"/>
        <v/>
      </c>
      <c r="AB2545" s="3"/>
    </row>
    <row r="2546" spans="1:28" ht="14.5" customHeight="1" x14ac:dyDescent="0.35">
      <c r="J2546" s="291" t="str">
        <f t="shared" si="201"/>
        <v>E220</v>
      </c>
      <c r="K2546" s="69"/>
      <c r="L2546" s="75" t="s">
        <v>2423</v>
      </c>
      <c r="M2546" s="76" t="s">
        <v>2424</v>
      </c>
      <c r="N2546" s="260">
        <v>42186</v>
      </c>
      <c r="O2546" s="260"/>
      <c r="P2546" s="260"/>
      <c r="Q2546" s="261"/>
      <c r="S2546" s="227" t="str">
        <f t="shared" si="197"/>
        <v/>
      </c>
      <c r="T2546" s="227"/>
      <c r="U2546" s="237" t="str">
        <f t="shared" si="198"/>
        <v/>
      </c>
      <c r="V2546" s="230" t="str">
        <f t="shared" si="200"/>
        <v/>
      </c>
      <c r="W2546" s="227" t="str">
        <f t="shared" si="199"/>
        <v/>
      </c>
      <c r="AB2546" s="3"/>
    </row>
    <row r="2547" spans="1:28" ht="14.5" customHeight="1" x14ac:dyDescent="0.35">
      <c r="J2547" s="291" t="str">
        <f t="shared" si="201"/>
        <v>E220</v>
      </c>
      <c r="K2547" s="69"/>
      <c r="L2547" s="75" t="s">
        <v>2425</v>
      </c>
      <c r="M2547" s="76" t="s">
        <v>2426</v>
      </c>
      <c r="N2547" s="260">
        <v>42552</v>
      </c>
      <c r="O2547" s="260"/>
      <c r="P2547" s="260"/>
      <c r="Q2547" s="261"/>
      <c r="S2547" s="227" t="str">
        <f t="shared" si="197"/>
        <v/>
      </c>
      <c r="T2547" s="227"/>
      <c r="U2547" s="237" t="str">
        <f t="shared" si="198"/>
        <v/>
      </c>
      <c r="V2547" s="230" t="str">
        <f t="shared" si="200"/>
        <v/>
      </c>
      <c r="W2547" s="227" t="str">
        <f t="shared" si="199"/>
        <v/>
      </c>
      <c r="AB2547" s="3"/>
    </row>
    <row r="2548" spans="1:28" ht="14.5" customHeight="1" x14ac:dyDescent="0.35">
      <c r="J2548" s="291" t="str">
        <f t="shared" si="201"/>
        <v>E220</v>
      </c>
      <c r="K2548" s="69"/>
      <c r="L2548" s="75" t="s">
        <v>2427</v>
      </c>
      <c r="M2548" s="76" t="s">
        <v>2428</v>
      </c>
      <c r="N2548" s="260">
        <v>42552</v>
      </c>
      <c r="O2548" s="260"/>
      <c r="P2548" s="260"/>
      <c r="Q2548" s="261"/>
      <c r="S2548" s="227" t="str">
        <f t="shared" si="197"/>
        <v/>
      </c>
      <c r="T2548" s="227"/>
      <c r="U2548" s="237" t="str">
        <f t="shared" si="198"/>
        <v/>
      </c>
      <c r="V2548" s="230" t="str">
        <f t="shared" si="200"/>
        <v/>
      </c>
      <c r="W2548" s="227" t="str">
        <f t="shared" si="199"/>
        <v/>
      </c>
      <c r="AB2548" s="3"/>
    </row>
    <row r="2549" spans="1:28" ht="14.5" customHeight="1" x14ac:dyDescent="0.35">
      <c r="J2549" s="291" t="str">
        <f t="shared" si="201"/>
        <v>E220</v>
      </c>
      <c r="K2549" s="69"/>
      <c r="L2549" s="75" t="s">
        <v>2429</v>
      </c>
      <c r="M2549" s="76" t="s">
        <v>2430</v>
      </c>
      <c r="N2549" s="260">
        <v>42736</v>
      </c>
      <c r="O2549" s="260"/>
      <c r="P2549" s="260"/>
      <c r="Q2549" s="261"/>
      <c r="S2549" s="227" t="str">
        <f t="shared" si="197"/>
        <v/>
      </c>
      <c r="T2549" s="227"/>
      <c r="U2549" s="237" t="str">
        <f t="shared" si="198"/>
        <v/>
      </c>
      <c r="V2549" s="230" t="str">
        <f t="shared" si="200"/>
        <v/>
      </c>
      <c r="W2549" s="227" t="str">
        <f t="shared" si="199"/>
        <v/>
      </c>
      <c r="AB2549" s="3"/>
    </row>
    <row r="2550" spans="1:28" ht="14.5" customHeight="1" x14ac:dyDescent="0.35">
      <c r="J2550" s="291" t="str">
        <f t="shared" si="201"/>
        <v>E220</v>
      </c>
      <c r="K2550" s="69"/>
      <c r="L2550" s="75" t="s">
        <v>2431</v>
      </c>
      <c r="M2550" s="76" t="s">
        <v>2432</v>
      </c>
      <c r="N2550" s="260">
        <v>39814</v>
      </c>
      <c r="O2550" s="260"/>
      <c r="P2550" s="260">
        <v>42216</v>
      </c>
      <c r="Q2550" s="261"/>
      <c r="S2550" s="227" t="str">
        <f t="shared" si="197"/>
        <v/>
      </c>
      <c r="T2550" s="227"/>
      <c r="U2550" s="237" t="str">
        <f t="shared" si="198"/>
        <v/>
      </c>
      <c r="V2550" s="230" t="str">
        <f t="shared" si="200"/>
        <v/>
      </c>
      <c r="W2550" s="227" t="str">
        <f t="shared" si="199"/>
        <v/>
      </c>
      <c r="AB2550" s="3"/>
    </row>
    <row r="2551" spans="1:28" ht="14.5" customHeight="1" x14ac:dyDescent="0.35">
      <c r="J2551" s="291" t="str">
        <f t="shared" si="201"/>
        <v>E220</v>
      </c>
      <c r="K2551" s="69"/>
      <c r="L2551" s="75" t="s">
        <v>2433</v>
      </c>
      <c r="M2551" s="76" t="s">
        <v>2434</v>
      </c>
      <c r="N2551" s="260">
        <v>42186</v>
      </c>
      <c r="O2551" s="260"/>
      <c r="P2551" s="260">
        <v>42613</v>
      </c>
      <c r="Q2551" s="261"/>
      <c r="S2551" s="227" t="str">
        <f t="shared" si="197"/>
        <v/>
      </c>
      <c r="T2551" s="227"/>
      <c r="U2551" s="237" t="str">
        <f t="shared" si="198"/>
        <v/>
      </c>
      <c r="V2551" s="230" t="str">
        <f t="shared" si="200"/>
        <v/>
      </c>
      <c r="W2551" s="227" t="str">
        <f t="shared" si="199"/>
        <v/>
      </c>
      <c r="AB2551" s="3"/>
    </row>
    <row r="2552" spans="1:28" ht="14.5" customHeight="1" x14ac:dyDescent="0.35">
      <c r="J2552" s="291" t="str">
        <f t="shared" si="201"/>
        <v>E220</v>
      </c>
      <c r="K2552" s="69"/>
      <c r="L2552" s="75" t="s">
        <v>2433</v>
      </c>
      <c r="M2552" s="76" t="s">
        <v>2435</v>
      </c>
      <c r="N2552" s="260">
        <v>42614</v>
      </c>
      <c r="O2552" s="260"/>
      <c r="P2552" s="260"/>
      <c r="Q2552" s="261"/>
      <c r="S2552" s="227" t="str">
        <f t="shared" si="197"/>
        <v/>
      </c>
      <c r="T2552" s="227"/>
      <c r="U2552" s="237" t="str">
        <f t="shared" si="198"/>
        <v/>
      </c>
      <c r="V2552" s="230" t="str">
        <f t="shared" si="200"/>
        <v/>
      </c>
      <c r="W2552" s="227" t="str">
        <f t="shared" si="199"/>
        <v/>
      </c>
      <c r="AB2552" s="3"/>
    </row>
    <row r="2553" spans="1:28" s="93" customFormat="1" ht="14.5" customHeight="1" x14ac:dyDescent="0.35">
      <c r="A2553" s="89"/>
      <c r="B2553" s="89"/>
      <c r="C2553" s="89"/>
      <c r="D2553" s="89"/>
      <c r="E2553" s="89"/>
      <c r="F2553" s="89"/>
      <c r="G2553" s="89"/>
      <c r="H2553" s="89"/>
      <c r="I2553" s="89"/>
      <c r="J2553" s="291" t="str">
        <f t="shared" si="201"/>
        <v>E220</v>
      </c>
      <c r="K2553" s="189"/>
      <c r="L2553" s="107" t="s">
        <v>2433</v>
      </c>
      <c r="M2553" s="93" t="s">
        <v>2436</v>
      </c>
      <c r="N2553" s="262">
        <v>43466</v>
      </c>
      <c r="O2553" s="262"/>
      <c r="P2553" s="191"/>
      <c r="Q2553" s="222"/>
      <c r="R2553" s="92"/>
      <c r="S2553" s="227" t="str">
        <f t="shared" si="197"/>
        <v/>
      </c>
      <c r="T2553" s="227"/>
      <c r="U2553" s="237" t="str">
        <f t="shared" si="198"/>
        <v/>
      </c>
      <c r="V2553" s="230" t="str">
        <f t="shared" si="200"/>
        <v/>
      </c>
      <c r="W2553" s="227" t="str">
        <f t="shared" si="199"/>
        <v/>
      </c>
      <c r="X2553" s="233"/>
      <c r="Y2553" s="233"/>
      <c r="AB2553" s="88"/>
    </row>
    <row r="2554" spans="1:28" ht="14.5" customHeight="1" x14ac:dyDescent="0.35">
      <c r="J2554" s="291" t="str">
        <f t="shared" si="201"/>
        <v>E220</v>
      </c>
      <c r="K2554" s="69"/>
      <c r="L2554" s="75" t="s">
        <v>2437</v>
      </c>
      <c r="M2554" s="76" t="s">
        <v>2438</v>
      </c>
      <c r="N2554" s="260">
        <v>39814</v>
      </c>
      <c r="O2554" s="260"/>
      <c r="P2554" s="260"/>
      <c r="Q2554" s="261"/>
      <c r="S2554" s="227" t="str">
        <f t="shared" si="197"/>
        <v/>
      </c>
      <c r="T2554" s="227"/>
      <c r="U2554" s="237" t="str">
        <f t="shared" si="198"/>
        <v/>
      </c>
      <c r="V2554" s="230" t="str">
        <f t="shared" si="200"/>
        <v/>
      </c>
      <c r="W2554" s="227" t="str">
        <f t="shared" si="199"/>
        <v/>
      </c>
      <c r="AB2554" s="3"/>
    </row>
    <row r="2555" spans="1:28" ht="14.5" customHeight="1" x14ac:dyDescent="0.35">
      <c r="J2555" s="291" t="str">
        <f t="shared" si="201"/>
        <v>E220</v>
      </c>
      <c r="K2555" s="69"/>
      <c r="L2555" s="75" t="s">
        <v>2455</v>
      </c>
      <c r="M2555" s="76" t="s">
        <v>2456</v>
      </c>
      <c r="N2555" s="260">
        <v>39814</v>
      </c>
      <c r="O2555" s="260"/>
      <c r="P2555" s="260"/>
      <c r="Q2555" s="261"/>
      <c r="S2555" s="227" t="str">
        <f t="shared" si="197"/>
        <v/>
      </c>
      <c r="T2555" s="227"/>
      <c r="U2555" s="237" t="str">
        <f t="shared" si="198"/>
        <v/>
      </c>
      <c r="V2555" s="230" t="str">
        <f t="shared" si="200"/>
        <v/>
      </c>
      <c r="W2555" s="227" t="str">
        <f t="shared" si="199"/>
        <v/>
      </c>
      <c r="AB2555" s="3"/>
    </row>
    <row r="2556" spans="1:28" ht="14.5" customHeight="1" x14ac:dyDescent="0.35">
      <c r="J2556" s="291" t="str">
        <f t="shared" si="201"/>
        <v>E220</v>
      </c>
      <c r="K2556" s="69"/>
      <c r="L2556" s="75" t="s">
        <v>2463</v>
      </c>
      <c r="M2556" s="76" t="s">
        <v>2464</v>
      </c>
      <c r="N2556" s="260">
        <v>39814</v>
      </c>
      <c r="O2556" s="260"/>
      <c r="P2556" s="260"/>
      <c r="Q2556" s="261"/>
      <c r="S2556" s="227" t="str">
        <f t="shared" si="197"/>
        <v/>
      </c>
      <c r="T2556" s="227"/>
      <c r="U2556" s="237" t="str">
        <f t="shared" si="198"/>
        <v/>
      </c>
      <c r="V2556" s="230" t="str">
        <f t="shared" si="200"/>
        <v/>
      </c>
      <c r="W2556" s="227" t="str">
        <f t="shared" si="199"/>
        <v/>
      </c>
      <c r="AB2556" s="3"/>
    </row>
    <row r="2557" spans="1:28" ht="14.5" customHeight="1" x14ac:dyDescent="0.35">
      <c r="J2557" s="291" t="str">
        <f t="shared" si="201"/>
        <v>E220</v>
      </c>
      <c r="K2557" s="69"/>
      <c r="L2557" s="75" t="s">
        <v>2465</v>
      </c>
      <c r="M2557" s="76" t="s">
        <v>2466</v>
      </c>
      <c r="N2557" s="260">
        <v>39814</v>
      </c>
      <c r="O2557" s="260"/>
      <c r="P2557" s="260"/>
      <c r="Q2557" s="261"/>
      <c r="S2557" s="227" t="str">
        <f t="shared" si="197"/>
        <v/>
      </c>
      <c r="T2557" s="227"/>
      <c r="U2557" s="237" t="str">
        <f t="shared" si="198"/>
        <v/>
      </c>
      <c r="V2557" s="230" t="str">
        <f t="shared" si="200"/>
        <v/>
      </c>
      <c r="W2557" s="227" t="str">
        <f t="shared" si="199"/>
        <v/>
      </c>
      <c r="AB2557" s="3"/>
    </row>
    <row r="2558" spans="1:28" ht="14.5" customHeight="1" x14ac:dyDescent="0.35">
      <c r="J2558" s="291" t="str">
        <f t="shared" si="201"/>
        <v>E220</v>
      </c>
      <c r="K2558" s="69"/>
      <c r="L2558" s="75" t="s">
        <v>2467</v>
      </c>
      <c r="M2558" s="76" t="s">
        <v>2468</v>
      </c>
      <c r="N2558" s="260">
        <v>41852</v>
      </c>
      <c r="O2558" s="260"/>
      <c r="P2558" s="260"/>
      <c r="Q2558" s="261"/>
      <c r="S2558" s="227" t="str">
        <f t="shared" si="197"/>
        <v/>
      </c>
      <c r="T2558" s="227"/>
      <c r="U2558" s="237" t="str">
        <f t="shared" si="198"/>
        <v/>
      </c>
      <c r="V2558" s="230" t="str">
        <f t="shared" si="200"/>
        <v/>
      </c>
      <c r="W2558" s="227" t="str">
        <f t="shared" si="199"/>
        <v/>
      </c>
      <c r="AB2558" s="3"/>
    </row>
    <row r="2559" spans="1:28" ht="14.5" customHeight="1" x14ac:dyDescent="0.35">
      <c r="J2559" s="291" t="str">
        <f t="shared" si="201"/>
        <v>E220</v>
      </c>
      <c r="K2559" s="69"/>
      <c r="L2559" s="75" t="s">
        <v>2469</v>
      </c>
      <c r="M2559" s="76" t="s">
        <v>2470</v>
      </c>
      <c r="N2559" s="260">
        <v>41852</v>
      </c>
      <c r="O2559" s="260"/>
      <c r="P2559" s="260"/>
      <c r="Q2559" s="261"/>
      <c r="S2559" s="227" t="str">
        <f t="shared" si="197"/>
        <v/>
      </c>
      <c r="T2559" s="227"/>
      <c r="U2559" s="237" t="str">
        <f t="shared" si="198"/>
        <v/>
      </c>
      <c r="V2559" s="230" t="str">
        <f t="shared" si="200"/>
        <v/>
      </c>
      <c r="W2559" s="227" t="str">
        <f t="shared" si="199"/>
        <v/>
      </c>
      <c r="AB2559" s="3"/>
    </row>
    <row r="2560" spans="1:28" ht="14.5" customHeight="1" x14ac:dyDescent="0.35">
      <c r="J2560" s="291" t="str">
        <f t="shared" si="201"/>
        <v>E220</v>
      </c>
      <c r="K2560" s="69"/>
      <c r="L2560" s="75" t="s">
        <v>2471</v>
      </c>
      <c r="M2560" s="76" t="s">
        <v>2472</v>
      </c>
      <c r="N2560" s="260">
        <v>42186</v>
      </c>
      <c r="O2560" s="260"/>
      <c r="P2560" s="260"/>
      <c r="Q2560" s="261"/>
      <c r="S2560" s="227" t="str">
        <f t="shared" si="197"/>
        <v/>
      </c>
      <c r="T2560" s="227"/>
      <c r="U2560" s="237" t="str">
        <f t="shared" si="198"/>
        <v/>
      </c>
      <c r="V2560" s="230" t="str">
        <f t="shared" si="200"/>
        <v/>
      </c>
      <c r="W2560" s="227" t="str">
        <f t="shared" si="199"/>
        <v/>
      </c>
      <c r="AB2560" s="3"/>
    </row>
    <row r="2561" spans="10:28" ht="14.5" customHeight="1" x14ac:dyDescent="0.35">
      <c r="J2561" s="291" t="str">
        <f t="shared" si="201"/>
        <v>E220</v>
      </c>
      <c r="K2561" s="69"/>
      <c r="L2561" s="75" t="s">
        <v>2473</v>
      </c>
      <c r="M2561" s="76" t="s">
        <v>2474</v>
      </c>
      <c r="N2561" s="260">
        <v>39814</v>
      </c>
      <c r="O2561" s="260"/>
      <c r="P2561" s="260"/>
      <c r="Q2561" s="261"/>
      <c r="S2561" s="227" t="str">
        <f t="shared" si="197"/>
        <v/>
      </c>
      <c r="T2561" s="227"/>
      <c r="U2561" s="237" t="str">
        <f t="shared" si="198"/>
        <v/>
      </c>
      <c r="V2561" s="230" t="str">
        <f t="shared" si="200"/>
        <v/>
      </c>
      <c r="W2561" s="227" t="str">
        <f t="shared" si="199"/>
        <v/>
      </c>
      <c r="AB2561" s="3"/>
    </row>
    <row r="2562" spans="10:28" ht="14.5" customHeight="1" x14ac:dyDescent="0.35">
      <c r="J2562" s="291" t="str">
        <f t="shared" si="201"/>
        <v>E220</v>
      </c>
      <c r="K2562" s="69"/>
      <c r="L2562" s="75" t="s">
        <v>2475</v>
      </c>
      <c r="M2562" s="76" t="s">
        <v>2476</v>
      </c>
      <c r="N2562" s="260">
        <v>40909</v>
      </c>
      <c r="O2562" s="260"/>
      <c r="P2562" s="260"/>
      <c r="Q2562" s="261"/>
      <c r="S2562" s="227" t="str">
        <f t="shared" ref="S2562:S2625" si="202">IF(B2562&lt;&gt;"",1,IF(C2562&lt;&gt;"",2,IF(D2562&lt;&gt;"",3,IF(E2562&lt;&gt;"",4,IF(F2562&lt;&gt;"",5,IF(G2562&lt;&gt;"",6,IF(H2562&lt;&gt;"",7,IF(ISNUMBER(K2562),"Campo",""))))))))</f>
        <v/>
      </c>
      <c r="T2562" s="227"/>
      <c r="U2562" s="237" t="str">
        <f t="shared" ref="U2562:U2625" si="203">IFERROR(IF(ISNUMBER(S2562),CONCATENATE("&lt;/registro&gt;
&lt;registro codigo=""",CONCATENATE(B2562,C2562,D2562,E2562,F2562,G2562,H2562),""" perfil=""",A2562,""" nivel=""",S2562,"""&gt;"),""),"")</f>
        <v/>
      </c>
      <c r="V2562" s="230" t="str">
        <f t="shared" si="200"/>
        <v/>
      </c>
      <c r="W2562" s="227" t="str">
        <f t="shared" ref="W2562:W2625" si="204">U2562&amp;V2562</f>
        <v/>
      </c>
      <c r="AB2562" s="3"/>
    </row>
    <row r="2563" spans="10:28" ht="14.5" customHeight="1" x14ac:dyDescent="0.35">
      <c r="J2563" s="291" t="str">
        <f t="shared" si="201"/>
        <v>E220</v>
      </c>
      <c r="K2563" s="69"/>
      <c r="L2563" s="75" t="s">
        <v>2477</v>
      </c>
      <c r="M2563" s="76" t="s">
        <v>2478</v>
      </c>
      <c r="N2563" s="260">
        <v>42614</v>
      </c>
      <c r="O2563" s="260"/>
      <c r="P2563" s="260"/>
      <c r="Q2563" s="261"/>
      <c r="S2563" s="227" t="str">
        <f t="shared" si="202"/>
        <v/>
      </c>
      <c r="T2563" s="227"/>
      <c r="U2563" s="237" t="str">
        <f t="shared" si="203"/>
        <v/>
      </c>
      <c r="V2563" s="230" t="str">
        <f t="shared" si="200"/>
        <v/>
      </c>
      <c r="W2563" s="227" t="str">
        <f t="shared" si="204"/>
        <v/>
      </c>
      <c r="AB2563" s="3"/>
    </row>
    <row r="2564" spans="10:28" ht="14.5" customHeight="1" x14ac:dyDescent="0.35">
      <c r="J2564" s="291" t="str">
        <f t="shared" si="201"/>
        <v>E220</v>
      </c>
      <c r="K2564" s="69"/>
      <c r="L2564" s="75" t="s">
        <v>2479</v>
      </c>
      <c r="M2564" s="76" t="s">
        <v>2480</v>
      </c>
      <c r="N2564" s="260">
        <v>39814</v>
      </c>
      <c r="O2564" s="260"/>
      <c r="P2564" s="260"/>
      <c r="Q2564" s="261"/>
      <c r="S2564" s="227" t="str">
        <f t="shared" si="202"/>
        <v/>
      </c>
      <c r="T2564" s="227"/>
      <c r="U2564" s="237" t="str">
        <f t="shared" si="203"/>
        <v/>
      </c>
      <c r="V2564" s="230" t="str">
        <f t="shared" ref="V2564:V2627" si="205">IF(S2564="Campo",CONCATENATE("&lt;campo posicao=""",K2564,"""&gt;
&lt;coluna&gt;",SUBSTITUTE(L2564," ",""),"&lt;/coluna&gt;
&lt;descricao&gt;",M2564,"&lt;/descricao&gt;
&lt;tipo&gt;",T2564,"&lt;/tipo&gt;
&lt;/campo&gt;"),"")</f>
        <v/>
      </c>
      <c r="W2564" s="227" t="str">
        <f t="shared" si="204"/>
        <v/>
      </c>
      <c r="AB2564" s="3"/>
    </row>
    <row r="2565" spans="10:28" ht="14.5" customHeight="1" x14ac:dyDescent="0.35">
      <c r="J2565" s="291" t="str">
        <f t="shared" ref="J2565:J2628" si="206">IF(L2565="REG",MID(M2565,IFERROR(SEARCH("“",M2565),SEARCH("""",M2565))+1,4),J2564)</f>
        <v>E220</v>
      </c>
      <c r="K2565" s="69"/>
      <c r="L2565" s="75" t="s">
        <v>2481</v>
      </c>
      <c r="M2565" s="76" t="s">
        <v>2482</v>
      </c>
      <c r="N2565" s="260">
        <v>39814</v>
      </c>
      <c r="O2565" s="260"/>
      <c r="P2565" s="260"/>
      <c r="Q2565" s="261"/>
      <c r="S2565" s="227" t="str">
        <f t="shared" si="202"/>
        <v/>
      </c>
      <c r="T2565" s="227"/>
      <c r="U2565" s="237" t="str">
        <f t="shared" si="203"/>
        <v/>
      </c>
      <c r="V2565" s="230" t="str">
        <f t="shared" si="205"/>
        <v/>
      </c>
      <c r="W2565" s="227" t="str">
        <f t="shared" si="204"/>
        <v/>
      </c>
      <c r="AB2565" s="3"/>
    </row>
    <row r="2566" spans="10:28" ht="14.5" customHeight="1" x14ac:dyDescent="0.35">
      <c r="J2566" s="291" t="str">
        <f t="shared" si="206"/>
        <v>E220</v>
      </c>
      <c r="K2566" s="69"/>
      <c r="L2566" s="75" t="s">
        <v>2483</v>
      </c>
      <c r="M2566" s="76" t="s">
        <v>2484</v>
      </c>
      <c r="N2566" s="260">
        <v>39814</v>
      </c>
      <c r="O2566" s="260"/>
      <c r="P2566" s="260"/>
      <c r="Q2566" s="261"/>
      <c r="S2566" s="227" t="str">
        <f t="shared" si="202"/>
        <v/>
      </c>
      <c r="T2566" s="227"/>
      <c r="U2566" s="237" t="str">
        <f t="shared" si="203"/>
        <v/>
      </c>
      <c r="V2566" s="230" t="str">
        <f t="shared" si="205"/>
        <v/>
      </c>
      <c r="W2566" s="227" t="str">
        <f t="shared" si="204"/>
        <v/>
      </c>
      <c r="AB2566" s="3"/>
    </row>
    <row r="2567" spans="10:28" ht="14.5" customHeight="1" x14ac:dyDescent="0.35">
      <c r="J2567" s="291" t="str">
        <f t="shared" si="206"/>
        <v>E220</v>
      </c>
      <c r="K2567" s="69"/>
      <c r="L2567" s="75" t="s">
        <v>2485</v>
      </c>
      <c r="M2567" s="76" t="s">
        <v>2486</v>
      </c>
      <c r="N2567" s="260">
        <v>39814</v>
      </c>
      <c r="O2567" s="260"/>
      <c r="P2567" s="260"/>
      <c r="Q2567" s="261"/>
      <c r="S2567" s="227" t="str">
        <f t="shared" si="202"/>
        <v/>
      </c>
      <c r="T2567" s="227"/>
      <c r="U2567" s="237" t="str">
        <f t="shared" si="203"/>
        <v/>
      </c>
      <c r="V2567" s="230" t="str">
        <f t="shared" si="205"/>
        <v/>
      </c>
      <c r="W2567" s="227" t="str">
        <f t="shared" si="204"/>
        <v/>
      </c>
      <c r="AB2567" s="3"/>
    </row>
    <row r="2568" spans="10:28" ht="14.5" customHeight="1" x14ac:dyDescent="0.35">
      <c r="J2568" s="291" t="str">
        <f t="shared" si="206"/>
        <v>E220</v>
      </c>
      <c r="K2568" s="69"/>
      <c r="L2568" s="75" t="s">
        <v>2487</v>
      </c>
      <c r="M2568" s="76" t="s">
        <v>2488</v>
      </c>
      <c r="N2568" s="260">
        <v>39814</v>
      </c>
      <c r="O2568" s="260"/>
      <c r="P2568" s="260">
        <v>42185</v>
      </c>
      <c r="Q2568" s="261"/>
      <c r="S2568" s="227" t="str">
        <f t="shared" si="202"/>
        <v/>
      </c>
      <c r="T2568" s="227"/>
      <c r="U2568" s="237" t="str">
        <f t="shared" si="203"/>
        <v/>
      </c>
      <c r="V2568" s="230" t="str">
        <f t="shared" si="205"/>
        <v/>
      </c>
      <c r="W2568" s="227" t="str">
        <f t="shared" si="204"/>
        <v/>
      </c>
      <c r="AB2568" s="3"/>
    </row>
    <row r="2569" spans="10:28" ht="14.5" customHeight="1" x14ac:dyDescent="0.35">
      <c r="J2569" s="291" t="str">
        <f t="shared" si="206"/>
        <v>E220</v>
      </c>
      <c r="K2569" s="69"/>
      <c r="L2569" s="75" t="s">
        <v>2487</v>
      </c>
      <c r="M2569" s="76" t="s">
        <v>2489</v>
      </c>
      <c r="N2569" s="260">
        <v>42186</v>
      </c>
      <c r="O2569" s="260"/>
      <c r="P2569" s="260"/>
      <c r="Q2569" s="261"/>
      <c r="S2569" s="227" t="str">
        <f t="shared" si="202"/>
        <v/>
      </c>
      <c r="T2569" s="227"/>
      <c r="U2569" s="237" t="str">
        <f t="shared" si="203"/>
        <v/>
      </c>
      <c r="V2569" s="230" t="str">
        <f t="shared" si="205"/>
        <v/>
      </c>
      <c r="W2569" s="227" t="str">
        <f t="shared" si="204"/>
        <v/>
      </c>
      <c r="AB2569" s="3"/>
    </row>
    <row r="2570" spans="10:28" ht="14.5" customHeight="1" x14ac:dyDescent="0.35">
      <c r="J2570" s="291" t="str">
        <f t="shared" si="206"/>
        <v>E220</v>
      </c>
      <c r="K2570" s="69"/>
      <c r="L2570" s="75" t="s">
        <v>2490</v>
      </c>
      <c r="M2570" s="76" t="s">
        <v>2491</v>
      </c>
      <c r="N2570" s="260">
        <v>39814</v>
      </c>
      <c r="O2570" s="260"/>
      <c r="P2570" s="260"/>
      <c r="Q2570" s="261"/>
      <c r="S2570" s="227" t="str">
        <f t="shared" si="202"/>
        <v/>
      </c>
      <c r="T2570" s="227"/>
      <c r="U2570" s="237" t="str">
        <f t="shared" si="203"/>
        <v/>
      </c>
      <c r="V2570" s="230" t="str">
        <f t="shared" si="205"/>
        <v/>
      </c>
      <c r="W2570" s="227" t="str">
        <f t="shared" si="204"/>
        <v/>
      </c>
      <c r="AB2570" s="3"/>
    </row>
    <row r="2571" spans="10:28" ht="14.5" customHeight="1" x14ac:dyDescent="0.35">
      <c r="J2571" s="291" t="str">
        <f t="shared" si="206"/>
        <v>E220</v>
      </c>
      <c r="K2571" s="69"/>
      <c r="L2571" s="75" t="s">
        <v>2492</v>
      </c>
      <c r="M2571" s="76" t="s">
        <v>2493</v>
      </c>
      <c r="N2571" s="260">
        <v>39814</v>
      </c>
      <c r="O2571" s="260"/>
      <c r="P2571" s="260"/>
      <c r="Q2571" s="261"/>
      <c r="S2571" s="227" t="str">
        <f t="shared" si="202"/>
        <v/>
      </c>
      <c r="T2571" s="227"/>
      <c r="U2571" s="237" t="str">
        <f t="shared" si="203"/>
        <v/>
      </c>
      <c r="V2571" s="230" t="str">
        <f t="shared" si="205"/>
        <v/>
      </c>
      <c r="W2571" s="227" t="str">
        <f t="shared" si="204"/>
        <v/>
      </c>
      <c r="AB2571" s="3"/>
    </row>
    <row r="2572" spans="10:28" ht="14.5" customHeight="1" x14ac:dyDescent="0.35">
      <c r="J2572" s="291" t="str">
        <f t="shared" si="206"/>
        <v>E220</v>
      </c>
      <c r="K2572" s="69"/>
      <c r="L2572" s="75" t="s">
        <v>2494</v>
      </c>
      <c r="M2572" s="76" t="s">
        <v>2495</v>
      </c>
      <c r="N2572" s="260">
        <v>39814</v>
      </c>
      <c r="O2572" s="260"/>
      <c r="P2572" s="260"/>
      <c r="Q2572" s="261"/>
      <c r="S2572" s="227" t="str">
        <f t="shared" si="202"/>
        <v/>
      </c>
      <c r="T2572" s="227"/>
      <c r="U2572" s="237" t="str">
        <f t="shared" si="203"/>
        <v/>
      </c>
      <c r="V2572" s="230" t="str">
        <f t="shared" si="205"/>
        <v/>
      </c>
      <c r="W2572" s="227" t="str">
        <f t="shared" si="204"/>
        <v/>
      </c>
      <c r="AB2572" s="3"/>
    </row>
    <row r="2573" spans="10:28" ht="14.5" customHeight="1" x14ac:dyDescent="0.35">
      <c r="J2573" s="291" t="str">
        <f t="shared" si="206"/>
        <v>E220</v>
      </c>
      <c r="K2573" s="69"/>
      <c r="L2573" s="75" t="s">
        <v>2496</v>
      </c>
      <c r="M2573" s="76" t="s">
        <v>2497</v>
      </c>
      <c r="N2573" s="260">
        <v>39814</v>
      </c>
      <c r="O2573" s="260"/>
      <c r="P2573" s="260"/>
      <c r="Q2573" s="261"/>
      <c r="S2573" s="227" t="str">
        <f t="shared" si="202"/>
        <v/>
      </c>
      <c r="T2573" s="227"/>
      <c r="U2573" s="237" t="str">
        <f t="shared" si="203"/>
        <v/>
      </c>
      <c r="V2573" s="230" t="str">
        <f t="shared" si="205"/>
        <v/>
      </c>
      <c r="W2573" s="227" t="str">
        <f t="shared" si="204"/>
        <v/>
      </c>
      <c r="AB2573" s="3"/>
    </row>
    <row r="2574" spans="10:28" ht="14.5" customHeight="1" x14ac:dyDescent="0.35">
      <c r="J2574" s="291" t="str">
        <f t="shared" si="206"/>
        <v>E220</v>
      </c>
      <c r="K2574" s="69"/>
      <c r="L2574" s="75" t="s">
        <v>2498</v>
      </c>
      <c r="M2574" s="76" t="s">
        <v>2499</v>
      </c>
      <c r="N2574" s="260">
        <v>39814</v>
      </c>
      <c r="O2574" s="260"/>
      <c r="P2574" s="260"/>
      <c r="Q2574" s="261"/>
      <c r="S2574" s="227" t="str">
        <f t="shared" si="202"/>
        <v/>
      </c>
      <c r="T2574" s="227"/>
      <c r="U2574" s="237" t="str">
        <f t="shared" si="203"/>
        <v/>
      </c>
      <c r="V2574" s="230" t="str">
        <f t="shared" si="205"/>
        <v/>
      </c>
      <c r="W2574" s="227" t="str">
        <f t="shared" si="204"/>
        <v/>
      </c>
      <c r="AB2574" s="3"/>
    </row>
    <row r="2575" spans="10:28" ht="14.5" customHeight="1" x14ac:dyDescent="0.35">
      <c r="J2575" s="291" t="str">
        <f t="shared" si="206"/>
        <v>E220</v>
      </c>
      <c r="K2575" s="193">
        <v>3</v>
      </c>
      <c r="L2575" s="11" t="s">
        <v>1445</v>
      </c>
      <c r="M2575" s="11" t="s">
        <v>2504</v>
      </c>
      <c r="N2575" s="193" t="s">
        <v>27</v>
      </c>
      <c r="O2575" s="193" t="s">
        <v>28</v>
      </c>
      <c r="P2575" s="193" t="s">
        <v>28</v>
      </c>
      <c r="Q2575" s="193" t="s">
        <v>48</v>
      </c>
      <c r="S2575" s="227" t="str">
        <f t="shared" si="202"/>
        <v>Campo</v>
      </c>
      <c r="T2575" s="227" t="s">
        <v>27</v>
      </c>
      <c r="U2575" s="237" t="str">
        <f t="shared" si="203"/>
        <v/>
      </c>
      <c r="V2575" s="230" t="str">
        <f t="shared" si="205"/>
        <v>&lt;campo posicao="3"&gt;
&lt;coluna&gt;DESCR_COMPL_AJ&lt;/coluna&gt;
&lt;descricao&gt;Descrição complementar do ajuste da apuração&lt;/descricao&gt;
&lt;tipo&gt;C&lt;/tipo&gt;
&lt;/campo&gt;</v>
      </c>
      <c r="W2575" s="227" t="str">
        <f t="shared" si="204"/>
        <v>&lt;campo posicao="3"&gt;
&lt;coluna&gt;DESCR_COMPL_AJ&lt;/coluna&gt;
&lt;descricao&gt;Descrição complementar do ajuste da apuração&lt;/descricao&gt;
&lt;tipo&gt;C&lt;/tipo&gt;
&lt;/campo&gt;</v>
      </c>
      <c r="AB2575" s="3" t="s">
        <v>6</v>
      </c>
    </row>
    <row r="2576" spans="10:28" ht="14.5" customHeight="1" x14ac:dyDescent="0.35">
      <c r="J2576" s="291" t="str">
        <f t="shared" si="206"/>
        <v>E220</v>
      </c>
      <c r="K2576" s="193">
        <v>4</v>
      </c>
      <c r="L2576" s="11" t="s">
        <v>2350</v>
      </c>
      <c r="M2576" s="11" t="s">
        <v>2351</v>
      </c>
      <c r="N2576" s="193" t="s">
        <v>32</v>
      </c>
      <c r="O2576" s="193" t="s">
        <v>28</v>
      </c>
      <c r="P2576" s="193">
        <v>2</v>
      </c>
      <c r="Q2576" s="193" t="s">
        <v>29</v>
      </c>
      <c r="S2576" s="227" t="str">
        <f t="shared" si="202"/>
        <v>Campo</v>
      </c>
      <c r="T2576" s="227" t="s">
        <v>3606</v>
      </c>
      <c r="U2576" s="237" t="str">
        <f t="shared" si="203"/>
        <v/>
      </c>
      <c r="V2576" s="230" t="str">
        <f t="shared" si="205"/>
        <v>&lt;campo posicao="4"&gt;
&lt;coluna&gt;VL_AJ_APUR&lt;/coluna&gt;
&lt;descricao&gt;Valor do ajuste da apuração&lt;/descricao&gt;
&lt;tipo&gt;R&lt;/tipo&gt;
&lt;/campo&gt;</v>
      </c>
      <c r="W2576" s="227" t="str">
        <f t="shared" si="204"/>
        <v>&lt;campo posicao="4"&gt;
&lt;coluna&gt;VL_AJ_APUR&lt;/coluna&gt;
&lt;descricao&gt;Valor do ajuste da apuração&lt;/descricao&gt;
&lt;tipo&gt;R&lt;/tipo&gt;
&lt;/campo&gt;</v>
      </c>
      <c r="AB2576" s="3" t="s">
        <v>6</v>
      </c>
    </row>
    <row r="2577" spans="1:28" s="3" customFormat="1" ht="14.5" customHeight="1" collapsed="1" x14ac:dyDescent="0.35">
      <c r="A2577" s="209" t="s">
        <v>22</v>
      </c>
      <c r="B2577" s="209"/>
      <c r="C2577" s="209"/>
      <c r="D2577" s="209"/>
      <c r="E2577" s="209"/>
      <c r="F2577" s="209"/>
      <c r="G2577" s="209" t="s">
        <v>2505</v>
      </c>
      <c r="H2577" s="209"/>
      <c r="I2577" s="209" t="s">
        <v>144</v>
      </c>
      <c r="J2577" s="291" t="str">
        <f t="shared" si="206"/>
        <v>E220</v>
      </c>
      <c r="K2577" s="2" t="s">
        <v>2506</v>
      </c>
      <c r="L2577" s="4"/>
      <c r="M2577" s="4"/>
      <c r="N2577" s="4"/>
      <c r="O2577" s="4"/>
      <c r="P2577" s="4"/>
      <c r="Q2577" s="4"/>
      <c r="R2577" s="4"/>
      <c r="S2577" s="227">
        <f t="shared" si="202"/>
        <v>6</v>
      </c>
      <c r="T2577" s="227"/>
      <c r="U2577" s="237" t="str">
        <f t="shared" si="203"/>
        <v>&lt;/registro&gt;
&lt;registro codigo="E230" perfil="ABC" nivel="6"&gt;</v>
      </c>
      <c r="V2577" s="230" t="str">
        <f t="shared" si="205"/>
        <v/>
      </c>
      <c r="W2577" s="227" t="str">
        <f t="shared" si="204"/>
        <v>&lt;/registro&gt;
&lt;registro codigo="E230" perfil="ABC" nivel="6"&gt;</v>
      </c>
      <c r="X2577" s="227"/>
      <c r="Y2577" s="227"/>
      <c r="AB2577" s="3" t="s">
        <v>6</v>
      </c>
    </row>
    <row r="2578" spans="1:28" ht="14.5" customHeight="1" x14ac:dyDescent="0.35">
      <c r="J2578" s="291" t="str">
        <f t="shared" si="206"/>
        <v>E230</v>
      </c>
      <c r="K2578" s="193">
        <v>1</v>
      </c>
      <c r="L2578" s="11" t="s">
        <v>25</v>
      </c>
      <c r="M2578" s="11" t="s">
        <v>2507</v>
      </c>
      <c r="N2578" s="193" t="s">
        <v>27</v>
      </c>
      <c r="O2578" s="193">
        <v>4</v>
      </c>
      <c r="P2578" s="193" t="s">
        <v>28</v>
      </c>
      <c r="Q2578" s="193" t="s">
        <v>29</v>
      </c>
      <c r="S2578" s="227" t="str">
        <f t="shared" si="202"/>
        <v>Campo</v>
      </c>
      <c r="T2578" s="227" t="s">
        <v>27</v>
      </c>
      <c r="U2578" s="237" t="str">
        <f t="shared" si="203"/>
        <v/>
      </c>
      <c r="V2578" s="230" t="str">
        <f t="shared" si="205"/>
        <v>&lt;campo posicao="1"&gt;
&lt;coluna&gt;REG&lt;/coluna&gt;
&lt;descricao&gt;Texto fixo contendo "E230"&lt;/descricao&gt;
&lt;tipo&gt;C&lt;/tipo&gt;
&lt;/campo&gt;</v>
      </c>
      <c r="W2578" s="227" t="str">
        <f t="shared" si="204"/>
        <v>&lt;campo posicao="1"&gt;
&lt;coluna&gt;REG&lt;/coluna&gt;
&lt;descricao&gt;Texto fixo contendo "E230"&lt;/descricao&gt;
&lt;tipo&gt;C&lt;/tipo&gt;
&lt;/campo&gt;</v>
      </c>
      <c r="AB2578" s="3" t="s">
        <v>6</v>
      </c>
    </row>
    <row r="2579" spans="1:28" ht="14.5" customHeight="1" x14ac:dyDescent="0.35">
      <c r="J2579" s="291" t="str">
        <f t="shared" si="206"/>
        <v>E230</v>
      </c>
      <c r="K2579" s="193">
        <v>2</v>
      </c>
      <c r="L2579" s="11" t="s">
        <v>636</v>
      </c>
      <c r="M2579" s="11" t="s">
        <v>982</v>
      </c>
      <c r="N2579" s="193" t="s">
        <v>27</v>
      </c>
      <c r="O2579" s="193" t="s">
        <v>28</v>
      </c>
      <c r="P2579" s="193" t="s">
        <v>28</v>
      </c>
      <c r="Q2579" s="193" t="s">
        <v>48</v>
      </c>
      <c r="S2579" s="227" t="str">
        <f t="shared" si="202"/>
        <v>Campo</v>
      </c>
      <c r="T2579" s="227" t="s">
        <v>27</v>
      </c>
      <c r="U2579" s="237" t="str">
        <f t="shared" si="203"/>
        <v/>
      </c>
      <c r="V2579" s="230" t="str">
        <f t="shared" si="205"/>
        <v>&lt;campo posicao="2"&gt;
&lt;coluna&gt;NUM_DA&lt;/coluna&gt;
&lt;descricao&gt;Número do documento de arrecadação estadual, se houver&lt;/descricao&gt;
&lt;tipo&gt;C&lt;/tipo&gt;
&lt;/campo&gt;</v>
      </c>
      <c r="W2579" s="227" t="str">
        <f t="shared" si="204"/>
        <v>&lt;campo posicao="2"&gt;
&lt;coluna&gt;NUM_DA&lt;/coluna&gt;
&lt;descricao&gt;Número do documento de arrecadação estadual, se houver&lt;/descricao&gt;
&lt;tipo&gt;C&lt;/tipo&gt;
&lt;/campo&gt;</v>
      </c>
      <c r="AB2579" s="3" t="s">
        <v>6</v>
      </c>
    </row>
    <row r="2580" spans="1:28" ht="14.5" customHeight="1" x14ac:dyDescent="0.35">
      <c r="J2580" s="291" t="str">
        <f t="shared" si="206"/>
        <v>E230</v>
      </c>
      <c r="K2580" s="193">
        <v>3</v>
      </c>
      <c r="L2580" s="11" t="s">
        <v>455</v>
      </c>
      <c r="M2580" s="11" t="s">
        <v>456</v>
      </c>
      <c r="N2580" s="193" t="s">
        <v>27</v>
      </c>
      <c r="O2580" s="193">
        <v>15</v>
      </c>
      <c r="P2580" s="193" t="s">
        <v>28</v>
      </c>
      <c r="Q2580" s="193" t="s">
        <v>48</v>
      </c>
      <c r="S2580" s="227" t="str">
        <f t="shared" si="202"/>
        <v>Campo</v>
      </c>
      <c r="T2580" s="227" t="s">
        <v>27</v>
      </c>
      <c r="U2580" s="237" t="str">
        <f t="shared" si="203"/>
        <v/>
      </c>
      <c r="V2580" s="230" t="str">
        <f t="shared" si="205"/>
        <v>&lt;campo posicao="3"&gt;
&lt;coluna&gt;NUM_PROC&lt;/coluna&gt;
&lt;descricao&gt;Número do processo ao qual o ajuste está vinculado, se houver&lt;/descricao&gt;
&lt;tipo&gt;C&lt;/tipo&gt;
&lt;/campo&gt;</v>
      </c>
      <c r="W2580" s="227" t="str">
        <f t="shared" si="204"/>
        <v>&lt;campo posicao="3"&gt;
&lt;coluna&gt;NUM_PROC&lt;/coluna&gt;
&lt;descricao&gt;Número do processo ao qual o ajuste está vinculado, se houver&lt;/descricao&gt;
&lt;tipo&gt;C&lt;/tipo&gt;
&lt;/campo&gt;</v>
      </c>
      <c r="AB2580" s="3" t="s">
        <v>6</v>
      </c>
    </row>
    <row r="2581" spans="1:28" ht="14.5" customHeight="1" x14ac:dyDescent="0.35">
      <c r="J2581" s="291" t="str">
        <f t="shared" si="206"/>
        <v>E230</v>
      </c>
      <c r="K2581" s="218">
        <v>4</v>
      </c>
      <c r="L2581" s="218" t="s">
        <v>457</v>
      </c>
      <c r="M2581" s="11" t="s">
        <v>458</v>
      </c>
      <c r="N2581" s="218" t="s">
        <v>32</v>
      </c>
      <c r="O2581" s="218" t="s">
        <v>240</v>
      </c>
      <c r="P2581" s="218" t="s">
        <v>28</v>
      </c>
      <c r="Q2581" s="218" t="s">
        <v>48</v>
      </c>
      <c r="S2581" s="227" t="str">
        <f t="shared" si="202"/>
        <v>Campo</v>
      </c>
      <c r="T2581" s="227" t="s">
        <v>3607</v>
      </c>
      <c r="U2581" s="237" t="str">
        <f t="shared" si="203"/>
        <v/>
      </c>
      <c r="V2581" s="230" t="str">
        <f t="shared" si="205"/>
        <v>&lt;campo posicao="4"&gt;
&lt;coluna&gt;IND_PROC&lt;/coluna&gt;
&lt;descricao&gt;Indicador da origem do processo:&lt;/descricao&gt;
&lt;tipo&gt;I&lt;/tipo&gt;
&lt;/campo&gt;</v>
      </c>
      <c r="W2581" s="227" t="str">
        <f t="shared" si="204"/>
        <v>&lt;campo posicao="4"&gt;
&lt;coluna&gt;IND_PROC&lt;/coluna&gt;
&lt;descricao&gt;Indicador da origem do processo:&lt;/descricao&gt;
&lt;tipo&gt;I&lt;/tipo&gt;
&lt;/campo&gt;</v>
      </c>
      <c r="AB2581" s="3" t="s">
        <v>6</v>
      </c>
    </row>
    <row r="2582" spans="1:28" ht="14.5" customHeight="1" x14ac:dyDescent="0.35">
      <c r="J2582" s="291" t="str">
        <f t="shared" si="206"/>
        <v>E230</v>
      </c>
      <c r="K2582" s="218"/>
      <c r="L2582" s="218"/>
      <c r="M2582" s="11" t="s">
        <v>2355</v>
      </c>
      <c r="N2582" s="218"/>
      <c r="O2582" s="218"/>
      <c r="P2582" s="218"/>
      <c r="Q2582" s="218"/>
      <c r="S2582" s="227" t="str">
        <f t="shared" si="202"/>
        <v/>
      </c>
      <c r="T2582" s="227"/>
      <c r="U2582" s="237" t="str">
        <f t="shared" si="203"/>
        <v/>
      </c>
      <c r="V2582" s="230" t="str">
        <f t="shared" si="205"/>
        <v/>
      </c>
      <c r="W2582" s="227" t="str">
        <f t="shared" si="204"/>
        <v/>
      </c>
      <c r="AB2582" s="3" t="s">
        <v>6</v>
      </c>
    </row>
    <row r="2583" spans="1:28" ht="14.5" customHeight="1" x14ac:dyDescent="0.35">
      <c r="J2583" s="291" t="str">
        <f t="shared" si="206"/>
        <v>E230</v>
      </c>
      <c r="K2583" s="218"/>
      <c r="L2583" s="218"/>
      <c r="M2583" s="11" t="s">
        <v>460</v>
      </c>
      <c r="N2583" s="218"/>
      <c r="O2583" s="218"/>
      <c r="P2583" s="218"/>
      <c r="Q2583" s="218"/>
      <c r="S2583" s="227" t="str">
        <f t="shared" si="202"/>
        <v/>
      </c>
      <c r="T2583" s="227"/>
      <c r="U2583" s="237" t="str">
        <f t="shared" si="203"/>
        <v/>
      </c>
      <c r="V2583" s="230" t="str">
        <f t="shared" si="205"/>
        <v/>
      </c>
      <c r="W2583" s="227" t="str">
        <f t="shared" si="204"/>
        <v/>
      </c>
      <c r="AB2583" s="3" t="s">
        <v>6</v>
      </c>
    </row>
    <row r="2584" spans="1:28" ht="14.5" customHeight="1" x14ac:dyDescent="0.35">
      <c r="J2584" s="291" t="str">
        <f t="shared" si="206"/>
        <v>E230</v>
      </c>
      <c r="K2584" s="218"/>
      <c r="L2584" s="218"/>
      <c r="M2584" s="11" t="s">
        <v>461</v>
      </c>
      <c r="N2584" s="218"/>
      <c r="O2584" s="218"/>
      <c r="P2584" s="218"/>
      <c r="Q2584" s="218"/>
      <c r="S2584" s="227" t="str">
        <f t="shared" si="202"/>
        <v/>
      </c>
      <c r="T2584" s="227"/>
      <c r="U2584" s="237" t="str">
        <f t="shared" si="203"/>
        <v/>
      </c>
      <c r="V2584" s="230" t="str">
        <f t="shared" si="205"/>
        <v/>
      </c>
      <c r="W2584" s="227" t="str">
        <f t="shared" si="204"/>
        <v/>
      </c>
      <c r="AB2584" s="3" t="s">
        <v>6</v>
      </c>
    </row>
    <row r="2585" spans="1:28" ht="14.5" customHeight="1" x14ac:dyDescent="0.35">
      <c r="J2585" s="291" t="str">
        <f t="shared" si="206"/>
        <v>E230</v>
      </c>
      <c r="K2585" s="218"/>
      <c r="L2585" s="218"/>
      <c r="M2585" s="11" t="s">
        <v>452</v>
      </c>
      <c r="N2585" s="218"/>
      <c r="O2585" s="218"/>
      <c r="P2585" s="218"/>
      <c r="Q2585" s="218"/>
      <c r="S2585" s="227" t="str">
        <f t="shared" si="202"/>
        <v/>
      </c>
      <c r="T2585" s="227"/>
      <c r="U2585" s="237" t="str">
        <f t="shared" si="203"/>
        <v/>
      </c>
      <c r="V2585" s="230" t="str">
        <f t="shared" si="205"/>
        <v/>
      </c>
      <c r="W2585" s="227" t="str">
        <f t="shared" si="204"/>
        <v/>
      </c>
      <c r="AB2585" s="3" t="s">
        <v>6</v>
      </c>
    </row>
    <row r="2586" spans="1:28" ht="14.5" customHeight="1" x14ac:dyDescent="0.35">
      <c r="J2586" s="291" t="str">
        <f t="shared" si="206"/>
        <v>E230</v>
      </c>
      <c r="K2586" s="193">
        <v>5</v>
      </c>
      <c r="L2586" s="11" t="s">
        <v>462</v>
      </c>
      <c r="M2586" s="11" t="s">
        <v>2356</v>
      </c>
      <c r="N2586" s="193" t="s">
        <v>27</v>
      </c>
      <c r="O2586" s="193" t="s">
        <v>28</v>
      </c>
      <c r="P2586" s="193" t="s">
        <v>28</v>
      </c>
      <c r="Q2586" s="193" t="s">
        <v>48</v>
      </c>
      <c r="S2586" s="227" t="str">
        <f t="shared" si="202"/>
        <v>Campo</v>
      </c>
      <c r="T2586" s="227" t="s">
        <v>27</v>
      </c>
      <c r="U2586" s="237" t="str">
        <f t="shared" si="203"/>
        <v/>
      </c>
      <c r="V2586" s="230" t="str">
        <f t="shared" si="205"/>
        <v>&lt;campo posicao="5"&gt;
&lt;coluna&gt;PROC&lt;/coluna&gt;
&lt;descricao&gt;Descrição resumida do processo que embasou o lançamento&lt;/descricao&gt;
&lt;tipo&gt;C&lt;/tipo&gt;
&lt;/campo&gt;</v>
      </c>
      <c r="W2586" s="227" t="str">
        <f t="shared" si="204"/>
        <v>&lt;campo posicao="5"&gt;
&lt;coluna&gt;PROC&lt;/coluna&gt;
&lt;descricao&gt;Descrição resumida do processo que embasou o lançamento&lt;/descricao&gt;
&lt;tipo&gt;C&lt;/tipo&gt;
&lt;/campo&gt;</v>
      </c>
      <c r="AB2586" s="3" t="s">
        <v>6</v>
      </c>
    </row>
    <row r="2587" spans="1:28" ht="14.5" customHeight="1" x14ac:dyDescent="0.35">
      <c r="J2587" s="291" t="str">
        <f t="shared" si="206"/>
        <v>E230</v>
      </c>
      <c r="K2587" s="193">
        <v>6</v>
      </c>
      <c r="L2587" s="11" t="s">
        <v>617</v>
      </c>
      <c r="M2587" s="11" t="s">
        <v>2357</v>
      </c>
      <c r="N2587" s="193" t="s">
        <v>27</v>
      </c>
      <c r="O2587" s="193" t="s">
        <v>28</v>
      </c>
      <c r="P2587" s="193" t="s">
        <v>28</v>
      </c>
      <c r="Q2587" s="193" t="s">
        <v>48</v>
      </c>
      <c r="S2587" s="227" t="str">
        <f t="shared" si="202"/>
        <v>Campo</v>
      </c>
      <c r="T2587" s="227" t="s">
        <v>27</v>
      </c>
      <c r="U2587" s="237" t="str">
        <f t="shared" si="203"/>
        <v/>
      </c>
      <c r="V2587" s="230" t="str">
        <f t="shared" si="205"/>
        <v>&lt;campo posicao="6"&gt;
&lt;coluna&gt;TXT_COMPL&lt;/coluna&gt;
&lt;descricao&gt;Descrição complementar&lt;/descricao&gt;
&lt;tipo&gt;C&lt;/tipo&gt;
&lt;/campo&gt;</v>
      </c>
      <c r="W2587" s="227" t="str">
        <f t="shared" si="204"/>
        <v>&lt;campo posicao="6"&gt;
&lt;coluna&gt;TXT_COMPL&lt;/coluna&gt;
&lt;descricao&gt;Descrição complementar&lt;/descricao&gt;
&lt;tipo&gt;C&lt;/tipo&gt;
&lt;/campo&gt;</v>
      </c>
      <c r="AB2587" s="3" t="s">
        <v>6</v>
      </c>
    </row>
    <row r="2588" spans="1:28" s="3" customFormat="1" ht="14.5" customHeight="1" collapsed="1" x14ac:dyDescent="0.35">
      <c r="A2588" s="209" t="s">
        <v>22</v>
      </c>
      <c r="B2588" s="209"/>
      <c r="C2588" s="209"/>
      <c r="D2588" s="209"/>
      <c r="E2588" s="209"/>
      <c r="F2588" s="209"/>
      <c r="G2588" s="209" t="s">
        <v>2508</v>
      </c>
      <c r="H2588" s="209"/>
      <c r="I2588" s="209" t="s">
        <v>144</v>
      </c>
      <c r="J2588" s="291" t="str">
        <f t="shared" si="206"/>
        <v>E230</v>
      </c>
      <c r="K2588" s="2" t="s">
        <v>2509</v>
      </c>
      <c r="L2588" s="4"/>
      <c r="M2588" s="4"/>
      <c r="N2588" s="4"/>
      <c r="O2588" s="4"/>
      <c r="P2588" s="4"/>
      <c r="Q2588" s="4"/>
      <c r="R2588" s="4"/>
      <c r="S2588" s="227">
        <f t="shared" si="202"/>
        <v>6</v>
      </c>
      <c r="T2588" s="227"/>
      <c r="U2588" s="237" t="str">
        <f t="shared" si="203"/>
        <v>&lt;/registro&gt;
&lt;registro codigo="E240" perfil="ABC" nivel="6"&gt;</v>
      </c>
      <c r="V2588" s="230" t="str">
        <f t="shared" si="205"/>
        <v/>
      </c>
      <c r="W2588" s="227" t="str">
        <f t="shared" si="204"/>
        <v>&lt;/registro&gt;
&lt;registro codigo="E240" perfil="ABC" nivel="6"&gt;</v>
      </c>
      <c r="X2588" s="227"/>
      <c r="Y2588" s="227"/>
      <c r="AB2588" s="3" t="s">
        <v>6</v>
      </c>
    </row>
    <row r="2589" spans="1:28" ht="14.5" customHeight="1" x14ac:dyDescent="0.35">
      <c r="J2589" s="291" t="str">
        <f t="shared" si="206"/>
        <v>E240</v>
      </c>
      <c r="K2589" s="193">
        <v>1</v>
      </c>
      <c r="L2589" s="11" t="s">
        <v>25</v>
      </c>
      <c r="M2589" s="11" t="s">
        <v>2510</v>
      </c>
      <c r="N2589" s="193" t="s">
        <v>27</v>
      </c>
      <c r="O2589" s="193">
        <v>4</v>
      </c>
      <c r="P2589" s="193" t="s">
        <v>28</v>
      </c>
      <c r="Q2589" s="193" t="s">
        <v>29</v>
      </c>
      <c r="S2589" s="227" t="str">
        <f t="shared" si="202"/>
        <v>Campo</v>
      </c>
      <c r="T2589" s="227" t="s">
        <v>27</v>
      </c>
      <c r="U2589" s="237" t="str">
        <f t="shared" si="203"/>
        <v/>
      </c>
      <c r="V2589" s="230" t="str">
        <f t="shared" si="205"/>
        <v>&lt;campo posicao="1"&gt;
&lt;coluna&gt;REG&lt;/coluna&gt;
&lt;descricao&gt;Texto fixo contendo "E240"&lt;/descricao&gt;
&lt;tipo&gt;C&lt;/tipo&gt;
&lt;/campo&gt;</v>
      </c>
      <c r="W2589" s="227" t="str">
        <f t="shared" si="204"/>
        <v>&lt;campo posicao="1"&gt;
&lt;coluna&gt;REG&lt;/coluna&gt;
&lt;descricao&gt;Texto fixo contendo "E240"&lt;/descricao&gt;
&lt;tipo&gt;C&lt;/tipo&gt;
&lt;/campo&gt;</v>
      </c>
      <c r="AB2589" s="3" t="s">
        <v>6</v>
      </c>
    </row>
    <row r="2590" spans="1:28" ht="14.5" customHeight="1" x14ac:dyDescent="0.35">
      <c r="J2590" s="291" t="str">
        <f t="shared" si="206"/>
        <v>E240</v>
      </c>
      <c r="K2590" s="218">
        <v>2</v>
      </c>
      <c r="L2590" s="218" t="s">
        <v>129</v>
      </c>
      <c r="M2590" s="11" t="s">
        <v>340</v>
      </c>
      <c r="N2590" s="218" t="s">
        <v>27</v>
      </c>
      <c r="O2590" s="218">
        <v>60</v>
      </c>
      <c r="P2590" s="218" t="s">
        <v>28</v>
      </c>
      <c r="Q2590" s="218" t="s">
        <v>29</v>
      </c>
      <c r="S2590" s="227" t="str">
        <f t="shared" si="202"/>
        <v>Campo</v>
      </c>
      <c r="T2590" s="227" t="s">
        <v>27</v>
      </c>
      <c r="U2590" s="237" t="str">
        <f t="shared" si="203"/>
        <v/>
      </c>
      <c r="V2590" s="230" t="str">
        <f t="shared" si="205"/>
        <v>&lt;campo posicao="2"&gt;
&lt;coluna&gt;COD_PART&lt;/coluna&gt;
&lt;descricao&gt;Código do participante (campo 02 do Registro 0150):&lt;/descricao&gt;
&lt;tipo&gt;C&lt;/tipo&gt;
&lt;/campo&gt;</v>
      </c>
      <c r="W2590" s="227" t="str">
        <f t="shared" si="204"/>
        <v>&lt;campo posicao="2"&gt;
&lt;coluna&gt;COD_PART&lt;/coluna&gt;
&lt;descricao&gt;Código do participante (campo 02 do Registro 0150):&lt;/descricao&gt;
&lt;tipo&gt;C&lt;/tipo&gt;
&lt;/campo&gt;</v>
      </c>
      <c r="AB2590" s="3" t="s">
        <v>6</v>
      </c>
    </row>
    <row r="2591" spans="1:28" ht="14.5" customHeight="1" x14ac:dyDescent="0.35">
      <c r="J2591" s="291" t="str">
        <f t="shared" si="206"/>
        <v>E240</v>
      </c>
      <c r="K2591" s="218"/>
      <c r="L2591" s="218"/>
      <c r="M2591" s="11" t="s">
        <v>532</v>
      </c>
      <c r="N2591" s="218"/>
      <c r="O2591" s="218"/>
      <c r="P2591" s="218"/>
      <c r="Q2591" s="218"/>
      <c r="S2591" s="227" t="str">
        <f t="shared" si="202"/>
        <v/>
      </c>
      <c r="T2591" s="227"/>
      <c r="U2591" s="237" t="str">
        <f t="shared" si="203"/>
        <v/>
      </c>
      <c r="V2591" s="230" t="str">
        <f t="shared" si="205"/>
        <v/>
      </c>
      <c r="W2591" s="227" t="str">
        <f t="shared" si="204"/>
        <v/>
      </c>
      <c r="AB2591" s="3" t="s">
        <v>6</v>
      </c>
    </row>
    <row r="2592" spans="1:28" ht="14.5" customHeight="1" x14ac:dyDescent="0.35">
      <c r="J2592" s="291" t="str">
        <f t="shared" si="206"/>
        <v>E240</v>
      </c>
      <c r="K2592" s="218"/>
      <c r="L2592" s="218"/>
      <c r="M2592" s="11" t="s">
        <v>533</v>
      </c>
      <c r="N2592" s="218"/>
      <c r="O2592" s="218"/>
      <c r="P2592" s="218"/>
      <c r="Q2592" s="218"/>
      <c r="S2592" s="227" t="str">
        <f t="shared" si="202"/>
        <v/>
      </c>
      <c r="T2592" s="227"/>
      <c r="U2592" s="237" t="str">
        <f t="shared" si="203"/>
        <v/>
      </c>
      <c r="V2592" s="230" t="str">
        <f t="shared" si="205"/>
        <v/>
      </c>
      <c r="W2592" s="227" t="str">
        <f t="shared" si="204"/>
        <v/>
      </c>
      <c r="AB2592" s="3" t="s">
        <v>6</v>
      </c>
    </row>
    <row r="2593" spans="1:28" ht="14.5" customHeight="1" x14ac:dyDescent="0.35">
      <c r="J2593" s="291" t="str">
        <f t="shared" si="206"/>
        <v>E240</v>
      </c>
      <c r="K2593" s="193">
        <v>3</v>
      </c>
      <c r="L2593" s="11" t="s">
        <v>344</v>
      </c>
      <c r="M2593" s="11" t="s">
        <v>534</v>
      </c>
      <c r="N2593" s="193" t="s">
        <v>27</v>
      </c>
      <c r="O2593" s="193" t="s">
        <v>54</v>
      </c>
      <c r="P2593" s="193" t="s">
        <v>28</v>
      </c>
      <c r="Q2593" s="193" t="s">
        <v>29</v>
      </c>
      <c r="S2593" s="227" t="str">
        <f t="shared" si="202"/>
        <v>Campo</v>
      </c>
      <c r="T2593" s="227" t="s">
        <v>27</v>
      </c>
      <c r="U2593" s="237" t="str">
        <f t="shared" si="203"/>
        <v/>
      </c>
      <c r="V2593" s="230" t="str">
        <f t="shared" si="205"/>
        <v>&lt;campo posicao="3"&gt;
&lt;coluna&gt;COD_MOD&lt;/coluna&gt;
&lt;descricao&gt;Código do modelo do documento fiscal, conforme a Tabela 4.1.1 &lt;/descricao&gt;
&lt;tipo&gt;C&lt;/tipo&gt;
&lt;/campo&gt;</v>
      </c>
      <c r="W2593" s="227" t="str">
        <f t="shared" si="204"/>
        <v>&lt;campo posicao="3"&gt;
&lt;coluna&gt;COD_MOD&lt;/coluna&gt;
&lt;descricao&gt;Código do modelo do documento fiscal, conforme a Tabela 4.1.1 &lt;/descricao&gt;
&lt;tipo&gt;C&lt;/tipo&gt;
&lt;/campo&gt;</v>
      </c>
      <c r="AB2593" s="3" t="s">
        <v>6</v>
      </c>
    </row>
    <row r="2594" spans="1:28" ht="14.5" customHeight="1" x14ac:dyDescent="0.35">
      <c r="J2594" s="291" t="str">
        <f t="shared" si="206"/>
        <v>E240</v>
      </c>
      <c r="K2594" s="193">
        <v>4</v>
      </c>
      <c r="L2594" s="11" t="s">
        <v>348</v>
      </c>
      <c r="M2594" s="11" t="s">
        <v>349</v>
      </c>
      <c r="N2594" s="193" t="s">
        <v>27</v>
      </c>
      <c r="O2594" s="193">
        <v>4</v>
      </c>
      <c r="P2594" s="193" t="s">
        <v>28</v>
      </c>
      <c r="Q2594" s="193" t="s">
        <v>48</v>
      </c>
      <c r="S2594" s="227" t="str">
        <f t="shared" si="202"/>
        <v>Campo</v>
      </c>
      <c r="T2594" s="227" t="s">
        <v>27</v>
      </c>
      <c r="U2594" s="237" t="str">
        <f t="shared" si="203"/>
        <v/>
      </c>
      <c r="V2594" s="230" t="str">
        <f t="shared" si="205"/>
        <v>&lt;campo posicao="4"&gt;
&lt;coluna&gt;SER&lt;/coluna&gt;
&lt;descricao&gt;Série do documento fiscal&lt;/descricao&gt;
&lt;tipo&gt;C&lt;/tipo&gt;
&lt;/campo&gt;</v>
      </c>
      <c r="W2594" s="227" t="str">
        <f t="shared" si="204"/>
        <v>&lt;campo posicao="4"&gt;
&lt;coluna&gt;SER&lt;/coluna&gt;
&lt;descricao&gt;Série do documento fiscal&lt;/descricao&gt;
&lt;tipo&gt;C&lt;/tipo&gt;
&lt;/campo&gt;</v>
      </c>
      <c r="AB2594" s="3" t="s">
        <v>6</v>
      </c>
    </row>
    <row r="2595" spans="1:28" ht="14.5" customHeight="1" x14ac:dyDescent="0.35">
      <c r="J2595" s="291" t="str">
        <f t="shared" si="206"/>
        <v>E240</v>
      </c>
      <c r="K2595" s="193">
        <v>5</v>
      </c>
      <c r="L2595" s="11" t="s">
        <v>654</v>
      </c>
      <c r="M2595" s="11" t="s">
        <v>655</v>
      </c>
      <c r="N2595" s="193" t="s">
        <v>32</v>
      </c>
      <c r="O2595" s="193">
        <v>3</v>
      </c>
      <c r="P2595" s="193" t="s">
        <v>28</v>
      </c>
      <c r="Q2595" s="193" t="s">
        <v>48</v>
      </c>
      <c r="S2595" s="227" t="str">
        <f t="shared" si="202"/>
        <v>Campo</v>
      </c>
      <c r="T2595" s="227" t="s">
        <v>3607</v>
      </c>
      <c r="U2595" s="237" t="str">
        <f t="shared" si="203"/>
        <v/>
      </c>
      <c r="V2595" s="230" t="str">
        <f t="shared" si="205"/>
        <v>&lt;campo posicao="5"&gt;
&lt;coluna&gt;SUB&lt;/coluna&gt;
&lt;descricao&gt;Subsérie do documento fiscal&lt;/descricao&gt;
&lt;tipo&gt;I&lt;/tipo&gt;
&lt;/campo&gt;</v>
      </c>
      <c r="W2595" s="227" t="str">
        <f t="shared" si="204"/>
        <v>&lt;campo posicao="5"&gt;
&lt;coluna&gt;SUB&lt;/coluna&gt;
&lt;descricao&gt;Subsérie do documento fiscal&lt;/descricao&gt;
&lt;tipo&gt;I&lt;/tipo&gt;
&lt;/campo&gt;</v>
      </c>
      <c r="AB2595" s="3" t="s">
        <v>6</v>
      </c>
    </row>
    <row r="2596" spans="1:28" ht="14.5" customHeight="1" x14ac:dyDescent="0.35">
      <c r="J2596" s="291" t="str">
        <f t="shared" si="206"/>
        <v>E240</v>
      </c>
      <c r="K2596" s="193">
        <v>6</v>
      </c>
      <c r="L2596" s="11" t="s">
        <v>351</v>
      </c>
      <c r="M2596" s="11" t="s">
        <v>352</v>
      </c>
      <c r="N2596" s="193" t="s">
        <v>32</v>
      </c>
      <c r="O2596" s="193">
        <v>9</v>
      </c>
      <c r="P2596" s="193" t="s">
        <v>28</v>
      </c>
      <c r="Q2596" s="193" t="s">
        <v>29</v>
      </c>
      <c r="S2596" s="227" t="str">
        <f t="shared" si="202"/>
        <v>Campo</v>
      </c>
      <c r="T2596" s="227" t="s">
        <v>3607</v>
      </c>
      <c r="U2596" s="237" t="str">
        <f t="shared" si="203"/>
        <v/>
      </c>
      <c r="V2596" s="230" t="str">
        <f t="shared" si="205"/>
        <v>&lt;campo posicao="6"&gt;
&lt;coluna&gt;NUM_DOC&lt;/coluna&gt;
&lt;descricao&gt;Número do documento fiscal&lt;/descricao&gt;
&lt;tipo&gt;I&lt;/tipo&gt;
&lt;/campo&gt;</v>
      </c>
      <c r="W2596" s="227" t="str">
        <f t="shared" si="204"/>
        <v>&lt;campo posicao="6"&gt;
&lt;coluna&gt;NUM_DOC&lt;/coluna&gt;
&lt;descricao&gt;Número do documento fiscal&lt;/descricao&gt;
&lt;tipo&gt;I&lt;/tipo&gt;
&lt;/campo&gt;</v>
      </c>
      <c r="AB2596" s="3" t="s">
        <v>6</v>
      </c>
    </row>
    <row r="2597" spans="1:28" ht="14.5" customHeight="1" x14ac:dyDescent="0.35">
      <c r="J2597" s="291" t="str">
        <f t="shared" si="206"/>
        <v>E240</v>
      </c>
      <c r="K2597" s="193">
        <v>7</v>
      </c>
      <c r="L2597" s="11" t="s">
        <v>357</v>
      </c>
      <c r="M2597" s="11" t="s">
        <v>358</v>
      </c>
      <c r="N2597" s="193" t="s">
        <v>32</v>
      </c>
      <c r="O2597" s="193" t="s">
        <v>40</v>
      </c>
      <c r="P2597" s="193" t="s">
        <v>28</v>
      </c>
      <c r="Q2597" s="193" t="s">
        <v>29</v>
      </c>
      <c r="S2597" s="227" t="str">
        <f t="shared" si="202"/>
        <v>Campo</v>
      </c>
      <c r="T2597" s="227" t="s">
        <v>3605</v>
      </c>
      <c r="U2597" s="237" t="str">
        <f t="shared" si="203"/>
        <v/>
      </c>
      <c r="V2597" s="230" t="str">
        <f t="shared" si="205"/>
        <v>&lt;campo posicao="7"&gt;
&lt;coluna&gt;DT_DOC&lt;/coluna&gt;
&lt;descricao&gt;Data da emissão do documento fiscal &lt;/descricao&gt;
&lt;tipo&gt;D&lt;/tipo&gt;
&lt;/campo&gt;</v>
      </c>
      <c r="W2597" s="227" t="str">
        <f t="shared" si="204"/>
        <v>&lt;campo posicao="7"&gt;
&lt;coluna&gt;DT_DOC&lt;/coluna&gt;
&lt;descricao&gt;Data da emissão do documento fiscal &lt;/descricao&gt;
&lt;tipo&gt;D&lt;/tipo&gt;
&lt;/campo&gt;</v>
      </c>
      <c r="AB2597" s="3" t="s">
        <v>6</v>
      </c>
    </row>
    <row r="2598" spans="1:28" ht="14.5" customHeight="1" x14ac:dyDescent="0.35">
      <c r="J2598" s="291" t="str">
        <f t="shared" si="206"/>
        <v>E240</v>
      </c>
      <c r="K2598" s="193">
        <v>8</v>
      </c>
      <c r="L2598" s="11" t="s">
        <v>163</v>
      </c>
      <c r="M2598" s="11" t="s">
        <v>801</v>
      </c>
      <c r="N2598" s="193" t="s">
        <v>27</v>
      </c>
      <c r="O2598" s="193">
        <v>60</v>
      </c>
      <c r="P2598" s="193" t="s">
        <v>28</v>
      </c>
      <c r="Q2598" s="193" t="s">
        <v>48</v>
      </c>
      <c r="S2598" s="227" t="str">
        <f t="shared" si="202"/>
        <v>Campo</v>
      </c>
      <c r="T2598" s="227" t="s">
        <v>27</v>
      </c>
      <c r="U2598" s="237" t="str">
        <f t="shared" si="203"/>
        <v/>
      </c>
      <c r="V2598" s="230" t="str">
        <f t="shared" si="205"/>
        <v>&lt;campo posicao="8"&gt;
&lt;coluna&gt;COD_ITEM&lt;/coluna&gt;
&lt;descricao&gt;Código do item (campo 02 do Registro 0200)&lt;/descricao&gt;
&lt;tipo&gt;C&lt;/tipo&gt;
&lt;/campo&gt;</v>
      </c>
      <c r="W2598" s="227" t="str">
        <f t="shared" si="204"/>
        <v>&lt;campo posicao="8"&gt;
&lt;coluna&gt;COD_ITEM&lt;/coluna&gt;
&lt;descricao&gt;Código do item (campo 02 do Registro 0200)&lt;/descricao&gt;
&lt;tipo&gt;C&lt;/tipo&gt;
&lt;/campo&gt;</v>
      </c>
      <c r="AB2598" s="3" t="s">
        <v>6</v>
      </c>
    </row>
    <row r="2599" spans="1:28" ht="14.5" customHeight="1" x14ac:dyDescent="0.35">
      <c r="J2599" s="291" t="str">
        <f t="shared" si="206"/>
        <v>E240</v>
      </c>
      <c r="K2599" s="193">
        <v>9</v>
      </c>
      <c r="L2599" s="11" t="s">
        <v>2362</v>
      </c>
      <c r="M2599" s="11" t="s">
        <v>2363</v>
      </c>
      <c r="N2599" s="193" t="s">
        <v>32</v>
      </c>
      <c r="O2599" s="193" t="s">
        <v>28</v>
      </c>
      <c r="P2599" s="193">
        <v>2</v>
      </c>
      <c r="Q2599" s="193" t="s">
        <v>29</v>
      </c>
      <c r="S2599" s="227" t="str">
        <f t="shared" si="202"/>
        <v>Campo</v>
      </c>
      <c r="T2599" s="227" t="s">
        <v>3606</v>
      </c>
      <c r="U2599" s="237" t="str">
        <f t="shared" si="203"/>
        <v/>
      </c>
      <c r="V2599" s="230" t="str">
        <f t="shared" si="205"/>
        <v>&lt;campo posicao="9"&gt;
&lt;coluna&gt;VL_AJ_ITEM&lt;/coluna&gt;
&lt;descricao&gt;Valor do ajuste para a operação/item&lt;/descricao&gt;
&lt;tipo&gt;R&lt;/tipo&gt;
&lt;/campo&gt;</v>
      </c>
      <c r="W2599" s="227" t="str">
        <f t="shared" si="204"/>
        <v>&lt;campo posicao="9"&gt;
&lt;coluna&gt;VL_AJ_ITEM&lt;/coluna&gt;
&lt;descricao&gt;Valor do ajuste para a operação/item&lt;/descricao&gt;
&lt;tipo&gt;R&lt;/tipo&gt;
&lt;/campo&gt;</v>
      </c>
      <c r="AB2599" s="3" t="s">
        <v>6</v>
      </c>
    </row>
    <row r="2600" spans="1:28" ht="14.5" customHeight="1" x14ac:dyDescent="0.35">
      <c r="J2600" s="291" t="str">
        <f t="shared" si="206"/>
        <v>E240</v>
      </c>
      <c r="K2600" s="193">
        <v>10</v>
      </c>
      <c r="L2600" s="11" t="s">
        <v>657</v>
      </c>
      <c r="M2600" s="11" t="s">
        <v>658</v>
      </c>
      <c r="N2600" s="193" t="s">
        <v>27</v>
      </c>
      <c r="O2600" s="193" t="s">
        <v>356</v>
      </c>
      <c r="P2600" s="193" t="s">
        <v>28</v>
      </c>
      <c r="Q2600" s="193" t="s">
        <v>48</v>
      </c>
      <c r="S2600" s="227" t="str">
        <f t="shared" si="202"/>
        <v>Campo</v>
      </c>
      <c r="T2600" s="227" t="s">
        <v>27</v>
      </c>
      <c r="U2600" s="237" t="str">
        <f t="shared" si="203"/>
        <v/>
      </c>
      <c r="V2600" s="230" t="str">
        <f t="shared" si="205"/>
        <v>&lt;campo posicao="10"&gt;
&lt;coluna&gt;CHV_DOCe&lt;/coluna&gt;
&lt;descricao&gt;Chave do Documento Eletrônico (a partir de 01/01/2017)&lt;/descricao&gt;
&lt;tipo&gt;C&lt;/tipo&gt;
&lt;/campo&gt;</v>
      </c>
      <c r="W2600" s="227" t="str">
        <f t="shared" si="204"/>
        <v>&lt;campo posicao="10"&gt;
&lt;coluna&gt;CHV_DOCe&lt;/coluna&gt;
&lt;descricao&gt;Chave do Documento Eletrônico (a partir de 01/01/2017)&lt;/descricao&gt;
&lt;tipo&gt;C&lt;/tipo&gt;
&lt;/campo&gt;</v>
      </c>
      <c r="AB2600" s="3" t="s">
        <v>6</v>
      </c>
    </row>
    <row r="2601" spans="1:28" s="3" customFormat="1" ht="14.5" customHeight="1" collapsed="1" x14ac:dyDescent="0.35">
      <c r="A2601" s="209" t="s">
        <v>22</v>
      </c>
      <c r="B2601" s="209"/>
      <c r="C2601" s="209"/>
      <c r="D2601" s="209"/>
      <c r="E2601" s="209"/>
      <c r="F2601" s="209" t="s">
        <v>2511</v>
      </c>
      <c r="G2601" s="209"/>
      <c r="H2601" s="209"/>
      <c r="I2601" s="209" t="s">
        <v>144</v>
      </c>
      <c r="J2601" s="291" t="str">
        <f t="shared" si="206"/>
        <v>E240</v>
      </c>
      <c r="K2601" s="2" t="s">
        <v>2512</v>
      </c>
      <c r="L2601" s="4"/>
      <c r="M2601" s="4"/>
      <c r="N2601" s="4"/>
      <c r="O2601" s="4"/>
      <c r="P2601" s="4"/>
      <c r="Q2601" s="4"/>
      <c r="R2601" s="4"/>
      <c r="S2601" s="227">
        <f t="shared" si="202"/>
        <v>5</v>
      </c>
      <c r="T2601" s="227"/>
      <c r="U2601" s="237" t="str">
        <f t="shared" si="203"/>
        <v>&lt;/registro&gt;
&lt;registro codigo="E250" perfil="ABC" nivel="5"&gt;</v>
      </c>
      <c r="V2601" s="230" t="str">
        <f t="shared" si="205"/>
        <v/>
      </c>
      <c r="W2601" s="227" t="str">
        <f t="shared" si="204"/>
        <v>&lt;/registro&gt;
&lt;registro codigo="E250" perfil="ABC" nivel="5"&gt;</v>
      </c>
      <c r="X2601" s="227"/>
      <c r="Y2601" s="227"/>
      <c r="AB2601" s="3" t="s">
        <v>6</v>
      </c>
    </row>
    <row r="2602" spans="1:28" ht="14.5" customHeight="1" x14ac:dyDescent="0.35">
      <c r="J2602" s="291" t="str">
        <f t="shared" si="206"/>
        <v>E250</v>
      </c>
      <c r="K2602" s="193">
        <v>1</v>
      </c>
      <c r="L2602" s="11" t="s">
        <v>25</v>
      </c>
      <c r="M2602" s="11" t="s">
        <v>2513</v>
      </c>
      <c r="N2602" s="193" t="s">
        <v>27</v>
      </c>
      <c r="O2602" s="193">
        <v>4</v>
      </c>
      <c r="P2602" s="193" t="s">
        <v>28</v>
      </c>
      <c r="Q2602" s="193" t="s">
        <v>29</v>
      </c>
      <c r="S2602" s="227" t="str">
        <f t="shared" si="202"/>
        <v>Campo</v>
      </c>
      <c r="T2602" s="227" t="s">
        <v>27</v>
      </c>
      <c r="U2602" s="237" t="str">
        <f t="shared" si="203"/>
        <v/>
      </c>
      <c r="V2602" s="230" t="str">
        <f t="shared" si="205"/>
        <v>&lt;campo posicao="1"&gt;
&lt;coluna&gt;REG&lt;/coluna&gt;
&lt;descricao&gt;Texto fixo contendo "E250"&lt;/descricao&gt;
&lt;tipo&gt;C&lt;/tipo&gt;
&lt;/campo&gt;</v>
      </c>
      <c r="W2602" s="227" t="str">
        <f t="shared" si="204"/>
        <v>&lt;campo posicao="1"&gt;
&lt;coluna&gt;REG&lt;/coluna&gt;
&lt;descricao&gt;Texto fixo contendo "E250"&lt;/descricao&gt;
&lt;tipo&gt;C&lt;/tipo&gt;
&lt;/campo&gt;</v>
      </c>
      <c r="AB2602" s="3" t="s">
        <v>6</v>
      </c>
    </row>
    <row r="2603" spans="1:28" ht="14.5" customHeight="1" x14ac:dyDescent="0.35">
      <c r="J2603" s="291" t="str">
        <f t="shared" si="206"/>
        <v>E250</v>
      </c>
      <c r="K2603" s="193">
        <v>2</v>
      </c>
      <c r="L2603" s="11" t="s">
        <v>2388</v>
      </c>
      <c r="M2603" s="11" t="s">
        <v>2389</v>
      </c>
      <c r="N2603" s="193" t="s">
        <v>27</v>
      </c>
      <c r="O2603" s="193" t="s">
        <v>33</v>
      </c>
      <c r="P2603" s="193" t="s">
        <v>28</v>
      </c>
      <c r="Q2603" s="193" t="s">
        <v>29</v>
      </c>
      <c r="S2603" s="227" t="str">
        <f t="shared" si="202"/>
        <v>Campo</v>
      </c>
      <c r="T2603" s="227" t="s">
        <v>27</v>
      </c>
      <c r="U2603" s="237" t="str">
        <f t="shared" si="203"/>
        <v/>
      </c>
      <c r="V2603" s="230" t="str">
        <f t="shared" si="205"/>
        <v>&lt;campo posicao="2"&gt;
&lt;coluna&gt;COD_OR&lt;/coluna&gt;
&lt;descricao&gt;Código da obrigação a recolher, conforme a Tabela 5.4&lt;/descricao&gt;
&lt;tipo&gt;C&lt;/tipo&gt;
&lt;/campo&gt;</v>
      </c>
      <c r="W2603" s="227" t="str">
        <f t="shared" si="204"/>
        <v>&lt;campo posicao="2"&gt;
&lt;coluna&gt;COD_OR&lt;/coluna&gt;
&lt;descricao&gt;Código da obrigação a recolher, conforme a Tabela 5.4&lt;/descricao&gt;
&lt;tipo&gt;C&lt;/tipo&gt;
&lt;/campo&gt;</v>
      </c>
      <c r="AB2603" s="3" t="s">
        <v>6</v>
      </c>
    </row>
    <row r="2604" spans="1:28" ht="14.5" customHeight="1" x14ac:dyDescent="0.35">
      <c r="J2604" s="291" t="str">
        <f t="shared" si="206"/>
        <v>E250</v>
      </c>
      <c r="K2604" s="193">
        <v>3</v>
      </c>
      <c r="L2604" s="11" t="s">
        <v>499</v>
      </c>
      <c r="M2604" s="11" t="s">
        <v>2514</v>
      </c>
      <c r="N2604" s="193" t="s">
        <v>32</v>
      </c>
      <c r="O2604" s="193" t="s">
        <v>28</v>
      </c>
      <c r="P2604" s="193">
        <v>2</v>
      </c>
      <c r="Q2604" s="193" t="s">
        <v>29</v>
      </c>
      <c r="S2604" s="227" t="str">
        <f t="shared" si="202"/>
        <v>Campo</v>
      </c>
      <c r="T2604" s="227" t="s">
        <v>3606</v>
      </c>
      <c r="U2604" s="237" t="str">
        <f t="shared" si="203"/>
        <v/>
      </c>
      <c r="V2604" s="230" t="str">
        <f t="shared" si="205"/>
        <v>&lt;campo posicao="3"&gt;
&lt;coluna&gt;VL_OR&lt;/coluna&gt;
&lt;descricao&gt;Valor da obrigação ICMS ST a recolher&lt;/descricao&gt;
&lt;tipo&gt;R&lt;/tipo&gt;
&lt;/campo&gt;</v>
      </c>
      <c r="W2604" s="227" t="str">
        <f t="shared" si="204"/>
        <v>&lt;campo posicao="3"&gt;
&lt;coluna&gt;VL_OR&lt;/coluna&gt;
&lt;descricao&gt;Valor da obrigação ICMS ST a recolher&lt;/descricao&gt;
&lt;tipo&gt;R&lt;/tipo&gt;
&lt;/campo&gt;</v>
      </c>
      <c r="AB2604" s="3" t="s">
        <v>6</v>
      </c>
    </row>
    <row r="2605" spans="1:28" ht="14.5" customHeight="1" x14ac:dyDescent="0.35">
      <c r="J2605" s="291" t="str">
        <f t="shared" si="206"/>
        <v>E250</v>
      </c>
      <c r="K2605" s="193">
        <v>4</v>
      </c>
      <c r="L2605" s="11" t="s">
        <v>642</v>
      </c>
      <c r="M2605" s="11" t="s">
        <v>2391</v>
      </c>
      <c r="N2605" s="193" t="s">
        <v>32</v>
      </c>
      <c r="O2605" s="193" t="s">
        <v>40</v>
      </c>
      <c r="P2605" s="193" t="s">
        <v>28</v>
      </c>
      <c r="Q2605" s="193" t="s">
        <v>29</v>
      </c>
      <c r="S2605" s="227" t="str">
        <f t="shared" si="202"/>
        <v>Campo</v>
      </c>
      <c r="T2605" s="227" t="s">
        <v>3605</v>
      </c>
      <c r="U2605" s="237" t="str">
        <f t="shared" si="203"/>
        <v/>
      </c>
      <c r="V2605" s="230" t="str">
        <f t="shared" si="205"/>
        <v>&lt;campo posicao="4"&gt;
&lt;coluna&gt;DT_VCTO&lt;/coluna&gt;
&lt;descricao&gt;Data de vencimento da obrigação&lt;/descricao&gt;
&lt;tipo&gt;D&lt;/tipo&gt;
&lt;/campo&gt;</v>
      </c>
      <c r="W2605" s="227" t="str">
        <f t="shared" si="204"/>
        <v>&lt;campo posicao="4"&gt;
&lt;coluna&gt;DT_VCTO&lt;/coluna&gt;
&lt;descricao&gt;Data de vencimento da obrigação&lt;/descricao&gt;
&lt;tipo&gt;D&lt;/tipo&gt;
&lt;/campo&gt;</v>
      </c>
      <c r="AB2605" s="3" t="s">
        <v>6</v>
      </c>
    </row>
    <row r="2606" spans="1:28" ht="14.5" customHeight="1" x14ac:dyDescent="0.35">
      <c r="J2606" s="291" t="str">
        <f t="shared" si="206"/>
        <v>E250</v>
      </c>
      <c r="K2606" s="193">
        <v>5</v>
      </c>
      <c r="L2606" s="11" t="s">
        <v>2392</v>
      </c>
      <c r="M2606" s="11" t="s">
        <v>2515</v>
      </c>
      <c r="N2606" s="193" t="s">
        <v>27</v>
      </c>
      <c r="O2606" s="193" t="s">
        <v>28</v>
      </c>
      <c r="P2606" s="193" t="s">
        <v>28</v>
      </c>
      <c r="Q2606" s="193" t="s">
        <v>29</v>
      </c>
      <c r="S2606" s="227" t="str">
        <f t="shared" si="202"/>
        <v>Campo</v>
      </c>
      <c r="T2606" s="227" t="s">
        <v>27</v>
      </c>
      <c r="U2606" s="237" t="str">
        <f t="shared" si="203"/>
        <v/>
      </c>
      <c r="V2606" s="230" t="str">
        <f t="shared" si="205"/>
        <v>&lt;campo posicao="5"&gt;
&lt;coluna&gt;COD_REC&lt;/coluna&gt;
&lt;descricao&gt;Código de receita referente à obrigação, próprio da unidade da federação do contribuinte substituído.&lt;/descricao&gt;
&lt;tipo&gt;C&lt;/tipo&gt;
&lt;/campo&gt;</v>
      </c>
      <c r="W2606" s="227" t="str">
        <f t="shared" si="204"/>
        <v>&lt;campo posicao="5"&gt;
&lt;coluna&gt;COD_REC&lt;/coluna&gt;
&lt;descricao&gt;Código de receita referente à obrigação, próprio da unidade da federação do contribuinte substituído.&lt;/descricao&gt;
&lt;tipo&gt;C&lt;/tipo&gt;
&lt;/campo&gt;</v>
      </c>
      <c r="AB2606" s="3" t="s">
        <v>6</v>
      </c>
    </row>
    <row r="2607" spans="1:28" ht="14.5" customHeight="1" x14ac:dyDescent="0.35">
      <c r="J2607" s="291" t="str">
        <f t="shared" si="206"/>
        <v>E250</v>
      </c>
      <c r="K2607" s="193">
        <v>6</v>
      </c>
      <c r="L2607" s="11" t="s">
        <v>455</v>
      </c>
      <c r="M2607" s="11" t="s">
        <v>2516</v>
      </c>
      <c r="N2607" s="193" t="s">
        <v>27</v>
      </c>
      <c r="O2607" s="193">
        <v>15</v>
      </c>
      <c r="P2607" s="193" t="s">
        <v>28</v>
      </c>
      <c r="Q2607" s="193" t="s">
        <v>48</v>
      </c>
      <c r="S2607" s="227" t="str">
        <f t="shared" si="202"/>
        <v>Campo</v>
      </c>
      <c r="T2607" s="227" t="s">
        <v>27</v>
      </c>
      <c r="U2607" s="237" t="str">
        <f t="shared" si="203"/>
        <v/>
      </c>
      <c r="V2607" s="230" t="str">
        <f t="shared" si="205"/>
        <v>&lt;campo posicao="6"&gt;
&lt;coluna&gt;NUM_PROC&lt;/coluna&gt;
&lt;descricao&gt;Número do processo ou auto de infração ao qual a obrigação está vinculada, se houver&lt;/descricao&gt;
&lt;tipo&gt;C&lt;/tipo&gt;
&lt;/campo&gt;</v>
      </c>
      <c r="W2607" s="227" t="str">
        <f t="shared" si="204"/>
        <v>&lt;campo posicao="6"&gt;
&lt;coluna&gt;NUM_PROC&lt;/coluna&gt;
&lt;descricao&gt;Número do processo ou auto de infração ao qual a obrigação está vinculada, se houver&lt;/descricao&gt;
&lt;tipo&gt;C&lt;/tipo&gt;
&lt;/campo&gt;</v>
      </c>
      <c r="AB2607" s="3" t="s">
        <v>6</v>
      </c>
    </row>
    <row r="2608" spans="1:28" ht="14.5" customHeight="1" x14ac:dyDescent="0.35">
      <c r="J2608" s="291" t="str">
        <f t="shared" si="206"/>
        <v>E250</v>
      </c>
      <c r="K2608" s="218">
        <v>7</v>
      </c>
      <c r="L2608" s="218" t="s">
        <v>457</v>
      </c>
      <c r="M2608" s="11" t="s">
        <v>458</v>
      </c>
      <c r="N2608" s="218" t="s">
        <v>27</v>
      </c>
      <c r="O2608" s="218" t="s">
        <v>240</v>
      </c>
      <c r="P2608" s="218" t="s">
        <v>28</v>
      </c>
      <c r="Q2608" s="218" t="s">
        <v>48</v>
      </c>
      <c r="S2608" s="227" t="str">
        <f t="shared" si="202"/>
        <v>Campo</v>
      </c>
      <c r="T2608" s="227" t="s">
        <v>27</v>
      </c>
      <c r="U2608" s="237" t="str">
        <f t="shared" si="203"/>
        <v/>
      </c>
      <c r="V2608" s="230" t="str">
        <f t="shared" si="205"/>
        <v>&lt;campo posicao="7"&gt;
&lt;coluna&gt;IND_PROC&lt;/coluna&gt;
&lt;descricao&gt;Indicador da origem do processo:&lt;/descricao&gt;
&lt;tipo&gt;C&lt;/tipo&gt;
&lt;/campo&gt;</v>
      </c>
      <c r="W2608" s="227" t="str">
        <f t="shared" si="204"/>
        <v>&lt;campo posicao="7"&gt;
&lt;coluna&gt;IND_PROC&lt;/coluna&gt;
&lt;descricao&gt;Indicador da origem do processo:&lt;/descricao&gt;
&lt;tipo&gt;C&lt;/tipo&gt;
&lt;/campo&gt;</v>
      </c>
      <c r="AB2608" s="3" t="s">
        <v>6</v>
      </c>
    </row>
    <row r="2609" spans="1:28" ht="14.5" customHeight="1" x14ac:dyDescent="0.35">
      <c r="J2609" s="291" t="str">
        <f t="shared" si="206"/>
        <v>E250</v>
      </c>
      <c r="K2609" s="218"/>
      <c r="L2609" s="218"/>
      <c r="M2609" s="11" t="s">
        <v>2395</v>
      </c>
      <c r="N2609" s="218"/>
      <c r="O2609" s="218"/>
      <c r="P2609" s="218"/>
      <c r="Q2609" s="218"/>
      <c r="S2609" s="227" t="str">
        <f t="shared" si="202"/>
        <v/>
      </c>
      <c r="T2609" s="227"/>
      <c r="U2609" s="237" t="str">
        <f t="shared" si="203"/>
        <v/>
      </c>
      <c r="V2609" s="230" t="str">
        <f t="shared" si="205"/>
        <v/>
      </c>
      <c r="W2609" s="227" t="str">
        <f t="shared" si="204"/>
        <v/>
      </c>
      <c r="AB2609" s="3" t="s">
        <v>6</v>
      </c>
    </row>
    <row r="2610" spans="1:28" ht="14.5" customHeight="1" x14ac:dyDescent="0.35">
      <c r="J2610" s="291" t="str">
        <f t="shared" si="206"/>
        <v>E250</v>
      </c>
      <c r="K2610" s="218"/>
      <c r="L2610" s="218"/>
      <c r="M2610" s="11" t="s">
        <v>460</v>
      </c>
      <c r="N2610" s="218"/>
      <c r="O2610" s="218"/>
      <c r="P2610" s="218"/>
      <c r="Q2610" s="218"/>
      <c r="S2610" s="227" t="str">
        <f t="shared" si="202"/>
        <v/>
      </c>
      <c r="T2610" s="227"/>
      <c r="U2610" s="237" t="str">
        <f t="shared" si="203"/>
        <v/>
      </c>
      <c r="V2610" s="230" t="str">
        <f t="shared" si="205"/>
        <v/>
      </c>
      <c r="W2610" s="227" t="str">
        <f t="shared" si="204"/>
        <v/>
      </c>
      <c r="AB2610" s="3" t="s">
        <v>6</v>
      </c>
    </row>
    <row r="2611" spans="1:28" ht="14.5" customHeight="1" x14ac:dyDescent="0.35">
      <c r="J2611" s="291" t="str">
        <f t="shared" si="206"/>
        <v>E250</v>
      </c>
      <c r="K2611" s="218"/>
      <c r="L2611" s="218"/>
      <c r="M2611" s="11" t="s">
        <v>461</v>
      </c>
      <c r="N2611" s="218"/>
      <c r="O2611" s="218"/>
      <c r="P2611" s="218"/>
      <c r="Q2611" s="218"/>
      <c r="S2611" s="227" t="str">
        <f t="shared" si="202"/>
        <v/>
      </c>
      <c r="T2611" s="227"/>
      <c r="U2611" s="237" t="str">
        <f t="shared" si="203"/>
        <v/>
      </c>
      <c r="V2611" s="230" t="str">
        <f t="shared" si="205"/>
        <v/>
      </c>
      <c r="W2611" s="227" t="str">
        <f t="shared" si="204"/>
        <v/>
      </c>
      <c r="AB2611" s="3" t="s">
        <v>6</v>
      </c>
    </row>
    <row r="2612" spans="1:28" ht="14.5" customHeight="1" x14ac:dyDescent="0.35">
      <c r="J2612" s="291" t="str">
        <f t="shared" si="206"/>
        <v>E250</v>
      </c>
      <c r="K2612" s="218"/>
      <c r="L2612" s="218"/>
      <c r="M2612" s="11" t="s">
        <v>452</v>
      </c>
      <c r="N2612" s="218"/>
      <c r="O2612" s="218"/>
      <c r="P2612" s="218"/>
      <c r="Q2612" s="218"/>
      <c r="S2612" s="227" t="str">
        <f t="shared" si="202"/>
        <v/>
      </c>
      <c r="T2612" s="227"/>
      <c r="U2612" s="237" t="str">
        <f t="shared" si="203"/>
        <v/>
      </c>
      <c r="V2612" s="230" t="str">
        <f t="shared" si="205"/>
        <v/>
      </c>
      <c r="W2612" s="227" t="str">
        <f t="shared" si="204"/>
        <v/>
      </c>
      <c r="AB2612" s="3" t="s">
        <v>6</v>
      </c>
    </row>
    <row r="2613" spans="1:28" ht="14.5" customHeight="1" x14ac:dyDescent="0.35">
      <c r="J2613" s="291" t="str">
        <f t="shared" si="206"/>
        <v>E250</v>
      </c>
      <c r="K2613" s="193">
        <v>8</v>
      </c>
      <c r="L2613" s="11" t="s">
        <v>462</v>
      </c>
      <c r="M2613" s="11" t="s">
        <v>2356</v>
      </c>
      <c r="N2613" s="193" t="s">
        <v>27</v>
      </c>
      <c r="O2613" s="193" t="s">
        <v>28</v>
      </c>
      <c r="P2613" s="193" t="s">
        <v>28</v>
      </c>
      <c r="Q2613" s="193" t="s">
        <v>48</v>
      </c>
      <c r="S2613" s="227" t="str">
        <f t="shared" si="202"/>
        <v>Campo</v>
      </c>
      <c r="T2613" s="227" t="s">
        <v>27</v>
      </c>
      <c r="U2613" s="237" t="str">
        <f t="shared" si="203"/>
        <v/>
      </c>
      <c r="V2613" s="230" t="str">
        <f t="shared" si="205"/>
        <v>&lt;campo posicao="8"&gt;
&lt;coluna&gt;PROC&lt;/coluna&gt;
&lt;descricao&gt;Descrição resumida do processo que embasou o lançamento&lt;/descricao&gt;
&lt;tipo&gt;C&lt;/tipo&gt;
&lt;/campo&gt;</v>
      </c>
      <c r="W2613" s="227" t="str">
        <f t="shared" si="204"/>
        <v>&lt;campo posicao="8"&gt;
&lt;coluna&gt;PROC&lt;/coluna&gt;
&lt;descricao&gt;Descrição resumida do processo que embasou o lançamento&lt;/descricao&gt;
&lt;tipo&gt;C&lt;/tipo&gt;
&lt;/campo&gt;</v>
      </c>
      <c r="AB2613" s="3" t="s">
        <v>6</v>
      </c>
    </row>
    <row r="2614" spans="1:28" ht="14.5" customHeight="1" x14ac:dyDescent="0.35">
      <c r="J2614" s="291" t="str">
        <f t="shared" si="206"/>
        <v>E250</v>
      </c>
      <c r="K2614" s="193">
        <v>9</v>
      </c>
      <c r="L2614" s="11" t="s">
        <v>617</v>
      </c>
      <c r="M2614" s="11" t="s">
        <v>2517</v>
      </c>
      <c r="N2614" s="193" t="s">
        <v>27</v>
      </c>
      <c r="O2614" s="193" t="s">
        <v>28</v>
      </c>
      <c r="P2614" s="193" t="s">
        <v>28</v>
      </c>
      <c r="Q2614" s="193" t="s">
        <v>48</v>
      </c>
      <c r="S2614" s="227" t="str">
        <f t="shared" si="202"/>
        <v>Campo</v>
      </c>
      <c r="T2614" s="227" t="s">
        <v>27</v>
      </c>
      <c r="U2614" s="237" t="str">
        <f t="shared" si="203"/>
        <v/>
      </c>
      <c r="V2614" s="230" t="str">
        <f t="shared" si="205"/>
        <v>&lt;campo posicao="9"&gt;
&lt;coluna&gt;TXT_COMPL&lt;/coluna&gt;
&lt;descricao&gt;Descrição complementar das obrigações a recolher&lt;/descricao&gt;
&lt;tipo&gt;C&lt;/tipo&gt;
&lt;/campo&gt;</v>
      </c>
      <c r="W2614" s="227" t="str">
        <f t="shared" si="204"/>
        <v>&lt;campo posicao="9"&gt;
&lt;coluna&gt;TXT_COMPL&lt;/coluna&gt;
&lt;descricao&gt;Descrição complementar das obrigações a recolher&lt;/descricao&gt;
&lt;tipo&gt;C&lt;/tipo&gt;
&lt;/campo&gt;</v>
      </c>
      <c r="AB2614" s="3" t="s">
        <v>6</v>
      </c>
    </row>
    <row r="2615" spans="1:28" ht="14.5" customHeight="1" x14ac:dyDescent="0.35">
      <c r="J2615" s="291" t="str">
        <f t="shared" si="206"/>
        <v>E250</v>
      </c>
      <c r="K2615" s="193">
        <v>10</v>
      </c>
      <c r="L2615" s="11" t="s">
        <v>3641</v>
      </c>
      <c r="M2615" s="11" t="s">
        <v>2398</v>
      </c>
      <c r="N2615" s="193" t="s">
        <v>27</v>
      </c>
      <c r="O2615" s="193" t="s">
        <v>790</v>
      </c>
      <c r="P2615" s="193" t="s">
        <v>28</v>
      </c>
      <c r="Q2615" s="193" t="s">
        <v>29</v>
      </c>
      <c r="S2615" s="227" t="str">
        <f t="shared" si="202"/>
        <v>Campo</v>
      </c>
      <c r="T2615" s="227" t="s">
        <v>27</v>
      </c>
      <c r="U2615" s="237" t="str">
        <f t="shared" si="203"/>
        <v/>
      </c>
      <c r="V2615" s="230" t="str">
        <f t="shared" si="205"/>
        <v>&lt;campo posicao="10"&gt;
&lt;coluna&gt;MES_REF&lt;/coluna&gt;
&lt;descricao&gt;Informe o mês de referência no formato “mmaaaa”&lt;/descricao&gt;
&lt;tipo&gt;C&lt;/tipo&gt;
&lt;/campo&gt;</v>
      </c>
      <c r="W2615" s="227" t="str">
        <f t="shared" si="204"/>
        <v>&lt;campo posicao="10"&gt;
&lt;coluna&gt;MES_REF&lt;/coluna&gt;
&lt;descricao&gt;Informe o mês de referência no formato “mmaaaa”&lt;/descricao&gt;
&lt;tipo&gt;C&lt;/tipo&gt;
&lt;/campo&gt;</v>
      </c>
      <c r="AB2615" s="3" t="s">
        <v>6</v>
      </c>
    </row>
    <row r="2616" spans="1:28" s="3" customFormat="1" ht="14.5" customHeight="1" collapsed="1" x14ac:dyDescent="0.35">
      <c r="A2616" s="209" t="s">
        <v>22</v>
      </c>
      <c r="B2616" s="209"/>
      <c r="C2616" s="209"/>
      <c r="D2616" s="209" t="s">
        <v>2518</v>
      </c>
      <c r="E2616" s="209"/>
      <c r="F2616" s="209"/>
      <c r="G2616" s="209"/>
      <c r="H2616" s="209"/>
      <c r="I2616" s="209" t="s">
        <v>144</v>
      </c>
      <c r="J2616" s="291" t="str">
        <f t="shared" si="206"/>
        <v>E250</v>
      </c>
      <c r="K2616" s="2" t="s">
        <v>2519</v>
      </c>
      <c r="L2616" s="4"/>
      <c r="M2616" s="4"/>
      <c r="N2616" s="4"/>
      <c r="O2616" s="4"/>
      <c r="P2616" s="4"/>
      <c r="Q2616" s="4"/>
      <c r="R2616" s="4"/>
      <c r="S2616" s="227">
        <f t="shared" si="202"/>
        <v>3</v>
      </c>
      <c r="T2616" s="227"/>
      <c r="U2616" s="237" t="str">
        <f t="shared" si="203"/>
        <v>&lt;/registro&gt;
&lt;registro codigo="E300" perfil="ABC" nivel="3"&gt;</v>
      </c>
      <c r="V2616" s="230" t="str">
        <f t="shared" si="205"/>
        <v/>
      </c>
      <c r="W2616" s="227" t="str">
        <f t="shared" si="204"/>
        <v>&lt;/registro&gt;
&lt;registro codigo="E300" perfil="ABC" nivel="3"&gt;</v>
      </c>
      <c r="X2616" s="227"/>
      <c r="Y2616" s="227"/>
      <c r="AB2616" s="3" t="s">
        <v>6</v>
      </c>
    </row>
    <row r="2617" spans="1:28" ht="14.5" customHeight="1" x14ac:dyDescent="0.35">
      <c r="J2617" s="291" t="str">
        <f t="shared" si="206"/>
        <v>E300</v>
      </c>
      <c r="K2617" s="193">
        <v>1</v>
      </c>
      <c r="L2617" s="11" t="s">
        <v>25</v>
      </c>
      <c r="M2617" s="11" t="s">
        <v>2520</v>
      </c>
      <c r="N2617" s="193" t="s">
        <v>27</v>
      </c>
      <c r="O2617" s="193">
        <v>4</v>
      </c>
      <c r="P2617" s="193" t="s">
        <v>28</v>
      </c>
      <c r="Q2617" s="193"/>
      <c r="S2617" s="227" t="str">
        <f t="shared" si="202"/>
        <v>Campo</v>
      </c>
      <c r="T2617" s="227" t="s">
        <v>27</v>
      </c>
      <c r="U2617" s="237" t="str">
        <f t="shared" si="203"/>
        <v/>
      </c>
      <c r="V2617" s="230" t="str">
        <f t="shared" si="205"/>
        <v>&lt;campo posicao="1"&gt;
&lt;coluna&gt;REG&lt;/coluna&gt;
&lt;descricao&gt;Texto fixo contendo "E300"&lt;/descricao&gt;
&lt;tipo&gt;C&lt;/tipo&gt;
&lt;/campo&gt;</v>
      </c>
      <c r="W2617" s="227" t="str">
        <f t="shared" si="204"/>
        <v>&lt;campo posicao="1"&gt;
&lt;coluna&gt;REG&lt;/coluna&gt;
&lt;descricao&gt;Texto fixo contendo "E300"&lt;/descricao&gt;
&lt;tipo&gt;C&lt;/tipo&gt;
&lt;/campo&gt;</v>
      </c>
      <c r="AB2617" s="3" t="s">
        <v>6</v>
      </c>
    </row>
    <row r="2618" spans="1:28" ht="14.5" customHeight="1" x14ac:dyDescent="0.35">
      <c r="J2618" s="291" t="str">
        <f t="shared" si="206"/>
        <v>E300</v>
      </c>
      <c r="K2618" s="193">
        <v>2</v>
      </c>
      <c r="L2618" s="11" t="s">
        <v>52</v>
      </c>
      <c r="M2618" s="11" t="s">
        <v>2521</v>
      </c>
      <c r="N2618" s="193" t="s">
        <v>27</v>
      </c>
      <c r="O2618" s="193">
        <v>2</v>
      </c>
      <c r="P2618" s="193" t="s">
        <v>28</v>
      </c>
      <c r="Q2618" s="193"/>
      <c r="S2618" s="227" t="str">
        <f t="shared" si="202"/>
        <v>Campo</v>
      </c>
      <c r="T2618" s="227" t="s">
        <v>27</v>
      </c>
      <c r="U2618" s="237" t="str">
        <f t="shared" si="203"/>
        <v/>
      </c>
      <c r="V2618" s="230" t="str">
        <f t="shared" si="205"/>
        <v>&lt;campo posicao="2"&gt;
&lt;coluna&gt;UF&lt;/coluna&gt;
&lt;descricao&gt;Sigla da unidade da federação a que se refere a apuração do ICMS Diferencial de Alíquota da UF de Origem/Destino&lt;/descricao&gt;
&lt;tipo&gt;C&lt;/tipo&gt;
&lt;/campo&gt;</v>
      </c>
      <c r="W2618" s="227" t="str">
        <f t="shared" si="204"/>
        <v>&lt;campo posicao="2"&gt;
&lt;coluna&gt;UF&lt;/coluna&gt;
&lt;descricao&gt;Sigla da unidade da federação a que se refere a apuração do ICMS Diferencial de Alíquota da UF de Origem/Destino&lt;/descricao&gt;
&lt;tipo&gt;C&lt;/tipo&gt;
&lt;/campo&gt;</v>
      </c>
      <c r="AB2618" s="3" t="s">
        <v>6</v>
      </c>
    </row>
    <row r="2619" spans="1:28" ht="14.5" customHeight="1" x14ac:dyDescent="0.35">
      <c r="J2619" s="291" t="str">
        <f t="shared" si="206"/>
        <v>E300</v>
      </c>
      <c r="K2619" s="193">
        <v>3</v>
      </c>
      <c r="L2619" s="11" t="s">
        <v>38</v>
      </c>
      <c r="M2619" s="11" t="s">
        <v>2522</v>
      </c>
      <c r="N2619" s="193" t="s">
        <v>32</v>
      </c>
      <c r="O2619" s="193" t="s">
        <v>40</v>
      </c>
      <c r="P2619" s="193" t="s">
        <v>28</v>
      </c>
      <c r="Q2619" s="193"/>
      <c r="S2619" s="227" t="str">
        <f t="shared" si="202"/>
        <v>Campo</v>
      </c>
      <c r="T2619" s="227" t="s">
        <v>3605</v>
      </c>
      <c r="U2619" s="237" t="str">
        <f t="shared" si="203"/>
        <v/>
      </c>
      <c r="V2619" s="230" t="str">
        <f t="shared" si="205"/>
        <v>&lt;campo posicao="3"&gt;
&lt;coluna&gt;DT_INI&lt;/coluna&gt;
&lt;descricao&gt;Data Inicial a que a apuração se refere&lt;/descricao&gt;
&lt;tipo&gt;D&lt;/tipo&gt;
&lt;/campo&gt;</v>
      </c>
      <c r="W2619" s="227" t="str">
        <f t="shared" si="204"/>
        <v>&lt;campo posicao="3"&gt;
&lt;coluna&gt;DT_INI&lt;/coluna&gt;
&lt;descricao&gt;Data Inicial a que a apuração se refere&lt;/descricao&gt;
&lt;tipo&gt;D&lt;/tipo&gt;
&lt;/campo&gt;</v>
      </c>
      <c r="AB2619" s="3" t="s">
        <v>6</v>
      </c>
    </row>
    <row r="2620" spans="1:28" ht="14.5" customHeight="1" x14ac:dyDescent="0.35">
      <c r="J2620" s="291" t="str">
        <f t="shared" si="206"/>
        <v>E300</v>
      </c>
      <c r="K2620" s="193">
        <v>4</v>
      </c>
      <c r="L2620" s="11" t="s">
        <v>41</v>
      </c>
      <c r="M2620" s="11" t="s">
        <v>2523</v>
      </c>
      <c r="N2620" s="193" t="s">
        <v>32</v>
      </c>
      <c r="O2620" s="193" t="s">
        <v>40</v>
      </c>
      <c r="P2620" s="193" t="s">
        <v>28</v>
      </c>
      <c r="Q2620" s="193"/>
      <c r="S2620" s="227" t="str">
        <f t="shared" si="202"/>
        <v>Campo</v>
      </c>
      <c r="T2620" s="227" t="s">
        <v>3605</v>
      </c>
      <c r="U2620" s="237" t="str">
        <f t="shared" si="203"/>
        <v/>
      </c>
      <c r="V2620" s="230" t="str">
        <f t="shared" si="205"/>
        <v>&lt;campo posicao="4"&gt;
&lt;coluna&gt;DT_FIN&lt;/coluna&gt;
&lt;descricao&gt;Data Final a que a apuração se refere&lt;/descricao&gt;
&lt;tipo&gt;D&lt;/tipo&gt;
&lt;/campo&gt;</v>
      </c>
      <c r="W2620" s="227" t="str">
        <f t="shared" si="204"/>
        <v>&lt;campo posicao="4"&gt;
&lt;coluna&gt;DT_FIN&lt;/coluna&gt;
&lt;descricao&gt;Data Final a que a apuração se refere&lt;/descricao&gt;
&lt;tipo&gt;D&lt;/tipo&gt;
&lt;/campo&gt;</v>
      </c>
      <c r="AB2620" s="3" t="s">
        <v>6</v>
      </c>
    </row>
    <row r="2621" spans="1:28" s="3" customFormat="1" ht="14.5" customHeight="1" collapsed="1" x14ac:dyDescent="0.35">
      <c r="A2621" s="209" t="s">
        <v>22</v>
      </c>
      <c r="B2621" s="209"/>
      <c r="C2621" s="209"/>
      <c r="D2621" s="209"/>
      <c r="E2621" s="209" t="s">
        <v>2524</v>
      </c>
      <c r="F2621" s="209"/>
      <c r="G2621" s="209"/>
      <c r="H2621" s="209"/>
      <c r="I2621" s="209" t="s">
        <v>209</v>
      </c>
      <c r="J2621" s="291" t="str">
        <f t="shared" si="206"/>
        <v>E300</v>
      </c>
      <c r="K2621" s="2" t="s">
        <v>2525</v>
      </c>
      <c r="L2621" s="4"/>
      <c r="M2621" s="4"/>
      <c r="N2621" s="4"/>
      <c r="O2621" s="4"/>
      <c r="P2621" s="4"/>
      <c r="Q2621" s="4"/>
      <c r="R2621" s="4"/>
      <c r="S2621" s="227">
        <f t="shared" si="202"/>
        <v>4</v>
      </c>
      <c r="T2621" s="227"/>
      <c r="U2621" s="237" t="str">
        <f t="shared" si="203"/>
        <v>&lt;/registro&gt;
&lt;registro codigo="E310" perfil="ABC" nivel="4"&gt;</v>
      </c>
      <c r="V2621" s="230" t="str">
        <f t="shared" si="205"/>
        <v/>
      </c>
      <c r="W2621" s="227" t="str">
        <f t="shared" si="204"/>
        <v>&lt;/registro&gt;
&lt;registro codigo="E310" perfil="ABC" nivel="4"&gt;</v>
      </c>
      <c r="X2621" s="227"/>
      <c r="Y2621" s="227"/>
      <c r="AB2621" s="3" t="s">
        <v>6</v>
      </c>
    </row>
    <row r="2622" spans="1:28" ht="14.5" customHeight="1" x14ac:dyDescent="0.35">
      <c r="J2622" s="291" t="str">
        <f t="shared" si="206"/>
        <v>E310</v>
      </c>
      <c r="K2622" s="193">
        <v>1</v>
      </c>
      <c r="L2622" s="11" t="s">
        <v>25</v>
      </c>
      <c r="M2622" s="11" t="s">
        <v>2526</v>
      </c>
      <c r="N2622" s="193" t="s">
        <v>27</v>
      </c>
      <c r="O2622" s="193">
        <v>4</v>
      </c>
      <c r="P2622" s="193" t="s">
        <v>28</v>
      </c>
      <c r="Q2622" s="193" t="s">
        <v>29</v>
      </c>
      <c r="S2622" s="227" t="str">
        <f t="shared" si="202"/>
        <v>Campo</v>
      </c>
      <c r="T2622" s="227" t="s">
        <v>27</v>
      </c>
      <c r="U2622" s="237" t="str">
        <f t="shared" si="203"/>
        <v/>
      </c>
      <c r="V2622" s="230" t="str">
        <f t="shared" si="205"/>
        <v>&lt;campo posicao="1"&gt;
&lt;coluna&gt;REG&lt;/coluna&gt;
&lt;descricao&gt;Texto fixo contendo "E310"&lt;/descricao&gt;
&lt;tipo&gt;C&lt;/tipo&gt;
&lt;/campo&gt;</v>
      </c>
      <c r="W2622" s="227" t="str">
        <f t="shared" si="204"/>
        <v>&lt;campo posicao="1"&gt;
&lt;coluna&gt;REG&lt;/coluna&gt;
&lt;descricao&gt;Texto fixo contendo "E310"&lt;/descricao&gt;
&lt;tipo&gt;C&lt;/tipo&gt;
&lt;/campo&gt;</v>
      </c>
      <c r="AB2622" s="3" t="s">
        <v>6</v>
      </c>
    </row>
    <row r="2623" spans="1:28" ht="14.5" customHeight="1" x14ac:dyDescent="0.35">
      <c r="J2623" s="291" t="str">
        <f t="shared" si="206"/>
        <v>E310</v>
      </c>
      <c r="K2623" s="210">
        <v>2</v>
      </c>
      <c r="L2623" s="27" t="s">
        <v>2527</v>
      </c>
      <c r="M2623" s="27" t="s">
        <v>78</v>
      </c>
      <c r="N2623" s="287" t="s">
        <v>27</v>
      </c>
      <c r="O2623" s="210" t="s">
        <v>28</v>
      </c>
      <c r="P2623" s="210" t="s">
        <v>285</v>
      </c>
      <c r="Q2623" s="210" t="s">
        <v>29</v>
      </c>
      <c r="S2623" s="227" t="str">
        <f t="shared" si="202"/>
        <v>Campo</v>
      </c>
      <c r="T2623" s="227" t="s">
        <v>27</v>
      </c>
      <c r="U2623" s="237" t="str">
        <f t="shared" si="203"/>
        <v/>
      </c>
      <c r="V2623" s="230" t="str">
        <f t="shared" si="205"/>
        <v>&lt;campo posicao="2"&gt;
&lt;coluna&gt;IND_MOV_DIFAL&lt;/coluna&gt;
&lt;descricao&gt;Indicador de movimento:&lt;/descricao&gt;
&lt;tipo&gt;C&lt;/tipo&gt;
&lt;/campo&gt;</v>
      </c>
      <c r="W2623" s="227" t="str">
        <f t="shared" si="204"/>
        <v>&lt;campo posicao="2"&gt;
&lt;coluna&gt;IND_MOV_DIFAL&lt;/coluna&gt;
&lt;descricao&gt;Indicador de movimento:&lt;/descricao&gt;
&lt;tipo&gt;C&lt;/tipo&gt;
&lt;/campo&gt;</v>
      </c>
      <c r="AB2623" s="3" t="s">
        <v>6</v>
      </c>
    </row>
    <row r="2624" spans="1:28" ht="14.5" customHeight="1" x14ac:dyDescent="0.35">
      <c r="J2624" s="291" t="str">
        <f t="shared" si="206"/>
        <v>E310</v>
      </c>
      <c r="K2624" s="215"/>
      <c r="L2624" s="33"/>
      <c r="M2624" s="33" t="s">
        <v>2528</v>
      </c>
      <c r="N2624" s="215"/>
      <c r="O2624" s="215"/>
      <c r="P2624" s="215"/>
      <c r="Q2624" s="215"/>
      <c r="S2624" s="227" t="str">
        <f t="shared" si="202"/>
        <v/>
      </c>
      <c r="T2624" s="227"/>
      <c r="U2624" s="237" t="str">
        <f t="shared" si="203"/>
        <v/>
      </c>
      <c r="V2624" s="230" t="str">
        <f t="shared" si="205"/>
        <v/>
      </c>
      <c r="W2624" s="227" t="str">
        <f t="shared" si="204"/>
        <v/>
      </c>
      <c r="AB2624" s="3" t="s">
        <v>6</v>
      </c>
    </row>
    <row r="2625" spans="1:28" ht="14.5" customHeight="1" x14ac:dyDescent="0.35">
      <c r="J2625" s="291" t="str">
        <f t="shared" si="206"/>
        <v>E310</v>
      </c>
      <c r="K2625" s="211"/>
      <c r="L2625" s="26"/>
      <c r="M2625" s="26" t="s">
        <v>2529</v>
      </c>
      <c r="N2625" s="211"/>
      <c r="O2625" s="211"/>
      <c r="P2625" s="211"/>
      <c r="Q2625" s="211"/>
      <c r="S2625" s="227" t="str">
        <f t="shared" si="202"/>
        <v/>
      </c>
      <c r="T2625" s="227"/>
      <c r="U2625" s="237" t="str">
        <f t="shared" si="203"/>
        <v/>
      </c>
      <c r="V2625" s="230" t="str">
        <f t="shared" si="205"/>
        <v/>
      </c>
      <c r="W2625" s="227" t="str">
        <f t="shared" si="204"/>
        <v/>
      </c>
      <c r="AB2625" s="3" t="s">
        <v>6</v>
      </c>
    </row>
    <row r="2626" spans="1:28" ht="14.5" customHeight="1" x14ac:dyDescent="0.35">
      <c r="J2626" s="291" t="str">
        <f t="shared" si="206"/>
        <v>E310</v>
      </c>
      <c r="K2626" s="193">
        <v>3</v>
      </c>
      <c r="L2626" s="11" t="s">
        <v>2530</v>
      </c>
      <c r="M2626" s="11" t="s">
        <v>2531</v>
      </c>
      <c r="N2626" s="193" t="s">
        <v>32</v>
      </c>
      <c r="O2626" s="193" t="s">
        <v>28</v>
      </c>
      <c r="P2626" s="193">
        <v>2</v>
      </c>
      <c r="Q2626" s="193" t="s">
        <v>29</v>
      </c>
      <c r="S2626" s="227" t="str">
        <f t="shared" ref="S2626:S2689" si="207">IF(B2626&lt;&gt;"",1,IF(C2626&lt;&gt;"",2,IF(D2626&lt;&gt;"",3,IF(E2626&lt;&gt;"",4,IF(F2626&lt;&gt;"",5,IF(G2626&lt;&gt;"",6,IF(H2626&lt;&gt;"",7,IF(ISNUMBER(K2626),"Campo",""))))))))</f>
        <v>Campo</v>
      </c>
      <c r="T2626" s="227" t="s">
        <v>3606</v>
      </c>
      <c r="U2626" s="237" t="str">
        <f t="shared" ref="U2626:U2689" si="208">IFERROR(IF(ISNUMBER(S2626),CONCATENATE("&lt;/registro&gt;
&lt;registro codigo=""",CONCATENATE(B2626,C2626,D2626,E2626,F2626,G2626,H2626),""" perfil=""",A2626,""" nivel=""",S2626,"""&gt;"),""),"")</f>
        <v/>
      </c>
      <c r="V2626" s="230" t="str">
        <f t="shared" si="205"/>
        <v>&lt;campo posicao="3"&gt;
&lt;coluna&gt;VL_SLD_CRED_ANT_DIFAL&lt;/coluna&gt;
&lt;descricao&gt;Valor do "Saldo credor de período anterior – ICMS Diferencial de Alíquota da UF de Origem/Destino"&lt;/descricao&gt;
&lt;tipo&gt;R&lt;/tipo&gt;
&lt;/campo&gt;</v>
      </c>
      <c r="W2626" s="227" t="str">
        <f t="shared" ref="W2626:W2689" si="209">U2626&amp;V2626</f>
        <v>&lt;campo posicao="3"&gt;
&lt;coluna&gt;VL_SLD_CRED_ANT_DIFAL&lt;/coluna&gt;
&lt;descricao&gt;Valor do "Saldo credor de período anterior – ICMS Diferencial de Alíquota da UF de Origem/Destino"&lt;/descricao&gt;
&lt;tipo&gt;R&lt;/tipo&gt;
&lt;/campo&gt;</v>
      </c>
      <c r="AB2626" s="3" t="s">
        <v>6</v>
      </c>
    </row>
    <row r="2627" spans="1:28" ht="14.5" customHeight="1" x14ac:dyDescent="0.35">
      <c r="J2627" s="291" t="str">
        <f t="shared" si="206"/>
        <v>E310</v>
      </c>
      <c r="K2627" s="193">
        <v>4</v>
      </c>
      <c r="L2627" s="11" t="s">
        <v>2532</v>
      </c>
      <c r="M2627" s="11" t="s">
        <v>2533</v>
      </c>
      <c r="N2627" s="193" t="s">
        <v>32</v>
      </c>
      <c r="O2627" s="193" t="s">
        <v>28</v>
      </c>
      <c r="P2627" s="193">
        <v>2</v>
      </c>
      <c r="Q2627" s="193" t="s">
        <v>29</v>
      </c>
      <c r="S2627" s="227" t="str">
        <f t="shared" si="207"/>
        <v>Campo</v>
      </c>
      <c r="T2627" s="227" t="s">
        <v>3606</v>
      </c>
      <c r="U2627" s="237" t="str">
        <f t="shared" si="208"/>
        <v/>
      </c>
      <c r="V2627" s="230" t="str">
        <f t="shared" si="205"/>
        <v>&lt;campo posicao="4"&gt;
&lt;coluna&gt;VL_TOT_DEBITOS_DIFAL&lt;/coluna&gt;
&lt;descricao&gt;Valor total dos débitos por "Saídas e prestações com débito do ICMS referente ao diferencial de alíquota devido à UF do Remetente/Destinatário" &lt;/descricao&gt;
&lt;tipo&gt;R&lt;/tipo&gt;
&lt;/campo&gt;</v>
      </c>
      <c r="W2627" s="227" t="str">
        <f t="shared" si="209"/>
        <v>&lt;campo posicao="4"&gt;
&lt;coluna&gt;VL_TOT_DEBITOS_DIFAL&lt;/coluna&gt;
&lt;descricao&gt;Valor total dos débitos por "Saídas e prestações com débito do ICMS referente ao diferencial de alíquota devido à UF do Remetente/Destinatário" &lt;/descricao&gt;
&lt;tipo&gt;R&lt;/tipo&gt;
&lt;/campo&gt;</v>
      </c>
      <c r="AB2627" s="3" t="s">
        <v>6</v>
      </c>
    </row>
    <row r="2628" spans="1:28" ht="14.5" customHeight="1" x14ac:dyDescent="0.35">
      <c r="J2628" s="291" t="str">
        <f t="shared" si="206"/>
        <v>E310</v>
      </c>
      <c r="K2628" s="193">
        <v>5</v>
      </c>
      <c r="L2628" s="11" t="s">
        <v>2534</v>
      </c>
      <c r="M2628" s="11" t="s">
        <v>2535</v>
      </c>
      <c r="N2628" s="193" t="s">
        <v>32</v>
      </c>
      <c r="O2628" s="193" t="s">
        <v>28</v>
      </c>
      <c r="P2628" s="193">
        <v>2</v>
      </c>
      <c r="Q2628" s="193" t="s">
        <v>29</v>
      </c>
      <c r="S2628" s="227" t="str">
        <f t="shared" si="207"/>
        <v>Campo</v>
      </c>
      <c r="T2628" s="227" t="s">
        <v>3606</v>
      </c>
      <c r="U2628" s="237" t="str">
        <f t="shared" si="208"/>
        <v/>
      </c>
      <c r="V2628" s="230" t="str">
        <f t="shared" ref="V2628:V2691" si="210">IF(S2628="Campo",CONCATENATE("&lt;campo posicao=""",K2628,"""&gt;
&lt;coluna&gt;",SUBSTITUTE(L2628," ",""),"&lt;/coluna&gt;
&lt;descricao&gt;",M2628,"&lt;/descricao&gt;
&lt;tipo&gt;",T2628,"&lt;/tipo&gt;
&lt;/campo&gt;"),"")</f>
        <v>&lt;campo posicao="5"&gt;
&lt;coluna&gt;VL_OUT_DEB_DIFAL&lt;/coluna&gt;
&lt;descricao&gt;Valor Total dos ajustes "Outros débitos ICMS Diferencial de Alíquota da UF de Origem/Destino" " e “Estorno de créditos ICMS Diferencial de Alíquota da UF de Origem/Destino”&lt;/descricao&gt;
&lt;tipo&gt;R&lt;/tipo&gt;
&lt;/campo&gt;</v>
      </c>
      <c r="W2628" s="227" t="str">
        <f t="shared" si="209"/>
        <v>&lt;campo posicao="5"&gt;
&lt;coluna&gt;VL_OUT_DEB_DIFAL&lt;/coluna&gt;
&lt;descricao&gt;Valor Total dos ajustes "Outros débitos ICMS Diferencial de Alíquota da UF de Origem/Destino" " e “Estorno de créditos ICMS Diferencial de Alíquota da UF de Origem/Destino”&lt;/descricao&gt;
&lt;tipo&gt;R&lt;/tipo&gt;
&lt;/campo&gt;</v>
      </c>
      <c r="AB2628" s="3" t="s">
        <v>6</v>
      </c>
    </row>
    <row r="2629" spans="1:28" ht="14.5" customHeight="1" x14ac:dyDescent="0.35">
      <c r="J2629" s="291" t="str">
        <f t="shared" ref="J2629:J2692" si="211">IF(L2629="REG",MID(M2629,IFERROR(SEARCH("“",M2629),SEARCH("""",M2629))+1,4),J2628)</f>
        <v>E310</v>
      </c>
      <c r="K2629" s="193">
        <v>6</v>
      </c>
      <c r="L2629" s="11" t="s">
        <v>2536</v>
      </c>
      <c r="M2629" s="11" t="s">
        <v>2537</v>
      </c>
      <c r="N2629" s="193" t="s">
        <v>32</v>
      </c>
      <c r="O2629" s="193" t="s">
        <v>28</v>
      </c>
      <c r="P2629" s="193">
        <v>2</v>
      </c>
      <c r="Q2629" s="193" t="s">
        <v>29</v>
      </c>
      <c r="S2629" s="227" t="str">
        <f t="shared" si="207"/>
        <v>Campo</v>
      </c>
      <c r="T2629" s="227" t="s">
        <v>3606</v>
      </c>
      <c r="U2629" s="237" t="str">
        <f t="shared" si="208"/>
        <v/>
      </c>
      <c r="V2629" s="230" t="str">
        <f t="shared" si="210"/>
        <v>&lt;campo posicao="6"&gt;
&lt;coluna&gt;VL_TOT_DEB_FCP&lt;/coluna&gt;
&lt;descricao&gt;Valor total dos débitos FCP por "Saídas e prestações”&lt;/descricao&gt;
&lt;tipo&gt;R&lt;/tipo&gt;
&lt;/campo&gt;</v>
      </c>
      <c r="W2629" s="227" t="str">
        <f t="shared" si="209"/>
        <v>&lt;campo posicao="6"&gt;
&lt;coluna&gt;VL_TOT_DEB_FCP&lt;/coluna&gt;
&lt;descricao&gt;Valor total dos débitos FCP por "Saídas e prestações”&lt;/descricao&gt;
&lt;tipo&gt;R&lt;/tipo&gt;
&lt;/campo&gt;</v>
      </c>
      <c r="AB2629" s="3" t="s">
        <v>6</v>
      </c>
    </row>
    <row r="2630" spans="1:28" ht="14.5" customHeight="1" x14ac:dyDescent="0.35">
      <c r="J2630" s="291" t="str">
        <f t="shared" si="211"/>
        <v>E310</v>
      </c>
      <c r="K2630" s="193">
        <v>7</v>
      </c>
      <c r="L2630" s="11" t="s">
        <v>2538</v>
      </c>
      <c r="M2630" s="11" t="s">
        <v>2539</v>
      </c>
      <c r="N2630" s="193" t="s">
        <v>32</v>
      </c>
      <c r="O2630" s="193" t="s">
        <v>28</v>
      </c>
      <c r="P2630" s="193">
        <v>2</v>
      </c>
      <c r="Q2630" s="193" t="s">
        <v>29</v>
      </c>
      <c r="S2630" s="227" t="str">
        <f t="shared" si="207"/>
        <v>Campo</v>
      </c>
      <c r="T2630" s="227" t="s">
        <v>3606</v>
      </c>
      <c r="U2630" s="237" t="str">
        <f t="shared" si="208"/>
        <v/>
      </c>
      <c r="V2630" s="230" t="str">
        <f t="shared" si="210"/>
        <v>&lt;campo posicao="7"&gt;
&lt;coluna&gt;VL_TOT_CREDITOS_DIFAL&lt;/coluna&gt;
&lt;descricao&gt;Valor total dos créditos do ICMS referente ao diferencial de alíquota devido à UF dos Remetente/ Destinatário&lt;/descricao&gt;
&lt;tipo&gt;R&lt;/tipo&gt;
&lt;/campo&gt;</v>
      </c>
      <c r="W2630" s="227" t="str">
        <f t="shared" si="209"/>
        <v>&lt;campo posicao="7"&gt;
&lt;coluna&gt;VL_TOT_CREDITOS_DIFAL&lt;/coluna&gt;
&lt;descricao&gt;Valor total dos créditos do ICMS referente ao diferencial de alíquota devido à UF dos Remetente/ Destinatário&lt;/descricao&gt;
&lt;tipo&gt;R&lt;/tipo&gt;
&lt;/campo&gt;</v>
      </c>
      <c r="AB2630" s="3" t="s">
        <v>6</v>
      </c>
    </row>
    <row r="2631" spans="1:28" ht="14.5" customHeight="1" x14ac:dyDescent="0.35">
      <c r="J2631" s="291" t="str">
        <f t="shared" si="211"/>
        <v>E310</v>
      </c>
      <c r="K2631" s="193">
        <v>8</v>
      </c>
      <c r="L2631" s="11" t="s">
        <v>2540</v>
      </c>
      <c r="M2631" s="11" t="s">
        <v>2541</v>
      </c>
      <c r="N2631" s="193" t="s">
        <v>32</v>
      </c>
      <c r="O2631" s="193" t="s">
        <v>28</v>
      </c>
      <c r="P2631" s="193">
        <v>2</v>
      </c>
      <c r="Q2631" s="193" t="s">
        <v>29</v>
      </c>
      <c r="S2631" s="227" t="str">
        <f t="shared" si="207"/>
        <v>Campo</v>
      </c>
      <c r="T2631" s="227" t="s">
        <v>3606</v>
      </c>
      <c r="U2631" s="237" t="str">
        <f t="shared" si="208"/>
        <v/>
      </c>
      <c r="V2631" s="230" t="str">
        <f t="shared" si="210"/>
        <v>&lt;campo posicao="8"&gt;
&lt;coluna&gt;VL_TOT_CRED_FCP&lt;/coluna&gt;
&lt;descricao&gt;Valor total dos créditos FCP por Entradas&lt;/descricao&gt;
&lt;tipo&gt;R&lt;/tipo&gt;
&lt;/campo&gt;</v>
      </c>
      <c r="W2631" s="227" t="str">
        <f t="shared" si="209"/>
        <v>&lt;campo posicao="8"&gt;
&lt;coluna&gt;VL_TOT_CRED_FCP&lt;/coluna&gt;
&lt;descricao&gt;Valor total dos créditos FCP por Entradas&lt;/descricao&gt;
&lt;tipo&gt;R&lt;/tipo&gt;
&lt;/campo&gt;</v>
      </c>
      <c r="AB2631" s="3" t="s">
        <v>6</v>
      </c>
    </row>
    <row r="2632" spans="1:28" ht="14.5" customHeight="1" x14ac:dyDescent="0.35">
      <c r="J2632" s="291" t="str">
        <f t="shared" si="211"/>
        <v>E310</v>
      </c>
      <c r="K2632" s="193">
        <v>9</v>
      </c>
      <c r="L2632" s="11" t="s">
        <v>2542</v>
      </c>
      <c r="M2632" s="11" t="s">
        <v>2543</v>
      </c>
      <c r="N2632" s="193" t="s">
        <v>32</v>
      </c>
      <c r="O2632" s="193" t="s">
        <v>28</v>
      </c>
      <c r="P2632" s="193">
        <v>2</v>
      </c>
      <c r="Q2632" s="193" t="s">
        <v>29</v>
      </c>
      <c r="S2632" s="227" t="str">
        <f t="shared" si="207"/>
        <v>Campo</v>
      </c>
      <c r="T2632" s="227" t="s">
        <v>3606</v>
      </c>
      <c r="U2632" s="237" t="str">
        <f t="shared" si="208"/>
        <v/>
      </c>
      <c r="V2632" s="230" t="str">
        <f t="shared" si="210"/>
        <v>&lt;campo posicao="9"&gt;
&lt;coluna&gt;VL_OUT_CRED_DIFAL&lt;/coluna&gt;
&lt;descricao&gt;Valor total de Ajustes "Outros créditos ICMS Diferencial de Alíquota da UF de Origem/Destino" e “Estorno de débitos ICMS Diferencial de Alíquota da UF de Origem/Destino”&lt;/descricao&gt;
&lt;tipo&gt;R&lt;/tipo&gt;
&lt;/campo&gt;</v>
      </c>
      <c r="W2632" s="227" t="str">
        <f t="shared" si="209"/>
        <v>&lt;campo posicao="9"&gt;
&lt;coluna&gt;VL_OUT_CRED_DIFAL&lt;/coluna&gt;
&lt;descricao&gt;Valor total de Ajustes "Outros créditos ICMS Diferencial de Alíquota da UF de Origem/Destino" e “Estorno de débitos ICMS Diferencial de Alíquota da UF de Origem/Destino”&lt;/descricao&gt;
&lt;tipo&gt;R&lt;/tipo&gt;
&lt;/campo&gt;</v>
      </c>
      <c r="AB2632" s="3" t="s">
        <v>6</v>
      </c>
    </row>
    <row r="2633" spans="1:28" ht="14.5" customHeight="1" x14ac:dyDescent="0.35">
      <c r="J2633" s="291" t="str">
        <f t="shared" si="211"/>
        <v>E310</v>
      </c>
      <c r="K2633" s="193">
        <v>10</v>
      </c>
      <c r="L2633" s="11" t="s">
        <v>2544</v>
      </c>
      <c r="M2633" s="11" t="s">
        <v>2545</v>
      </c>
      <c r="N2633" s="193" t="s">
        <v>32</v>
      </c>
      <c r="O2633" s="193" t="s">
        <v>28</v>
      </c>
      <c r="P2633" s="193">
        <v>2</v>
      </c>
      <c r="Q2633" s="193" t="s">
        <v>29</v>
      </c>
      <c r="S2633" s="227" t="str">
        <f t="shared" si="207"/>
        <v>Campo</v>
      </c>
      <c r="T2633" s="227" t="s">
        <v>3606</v>
      </c>
      <c r="U2633" s="237" t="str">
        <f t="shared" si="208"/>
        <v/>
      </c>
      <c r="V2633" s="230" t="str">
        <f t="shared" si="210"/>
        <v>&lt;campo posicao="10"&gt;
&lt;coluna&gt;VL_SLD_DEV_ANT_DIFAL&lt;/coluna&gt;
&lt;descricao&gt;Valor total de Saldo devedor ICMS Diferencial de Alíquota da UF de Origem/Destino antes das deduções&lt;/descricao&gt;
&lt;tipo&gt;R&lt;/tipo&gt;
&lt;/campo&gt;</v>
      </c>
      <c r="W2633" s="227" t="str">
        <f t="shared" si="209"/>
        <v>&lt;campo posicao="10"&gt;
&lt;coluna&gt;VL_SLD_DEV_ANT_DIFAL&lt;/coluna&gt;
&lt;descricao&gt;Valor total de Saldo devedor ICMS Diferencial de Alíquota da UF de Origem/Destino antes das deduções&lt;/descricao&gt;
&lt;tipo&gt;R&lt;/tipo&gt;
&lt;/campo&gt;</v>
      </c>
      <c r="AB2633" s="3" t="s">
        <v>6</v>
      </c>
    </row>
    <row r="2634" spans="1:28" ht="14.5" customHeight="1" x14ac:dyDescent="0.35">
      <c r="J2634" s="291" t="str">
        <f t="shared" si="211"/>
        <v>E310</v>
      </c>
      <c r="K2634" s="193">
        <v>11</v>
      </c>
      <c r="L2634" s="11" t="s">
        <v>2546</v>
      </c>
      <c r="M2634" s="11" t="s">
        <v>2547</v>
      </c>
      <c r="N2634" s="193" t="s">
        <v>32</v>
      </c>
      <c r="O2634" s="193" t="s">
        <v>28</v>
      </c>
      <c r="P2634" s="193">
        <v>2</v>
      </c>
      <c r="Q2634" s="193" t="s">
        <v>29</v>
      </c>
      <c r="S2634" s="227" t="str">
        <f t="shared" si="207"/>
        <v>Campo</v>
      </c>
      <c r="T2634" s="227" t="s">
        <v>3606</v>
      </c>
      <c r="U2634" s="237" t="str">
        <f t="shared" si="208"/>
        <v/>
      </c>
      <c r="V2634" s="230" t="str">
        <f t="shared" si="210"/>
        <v>&lt;campo posicao="11"&gt;
&lt;coluna&gt;VL_DEDUÇÕES_DIFAL&lt;/coluna&gt;
&lt;descricao&gt;Valor total dos ajustes "Deduções ICMS Diferencial de Alíquota da UF de Origem/Destino"&lt;/descricao&gt;
&lt;tipo&gt;R&lt;/tipo&gt;
&lt;/campo&gt;</v>
      </c>
      <c r="W2634" s="227" t="str">
        <f t="shared" si="209"/>
        <v>&lt;campo posicao="11"&gt;
&lt;coluna&gt;VL_DEDUÇÕES_DIFAL&lt;/coluna&gt;
&lt;descricao&gt;Valor total dos ajustes "Deduções ICMS Diferencial de Alíquota da UF de Origem/Destino"&lt;/descricao&gt;
&lt;tipo&gt;R&lt;/tipo&gt;
&lt;/campo&gt;</v>
      </c>
      <c r="AB2634" s="3" t="s">
        <v>6</v>
      </c>
    </row>
    <row r="2635" spans="1:28" ht="14.5" customHeight="1" x14ac:dyDescent="0.35">
      <c r="J2635" s="291" t="str">
        <f t="shared" si="211"/>
        <v>E310</v>
      </c>
      <c r="K2635" s="193">
        <v>12</v>
      </c>
      <c r="L2635" s="11" t="s">
        <v>2548</v>
      </c>
      <c r="M2635" s="11" t="s">
        <v>2549</v>
      </c>
      <c r="N2635" s="193" t="s">
        <v>32</v>
      </c>
      <c r="O2635" s="193" t="s">
        <v>28</v>
      </c>
      <c r="P2635" s="193">
        <v>2</v>
      </c>
      <c r="Q2635" s="193" t="s">
        <v>29</v>
      </c>
      <c r="S2635" s="227" t="str">
        <f t="shared" si="207"/>
        <v>Campo</v>
      </c>
      <c r="T2635" s="227" t="s">
        <v>3606</v>
      </c>
      <c r="U2635" s="237" t="str">
        <f t="shared" si="208"/>
        <v/>
      </c>
      <c r="V2635" s="230" t="str">
        <f t="shared" si="210"/>
        <v>&lt;campo posicao="12"&gt;
&lt;coluna&gt;VL_RECOL&lt;/coluna&gt;
&lt;descricao&gt;Valor recolhido ou a recolher referente a FCP e Imposto do Diferencial de Alíquota da UF de Origem/Destino (10-11)&lt;/descricao&gt;
&lt;tipo&gt;R&lt;/tipo&gt;
&lt;/campo&gt;</v>
      </c>
      <c r="W2635" s="227" t="str">
        <f t="shared" si="209"/>
        <v>&lt;campo posicao="12"&gt;
&lt;coluna&gt;VL_RECOL&lt;/coluna&gt;
&lt;descricao&gt;Valor recolhido ou a recolher referente a FCP e Imposto do Diferencial de Alíquota da UF de Origem/Destino (10-11)&lt;/descricao&gt;
&lt;tipo&gt;R&lt;/tipo&gt;
&lt;/campo&gt;</v>
      </c>
      <c r="AB2635" s="3" t="s">
        <v>6</v>
      </c>
    </row>
    <row r="2636" spans="1:28" ht="14.5" customHeight="1" x14ac:dyDescent="0.35">
      <c r="J2636" s="291" t="str">
        <f t="shared" si="211"/>
        <v>E310</v>
      </c>
      <c r="K2636" s="193">
        <v>13</v>
      </c>
      <c r="L2636" s="11" t="s">
        <v>2550</v>
      </c>
      <c r="M2636" s="11" t="s">
        <v>2551</v>
      </c>
      <c r="N2636" s="193" t="s">
        <v>32</v>
      </c>
      <c r="O2636" s="193" t="s">
        <v>28</v>
      </c>
      <c r="P2636" s="193">
        <v>2</v>
      </c>
      <c r="Q2636" s="193" t="s">
        <v>29</v>
      </c>
      <c r="S2636" s="227" t="str">
        <f t="shared" si="207"/>
        <v>Campo</v>
      </c>
      <c r="T2636" s="227" t="s">
        <v>3606</v>
      </c>
      <c r="U2636" s="237" t="str">
        <f t="shared" si="208"/>
        <v/>
      </c>
      <c r="V2636" s="230" t="str">
        <f t="shared" si="210"/>
        <v>&lt;campo posicao="13"&gt;
&lt;coluna&gt;VL_SLD_CRED_TRANSPORTAR&lt;/coluna&gt;
&lt;descricao&gt;Saldo credor a transportar para o período seguinte referente a FCP e Imposto do Diferencial de Alíquota da UF de Origem/Destino&lt;/descricao&gt;
&lt;tipo&gt;R&lt;/tipo&gt;
&lt;/campo&gt;</v>
      </c>
      <c r="W2636" s="227" t="str">
        <f t="shared" si="209"/>
        <v>&lt;campo posicao="13"&gt;
&lt;coluna&gt;VL_SLD_CRED_TRANSPORTAR&lt;/coluna&gt;
&lt;descricao&gt;Saldo credor a transportar para o período seguinte referente a FCP e Imposto do Diferencial de Alíquota da UF de Origem/Destino&lt;/descricao&gt;
&lt;tipo&gt;R&lt;/tipo&gt;
&lt;/campo&gt;</v>
      </c>
      <c r="AB2636" s="3" t="s">
        <v>6</v>
      </c>
    </row>
    <row r="2637" spans="1:28" ht="14.5" customHeight="1" x14ac:dyDescent="0.35">
      <c r="J2637" s="291" t="str">
        <f t="shared" si="211"/>
        <v>E310</v>
      </c>
      <c r="K2637" s="193">
        <v>14</v>
      </c>
      <c r="L2637" s="11" t="s">
        <v>2552</v>
      </c>
      <c r="M2637" s="11" t="s">
        <v>2553</v>
      </c>
      <c r="N2637" s="193" t="s">
        <v>32</v>
      </c>
      <c r="O2637" s="193" t="s">
        <v>28</v>
      </c>
      <c r="P2637" s="193">
        <v>2</v>
      </c>
      <c r="Q2637" s="193" t="s">
        <v>29</v>
      </c>
      <c r="S2637" s="227" t="str">
        <f t="shared" si="207"/>
        <v>Campo</v>
      </c>
      <c r="T2637" s="227" t="s">
        <v>3606</v>
      </c>
      <c r="U2637" s="237" t="str">
        <f t="shared" si="208"/>
        <v/>
      </c>
      <c r="V2637" s="230" t="str">
        <f t="shared" si="210"/>
        <v>&lt;campo posicao="14"&gt;
&lt;coluna&gt;DEB_ESP_DIFAL&lt;/coluna&gt;
&lt;descricao&gt;Valores recolhidos ou a recolher, extra-apuração.&lt;/descricao&gt;
&lt;tipo&gt;R&lt;/tipo&gt;
&lt;/campo&gt;</v>
      </c>
      <c r="W2637" s="227" t="str">
        <f t="shared" si="209"/>
        <v>&lt;campo posicao="14"&gt;
&lt;coluna&gt;DEB_ESP_DIFAL&lt;/coluna&gt;
&lt;descricao&gt;Valores recolhidos ou a recolher, extra-apuração.&lt;/descricao&gt;
&lt;tipo&gt;R&lt;/tipo&gt;
&lt;/campo&gt;</v>
      </c>
      <c r="AB2637" s="3" t="s">
        <v>6</v>
      </c>
    </row>
    <row r="2638" spans="1:28" s="3" customFormat="1" ht="14.5" customHeight="1" collapsed="1" x14ac:dyDescent="0.35">
      <c r="A2638" s="209" t="s">
        <v>22</v>
      </c>
      <c r="B2638" s="209"/>
      <c r="C2638" s="209"/>
      <c r="D2638" s="209"/>
      <c r="E2638" s="209" t="s">
        <v>2524</v>
      </c>
      <c r="F2638" s="209"/>
      <c r="G2638" s="209"/>
      <c r="H2638" s="209"/>
      <c r="I2638" s="209" t="s">
        <v>209</v>
      </c>
      <c r="J2638" s="291" t="str">
        <f t="shared" si="211"/>
        <v>E310</v>
      </c>
      <c r="K2638" s="2" t="s">
        <v>2554</v>
      </c>
      <c r="L2638" s="4"/>
      <c r="M2638" s="4"/>
      <c r="N2638" s="4"/>
      <c r="O2638" s="4"/>
      <c r="P2638" s="4"/>
      <c r="Q2638" s="4"/>
      <c r="R2638" s="4"/>
      <c r="S2638" s="227">
        <f t="shared" si="207"/>
        <v>4</v>
      </c>
      <c r="T2638" s="227"/>
      <c r="U2638" s="237" t="str">
        <f t="shared" si="208"/>
        <v>&lt;/registro&gt;
&lt;registro codigo="E310" perfil="ABC" nivel="4"&gt;</v>
      </c>
      <c r="V2638" s="230" t="str">
        <f t="shared" si="210"/>
        <v/>
      </c>
      <c r="W2638" s="227" t="str">
        <f t="shared" si="209"/>
        <v>&lt;/registro&gt;
&lt;registro codigo="E310" perfil="ABC" nivel="4"&gt;</v>
      </c>
      <c r="X2638" s="227"/>
      <c r="Y2638" s="227"/>
      <c r="AB2638" s="3" t="s">
        <v>6</v>
      </c>
    </row>
    <row r="2639" spans="1:28" ht="14.5" customHeight="1" x14ac:dyDescent="0.35">
      <c r="J2639" s="291" t="str">
        <f t="shared" si="211"/>
        <v>E310</v>
      </c>
      <c r="K2639" s="193">
        <v>1</v>
      </c>
      <c r="L2639" s="11" t="s">
        <v>25</v>
      </c>
      <c r="M2639" s="11" t="s">
        <v>2526</v>
      </c>
      <c r="N2639" s="193" t="s">
        <v>27</v>
      </c>
      <c r="O2639" s="193">
        <v>4</v>
      </c>
      <c r="P2639" s="193" t="s">
        <v>28</v>
      </c>
      <c r="Q2639" s="193" t="s">
        <v>29</v>
      </c>
      <c r="S2639" s="227" t="str">
        <f t="shared" si="207"/>
        <v>Campo</v>
      </c>
      <c r="T2639" s="227" t="s">
        <v>27</v>
      </c>
      <c r="U2639" s="237" t="str">
        <f t="shared" si="208"/>
        <v/>
      </c>
      <c r="V2639" s="230" t="str">
        <f t="shared" si="210"/>
        <v>&lt;campo posicao="1"&gt;
&lt;coluna&gt;REG&lt;/coluna&gt;
&lt;descricao&gt;Texto fixo contendo "E310"&lt;/descricao&gt;
&lt;tipo&gt;C&lt;/tipo&gt;
&lt;/campo&gt;</v>
      </c>
      <c r="W2639" s="227" t="str">
        <f t="shared" si="209"/>
        <v>&lt;campo posicao="1"&gt;
&lt;coluna&gt;REG&lt;/coluna&gt;
&lt;descricao&gt;Texto fixo contendo "E310"&lt;/descricao&gt;
&lt;tipo&gt;C&lt;/tipo&gt;
&lt;/campo&gt;</v>
      </c>
      <c r="AB2639" s="3" t="s">
        <v>6</v>
      </c>
    </row>
    <row r="2640" spans="1:28" ht="14.5" customHeight="1" x14ac:dyDescent="0.35">
      <c r="J2640" s="291" t="str">
        <f t="shared" si="211"/>
        <v>E310</v>
      </c>
      <c r="K2640" s="210">
        <v>2</v>
      </c>
      <c r="L2640" s="27" t="s">
        <v>2527</v>
      </c>
      <c r="M2640" s="27" t="s">
        <v>78</v>
      </c>
      <c r="N2640" s="287" t="s">
        <v>27</v>
      </c>
      <c r="O2640" s="210" t="s">
        <v>28</v>
      </c>
      <c r="P2640" s="210" t="s">
        <v>285</v>
      </c>
      <c r="Q2640" s="210" t="s">
        <v>29</v>
      </c>
      <c r="S2640" s="227" t="str">
        <f t="shared" si="207"/>
        <v>Campo</v>
      </c>
      <c r="T2640" s="227" t="s">
        <v>27</v>
      </c>
      <c r="U2640" s="237" t="str">
        <f t="shared" si="208"/>
        <v/>
      </c>
      <c r="V2640" s="230" t="str">
        <f t="shared" si="210"/>
        <v>&lt;campo posicao="2"&gt;
&lt;coluna&gt;IND_MOV_DIFAL&lt;/coluna&gt;
&lt;descricao&gt;Indicador de movimento:&lt;/descricao&gt;
&lt;tipo&gt;C&lt;/tipo&gt;
&lt;/campo&gt;</v>
      </c>
      <c r="W2640" s="227" t="str">
        <f t="shared" si="209"/>
        <v>&lt;campo posicao="2"&gt;
&lt;coluna&gt;IND_MOV_DIFAL&lt;/coluna&gt;
&lt;descricao&gt;Indicador de movimento:&lt;/descricao&gt;
&lt;tipo&gt;C&lt;/tipo&gt;
&lt;/campo&gt;</v>
      </c>
      <c r="AB2640" s="3" t="s">
        <v>6</v>
      </c>
    </row>
    <row r="2641" spans="10:28" ht="14.5" customHeight="1" x14ac:dyDescent="0.35">
      <c r="J2641" s="291" t="str">
        <f t="shared" si="211"/>
        <v>E310</v>
      </c>
      <c r="K2641" s="215"/>
      <c r="L2641" s="33"/>
      <c r="M2641" s="33" t="s">
        <v>2528</v>
      </c>
      <c r="N2641" s="215"/>
      <c r="O2641" s="215"/>
      <c r="P2641" s="215"/>
      <c r="Q2641" s="215"/>
      <c r="S2641" s="227" t="str">
        <f t="shared" si="207"/>
        <v/>
      </c>
      <c r="T2641" s="227"/>
      <c r="U2641" s="237" t="str">
        <f t="shared" si="208"/>
        <v/>
      </c>
      <c r="V2641" s="230" t="str">
        <f t="shared" si="210"/>
        <v/>
      </c>
      <c r="W2641" s="227" t="str">
        <f t="shared" si="209"/>
        <v/>
      </c>
      <c r="AB2641" s="3" t="s">
        <v>6</v>
      </c>
    </row>
    <row r="2642" spans="10:28" ht="14.5" customHeight="1" x14ac:dyDescent="0.35">
      <c r="J2642" s="291" t="str">
        <f t="shared" si="211"/>
        <v>E310</v>
      </c>
      <c r="K2642" s="211"/>
      <c r="L2642" s="26"/>
      <c r="M2642" s="26" t="s">
        <v>2529</v>
      </c>
      <c r="N2642" s="211"/>
      <c r="O2642" s="211"/>
      <c r="P2642" s="211"/>
      <c r="Q2642" s="211"/>
      <c r="S2642" s="227" t="str">
        <f t="shared" si="207"/>
        <v/>
      </c>
      <c r="T2642" s="227"/>
      <c r="U2642" s="237" t="str">
        <f t="shared" si="208"/>
        <v/>
      </c>
      <c r="V2642" s="230" t="str">
        <f t="shared" si="210"/>
        <v/>
      </c>
      <c r="W2642" s="227" t="str">
        <f t="shared" si="209"/>
        <v/>
      </c>
      <c r="AB2642" s="3" t="s">
        <v>6</v>
      </c>
    </row>
    <row r="2643" spans="10:28" ht="14.5" customHeight="1" x14ac:dyDescent="0.35">
      <c r="J2643" s="291" t="str">
        <f t="shared" si="211"/>
        <v>E310</v>
      </c>
      <c r="K2643" s="193">
        <v>3</v>
      </c>
      <c r="L2643" s="11" t="s">
        <v>2530</v>
      </c>
      <c r="M2643" s="11" t="s">
        <v>2531</v>
      </c>
      <c r="N2643" s="193" t="s">
        <v>32</v>
      </c>
      <c r="O2643" s="193" t="s">
        <v>28</v>
      </c>
      <c r="P2643" s="193">
        <v>2</v>
      </c>
      <c r="Q2643" s="193" t="s">
        <v>29</v>
      </c>
      <c r="S2643" s="227" t="str">
        <f t="shared" si="207"/>
        <v>Campo</v>
      </c>
      <c r="T2643" s="227" t="s">
        <v>3606</v>
      </c>
      <c r="U2643" s="237" t="str">
        <f t="shared" si="208"/>
        <v/>
      </c>
      <c r="V2643" s="230" t="str">
        <f t="shared" si="210"/>
        <v>&lt;campo posicao="3"&gt;
&lt;coluna&gt;VL_SLD_CRED_ANT_DIFAL&lt;/coluna&gt;
&lt;descricao&gt;Valor do "Saldo credor de período anterior – ICMS Diferencial de Alíquota da UF de Origem/Destino"&lt;/descricao&gt;
&lt;tipo&gt;R&lt;/tipo&gt;
&lt;/campo&gt;</v>
      </c>
      <c r="W2643" s="227" t="str">
        <f t="shared" si="209"/>
        <v>&lt;campo posicao="3"&gt;
&lt;coluna&gt;VL_SLD_CRED_ANT_DIFAL&lt;/coluna&gt;
&lt;descricao&gt;Valor do "Saldo credor de período anterior – ICMS Diferencial de Alíquota da UF de Origem/Destino"&lt;/descricao&gt;
&lt;tipo&gt;R&lt;/tipo&gt;
&lt;/campo&gt;</v>
      </c>
      <c r="AB2643" s="3" t="s">
        <v>6</v>
      </c>
    </row>
    <row r="2644" spans="10:28" ht="14.5" customHeight="1" x14ac:dyDescent="0.35">
      <c r="J2644" s="291" t="str">
        <f t="shared" si="211"/>
        <v>E310</v>
      </c>
      <c r="K2644" s="193">
        <v>4</v>
      </c>
      <c r="L2644" s="11" t="s">
        <v>2532</v>
      </c>
      <c r="M2644" s="11" t="s">
        <v>2555</v>
      </c>
      <c r="N2644" s="193" t="s">
        <v>32</v>
      </c>
      <c r="O2644" s="193" t="s">
        <v>28</v>
      </c>
      <c r="P2644" s="193">
        <v>2</v>
      </c>
      <c r="Q2644" s="193" t="s">
        <v>29</v>
      </c>
      <c r="S2644" s="227" t="str">
        <f t="shared" si="207"/>
        <v>Campo</v>
      </c>
      <c r="T2644" s="227" t="s">
        <v>3606</v>
      </c>
      <c r="U2644" s="237" t="str">
        <f t="shared" si="208"/>
        <v/>
      </c>
      <c r="V2644" s="230" t="str">
        <f t="shared" si="210"/>
        <v>&lt;campo posicao="4"&gt;
&lt;coluna&gt;VL_TOT_DEBITOS_DIFAL&lt;/coluna&gt;
&lt;descricao&gt;Valor total dos débitos por "Saídas e prestações com débito do ICMS referente ao diferencial de alíquota devido à UF de Origem/Destino" &lt;/descricao&gt;
&lt;tipo&gt;R&lt;/tipo&gt;
&lt;/campo&gt;</v>
      </c>
      <c r="W2644" s="227" t="str">
        <f t="shared" si="209"/>
        <v>&lt;campo posicao="4"&gt;
&lt;coluna&gt;VL_TOT_DEBITOS_DIFAL&lt;/coluna&gt;
&lt;descricao&gt;Valor total dos débitos por "Saídas e prestações com débito do ICMS referente ao diferencial de alíquota devido à UF de Origem/Destino" &lt;/descricao&gt;
&lt;tipo&gt;R&lt;/tipo&gt;
&lt;/campo&gt;</v>
      </c>
      <c r="AB2644" s="3" t="s">
        <v>6</v>
      </c>
    </row>
    <row r="2645" spans="10:28" ht="14.5" customHeight="1" x14ac:dyDescent="0.35">
      <c r="J2645" s="291" t="str">
        <f t="shared" si="211"/>
        <v>E310</v>
      </c>
      <c r="K2645" s="210">
        <v>5</v>
      </c>
      <c r="L2645" s="11" t="s">
        <v>2556</v>
      </c>
      <c r="M2645" s="11" t="s">
        <v>3622</v>
      </c>
      <c r="N2645" s="193" t="s">
        <v>32</v>
      </c>
      <c r="O2645" s="193" t="s">
        <v>28</v>
      </c>
      <c r="P2645" s="193">
        <v>2</v>
      </c>
      <c r="Q2645" s="193" t="s">
        <v>29</v>
      </c>
      <c r="S2645" s="227" t="str">
        <f t="shared" si="207"/>
        <v>Campo</v>
      </c>
      <c r="T2645" s="227" t="s">
        <v>3606</v>
      </c>
      <c r="U2645" s="237" t="str">
        <f t="shared" si="208"/>
        <v/>
      </c>
      <c r="V2645" s="230" t="str">
        <f t="shared" si="210"/>
        <v>&lt;campo posicao="5"&gt;
&lt;coluna&gt;VL_OUT_DEB_DIFAL&lt;/coluna&gt;
&lt;descricao&gt;Valor total dos ajustes "Outros débitos ICMS Diferencial de Alíquota da UF de Origem/Destino" e “Estorno de créditos ICMS Diferencial de Alíquota da UF de Origem/Destino” &lt;/descricao&gt;
&lt;tipo&gt;R&lt;/tipo&gt;
&lt;/campo&gt;</v>
      </c>
      <c r="W2645" s="227" t="str">
        <f t="shared" si="209"/>
        <v>&lt;campo posicao="5"&gt;
&lt;coluna&gt;VL_OUT_DEB_DIFAL&lt;/coluna&gt;
&lt;descricao&gt;Valor total dos ajustes "Outros débitos ICMS Diferencial de Alíquota da UF de Origem/Destino" e “Estorno de créditos ICMS Diferencial de Alíquota da UF de Origem/Destino” &lt;/descricao&gt;
&lt;tipo&gt;R&lt;/tipo&gt;
&lt;/campo&gt;</v>
      </c>
      <c r="AB2645" s="3" t="s">
        <v>6</v>
      </c>
    </row>
    <row r="2646" spans="10:28" ht="14.5" customHeight="1" x14ac:dyDescent="0.35">
      <c r="J2646" s="291" t="str">
        <f t="shared" si="211"/>
        <v>E310</v>
      </c>
      <c r="K2646" s="69"/>
      <c r="L2646" s="73" t="s">
        <v>1163</v>
      </c>
      <c r="M2646" s="74" t="s">
        <v>1164</v>
      </c>
      <c r="N2646" s="257" t="s">
        <v>1165</v>
      </c>
      <c r="O2646" s="257"/>
      <c r="P2646" s="258" t="s">
        <v>1166</v>
      </c>
      <c r="Q2646" s="259"/>
      <c r="S2646" s="227" t="str">
        <f t="shared" si="207"/>
        <v/>
      </c>
      <c r="T2646" s="227"/>
      <c r="U2646" s="237" t="str">
        <f t="shared" si="208"/>
        <v/>
      </c>
      <c r="V2646" s="230" t="str">
        <f t="shared" si="210"/>
        <v/>
      </c>
      <c r="W2646" s="227" t="str">
        <f t="shared" si="209"/>
        <v/>
      </c>
      <c r="AB2646" s="3"/>
    </row>
    <row r="2647" spans="10:28" ht="14.5" customHeight="1" x14ac:dyDescent="0.35">
      <c r="J2647" s="291" t="str">
        <f t="shared" si="211"/>
        <v>E310</v>
      </c>
      <c r="K2647" s="69"/>
      <c r="L2647" s="75" t="s">
        <v>2558</v>
      </c>
      <c r="M2647" s="76" t="s">
        <v>2559</v>
      </c>
      <c r="N2647" s="260">
        <v>42370</v>
      </c>
      <c r="O2647" s="260"/>
      <c r="P2647" s="260">
        <v>42735</v>
      </c>
      <c r="Q2647" s="261"/>
      <c r="S2647" s="227" t="str">
        <f t="shared" si="207"/>
        <v/>
      </c>
      <c r="T2647" s="227"/>
      <c r="U2647" s="237" t="str">
        <f t="shared" si="208"/>
        <v/>
      </c>
      <c r="V2647" s="230" t="str">
        <f t="shared" si="210"/>
        <v/>
      </c>
      <c r="W2647" s="227" t="str">
        <f t="shared" si="209"/>
        <v/>
      </c>
      <c r="AB2647" s="3"/>
    </row>
    <row r="2648" spans="10:28" ht="14.5" customHeight="1" x14ac:dyDescent="0.35">
      <c r="J2648" s="291" t="str">
        <f t="shared" si="211"/>
        <v>E310</v>
      </c>
      <c r="K2648" s="69"/>
      <c r="L2648" s="75" t="s">
        <v>2558</v>
      </c>
      <c r="M2648" s="76" t="s">
        <v>2560</v>
      </c>
      <c r="N2648" s="260">
        <v>42736</v>
      </c>
      <c r="O2648" s="260"/>
      <c r="P2648" s="260"/>
      <c r="Q2648" s="261"/>
      <c r="S2648" s="227" t="str">
        <f t="shared" si="207"/>
        <v/>
      </c>
      <c r="T2648" s="227"/>
      <c r="U2648" s="237" t="str">
        <f t="shared" si="208"/>
        <v/>
      </c>
      <c r="V2648" s="230" t="str">
        <f t="shared" si="210"/>
        <v/>
      </c>
      <c r="W2648" s="227" t="str">
        <f t="shared" si="209"/>
        <v/>
      </c>
      <c r="AB2648" s="3"/>
    </row>
    <row r="2649" spans="10:28" ht="14.5" customHeight="1" x14ac:dyDescent="0.35">
      <c r="J2649" s="291" t="str">
        <f t="shared" si="211"/>
        <v>E310</v>
      </c>
      <c r="K2649" s="69"/>
      <c r="L2649" s="75" t="s">
        <v>2561</v>
      </c>
      <c r="M2649" s="76" t="s">
        <v>2562</v>
      </c>
      <c r="N2649" s="260">
        <v>42370</v>
      </c>
      <c r="O2649" s="260"/>
      <c r="P2649" s="260"/>
      <c r="Q2649" s="261"/>
      <c r="S2649" s="227" t="str">
        <f t="shared" si="207"/>
        <v/>
      </c>
      <c r="T2649" s="227"/>
      <c r="U2649" s="237" t="str">
        <f t="shared" si="208"/>
        <v/>
      </c>
      <c r="V2649" s="230" t="str">
        <f t="shared" si="210"/>
        <v/>
      </c>
      <c r="W2649" s="227" t="str">
        <f t="shared" si="209"/>
        <v/>
      </c>
      <c r="AB2649" s="3"/>
    </row>
    <row r="2650" spans="10:28" ht="14.5" customHeight="1" x14ac:dyDescent="0.35">
      <c r="J2650" s="291" t="str">
        <f t="shared" si="211"/>
        <v>E310</v>
      </c>
      <c r="K2650" s="69"/>
      <c r="L2650" s="75" t="s">
        <v>2563</v>
      </c>
      <c r="M2650" s="76" t="s">
        <v>2564</v>
      </c>
      <c r="N2650" s="260">
        <v>42614</v>
      </c>
      <c r="O2650" s="260"/>
      <c r="P2650" s="260"/>
      <c r="Q2650" s="261"/>
      <c r="S2650" s="227" t="str">
        <f t="shared" si="207"/>
        <v/>
      </c>
      <c r="T2650" s="227"/>
      <c r="U2650" s="237" t="str">
        <f t="shared" si="208"/>
        <v/>
      </c>
      <c r="V2650" s="230" t="str">
        <f t="shared" si="210"/>
        <v/>
      </c>
      <c r="W2650" s="227" t="str">
        <f t="shared" si="209"/>
        <v/>
      </c>
      <c r="AB2650" s="3"/>
    </row>
    <row r="2651" spans="10:28" ht="14.5" customHeight="1" x14ac:dyDescent="0.35">
      <c r="J2651" s="291" t="str">
        <f t="shared" si="211"/>
        <v>E310</v>
      </c>
      <c r="K2651" s="69"/>
      <c r="L2651" s="75" t="s">
        <v>2565</v>
      </c>
      <c r="M2651" s="76" t="s">
        <v>2566</v>
      </c>
      <c r="N2651" s="260">
        <v>42614</v>
      </c>
      <c r="O2651" s="260"/>
      <c r="P2651" s="260">
        <v>42735</v>
      </c>
      <c r="Q2651" s="261"/>
      <c r="S2651" s="227" t="str">
        <f t="shared" si="207"/>
        <v/>
      </c>
      <c r="T2651" s="227"/>
      <c r="U2651" s="237" t="str">
        <f t="shared" si="208"/>
        <v/>
      </c>
      <c r="V2651" s="230" t="str">
        <f t="shared" si="210"/>
        <v/>
      </c>
      <c r="W2651" s="227" t="str">
        <f t="shared" si="209"/>
        <v/>
      </c>
      <c r="AB2651" s="3"/>
    </row>
    <row r="2652" spans="10:28" ht="14.5" customHeight="1" x14ac:dyDescent="0.35">
      <c r="J2652" s="291" t="str">
        <f t="shared" si="211"/>
        <v>E310</v>
      </c>
      <c r="K2652" s="69"/>
      <c r="L2652" s="75" t="s">
        <v>2567</v>
      </c>
      <c r="M2652" s="76" t="s">
        <v>2568</v>
      </c>
      <c r="N2652" s="260">
        <v>42370</v>
      </c>
      <c r="O2652" s="260"/>
      <c r="P2652" s="260">
        <v>42735</v>
      </c>
      <c r="Q2652" s="261"/>
      <c r="S2652" s="227" t="str">
        <f t="shared" si="207"/>
        <v/>
      </c>
      <c r="T2652" s="227"/>
      <c r="U2652" s="237" t="str">
        <f t="shared" si="208"/>
        <v/>
      </c>
      <c r="V2652" s="230" t="str">
        <f t="shared" si="210"/>
        <v/>
      </c>
      <c r="W2652" s="227" t="str">
        <f t="shared" si="209"/>
        <v/>
      </c>
      <c r="AB2652" s="3"/>
    </row>
    <row r="2653" spans="10:28" ht="14.5" customHeight="1" x14ac:dyDescent="0.35">
      <c r="J2653" s="291" t="str">
        <f t="shared" si="211"/>
        <v>E310</v>
      </c>
      <c r="K2653" s="69"/>
      <c r="L2653" s="75" t="s">
        <v>2567</v>
      </c>
      <c r="M2653" s="76" t="s">
        <v>2569</v>
      </c>
      <c r="N2653" s="260">
        <v>42736</v>
      </c>
      <c r="O2653" s="260"/>
      <c r="P2653" s="260"/>
      <c r="Q2653" s="261"/>
      <c r="S2653" s="227" t="str">
        <f t="shared" si="207"/>
        <v/>
      </c>
      <c r="T2653" s="227"/>
      <c r="U2653" s="237" t="str">
        <f t="shared" si="208"/>
        <v/>
      </c>
      <c r="V2653" s="230" t="str">
        <f t="shared" si="210"/>
        <v/>
      </c>
      <c r="W2653" s="227" t="str">
        <f t="shared" si="209"/>
        <v/>
      </c>
      <c r="AB2653" s="3"/>
    </row>
    <row r="2654" spans="10:28" ht="14.5" customHeight="1" x14ac:dyDescent="0.35">
      <c r="J2654" s="291" t="str">
        <f t="shared" si="211"/>
        <v>E310</v>
      </c>
      <c r="K2654" s="193">
        <v>6</v>
      </c>
      <c r="L2654" s="11" t="s">
        <v>2570</v>
      </c>
      <c r="M2654" s="11" t="s">
        <v>2571</v>
      </c>
      <c r="N2654" s="193" t="s">
        <v>32</v>
      </c>
      <c r="O2654" s="193" t="s">
        <v>28</v>
      </c>
      <c r="P2654" s="193">
        <v>2</v>
      </c>
      <c r="Q2654" s="193" t="s">
        <v>29</v>
      </c>
      <c r="S2654" s="227" t="str">
        <f t="shared" si="207"/>
        <v>Campo</v>
      </c>
      <c r="T2654" s="227" t="s">
        <v>3606</v>
      </c>
      <c r="U2654" s="237" t="str">
        <f t="shared" si="208"/>
        <v/>
      </c>
      <c r="V2654" s="230" t="str">
        <f t="shared" si="210"/>
        <v>&lt;campo posicao="6"&gt;
&lt;coluna&gt;VL_TOT_CREDITOS_DIFAL&lt;/coluna&gt;
&lt;descricao&gt;Valor total dos créditos do ICMS referente ao diferencial de alíquota devido à UF de Origem/Destino&lt;/descricao&gt;
&lt;tipo&gt;R&lt;/tipo&gt;
&lt;/campo&gt;</v>
      </c>
      <c r="W2654" s="227" t="str">
        <f t="shared" si="209"/>
        <v>&lt;campo posicao="6"&gt;
&lt;coluna&gt;VL_TOT_CREDITOS_DIFAL&lt;/coluna&gt;
&lt;descricao&gt;Valor total dos créditos do ICMS referente ao diferencial de alíquota devido à UF de Origem/Destino&lt;/descricao&gt;
&lt;tipo&gt;R&lt;/tipo&gt;
&lt;/campo&gt;</v>
      </c>
      <c r="AB2654" s="3" t="s">
        <v>6</v>
      </c>
    </row>
    <row r="2655" spans="10:28" ht="14.5" customHeight="1" x14ac:dyDescent="0.35">
      <c r="J2655" s="291" t="str">
        <f t="shared" si="211"/>
        <v>E310</v>
      </c>
      <c r="K2655" s="210">
        <v>7</v>
      </c>
      <c r="L2655" s="11" t="s">
        <v>2572</v>
      </c>
      <c r="M2655" s="11" t="s">
        <v>3623</v>
      </c>
      <c r="N2655" s="193" t="s">
        <v>32</v>
      </c>
      <c r="O2655" s="193" t="s">
        <v>28</v>
      </c>
      <c r="P2655" s="193">
        <v>2</v>
      </c>
      <c r="Q2655" s="193" t="s">
        <v>29</v>
      </c>
      <c r="S2655" s="227" t="str">
        <f t="shared" si="207"/>
        <v>Campo</v>
      </c>
      <c r="T2655" s="227" t="s">
        <v>3606</v>
      </c>
      <c r="U2655" s="237" t="str">
        <f t="shared" si="208"/>
        <v/>
      </c>
      <c r="V2655" s="230" t="str">
        <f t="shared" si="210"/>
        <v>&lt;campo posicao="7"&gt;
&lt;coluna&gt;VL_OUT_CRED_DIFAL&lt;/coluna&gt;
&lt;descricao&gt;Valor total de Ajustes "Outros créditos ICMS Diferencial de Alíquota da UF de Origem/Destino" e “Estorno de débitos ICMS Diferencial de Alíquota da UF de Origem/Destino” &lt;/descricao&gt;
&lt;tipo&gt;R&lt;/tipo&gt;
&lt;/campo&gt;</v>
      </c>
      <c r="W2655" s="227" t="str">
        <f t="shared" si="209"/>
        <v>&lt;campo posicao="7"&gt;
&lt;coluna&gt;VL_OUT_CRED_DIFAL&lt;/coluna&gt;
&lt;descricao&gt;Valor total de Ajustes "Outros créditos ICMS Diferencial de Alíquota da UF de Origem/Destino" e “Estorno de débitos ICMS Diferencial de Alíquota da UF de Origem/Destino” &lt;/descricao&gt;
&lt;tipo&gt;R&lt;/tipo&gt;
&lt;/campo&gt;</v>
      </c>
      <c r="AB2655" s="3" t="s">
        <v>6</v>
      </c>
    </row>
    <row r="2656" spans="10:28" ht="14.5" customHeight="1" x14ac:dyDescent="0.35">
      <c r="J2656" s="291" t="str">
        <f t="shared" si="211"/>
        <v>E310</v>
      </c>
      <c r="K2656" s="69"/>
      <c r="L2656" s="73" t="s">
        <v>1163</v>
      </c>
      <c r="M2656" s="74" t="s">
        <v>1164</v>
      </c>
      <c r="N2656" s="257" t="s">
        <v>1165</v>
      </c>
      <c r="O2656" s="257"/>
      <c r="P2656" s="258" t="s">
        <v>1166</v>
      </c>
      <c r="Q2656" s="259"/>
      <c r="S2656" s="227" t="str">
        <f t="shared" si="207"/>
        <v/>
      </c>
      <c r="T2656" s="227"/>
      <c r="U2656" s="237" t="str">
        <f t="shared" si="208"/>
        <v/>
      </c>
      <c r="V2656" s="230" t="str">
        <f t="shared" si="210"/>
        <v/>
      </c>
      <c r="W2656" s="227" t="str">
        <f t="shared" si="209"/>
        <v/>
      </c>
      <c r="AB2656" s="3"/>
    </row>
    <row r="2657" spans="10:28" ht="14.5" customHeight="1" x14ac:dyDescent="0.35">
      <c r="J2657" s="291" t="str">
        <f t="shared" si="211"/>
        <v>E310</v>
      </c>
      <c r="K2657" s="69"/>
      <c r="L2657" s="75" t="s">
        <v>2574</v>
      </c>
      <c r="M2657" s="76" t="s">
        <v>2575</v>
      </c>
      <c r="N2657" s="260">
        <v>42370</v>
      </c>
      <c r="O2657" s="260"/>
      <c r="P2657" s="260">
        <v>42735</v>
      </c>
      <c r="Q2657" s="261"/>
      <c r="S2657" s="227" t="str">
        <f t="shared" si="207"/>
        <v/>
      </c>
      <c r="T2657" s="227"/>
      <c r="U2657" s="237" t="str">
        <f t="shared" si="208"/>
        <v/>
      </c>
      <c r="V2657" s="230" t="str">
        <f t="shared" si="210"/>
        <v/>
      </c>
      <c r="W2657" s="227" t="str">
        <f t="shared" si="209"/>
        <v/>
      </c>
      <c r="AB2657" s="3"/>
    </row>
    <row r="2658" spans="10:28" ht="14.5" customHeight="1" x14ac:dyDescent="0.35">
      <c r="J2658" s="291" t="str">
        <f t="shared" si="211"/>
        <v>E310</v>
      </c>
      <c r="K2658" s="69"/>
      <c r="L2658" s="75" t="s">
        <v>2574</v>
      </c>
      <c r="M2658" s="76" t="s">
        <v>2576</v>
      </c>
      <c r="N2658" s="260">
        <v>42736</v>
      </c>
      <c r="O2658" s="260"/>
      <c r="P2658" s="260"/>
      <c r="Q2658" s="261"/>
      <c r="S2658" s="227" t="str">
        <f t="shared" si="207"/>
        <v/>
      </c>
      <c r="T2658" s="227"/>
      <c r="U2658" s="237" t="str">
        <f t="shared" si="208"/>
        <v/>
      </c>
      <c r="V2658" s="230" t="str">
        <f t="shared" si="210"/>
        <v/>
      </c>
      <c r="W2658" s="227" t="str">
        <f t="shared" si="209"/>
        <v/>
      </c>
      <c r="AB2658" s="3"/>
    </row>
    <row r="2659" spans="10:28" ht="14.5" customHeight="1" x14ac:dyDescent="0.35">
      <c r="J2659" s="291" t="str">
        <f t="shared" si="211"/>
        <v>E310</v>
      </c>
      <c r="K2659" s="69"/>
      <c r="L2659" s="75" t="s">
        <v>2577</v>
      </c>
      <c r="M2659" s="76" t="s">
        <v>2578</v>
      </c>
      <c r="N2659" s="260">
        <v>42370</v>
      </c>
      <c r="O2659" s="260"/>
      <c r="P2659" s="260"/>
      <c r="Q2659" s="261"/>
      <c r="S2659" s="227" t="str">
        <f t="shared" si="207"/>
        <v/>
      </c>
      <c r="T2659" s="227"/>
      <c r="U2659" s="237" t="str">
        <f t="shared" si="208"/>
        <v/>
      </c>
      <c r="V2659" s="230" t="str">
        <f t="shared" si="210"/>
        <v/>
      </c>
      <c r="W2659" s="227" t="str">
        <f t="shared" si="209"/>
        <v/>
      </c>
      <c r="AB2659" s="3"/>
    </row>
    <row r="2660" spans="10:28" ht="14.5" customHeight="1" x14ac:dyDescent="0.35">
      <c r="J2660" s="291" t="str">
        <f t="shared" si="211"/>
        <v>E310</v>
      </c>
      <c r="K2660" s="69"/>
      <c r="L2660" s="75" t="s">
        <v>2579</v>
      </c>
      <c r="M2660" s="76" t="s">
        <v>2580</v>
      </c>
      <c r="N2660" s="260">
        <v>42614</v>
      </c>
      <c r="O2660" s="260"/>
      <c r="P2660" s="260"/>
      <c r="Q2660" s="261"/>
      <c r="S2660" s="227" t="str">
        <f t="shared" si="207"/>
        <v/>
      </c>
      <c r="T2660" s="227"/>
      <c r="U2660" s="237" t="str">
        <f t="shared" si="208"/>
        <v/>
      </c>
      <c r="V2660" s="230" t="str">
        <f t="shared" si="210"/>
        <v/>
      </c>
      <c r="W2660" s="227" t="str">
        <f t="shared" si="209"/>
        <v/>
      </c>
      <c r="AB2660" s="3"/>
    </row>
    <row r="2661" spans="10:28" ht="14.5" customHeight="1" x14ac:dyDescent="0.35">
      <c r="J2661" s="291" t="str">
        <f t="shared" si="211"/>
        <v>E310</v>
      </c>
      <c r="K2661" s="69"/>
      <c r="L2661" s="75" t="s">
        <v>2581</v>
      </c>
      <c r="M2661" s="76" t="s">
        <v>2582</v>
      </c>
      <c r="N2661" s="260">
        <v>42614</v>
      </c>
      <c r="O2661" s="260"/>
      <c r="P2661" s="260">
        <v>42735</v>
      </c>
      <c r="Q2661" s="261"/>
      <c r="S2661" s="227" t="str">
        <f t="shared" si="207"/>
        <v/>
      </c>
      <c r="T2661" s="227"/>
      <c r="U2661" s="237" t="str">
        <f t="shared" si="208"/>
        <v/>
      </c>
      <c r="V2661" s="230" t="str">
        <f t="shared" si="210"/>
        <v/>
      </c>
      <c r="W2661" s="227" t="str">
        <f t="shared" si="209"/>
        <v/>
      </c>
      <c r="AB2661" s="3"/>
    </row>
    <row r="2662" spans="10:28" ht="14.5" customHeight="1" x14ac:dyDescent="0.35">
      <c r="J2662" s="291" t="str">
        <f t="shared" si="211"/>
        <v>E310</v>
      </c>
      <c r="K2662" s="69"/>
      <c r="L2662" s="75" t="s">
        <v>2583</v>
      </c>
      <c r="M2662" s="76" t="s">
        <v>2584</v>
      </c>
      <c r="N2662" s="260">
        <v>42370</v>
      </c>
      <c r="O2662" s="260"/>
      <c r="P2662" s="260">
        <v>42735</v>
      </c>
      <c r="Q2662" s="261"/>
      <c r="S2662" s="227" t="str">
        <f t="shared" si="207"/>
        <v/>
      </c>
      <c r="T2662" s="227"/>
      <c r="U2662" s="237" t="str">
        <f t="shared" si="208"/>
        <v/>
      </c>
      <c r="V2662" s="230" t="str">
        <f t="shared" si="210"/>
        <v/>
      </c>
      <c r="W2662" s="227" t="str">
        <f t="shared" si="209"/>
        <v/>
      </c>
      <c r="AB2662" s="3"/>
    </row>
    <row r="2663" spans="10:28" ht="14.5" customHeight="1" x14ac:dyDescent="0.35">
      <c r="J2663" s="291" t="str">
        <f t="shared" si="211"/>
        <v>E310</v>
      </c>
      <c r="K2663" s="69"/>
      <c r="L2663" s="75" t="s">
        <v>2583</v>
      </c>
      <c r="M2663" s="76" t="s">
        <v>2585</v>
      </c>
      <c r="N2663" s="260">
        <v>42736</v>
      </c>
      <c r="O2663" s="260"/>
      <c r="P2663" s="260"/>
      <c r="Q2663" s="261"/>
      <c r="S2663" s="227" t="str">
        <f t="shared" si="207"/>
        <v/>
      </c>
      <c r="T2663" s="227"/>
      <c r="U2663" s="237" t="str">
        <f t="shared" si="208"/>
        <v/>
      </c>
      <c r="V2663" s="230" t="str">
        <f t="shared" si="210"/>
        <v/>
      </c>
      <c r="W2663" s="227" t="str">
        <f t="shared" si="209"/>
        <v/>
      </c>
      <c r="AB2663" s="3"/>
    </row>
    <row r="2664" spans="10:28" ht="14.5" customHeight="1" x14ac:dyDescent="0.35">
      <c r="J2664" s="291" t="str">
        <f t="shared" si="211"/>
        <v>E310</v>
      </c>
      <c r="K2664" s="193">
        <v>8</v>
      </c>
      <c r="L2664" s="11" t="s">
        <v>2544</v>
      </c>
      <c r="M2664" s="11" t="s">
        <v>2586</v>
      </c>
      <c r="N2664" s="193" t="s">
        <v>32</v>
      </c>
      <c r="O2664" s="193" t="s">
        <v>28</v>
      </c>
      <c r="P2664" s="193">
        <v>2</v>
      </c>
      <c r="Q2664" s="193" t="s">
        <v>29</v>
      </c>
      <c r="S2664" s="227" t="str">
        <f t="shared" si="207"/>
        <v>Campo</v>
      </c>
      <c r="T2664" s="227" t="s">
        <v>3606</v>
      </c>
      <c r="U2664" s="237" t="str">
        <f t="shared" si="208"/>
        <v/>
      </c>
      <c r="V2664" s="230" t="str">
        <f t="shared" si="210"/>
        <v>&lt;campo posicao="8"&gt;
&lt;coluna&gt;VL_SLD_DEV_ANT_DIFAL&lt;/coluna&gt;
&lt;descricao&gt;Valor total de “Saldo devedor ICMS Diferencial de Alíquota da UF de Origem/Destino antes das deduções”&lt;/descricao&gt;
&lt;tipo&gt;R&lt;/tipo&gt;
&lt;/campo&gt;</v>
      </c>
      <c r="W2664" s="227" t="str">
        <f t="shared" si="209"/>
        <v>&lt;campo posicao="8"&gt;
&lt;coluna&gt;VL_SLD_DEV_ANT_DIFAL&lt;/coluna&gt;
&lt;descricao&gt;Valor total de “Saldo devedor ICMS Diferencial de Alíquota da UF de Origem/Destino antes das deduções”&lt;/descricao&gt;
&lt;tipo&gt;R&lt;/tipo&gt;
&lt;/campo&gt;</v>
      </c>
      <c r="AB2664" s="3" t="s">
        <v>6</v>
      </c>
    </row>
    <row r="2665" spans="10:28" ht="14.5" customHeight="1" x14ac:dyDescent="0.35">
      <c r="J2665" s="291" t="str">
        <f t="shared" si="211"/>
        <v>E310</v>
      </c>
      <c r="K2665" s="210">
        <v>9</v>
      </c>
      <c r="L2665" s="11" t="s">
        <v>2546</v>
      </c>
      <c r="M2665" s="11" t="s">
        <v>2547</v>
      </c>
      <c r="N2665" s="193" t="s">
        <v>32</v>
      </c>
      <c r="O2665" s="193" t="s">
        <v>28</v>
      </c>
      <c r="P2665" s="193">
        <v>2</v>
      </c>
      <c r="Q2665" s="193" t="s">
        <v>29</v>
      </c>
      <c r="S2665" s="227" t="str">
        <f t="shared" si="207"/>
        <v>Campo</v>
      </c>
      <c r="T2665" s="227" t="s">
        <v>3606</v>
      </c>
      <c r="U2665" s="237" t="str">
        <f t="shared" si="208"/>
        <v/>
      </c>
      <c r="V2665" s="230" t="str">
        <f t="shared" si="210"/>
        <v>&lt;campo posicao="9"&gt;
&lt;coluna&gt;VL_DEDUÇÕES_DIFAL&lt;/coluna&gt;
&lt;descricao&gt;Valor total dos ajustes "Deduções ICMS Diferencial de Alíquota da UF de Origem/Destino"&lt;/descricao&gt;
&lt;tipo&gt;R&lt;/tipo&gt;
&lt;/campo&gt;</v>
      </c>
      <c r="W2665" s="227" t="str">
        <f t="shared" si="209"/>
        <v>&lt;campo posicao="9"&gt;
&lt;coluna&gt;VL_DEDUÇÕES_DIFAL&lt;/coluna&gt;
&lt;descricao&gt;Valor total dos ajustes "Deduções ICMS Diferencial de Alíquota da UF de Origem/Destino"&lt;/descricao&gt;
&lt;tipo&gt;R&lt;/tipo&gt;
&lt;/campo&gt;</v>
      </c>
      <c r="AB2665" s="3" t="s">
        <v>6</v>
      </c>
    </row>
    <row r="2666" spans="10:28" ht="14.5" customHeight="1" x14ac:dyDescent="0.35">
      <c r="J2666" s="291" t="str">
        <f t="shared" si="211"/>
        <v>E310</v>
      </c>
      <c r="K2666" s="69"/>
      <c r="L2666" s="73" t="s">
        <v>1163</v>
      </c>
      <c r="M2666" s="74" t="s">
        <v>1164</v>
      </c>
      <c r="N2666" s="257" t="s">
        <v>1165</v>
      </c>
      <c r="O2666" s="257"/>
      <c r="P2666" s="258" t="s">
        <v>1166</v>
      </c>
      <c r="Q2666" s="259"/>
      <c r="S2666" s="227" t="str">
        <f t="shared" si="207"/>
        <v/>
      </c>
      <c r="T2666" s="227"/>
      <c r="U2666" s="237" t="str">
        <f t="shared" si="208"/>
        <v/>
      </c>
      <c r="V2666" s="230" t="str">
        <f t="shared" si="210"/>
        <v/>
      </c>
      <c r="W2666" s="227" t="str">
        <f t="shared" si="209"/>
        <v/>
      </c>
      <c r="AB2666" s="3"/>
    </row>
    <row r="2667" spans="10:28" ht="14.5" customHeight="1" x14ac:dyDescent="0.35">
      <c r="J2667" s="291" t="str">
        <f t="shared" si="211"/>
        <v>E310</v>
      </c>
      <c r="K2667" s="69"/>
      <c r="L2667" s="75" t="s">
        <v>2588</v>
      </c>
      <c r="M2667" s="76" t="s">
        <v>2589</v>
      </c>
      <c r="N2667" s="260">
        <v>42370</v>
      </c>
      <c r="O2667" s="260"/>
      <c r="P2667" s="260">
        <v>42735</v>
      </c>
      <c r="Q2667" s="261"/>
      <c r="S2667" s="227" t="str">
        <f t="shared" si="207"/>
        <v/>
      </c>
      <c r="T2667" s="227"/>
      <c r="U2667" s="237" t="str">
        <f t="shared" si="208"/>
        <v/>
      </c>
      <c r="V2667" s="230" t="str">
        <f t="shared" si="210"/>
        <v/>
      </c>
      <c r="W2667" s="227" t="str">
        <f t="shared" si="209"/>
        <v/>
      </c>
      <c r="AB2667" s="3"/>
    </row>
    <row r="2668" spans="10:28" ht="14.5" customHeight="1" x14ac:dyDescent="0.35">
      <c r="J2668" s="291" t="str">
        <f t="shared" si="211"/>
        <v>E310</v>
      </c>
      <c r="K2668" s="69"/>
      <c r="L2668" s="75" t="s">
        <v>2588</v>
      </c>
      <c r="M2668" s="76" t="s">
        <v>2590</v>
      </c>
      <c r="N2668" s="260">
        <v>42736</v>
      </c>
      <c r="O2668" s="260"/>
      <c r="P2668" s="260"/>
      <c r="Q2668" s="261"/>
      <c r="S2668" s="227" t="str">
        <f t="shared" si="207"/>
        <v/>
      </c>
      <c r="T2668" s="227"/>
      <c r="U2668" s="237" t="str">
        <f t="shared" si="208"/>
        <v/>
      </c>
      <c r="V2668" s="230" t="str">
        <f t="shared" si="210"/>
        <v/>
      </c>
      <c r="W2668" s="227" t="str">
        <f t="shared" si="209"/>
        <v/>
      </c>
      <c r="AB2668" s="3"/>
    </row>
    <row r="2669" spans="10:28" ht="14.5" customHeight="1" x14ac:dyDescent="0.35">
      <c r="J2669" s="291" t="str">
        <f t="shared" si="211"/>
        <v>E310</v>
      </c>
      <c r="K2669" s="193">
        <v>10</v>
      </c>
      <c r="L2669" s="11" t="s">
        <v>2591</v>
      </c>
      <c r="M2669" s="11" t="s">
        <v>2592</v>
      </c>
      <c r="N2669" s="193" t="s">
        <v>32</v>
      </c>
      <c r="O2669" s="193" t="s">
        <v>28</v>
      </c>
      <c r="P2669" s="193">
        <v>2</v>
      </c>
      <c r="Q2669" s="193" t="s">
        <v>29</v>
      </c>
      <c r="S2669" s="227" t="str">
        <f t="shared" si="207"/>
        <v>Campo</v>
      </c>
      <c r="T2669" s="227" t="s">
        <v>3606</v>
      </c>
      <c r="U2669" s="237" t="str">
        <f t="shared" si="208"/>
        <v/>
      </c>
      <c r="V2669" s="230" t="str">
        <f t="shared" si="210"/>
        <v>&lt;campo posicao="10"&gt;
&lt;coluna&gt;VL_RECOL_DIFAL&lt;/coluna&gt;
&lt;descricao&gt;Valor recolhido ou a recolher referente ao ICMS Diferencial de Alíquota da UF de Origem/Destino (08-09)&lt;/descricao&gt;
&lt;tipo&gt;R&lt;/tipo&gt;
&lt;/campo&gt;</v>
      </c>
      <c r="W2669" s="227" t="str">
        <f t="shared" si="209"/>
        <v>&lt;campo posicao="10"&gt;
&lt;coluna&gt;VL_RECOL_DIFAL&lt;/coluna&gt;
&lt;descricao&gt;Valor recolhido ou a recolher referente ao ICMS Diferencial de Alíquota da UF de Origem/Destino (08-09)&lt;/descricao&gt;
&lt;tipo&gt;R&lt;/tipo&gt;
&lt;/campo&gt;</v>
      </c>
      <c r="AB2669" s="3" t="s">
        <v>6</v>
      </c>
    </row>
    <row r="2670" spans="10:28" ht="14.5" customHeight="1" x14ac:dyDescent="0.35">
      <c r="J2670" s="291" t="str">
        <f t="shared" si="211"/>
        <v>E310</v>
      </c>
      <c r="K2670" s="193">
        <v>11</v>
      </c>
      <c r="L2670" s="11" t="s">
        <v>2593</v>
      </c>
      <c r="M2670" s="11" t="s">
        <v>2594</v>
      </c>
      <c r="N2670" s="193" t="s">
        <v>32</v>
      </c>
      <c r="O2670" s="193" t="s">
        <v>28</v>
      </c>
      <c r="P2670" s="193">
        <v>2</v>
      </c>
      <c r="Q2670" s="193" t="s">
        <v>29</v>
      </c>
      <c r="S2670" s="227" t="str">
        <f t="shared" si="207"/>
        <v>Campo</v>
      </c>
      <c r="T2670" s="227" t="s">
        <v>3606</v>
      </c>
      <c r="U2670" s="237" t="str">
        <f t="shared" si="208"/>
        <v/>
      </c>
      <c r="V2670" s="230" t="str">
        <f t="shared" si="210"/>
        <v>&lt;campo posicao="11"&gt;
&lt;coluna&gt;VL_SLD_CRED_TRANSPORTAR_DIFAL&lt;/coluna&gt;
&lt;descricao&gt;Saldo credor a transportar para o período seguinte referente ao ICMS Diferencial de Alíquota da UF de Origem/Destino&lt;/descricao&gt;
&lt;tipo&gt;R&lt;/tipo&gt;
&lt;/campo&gt;</v>
      </c>
      <c r="W2670" s="227" t="str">
        <f t="shared" si="209"/>
        <v>&lt;campo posicao="11"&gt;
&lt;coluna&gt;VL_SLD_CRED_TRANSPORTAR_DIFAL&lt;/coluna&gt;
&lt;descricao&gt;Saldo credor a transportar para o período seguinte referente ao ICMS Diferencial de Alíquota da UF de Origem/Destino&lt;/descricao&gt;
&lt;tipo&gt;R&lt;/tipo&gt;
&lt;/campo&gt;</v>
      </c>
      <c r="AB2670" s="3" t="s">
        <v>6</v>
      </c>
    </row>
    <row r="2671" spans="10:28" ht="14.5" customHeight="1" x14ac:dyDescent="0.35">
      <c r="J2671" s="291" t="str">
        <f t="shared" si="211"/>
        <v>E310</v>
      </c>
      <c r="K2671" s="210">
        <v>12</v>
      </c>
      <c r="L2671" s="11" t="s">
        <v>2552</v>
      </c>
      <c r="M2671" s="11" t="s">
        <v>3624</v>
      </c>
      <c r="N2671" s="193" t="s">
        <v>32</v>
      </c>
      <c r="O2671" s="193" t="s">
        <v>28</v>
      </c>
      <c r="P2671" s="193">
        <v>2</v>
      </c>
      <c r="Q2671" s="193" t="s">
        <v>29</v>
      </c>
      <c r="S2671" s="227" t="str">
        <f t="shared" si="207"/>
        <v>Campo</v>
      </c>
      <c r="T2671" s="227" t="s">
        <v>3606</v>
      </c>
      <c r="U2671" s="237" t="str">
        <f t="shared" si="208"/>
        <v/>
      </c>
      <c r="V2671" s="230" t="str">
        <f t="shared" si="210"/>
        <v>&lt;campo posicao="12"&gt;
&lt;coluna&gt;DEB_ESP_DIFAL&lt;/coluna&gt;
&lt;descricao&gt;Valores recolhidos ou a recolher, extra-apuração - ICMS Diferencial de Alíquota da UF de Origem/Destino. &lt;/descricao&gt;
&lt;tipo&gt;R&lt;/tipo&gt;
&lt;/campo&gt;</v>
      </c>
      <c r="W2671" s="227" t="str">
        <f t="shared" si="209"/>
        <v>&lt;campo posicao="12"&gt;
&lt;coluna&gt;DEB_ESP_DIFAL&lt;/coluna&gt;
&lt;descricao&gt;Valores recolhidos ou a recolher, extra-apuração - ICMS Diferencial de Alíquota da UF de Origem/Destino. &lt;/descricao&gt;
&lt;tipo&gt;R&lt;/tipo&gt;
&lt;/campo&gt;</v>
      </c>
      <c r="AB2671" s="3" t="s">
        <v>6</v>
      </c>
    </row>
    <row r="2672" spans="10:28" ht="14.5" customHeight="1" x14ac:dyDescent="0.35">
      <c r="J2672" s="291" t="str">
        <f t="shared" si="211"/>
        <v>E310</v>
      </c>
      <c r="K2672" s="69"/>
      <c r="L2672" s="73" t="s">
        <v>1163</v>
      </c>
      <c r="M2672" s="74" t="s">
        <v>1164</v>
      </c>
      <c r="N2672" s="257" t="s">
        <v>1165</v>
      </c>
      <c r="O2672" s="257"/>
      <c r="P2672" s="258" t="s">
        <v>1166</v>
      </c>
      <c r="Q2672" s="259"/>
      <c r="S2672" s="227" t="str">
        <f t="shared" si="207"/>
        <v/>
      </c>
      <c r="T2672" s="227"/>
      <c r="U2672" s="237" t="str">
        <f t="shared" si="208"/>
        <v/>
      </c>
      <c r="V2672" s="230" t="str">
        <f t="shared" si="210"/>
        <v/>
      </c>
      <c r="W2672" s="227" t="str">
        <f t="shared" si="209"/>
        <v/>
      </c>
      <c r="AB2672" s="3"/>
    </row>
    <row r="2673" spans="10:28" ht="14.5" customHeight="1" x14ac:dyDescent="0.35">
      <c r="J2673" s="291" t="str">
        <f t="shared" si="211"/>
        <v>E310</v>
      </c>
      <c r="K2673" s="69"/>
      <c r="L2673" s="75" t="s">
        <v>2596</v>
      </c>
      <c r="M2673" s="76" t="s">
        <v>2597</v>
      </c>
      <c r="N2673" s="260">
        <v>42552</v>
      </c>
      <c r="O2673" s="260"/>
      <c r="P2673" s="260"/>
      <c r="Q2673" s="261"/>
      <c r="S2673" s="227" t="str">
        <f t="shared" si="207"/>
        <v/>
      </c>
      <c r="T2673" s="227"/>
      <c r="U2673" s="237" t="str">
        <f t="shared" si="208"/>
        <v/>
      </c>
      <c r="V2673" s="230" t="str">
        <f t="shared" si="210"/>
        <v/>
      </c>
      <c r="W2673" s="227" t="str">
        <f t="shared" si="209"/>
        <v/>
      </c>
      <c r="AB2673" s="3"/>
    </row>
    <row r="2674" spans="10:28" ht="14.5" customHeight="1" x14ac:dyDescent="0.35">
      <c r="J2674" s="291" t="str">
        <f t="shared" si="211"/>
        <v>E310</v>
      </c>
      <c r="K2674" s="69"/>
      <c r="L2674" s="75" t="s">
        <v>2598</v>
      </c>
      <c r="M2674" s="76" t="s">
        <v>2599</v>
      </c>
      <c r="N2674" s="260">
        <v>42614</v>
      </c>
      <c r="O2674" s="260"/>
      <c r="P2674" s="260"/>
      <c r="Q2674" s="261"/>
      <c r="S2674" s="227" t="str">
        <f t="shared" si="207"/>
        <v/>
      </c>
      <c r="T2674" s="227"/>
      <c r="U2674" s="237" t="str">
        <f t="shared" si="208"/>
        <v/>
      </c>
      <c r="V2674" s="230" t="str">
        <f t="shared" si="210"/>
        <v/>
      </c>
      <c r="W2674" s="227" t="str">
        <f t="shared" si="209"/>
        <v/>
      </c>
      <c r="AB2674" s="3"/>
    </row>
    <row r="2675" spans="10:28" ht="14.5" customHeight="1" x14ac:dyDescent="0.35">
      <c r="J2675" s="291" t="str">
        <f t="shared" si="211"/>
        <v>E310</v>
      </c>
      <c r="K2675" s="69"/>
      <c r="L2675" s="75" t="s">
        <v>2600</v>
      </c>
      <c r="M2675" s="76" t="s">
        <v>2601</v>
      </c>
      <c r="N2675" s="260">
        <v>42614</v>
      </c>
      <c r="O2675" s="260"/>
      <c r="P2675" s="260">
        <v>42735</v>
      </c>
      <c r="Q2675" s="261"/>
      <c r="S2675" s="227" t="str">
        <f t="shared" si="207"/>
        <v/>
      </c>
      <c r="T2675" s="227"/>
      <c r="U2675" s="237" t="str">
        <f t="shared" si="208"/>
        <v/>
      </c>
      <c r="V2675" s="230" t="str">
        <f t="shared" si="210"/>
        <v/>
      </c>
      <c r="W2675" s="227" t="str">
        <f t="shared" si="209"/>
        <v/>
      </c>
      <c r="AB2675" s="3"/>
    </row>
    <row r="2676" spans="10:28" ht="14.5" customHeight="1" x14ac:dyDescent="0.35">
      <c r="J2676" s="291" t="str">
        <f t="shared" si="211"/>
        <v>E310</v>
      </c>
      <c r="K2676" s="69"/>
      <c r="L2676" s="75" t="s">
        <v>2602</v>
      </c>
      <c r="M2676" s="76" t="s">
        <v>2603</v>
      </c>
      <c r="N2676" s="260">
        <v>42370</v>
      </c>
      <c r="O2676" s="260"/>
      <c r="P2676" s="260">
        <v>42735</v>
      </c>
      <c r="Q2676" s="261"/>
      <c r="S2676" s="227" t="str">
        <f t="shared" si="207"/>
        <v/>
      </c>
      <c r="T2676" s="227"/>
      <c r="U2676" s="237" t="str">
        <f t="shared" si="208"/>
        <v/>
      </c>
      <c r="V2676" s="230" t="str">
        <f t="shared" si="210"/>
        <v/>
      </c>
      <c r="W2676" s="227" t="str">
        <f t="shared" si="209"/>
        <v/>
      </c>
      <c r="AB2676" s="3"/>
    </row>
    <row r="2677" spans="10:28" ht="14.5" customHeight="1" x14ac:dyDescent="0.35">
      <c r="J2677" s="291" t="str">
        <f t="shared" si="211"/>
        <v>E310</v>
      </c>
      <c r="K2677" s="69"/>
      <c r="L2677" s="75" t="s">
        <v>2602</v>
      </c>
      <c r="M2677" s="76" t="s">
        <v>2604</v>
      </c>
      <c r="N2677" s="260">
        <v>42736</v>
      </c>
      <c r="O2677" s="260"/>
      <c r="P2677" s="260"/>
      <c r="Q2677" s="261"/>
      <c r="S2677" s="227" t="str">
        <f t="shared" si="207"/>
        <v/>
      </c>
      <c r="T2677" s="227"/>
      <c r="U2677" s="237" t="str">
        <f t="shared" si="208"/>
        <v/>
      </c>
      <c r="V2677" s="230" t="str">
        <f t="shared" si="210"/>
        <v/>
      </c>
      <c r="W2677" s="227" t="str">
        <f t="shared" si="209"/>
        <v/>
      </c>
      <c r="AB2677" s="3"/>
    </row>
    <row r="2678" spans="10:28" ht="14.5" customHeight="1" x14ac:dyDescent="0.35">
      <c r="J2678" s="291" t="str">
        <f t="shared" si="211"/>
        <v>E310</v>
      </c>
      <c r="K2678" s="193">
        <v>13</v>
      </c>
      <c r="L2678" s="11" t="s">
        <v>2605</v>
      </c>
      <c r="M2678" s="11" t="s">
        <v>2606</v>
      </c>
      <c r="N2678" s="193" t="s">
        <v>32</v>
      </c>
      <c r="O2678" s="193" t="s">
        <v>28</v>
      </c>
      <c r="P2678" s="193">
        <v>2</v>
      </c>
      <c r="Q2678" s="193" t="s">
        <v>29</v>
      </c>
      <c r="S2678" s="227" t="str">
        <f t="shared" si="207"/>
        <v>Campo</v>
      </c>
      <c r="T2678" s="227" t="s">
        <v>3606</v>
      </c>
      <c r="U2678" s="237" t="str">
        <f t="shared" si="208"/>
        <v/>
      </c>
      <c r="V2678" s="230" t="str">
        <f t="shared" si="210"/>
        <v>&lt;campo posicao="13"&gt;
&lt;coluna&gt;VL_SLD_CRED_ANT_FCP&lt;/coluna&gt;
&lt;descricao&gt;Valor do "Saldo credor de período anterior – FCP"&lt;/descricao&gt;
&lt;tipo&gt;R&lt;/tipo&gt;
&lt;/campo&gt;</v>
      </c>
      <c r="W2678" s="227" t="str">
        <f t="shared" si="209"/>
        <v>&lt;campo posicao="13"&gt;
&lt;coluna&gt;VL_SLD_CRED_ANT_FCP&lt;/coluna&gt;
&lt;descricao&gt;Valor do "Saldo credor de período anterior – FCP"&lt;/descricao&gt;
&lt;tipo&gt;R&lt;/tipo&gt;
&lt;/campo&gt;</v>
      </c>
      <c r="AB2678" s="3" t="s">
        <v>6</v>
      </c>
    </row>
    <row r="2679" spans="10:28" ht="14.5" customHeight="1" x14ac:dyDescent="0.35">
      <c r="J2679" s="291" t="str">
        <f t="shared" si="211"/>
        <v>E310</v>
      </c>
      <c r="K2679" s="193">
        <v>14</v>
      </c>
      <c r="L2679" s="11" t="s">
        <v>2536</v>
      </c>
      <c r="M2679" s="11" t="s">
        <v>2537</v>
      </c>
      <c r="N2679" s="193" t="s">
        <v>32</v>
      </c>
      <c r="O2679" s="193" t="s">
        <v>28</v>
      </c>
      <c r="P2679" s="193">
        <v>2</v>
      </c>
      <c r="Q2679" s="193" t="s">
        <v>29</v>
      </c>
      <c r="S2679" s="227" t="str">
        <f t="shared" si="207"/>
        <v>Campo</v>
      </c>
      <c r="T2679" s="227" t="s">
        <v>3606</v>
      </c>
      <c r="U2679" s="237" t="str">
        <f t="shared" si="208"/>
        <v/>
      </c>
      <c r="V2679" s="230" t="str">
        <f t="shared" si="210"/>
        <v>&lt;campo posicao="14"&gt;
&lt;coluna&gt;VL_TOT_DEB_FCP&lt;/coluna&gt;
&lt;descricao&gt;Valor total dos débitos FCP por "Saídas e prestações”&lt;/descricao&gt;
&lt;tipo&gt;R&lt;/tipo&gt;
&lt;/campo&gt;</v>
      </c>
      <c r="W2679" s="227" t="str">
        <f t="shared" si="209"/>
        <v>&lt;campo posicao="14"&gt;
&lt;coluna&gt;VL_TOT_DEB_FCP&lt;/coluna&gt;
&lt;descricao&gt;Valor total dos débitos FCP por "Saídas e prestações”&lt;/descricao&gt;
&lt;tipo&gt;R&lt;/tipo&gt;
&lt;/campo&gt;</v>
      </c>
      <c r="AB2679" s="3" t="s">
        <v>6</v>
      </c>
    </row>
    <row r="2680" spans="10:28" ht="14.5" customHeight="1" x14ac:dyDescent="0.35">
      <c r="J2680" s="291" t="str">
        <f t="shared" si="211"/>
        <v>E310</v>
      </c>
      <c r="K2680" s="210">
        <v>15</v>
      </c>
      <c r="L2680" s="11" t="s">
        <v>2607</v>
      </c>
      <c r="M2680" s="11" t="s">
        <v>3628</v>
      </c>
      <c r="N2680" s="193" t="s">
        <v>32</v>
      </c>
      <c r="O2680" s="193" t="s">
        <v>28</v>
      </c>
      <c r="P2680" s="193">
        <v>2</v>
      </c>
      <c r="Q2680" s="193" t="s">
        <v>29</v>
      </c>
      <c r="S2680" s="227" t="str">
        <f t="shared" si="207"/>
        <v>Campo</v>
      </c>
      <c r="T2680" s="227" t="s">
        <v>3606</v>
      </c>
      <c r="U2680" s="237" t="str">
        <f t="shared" si="208"/>
        <v/>
      </c>
      <c r="V2680" s="230" t="str">
        <f t="shared" si="210"/>
        <v>&lt;campo posicao="15"&gt;
&lt;coluna&gt;VL_OUT_DEB_FCP&lt;/coluna&gt;
&lt;descricao&gt;Valor total dos ajustes "Outros débitos FCP" e “Estorno de créditos FCP” &lt;/descricao&gt;
&lt;tipo&gt;R&lt;/tipo&gt;
&lt;/campo&gt;</v>
      </c>
      <c r="W2680" s="227" t="str">
        <f t="shared" si="209"/>
        <v>&lt;campo posicao="15"&gt;
&lt;coluna&gt;VL_OUT_DEB_FCP&lt;/coluna&gt;
&lt;descricao&gt;Valor total dos ajustes "Outros débitos FCP" e “Estorno de créditos FCP” &lt;/descricao&gt;
&lt;tipo&gt;R&lt;/tipo&gt;
&lt;/campo&gt;</v>
      </c>
      <c r="AB2680" s="3" t="s">
        <v>6</v>
      </c>
    </row>
    <row r="2681" spans="10:28" ht="14.5" customHeight="1" x14ac:dyDescent="0.35">
      <c r="J2681" s="291" t="str">
        <f t="shared" si="211"/>
        <v>E310</v>
      </c>
      <c r="K2681" s="69"/>
      <c r="L2681" s="73" t="s">
        <v>1163</v>
      </c>
      <c r="M2681" s="74" t="s">
        <v>1164</v>
      </c>
      <c r="N2681" s="257" t="s">
        <v>1165</v>
      </c>
      <c r="O2681" s="257"/>
      <c r="P2681" s="258" t="s">
        <v>1166</v>
      </c>
      <c r="Q2681" s="259"/>
      <c r="S2681" s="227" t="str">
        <f t="shared" si="207"/>
        <v/>
      </c>
      <c r="T2681" s="227"/>
      <c r="U2681" s="237" t="str">
        <f t="shared" si="208"/>
        <v/>
      </c>
      <c r="V2681" s="230" t="str">
        <f t="shared" si="210"/>
        <v/>
      </c>
      <c r="W2681" s="227" t="str">
        <f t="shared" si="209"/>
        <v/>
      </c>
      <c r="AB2681" s="3"/>
    </row>
    <row r="2682" spans="10:28" ht="14.5" customHeight="1" x14ac:dyDescent="0.35">
      <c r="J2682" s="291" t="str">
        <f t="shared" si="211"/>
        <v>E310</v>
      </c>
      <c r="K2682" s="69"/>
      <c r="L2682" s="75" t="s">
        <v>2609</v>
      </c>
      <c r="M2682" s="76" t="s">
        <v>2610</v>
      </c>
      <c r="N2682" s="260">
        <v>42736</v>
      </c>
      <c r="O2682" s="260"/>
      <c r="P2682" s="260"/>
      <c r="Q2682" s="261"/>
      <c r="S2682" s="227" t="str">
        <f t="shared" si="207"/>
        <v/>
      </c>
      <c r="T2682" s="227"/>
      <c r="U2682" s="237" t="str">
        <f t="shared" si="208"/>
        <v/>
      </c>
      <c r="V2682" s="230" t="str">
        <f t="shared" si="210"/>
        <v/>
      </c>
      <c r="W2682" s="227" t="str">
        <f t="shared" si="209"/>
        <v/>
      </c>
      <c r="AB2682" s="3"/>
    </row>
    <row r="2683" spans="10:28" ht="14.5" customHeight="1" x14ac:dyDescent="0.35">
      <c r="J2683" s="291" t="str">
        <f t="shared" si="211"/>
        <v>E310</v>
      </c>
      <c r="K2683" s="69"/>
      <c r="L2683" s="75" t="s">
        <v>2611</v>
      </c>
      <c r="M2683" s="76" t="s">
        <v>2566</v>
      </c>
      <c r="N2683" s="260">
        <v>42736</v>
      </c>
      <c r="O2683" s="260"/>
      <c r="P2683" s="260"/>
      <c r="Q2683" s="261"/>
      <c r="S2683" s="227" t="str">
        <f t="shared" si="207"/>
        <v/>
      </c>
      <c r="T2683" s="227"/>
      <c r="U2683" s="237" t="str">
        <f t="shared" si="208"/>
        <v/>
      </c>
      <c r="V2683" s="230" t="str">
        <f t="shared" si="210"/>
        <v/>
      </c>
      <c r="W2683" s="227" t="str">
        <f t="shared" si="209"/>
        <v/>
      </c>
      <c r="AB2683" s="3"/>
    </row>
    <row r="2684" spans="10:28" ht="14.5" customHeight="1" x14ac:dyDescent="0.35">
      <c r="J2684" s="291" t="str">
        <f t="shared" si="211"/>
        <v>E310</v>
      </c>
      <c r="K2684" s="69"/>
      <c r="L2684" s="75" t="s">
        <v>2612</v>
      </c>
      <c r="M2684" s="76" t="s">
        <v>2613</v>
      </c>
      <c r="N2684" s="260">
        <v>42736</v>
      </c>
      <c r="O2684" s="260"/>
      <c r="P2684" s="260"/>
      <c r="Q2684" s="261"/>
      <c r="S2684" s="227" t="str">
        <f t="shared" si="207"/>
        <v/>
      </c>
      <c r="T2684" s="227"/>
      <c r="U2684" s="237" t="str">
        <f t="shared" si="208"/>
        <v/>
      </c>
      <c r="V2684" s="230" t="str">
        <f t="shared" si="210"/>
        <v/>
      </c>
      <c r="W2684" s="227" t="str">
        <f t="shared" si="209"/>
        <v/>
      </c>
      <c r="AB2684" s="3"/>
    </row>
    <row r="2685" spans="10:28" ht="14.5" customHeight="1" x14ac:dyDescent="0.35">
      <c r="J2685" s="291" t="str">
        <f t="shared" si="211"/>
        <v>E310</v>
      </c>
      <c r="K2685" s="193">
        <v>16</v>
      </c>
      <c r="L2685" s="11" t="s">
        <v>2540</v>
      </c>
      <c r="M2685" s="11" t="s">
        <v>2541</v>
      </c>
      <c r="N2685" s="193" t="s">
        <v>32</v>
      </c>
      <c r="O2685" s="193" t="s">
        <v>28</v>
      </c>
      <c r="P2685" s="193">
        <v>2</v>
      </c>
      <c r="Q2685" s="193" t="s">
        <v>29</v>
      </c>
      <c r="S2685" s="227" t="str">
        <f t="shared" si="207"/>
        <v>Campo</v>
      </c>
      <c r="T2685" s="227" t="s">
        <v>3606</v>
      </c>
      <c r="U2685" s="237" t="str">
        <f t="shared" si="208"/>
        <v/>
      </c>
      <c r="V2685" s="230" t="str">
        <f t="shared" si="210"/>
        <v>&lt;campo posicao="16"&gt;
&lt;coluna&gt;VL_TOT_CRED_FCP&lt;/coluna&gt;
&lt;descricao&gt;Valor total dos créditos FCP por Entradas&lt;/descricao&gt;
&lt;tipo&gt;R&lt;/tipo&gt;
&lt;/campo&gt;</v>
      </c>
      <c r="W2685" s="227" t="str">
        <f t="shared" si="209"/>
        <v>&lt;campo posicao="16"&gt;
&lt;coluna&gt;VL_TOT_CRED_FCP&lt;/coluna&gt;
&lt;descricao&gt;Valor total dos créditos FCP por Entradas&lt;/descricao&gt;
&lt;tipo&gt;R&lt;/tipo&gt;
&lt;/campo&gt;</v>
      </c>
      <c r="AB2685" s="3" t="s">
        <v>6</v>
      </c>
    </row>
    <row r="2686" spans="10:28" ht="14.5" customHeight="1" x14ac:dyDescent="0.35">
      <c r="J2686" s="291" t="str">
        <f t="shared" si="211"/>
        <v>E310</v>
      </c>
      <c r="K2686" s="210">
        <v>17</v>
      </c>
      <c r="L2686" s="11" t="s">
        <v>2614</v>
      </c>
      <c r="M2686" s="11" t="s">
        <v>3629</v>
      </c>
      <c r="N2686" s="193" t="s">
        <v>32</v>
      </c>
      <c r="O2686" s="193" t="s">
        <v>28</v>
      </c>
      <c r="P2686" s="193">
        <v>2</v>
      </c>
      <c r="Q2686" s="193" t="s">
        <v>29</v>
      </c>
      <c r="S2686" s="227" t="str">
        <f t="shared" si="207"/>
        <v>Campo</v>
      </c>
      <c r="T2686" s="227" t="s">
        <v>3606</v>
      </c>
      <c r="U2686" s="237" t="str">
        <f t="shared" si="208"/>
        <v/>
      </c>
      <c r="V2686" s="230" t="str">
        <f t="shared" si="210"/>
        <v>&lt;campo posicao="17"&gt;
&lt;coluna&gt;VL_OUT_CRED_FCP&lt;/coluna&gt;
&lt;descricao&gt;Valor total de Ajustes "Outros créditos FCP" e “Estorno de débitos FCP” &lt;/descricao&gt;
&lt;tipo&gt;R&lt;/tipo&gt;
&lt;/campo&gt;</v>
      </c>
      <c r="W2686" s="227" t="str">
        <f t="shared" si="209"/>
        <v>&lt;campo posicao="17"&gt;
&lt;coluna&gt;VL_OUT_CRED_FCP&lt;/coluna&gt;
&lt;descricao&gt;Valor total de Ajustes "Outros créditos FCP" e “Estorno de débitos FCP” &lt;/descricao&gt;
&lt;tipo&gt;R&lt;/tipo&gt;
&lt;/campo&gt;</v>
      </c>
      <c r="AB2686" s="3" t="s">
        <v>6</v>
      </c>
    </row>
    <row r="2687" spans="10:28" ht="14.5" customHeight="1" x14ac:dyDescent="0.35">
      <c r="J2687" s="291" t="str">
        <f t="shared" si="211"/>
        <v>E310</v>
      </c>
      <c r="K2687" s="69"/>
      <c r="L2687" s="73" t="s">
        <v>1163</v>
      </c>
      <c r="M2687" s="74" t="s">
        <v>1164</v>
      </c>
      <c r="N2687" s="257" t="s">
        <v>1165</v>
      </c>
      <c r="O2687" s="257"/>
      <c r="P2687" s="258" t="s">
        <v>1166</v>
      </c>
      <c r="Q2687" s="259"/>
      <c r="S2687" s="227" t="str">
        <f t="shared" si="207"/>
        <v/>
      </c>
      <c r="T2687" s="227"/>
      <c r="U2687" s="237" t="str">
        <f t="shared" si="208"/>
        <v/>
      </c>
      <c r="V2687" s="230" t="str">
        <f t="shared" si="210"/>
        <v/>
      </c>
      <c r="W2687" s="227" t="str">
        <f t="shared" si="209"/>
        <v/>
      </c>
      <c r="AB2687" s="3"/>
    </row>
    <row r="2688" spans="10:28" ht="14.5" customHeight="1" x14ac:dyDescent="0.35">
      <c r="J2688" s="291" t="str">
        <f t="shared" si="211"/>
        <v>E310</v>
      </c>
      <c r="K2688" s="69"/>
      <c r="L2688" s="75" t="s">
        <v>2616</v>
      </c>
      <c r="M2688" s="76" t="s">
        <v>2617</v>
      </c>
      <c r="N2688" s="260">
        <v>42736</v>
      </c>
      <c r="O2688" s="260"/>
      <c r="P2688" s="260"/>
      <c r="Q2688" s="261"/>
      <c r="S2688" s="227" t="str">
        <f t="shared" si="207"/>
        <v/>
      </c>
      <c r="T2688" s="227"/>
      <c r="U2688" s="237" t="str">
        <f t="shared" si="208"/>
        <v/>
      </c>
      <c r="V2688" s="230" t="str">
        <f t="shared" si="210"/>
        <v/>
      </c>
      <c r="W2688" s="227" t="str">
        <f t="shared" si="209"/>
        <v/>
      </c>
      <c r="AB2688" s="3"/>
    </row>
    <row r="2689" spans="1:28" ht="14.5" customHeight="1" x14ac:dyDescent="0.35">
      <c r="J2689" s="291" t="str">
        <f t="shared" si="211"/>
        <v>E310</v>
      </c>
      <c r="K2689" s="69"/>
      <c r="L2689" s="75" t="s">
        <v>2618</v>
      </c>
      <c r="M2689" s="76" t="s">
        <v>2582</v>
      </c>
      <c r="N2689" s="260">
        <v>42736</v>
      </c>
      <c r="O2689" s="260"/>
      <c r="P2689" s="260"/>
      <c r="Q2689" s="261"/>
      <c r="S2689" s="227" t="str">
        <f t="shared" si="207"/>
        <v/>
      </c>
      <c r="T2689" s="227"/>
      <c r="U2689" s="237" t="str">
        <f t="shared" si="208"/>
        <v/>
      </c>
      <c r="V2689" s="230" t="str">
        <f t="shared" si="210"/>
        <v/>
      </c>
      <c r="W2689" s="227" t="str">
        <f t="shared" si="209"/>
        <v/>
      </c>
      <c r="AB2689" s="3"/>
    </row>
    <row r="2690" spans="1:28" ht="14.5" customHeight="1" x14ac:dyDescent="0.35">
      <c r="J2690" s="291" t="str">
        <f t="shared" si="211"/>
        <v>E310</v>
      </c>
      <c r="K2690" s="69"/>
      <c r="L2690" s="75" t="s">
        <v>2619</v>
      </c>
      <c r="M2690" s="76" t="s">
        <v>2620</v>
      </c>
      <c r="N2690" s="260">
        <v>42736</v>
      </c>
      <c r="O2690" s="260"/>
      <c r="P2690" s="260"/>
      <c r="Q2690" s="261"/>
      <c r="S2690" s="227" t="str">
        <f t="shared" ref="S2690:S2753" si="212">IF(B2690&lt;&gt;"",1,IF(C2690&lt;&gt;"",2,IF(D2690&lt;&gt;"",3,IF(E2690&lt;&gt;"",4,IF(F2690&lt;&gt;"",5,IF(G2690&lt;&gt;"",6,IF(H2690&lt;&gt;"",7,IF(ISNUMBER(K2690),"Campo",""))))))))</f>
        <v/>
      </c>
      <c r="T2690" s="227"/>
      <c r="U2690" s="237" t="str">
        <f t="shared" ref="U2690:U2753" si="213">IFERROR(IF(ISNUMBER(S2690),CONCATENATE("&lt;/registro&gt;
&lt;registro codigo=""",CONCATENATE(B2690,C2690,D2690,E2690,F2690,G2690,H2690),""" perfil=""",A2690,""" nivel=""",S2690,"""&gt;"),""),"")</f>
        <v/>
      </c>
      <c r="V2690" s="230" t="str">
        <f t="shared" si="210"/>
        <v/>
      </c>
      <c r="W2690" s="227" t="str">
        <f t="shared" ref="W2690:W2753" si="214">U2690&amp;V2690</f>
        <v/>
      </c>
      <c r="AB2690" s="3"/>
    </row>
    <row r="2691" spans="1:28" ht="14.5" customHeight="1" x14ac:dyDescent="0.35">
      <c r="J2691" s="291" t="str">
        <f t="shared" si="211"/>
        <v>E310</v>
      </c>
      <c r="K2691" s="193">
        <v>18</v>
      </c>
      <c r="L2691" s="11" t="s">
        <v>2621</v>
      </c>
      <c r="M2691" s="11" t="s">
        <v>2622</v>
      </c>
      <c r="N2691" s="193" t="s">
        <v>32</v>
      </c>
      <c r="O2691" s="193" t="s">
        <v>28</v>
      </c>
      <c r="P2691" s="193">
        <v>2</v>
      </c>
      <c r="Q2691" s="193" t="s">
        <v>29</v>
      </c>
      <c r="S2691" s="227" t="str">
        <f t="shared" si="212"/>
        <v>Campo</v>
      </c>
      <c r="T2691" s="227" t="s">
        <v>3606</v>
      </c>
      <c r="U2691" s="237" t="str">
        <f t="shared" si="213"/>
        <v/>
      </c>
      <c r="V2691" s="230" t="str">
        <f t="shared" si="210"/>
        <v>&lt;campo posicao="18"&gt;
&lt;coluna&gt;VL_SLD_DEV_ANT_FCP&lt;/coluna&gt;
&lt;descricao&gt;Valor total de Saldo devedor FCP antes das deduções&lt;/descricao&gt;
&lt;tipo&gt;R&lt;/tipo&gt;
&lt;/campo&gt;</v>
      </c>
      <c r="W2691" s="227" t="str">
        <f t="shared" si="214"/>
        <v>&lt;campo posicao="18"&gt;
&lt;coluna&gt;VL_SLD_DEV_ANT_FCP&lt;/coluna&gt;
&lt;descricao&gt;Valor total de Saldo devedor FCP antes das deduções&lt;/descricao&gt;
&lt;tipo&gt;R&lt;/tipo&gt;
&lt;/campo&gt;</v>
      </c>
      <c r="AB2691" s="3" t="s">
        <v>6</v>
      </c>
    </row>
    <row r="2692" spans="1:28" ht="14.5" customHeight="1" x14ac:dyDescent="0.35">
      <c r="J2692" s="291" t="str">
        <f t="shared" si="211"/>
        <v>E310</v>
      </c>
      <c r="K2692" s="210">
        <v>19</v>
      </c>
      <c r="L2692" s="11" t="s">
        <v>2623</v>
      </c>
      <c r="M2692" s="11" t="s">
        <v>3630</v>
      </c>
      <c r="N2692" s="193" t="s">
        <v>32</v>
      </c>
      <c r="O2692" s="193" t="s">
        <v>28</v>
      </c>
      <c r="P2692" s="193">
        <v>2</v>
      </c>
      <c r="Q2692" s="193" t="s">
        <v>29</v>
      </c>
      <c r="S2692" s="227" t="str">
        <f t="shared" si="212"/>
        <v>Campo</v>
      </c>
      <c r="T2692" s="227" t="s">
        <v>3606</v>
      </c>
      <c r="U2692" s="237" t="str">
        <f t="shared" si="213"/>
        <v/>
      </c>
      <c r="V2692" s="230" t="str">
        <f t="shared" ref="V2692:V2755" si="215">IF(S2692="Campo",CONCATENATE("&lt;campo posicao=""",K2692,"""&gt;
&lt;coluna&gt;",SUBSTITUTE(L2692," ",""),"&lt;/coluna&gt;
&lt;descricao&gt;",M2692,"&lt;/descricao&gt;
&lt;tipo&gt;",T2692,"&lt;/tipo&gt;
&lt;/campo&gt;"),"")</f>
        <v>&lt;campo posicao="19"&gt;
&lt;coluna&gt;VL_DEDUÇÕES_FCP&lt;/coluna&gt;
&lt;descricao&gt;Valor total das deduções "FCP" &lt;/descricao&gt;
&lt;tipo&gt;R&lt;/tipo&gt;
&lt;/campo&gt;</v>
      </c>
      <c r="W2692" s="227" t="str">
        <f t="shared" si="214"/>
        <v>&lt;campo posicao="19"&gt;
&lt;coluna&gt;VL_DEDUÇÕES_FCP&lt;/coluna&gt;
&lt;descricao&gt;Valor total das deduções "FCP" &lt;/descricao&gt;
&lt;tipo&gt;R&lt;/tipo&gt;
&lt;/campo&gt;</v>
      </c>
      <c r="AB2692" s="3" t="s">
        <v>6</v>
      </c>
    </row>
    <row r="2693" spans="1:28" ht="14.5" customHeight="1" x14ac:dyDescent="0.35">
      <c r="J2693" s="291" t="str">
        <f t="shared" ref="J2693:J2756" si="216">IF(L2693="REG",MID(M2693,IFERROR(SEARCH("“",M2693),SEARCH("""",M2693))+1,4),J2692)</f>
        <v>E310</v>
      </c>
      <c r="K2693" s="69"/>
      <c r="L2693" s="73" t="s">
        <v>1163</v>
      </c>
      <c r="M2693" s="74" t="s">
        <v>1164</v>
      </c>
      <c r="N2693" s="257" t="s">
        <v>1165</v>
      </c>
      <c r="O2693" s="257"/>
      <c r="P2693" s="258" t="s">
        <v>1166</v>
      </c>
      <c r="Q2693" s="259"/>
      <c r="S2693" s="227" t="str">
        <f t="shared" si="212"/>
        <v/>
      </c>
      <c r="T2693" s="227"/>
      <c r="U2693" s="237" t="str">
        <f t="shared" si="213"/>
        <v/>
      </c>
      <c r="V2693" s="230" t="str">
        <f t="shared" si="215"/>
        <v/>
      </c>
      <c r="W2693" s="227" t="str">
        <f t="shared" si="214"/>
        <v/>
      </c>
      <c r="AB2693" s="3"/>
    </row>
    <row r="2694" spans="1:28" ht="14.5" customHeight="1" x14ac:dyDescent="0.35">
      <c r="J2694" s="291" t="str">
        <f t="shared" si="216"/>
        <v>E310</v>
      </c>
      <c r="K2694" s="69"/>
      <c r="L2694" s="75" t="s">
        <v>2625</v>
      </c>
      <c r="M2694" s="76" t="s">
        <v>2626</v>
      </c>
      <c r="N2694" s="260">
        <v>42736</v>
      </c>
      <c r="O2694" s="260"/>
      <c r="P2694" s="260"/>
      <c r="Q2694" s="261"/>
      <c r="S2694" s="227" t="str">
        <f t="shared" si="212"/>
        <v/>
      </c>
      <c r="T2694" s="227"/>
      <c r="U2694" s="237" t="str">
        <f t="shared" si="213"/>
        <v/>
      </c>
      <c r="V2694" s="230" t="str">
        <f t="shared" si="215"/>
        <v/>
      </c>
      <c r="W2694" s="227" t="str">
        <f t="shared" si="214"/>
        <v/>
      </c>
      <c r="AB2694" s="3"/>
    </row>
    <row r="2695" spans="1:28" ht="14.5" customHeight="1" x14ac:dyDescent="0.35">
      <c r="J2695" s="291" t="str">
        <f t="shared" si="216"/>
        <v>E310</v>
      </c>
      <c r="K2695" s="193">
        <v>20</v>
      </c>
      <c r="L2695" s="11" t="s">
        <v>2627</v>
      </c>
      <c r="M2695" s="11" t="s">
        <v>2628</v>
      </c>
      <c r="N2695" s="193" t="s">
        <v>32</v>
      </c>
      <c r="O2695" s="193" t="s">
        <v>28</v>
      </c>
      <c r="P2695" s="193">
        <v>2</v>
      </c>
      <c r="Q2695" s="193" t="s">
        <v>29</v>
      </c>
      <c r="S2695" s="227" t="str">
        <f t="shared" si="212"/>
        <v>Campo</v>
      </c>
      <c r="T2695" s="227" t="s">
        <v>3606</v>
      </c>
      <c r="U2695" s="237" t="str">
        <f t="shared" si="213"/>
        <v/>
      </c>
      <c r="V2695" s="230" t="str">
        <f t="shared" si="215"/>
        <v>&lt;campo posicao="20"&gt;
&lt;coluna&gt;VL_RECOL_FCP&lt;/coluna&gt;
&lt;descricao&gt;Valor recolhido ou a recolher referente ao FCP (18–19)&lt;/descricao&gt;
&lt;tipo&gt;R&lt;/tipo&gt;
&lt;/campo&gt;</v>
      </c>
      <c r="W2695" s="227" t="str">
        <f t="shared" si="214"/>
        <v>&lt;campo posicao="20"&gt;
&lt;coluna&gt;VL_RECOL_FCP&lt;/coluna&gt;
&lt;descricao&gt;Valor recolhido ou a recolher referente ao FCP (18–19)&lt;/descricao&gt;
&lt;tipo&gt;R&lt;/tipo&gt;
&lt;/campo&gt;</v>
      </c>
      <c r="AB2695" s="3" t="s">
        <v>6</v>
      </c>
    </row>
    <row r="2696" spans="1:28" ht="14.5" customHeight="1" x14ac:dyDescent="0.35">
      <c r="J2696" s="291" t="str">
        <f t="shared" si="216"/>
        <v>E310</v>
      </c>
      <c r="K2696" s="193">
        <v>21</v>
      </c>
      <c r="L2696" s="11" t="s">
        <v>2629</v>
      </c>
      <c r="M2696" s="11" t="s">
        <v>2630</v>
      </c>
      <c r="N2696" s="193" t="s">
        <v>32</v>
      </c>
      <c r="O2696" s="193" t="s">
        <v>28</v>
      </c>
      <c r="P2696" s="193">
        <v>2</v>
      </c>
      <c r="Q2696" s="193" t="s">
        <v>29</v>
      </c>
      <c r="S2696" s="227" t="str">
        <f t="shared" si="212"/>
        <v>Campo</v>
      </c>
      <c r="T2696" s="227" t="s">
        <v>3606</v>
      </c>
      <c r="U2696" s="237" t="str">
        <f t="shared" si="213"/>
        <v/>
      </c>
      <c r="V2696" s="230" t="str">
        <f t="shared" si="215"/>
        <v>&lt;campo posicao="21"&gt;
&lt;coluna&gt;VL_SLD_CRED_TRANSPORTAR_FCP&lt;/coluna&gt;
&lt;descricao&gt;Saldo credor a transportar para o período seguinte referente ao FCP&lt;/descricao&gt;
&lt;tipo&gt;R&lt;/tipo&gt;
&lt;/campo&gt;</v>
      </c>
      <c r="W2696" s="227" t="str">
        <f t="shared" si="214"/>
        <v>&lt;campo posicao="21"&gt;
&lt;coluna&gt;VL_SLD_CRED_TRANSPORTAR_FCP&lt;/coluna&gt;
&lt;descricao&gt;Saldo credor a transportar para o período seguinte referente ao FCP&lt;/descricao&gt;
&lt;tipo&gt;R&lt;/tipo&gt;
&lt;/campo&gt;</v>
      </c>
      <c r="AB2696" s="3" t="s">
        <v>6</v>
      </c>
    </row>
    <row r="2697" spans="1:28" ht="14.5" customHeight="1" x14ac:dyDescent="0.35">
      <c r="J2697" s="291" t="str">
        <f t="shared" si="216"/>
        <v>E310</v>
      </c>
      <c r="K2697" s="210">
        <v>22</v>
      </c>
      <c r="L2697" s="11" t="s">
        <v>2631</v>
      </c>
      <c r="M2697" s="11" t="s">
        <v>3631</v>
      </c>
      <c r="N2697" s="193" t="s">
        <v>32</v>
      </c>
      <c r="O2697" s="193" t="s">
        <v>28</v>
      </c>
      <c r="P2697" s="193">
        <v>2</v>
      </c>
      <c r="Q2697" s="193" t="s">
        <v>29</v>
      </c>
      <c r="S2697" s="227" t="str">
        <f t="shared" si="212"/>
        <v>Campo</v>
      </c>
      <c r="T2697" s="227" t="s">
        <v>3606</v>
      </c>
      <c r="U2697" s="237" t="str">
        <f t="shared" si="213"/>
        <v/>
      </c>
      <c r="V2697" s="230" t="str">
        <f t="shared" si="215"/>
        <v>&lt;campo posicao="22"&gt;
&lt;coluna&gt;DEB_ESP_FCP&lt;/coluna&gt;
&lt;descricao&gt;Valores recolhidos ou a recolher, extra-apuração - FCP. &lt;/descricao&gt;
&lt;tipo&gt;R&lt;/tipo&gt;
&lt;/campo&gt;</v>
      </c>
      <c r="W2697" s="227" t="str">
        <f t="shared" si="214"/>
        <v>&lt;campo posicao="22"&gt;
&lt;coluna&gt;DEB_ESP_FCP&lt;/coluna&gt;
&lt;descricao&gt;Valores recolhidos ou a recolher, extra-apuração - FCP. &lt;/descricao&gt;
&lt;tipo&gt;R&lt;/tipo&gt;
&lt;/campo&gt;</v>
      </c>
      <c r="AB2697" s="3" t="s">
        <v>6</v>
      </c>
    </row>
    <row r="2698" spans="1:28" ht="14.5" customHeight="1" x14ac:dyDescent="0.35">
      <c r="J2698" s="291" t="str">
        <f t="shared" si="216"/>
        <v>E310</v>
      </c>
      <c r="K2698" s="69"/>
      <c r="L2698" s="73" t="s">
        <v>1163</v>
      </c>
      <c r="M2698" s="74" t="s">
        <v>1164</v>
      </c>
      <c r="N2698" s="257" t="s">
        <v>1165</v>
      </c>
      <c r="O2698" s="257"/>
      <c r="P2698" s="258" t="s">
        <v>1166</v>
      </c>
      <c r="Q2698" s="259"/>
      <c r="S2698" s="227" t="str">
        <f t="shared" si="212"/>
        <v/>
      </c>
      <c r="T2698" s="227"/>
      <c r="U2698" s="237" t="str">
        <f t="shared" si="213"/>
        <v/>
      </c>
      <c r="V2698" s="230" t="str">
        <f t="shared" si="215"/>
        <v/>
      </c>
      <c r="W2698" s="227" t="str">
        <f t="shared" si="214"/>
        <v/>
      </c>
      <c r="AB2698" s="3"/>
    </row>
    <row r="2699" spans="1:28" ht="14.5" customHeight="1" x14ac:dyDescent="0.35">
      <c r="J2699" s="291" t="str">
        <f t="shared" si="216"/>
        <v>E310</v>
      </c>
      <c r="K2699" s="69"/>
      <c r="L2699" s="75" t="s">
        <v>2633</v>
      </c>
      <c r="M2699" s="76" t="s">
        <v>2601</v>
      </c>
      <c r="N2699" s="260">
        <v>42736</v>
      </c>
      <c r="O2699" s="260"/>
      <c r="P2699" s="260"/>
      <c r="Q2699" s="261"/>
      <c r="S2699" s="227" t="str">
        <f t="shared" si="212"/>
        <v/>
      </c>
      <c r="T2699" s="227"/>
      <c r="U2699" s="237" t="str">
        <f t="shared" si="213"/>
        <v/>
      </c>
      <c r="V2699" s="230" t="str">
        <f t="shared" si="215"/>
        <v/>
      </c>
      <c r="W2699" s="227" t="str">
        <f t="shared" si="214"/>
        <v/>
      </c>
      <c r="AB2699" s="3"/>
    </row>
    <row r="2700" spans="1:28" ht="14.5" customHeight="1" x14ac:dyDescent="0.35">
      <c r="J2700" s="291" t="str">
        <f t="shared" si="216"/>
        <v>E310</v>
      </c>
      <c r="K2700" s="71"/>
      <c r="L2700" s="145" t="s">
        <v>2634</v>
      </c>
      <c r="M2700" s="146" t="s">
        <v>2635</v>
      </c>
      <c r="N2700" s="278">
        <v>42736</v>
      </c>
      <c r="O2700" s="278"/>
      <c r="P2700" s="278"/>
      <c r="Q2700" s="279"/>
      <c r="S2700" s="227" t="str">
        <f t="shared" si="212"/>
        <v/>
      </c>
      <c r="T2700" s="227"/>
      <c r="U2700" s="237" t="str">
        <f t="shared" si="213"/>
        <v/>
      </c>
      <c r="V2700" s="230" t="str">
        <f t="shared" si="215"/>
        <v/>
      </c>
      <c r="W2700" s="227" t="str">
        <f t="shared" si="214"/>
        <v/>
      </c>
      <c r="AB2700" s="3"/>
    </row>
    <row r="2701" spans="1:28" ht="14.5" customHeight="1" collapsed="1" x14ac:dyDescent="0.35">
      <c r="A2701" s="209" t="s">
        <v>22</v>
      </c>
      <c r="B2701" s="209"/>
      <c r="C2701" s="209"/>
      <c r="D2701" s="209"/>
      <c r="E2701" s="209"/>
      <c r="F2701" s="209" t="s">
        <v>2636</v>
      </c>
      <c r="I2701" s="209" t="s">
        <v>144</v>
      </c>
      <c r="J2701" s="291" t="str">
        <f t="shared" si="216"/>
        <v>E310</v>
      </c>
      <c r="K2701" s="2" t="s">
        <v>2637</v>
      </c>
      <c r="L2701" s="38"/>
      <c r="M2701" s="38"/>
      <c r="N2701" s="24"/>
      <c r="O2701" s="24"/>
      <c r="P2701" s="24"/>
      <c r="Q2701" s="24"/>
      <c r="S2701" s="227">
        <f t="shared" si="212"/>
        <v>5</v>
      </c>
      <c r="T2701" s="227"/>
      <c r="U2701" s="237" t="str">
        <f t="shared" si="213"/>
        <v>&lt;/registro&gt;
&lt;registro codigo="E311" perfil="ABC" nivel="5"&gt;</v>
      </c>
      <c r="V2701" s="230" t="str">
        <f t="shared" si="215"/>
        <v/>
      </c>
      <c r="W2701" s="227" t="str">
        <f t="shared" si="214"/>
        <v>&lt;/registro&gt;
&lt;registro codigo="E311" perfil="ABC" nivel="5"&gt;</v>
      </c>
      <c r="AB2701" s="3" t="s">
        <v>6</v>
      </c>
    </row>
    <row r="2702" spans="1:28" ht="14.5" customHeight="1" x14ac:dyDescent="0.35">
      <c r="J2702" s="291" t="str">
        <f t="shared" si="216"/>
        <v>E311</v>
      </c>
      <c r="K2702" s="193">
        <v>1</v>
      </c>
      <c r="L2702" s="11" t="s">
        <v>25</v>
      </c>
      <c r="M2702" s="11" t="s">
        <v>2638</v>
      </c>
      <c r="N2702" s="193" t="s">
        <v>27</v>
      </c>
      <c r="O2702" s="193">
        <v>4</v>
      </c>
      <c r="P2702" s="193" t="s">
        <v>28</v>
      </c>
      <c r="Q2702" s="193" t="s">
        <v>29</v>
      </c>
      <c r="S2702" s="227" t="str">
        <f t="shared" si="212"/>
        <v>Campo</v>
      </c>
      <c r="T2702" s="227" t="s">
        <v>27</v>
      </c>
      <c r="U2702" s="237" t="str">
        <f t="shared" si="213"/>
        <v/>
      </c>
      <c r="V2702" s="230" t="str">
        <f t="shared" si="215"/>
        <v>&lt;campo posicao="1"&gt;
&lt;coluna&gt;REG&lt;/coluna&gt;
&lt;descricao&gt;Texto fixo contendo "E311"&lt;/descricao&gt;
&lt;tipo&gt;C&lt;/tipo&gt;
&lt;/campo&gt;</v>
      </c>
      <c r="W2702" s="227" t="str">
        <f t="shared" si="214"/>
        <v>&lt;campo posicao="1"&gt;
&lt;coluna&gt;REG&lt;/coluna&gt;
&lt;descricao&gt;Texto fixo contendo "E311"&lt;/descricao&gt;
&lt;tipo&gt;C&lt;/tipo&gt;
&lt;/campo&gt;</v>
      </c>
      <c r="AB2702" s="3" t="s">
        <v>6</v>
      </c>
    </row>
    <row r="2703" spans="1:28" ht="14.5" customHeight="1" x14ac:dyDescent="0.35">
      <c r="J2703" s="291" t="str">
        <f t="shared" si="216"/>
        <v>E311</v>
      </c>
      <c r="K2703" s="210">
        <v>2</v>
      </c>
      <c r="L2703" s="11" t="s">
        <v>2287</v>
      </c>
      <c r="M2703" s="11" t="s">
        <v>2503</v>
      </c>
      <c r="N2703" s="193" t="s">
        <v>27</v>
      </c>
      <c r="O2703" s="193" t="s">
        <v>40</v>
      </c>
      <c r="P2703" s="193" t="s">
        <v>28</v>
      </c>
      <c r="Q2703" s="193" t="s">
        <v>29</v>
      </c>
      <c r="S2703" s="227" t="str">
        <f t="shared" si="212"/>
        <v>Campo</v>
      </c>
      <c r="T2703" s="227" t="s">
        <v>27</v>
      </c>
      <c r="U2703" s="237" t="str">
        <f t="shared" si="213"/>
        <v/>
      </c>
      <c r="V2703" s="230" t="str">
        <f t="shared" si="215"/>
        <v>&lt;campo posicao="2"&gt;
&lt;coluna&gt;COD_AJ_APUR&lt;/coluna&gt;
&lt;descricao&gt;Código do ajuste da apuração e dedução, conforme a Tabela indicada no item 5.1.1&lt;/descricao&gt;
&lt;tipo&gt;C&lt;/tipo&gt;
&lt;/campo&gt;</v>
      </c>
      <c r="W2703" s="227" t="str">
        <f t="shared" si="214"/>
        <v>&lt;campo posicao="2"&gt;
&lt;coluna&gt;COD_AJ_APUR&lt;/coluna&gt;
&lt;descricao&gt;Código do ajuste da apuração e dedução, conforme a Tabela indicada no item 5.1.1&lt;/descricao&gt;
&lt;tipo&gt;C&lt;/tipo&gt;
&lt;/campo&gt;</v>
      </c>
      <c r="AB2703" s="3" t="s">
        <v>6</v>
      </c>
    </row>
    <row r="2704" spans="1:28" ht="14.5" customHeight="1" x14ac:dyDescent="0.35">
      <c r="J2704" s="291" t="str">
        <f t="shared" si="216"/>
        <v>E311</v>
      </c>
      <c r="K2704" s="69"/>
      <c r="L2704" s="73" t="s">
        <v>1163</v>
      </c>
      <c r="M2704" s="74" t="s">
        <v>1164</v>
      </c>
      <c r="N2704" s="257" t="s">
        <v>1165</v>
      </c>
      <c r="O2704" s="257"/>
      <c r="P2704" s="258" t="s">
        <v>1166</v>
      </c>
      <c r="Q2704" s="259"/>
      <c r="S2704" s="227" t="str">
        <f t="shared" si="212"/>
        <v/>
      </c>
      <c r="T2704" s="227"/>
      <c r="U2704" s="237" t="str">
        <f t="shared" si="213"/>
        <v/>
      </c>
      <c r="V2704" s="230" t="str">
        <f t="shared" si="215"/>
        <v/>
      </c>
      <c r="W2704" s="227" t="str">
        <f t="shared" si="214"/>
        <v/>
      </c>
      <c r="AB2704" s="3"/>
    </row>
    <row r="2705" spans="10:28" ht="14.5" customHeight="1" x14ac:dyDescent="0.35">
      <c r="J2705" s="291" t="str">
        <f t="shared" si="216"/>
        <v>E311</v>
      </c>
      <c r="K2705" s="69"/>
      <c r="L2705" s="75" t="s">
        <v>2558</v>
      </c>
      <c r="M2705" s="76" t="s">
        <v>2559</v>
      </c>
      <c r="N2705" s="260">
        <v>42370</v>
      </c>
      <c r="O2705" s="260"/>
      <c r="P2705" s="260">
        <v>42735</v>
      </c>
      <c r="Q2705" s="261"/>
      <c r="S2705" s="227" t="str">
        <f t="shared" si="212"/>
        <v/>
      </c>
      <c r="T2705" s="227"/>
      <c r="U2705" s="237" t="str">
        <f t="shared" si="213"/>
        <v/>
      </c>
      <c r="V2705" s="230" t="str">
        <f t="shared" si="215"/>
        <v/>
      </c>
      <c r="W2705" s="227" t="str">
        <f t="shared" si="214"/>
        <v/>
      </c>
      <c r="AB2705" s="3"/>
    </row>
    <row r="2706" spans="10:28" ht="14.5" customHeight="1" x14ac:dyDescent="0.35">
      <c r="J2706" s="291" t="str">
        <f t="shared" si="216"/>
        <v>E311</v>
      </c>
      <c r="K2706" s="69"/>
      <c r="L2706" s="75" t="s">
        <v>2558</v>
      </c>
      <c r="M2706" s="76" t="s">
        <v>2560</v>
      </c>
      <c r="N2706" s="260">
        <v>42736</v>
      </c>
      <c r="O2706" s="260"/>
      <c r="P2706" s="260"/>
      <c r="Q2706" s="261"/>
      <c r="S2706" s="227" t="str">
        <f t="shared" si="212"/>
        <v/>
      </c>
      <c r="T2706" s="227"/>
      <c r="U2706" s="237" t="str">
        <f t="shared" si="213"/>
        <v/>
      </c>
      <c r="V2706" s="230" t="str">
        <f t="shared" si="215"/>
        <v/>
      </c>
      <c r="W2706" s="227" t="str">
        <f t="shared" si="214"/>
        <v/>
      </c>
      <c r="AB2706" s="3"/>
    </row>
    <row r="2707" spans="10:28" ht="14.5" customHeight="1" x14ac:dyDescent="0.35">
      <c r="J2707" s="291" t="str">
        <f t="shared" si="216"/>
        <v>E311</v>
      </c>
      <c r="K2707" s="69"/>
      <c r="L2707" s="75" t="s">
        <v>2561</v>
      </c>
      <c r="M2707" s="76" t="s">
        <v>2562</v>
      </c>
      <c r="N2707" s="260">
        <v>42370</v>
      </c>
      <c r="O2707" s="260"/>
      <c r="P2707" s="260"/>
      <c r="Q2707" s="261"/>
      <c r="S2707" s="227" t="str">
        <f t="shared" si="212"/>
        <v/>
      </c>
      <c r="T2707" s="227"/>
      <c r="U2707" s="237" t="str">
        <f t="shared" si="213"/>
        <v/>
      </c>
      <c r="V2707" s="230" t="str">
        <f t="shared" si="215"/>
        <v/>
      </c>
      <c r="W2707" s="227" t="str">
        <f t="shared" si="214"/>
        <v/>
      </c>
      <c r="AB2707" s="3"/>
    </row>
    <row r="2708" spans="10:28" ht="14.5" customHeight="1" x14ac:dyDescent="0.35">
      <c r="J2708" s="291" t="str">
        <f t="shared" si="216"/>
        <v>E311</v>
      </c>
      <c r="K2708" s="69"/>
      <c r="L2708" s="75" t="s">
        <v>2563</v>
      </c>
      <c r="M2708" s="76" t="s">
        <v>2564</v>
      </c>
      <c r="N2708" s="260">
        <v>42614</v>
      </c>
      <c r="O2708" s="260"/>
      <c r="P2708" s="260"/>
      <c r="Q2708" s="261"/>
      <c r="S2708" s="227" t="str">
        <f t="shared" si="212"/>
        <v/>
      </c>
      <c r="T2708" s="227"/>
      <c r="U2708" s="237" t="str">
        <f t="shared" si="213"/>
        <v/>
      </c>
      <c r="V2708" s="230" t="str">
        <f t="shared" si="215"/>
        <v/>
      </c>
      <c r="W2708" s="227" t="str">
        <f t="shared" si="214"/>
        <v/>
      </c>
      <c r="AB2708" s="3"/>
    </row>
    <row r="2709" spans="10:28" ht="14.5" customHeight="1" x14ac:dyDescent="0.35">
      <c r="J2709" s="291" t="str">
        <f t="shared" si="216"/>
        <v>E311</v>
      </c>
      <c r="K2709" s="69"/>
      <c r="L2709" s="75" t="s">
        <v>2565</v>
      </c>
      <c r="M2709" s="76" t="s">
        <v>2566</v>
      </c>
      <c r="N2709" s="260">
        <v>42614</v>
      </c>
      <c r="O2709" s="260"/>
      <c r="P2709" s="260">
        <v>42735</v>
      </c>
      <c r="Q2709" s="261"/>
      <c r="S2709" s="227" t="str">
        <f t="shared" si="212"/>
        <v/>
      </c>
      <c r="T2709" s="227"/>
      <c r="U2709" s="237" t="str">
        <f t="shared" si="213"/>
        <v/>
      </c>
      <c r="V2709" s="230" t="str">
        <f t="shared" si="215"/>
        <v/>
      </c>
      <c r="W2709" s="227" t="str">
        <f t="shared" si="214"/>
        <v/>
      </c>
      <c r="AB2709" s="3"/>
    </row>
    <row r="2710" spans="10:28" ht="14.5" customHeight="1" x14ac:dyDescent="0.35">
      <c r="J2710" s="291" t="str">
        <f t="shared" si="216"/>
        <v>E311</v>
      </c>
      <c r="K2710" s="69"/>
      <c r="L2710" s="75" t="s">
        <v>2567</v>
      </c>
      <c r="M2710" s="76" t="s">
        <v>2568</v>
      </c>
      <c r="N2710" s="260">
        <v>42370</v>
      </c>
      <c r="O2710" s="260"/>
      <c r="P2710" s="260">
        <v>42735</v>
      </c>
      <c r="Q2710" s="261"/>
      <c r="S2710" s="227" t="str">
        <f t="shared" si="212"/>
        <v/>
      </c>
      <c r="T2710" s="227"/>
      <c r="U2710" s="237" t="str">
        <f t="shared" si="213"/>
        <v/>
      </c>
      <c r="V2710" s="230" t="str">
        <f t="shared" si="215"/>
        <v/>
      </c>
      <c r="W2710" s="227" t="str">
        <f t="shared" si="214"/>
        <v/>
      </c>
      <c r="AB2710" s="3"/>
    </row>
    <row r="2711" spans="10:28" ht="14.5" customHeight="1" x14ac:dyDescent="0.35">
      <c r="J2711" s="291" t="str">
        <f t="shared" si="216"/>
        <v>E311</v>
      </c>
      <c r="K2711" s="69"/>
      <c r="L2711" s="75" t="s">
        <v>2567</v>
      </c>
      <c r="M2711" s="76" t="s">
        <v>2569</v>
      </c>
      <c r="N2711" s="260">
        <v>42736</v>
      </c>
      <c r="O2711" s="260"/>
      <c r="P2711" s="260"/>
      <c r="Q2711" s="261"/>
      <c r="S2711" s="227" t="str">
        <f t="shared" si="212"/>
        <v/>
      </c>
      <c r="T2711" s="227"/>
      <c r="U2711" s="237" t="str">
        <f t="shared" si="213"/>
        <v/>
      </c>
      <c r="V2711" s="230" t="str">
        <f t="shared" si="215"/>
        <v/>
      </c>
      <c r="W2711" s="227" t="str">
        <f t="shared" si="214"/>
        <v/>
      </c>
      <c r="AB2711" s="3"/>
    </row>
    <row r="2712" spans="10:28" ht="14.5" customHeight="1" x14ac:dyDescent="0.35">
      <c r="J2712" s="291" t="str">
        <f t="shared" si="216"/>
        <v>E311</v>
      </c>
      <c r="K2712" s="69"/>
      <c r="L2712" s="75" t="s">
        <v>2574</v>
      </c>
      <c r="M2712" s="76" t="s">
        <v>2575</v>
      </c>
      <c r="N2712" s="260">
        <v>42370</v>
      </c>
      <c r="O2712" s="260"/>
      <c r="P2712" s="260">
        <v>42735</v>
      </c>
      <c r="Q2712" s="261"/>
      <c r="S2712" s="227" t="str">
        <f t="shared" si="212"/>
        <v/>
      </c>
      <c r="T2712" s="227"/>
      <c r="U2712" s="237" t="str">
        <f t="shared" si="213"/>
        <v/>
      </c>
      <c r="V2712" s="230" t="str">
        <f t="shared" si="215"/>
        <v/>
      </c>
      <c r="W2712" s="227" t="str">
        <f t="shared" si="214"/>
        <v/>
      </c>
      <c r="AB2712" s="3"/>
    </row>
    <row r="2713" spans="10:28" ht="14.5" customHeight="1" x14ac:dyDescent="0.35">
      <c r="J2713" s="291" t="str">
        <f t="shared" si="216"/>
        <v>E311</v>
      </c>
      <c r="K2713" s="69"/>
      <c r="L2713" s="75" t="s">
        <v>2574</v>
      </c>
      <c r="M2713" s="76" t="s">
        <v>2576</v>
      </c>
      <c r="N2713" s="260">
        <v>42736</v>
      </c>
      <c r="O2713" s="260"/>
      <c r="P2713" s="260"/>
      <c r="Q2713" s="261"/>
      <c r="S2713" s="227" t="str">
        <f t="shared" si="212"/>
        <v/>
      </c>
      <c r="T2713" s="227"/>
      <c r="U2713" s="237" t="str">
        <f t="shared" si="213"/>
        <v/>
      </c>
      <c r="V2713" s="230" t="str">
        <f t="shared" si="215"/>
        <v/>
      </c>
      <c r="W2713" s="227" t="str">
        <f t="shared" si="214"/>
        <v/>
      </c>
      <c r="AB2713" s="3"/>
    </row>
    <row r="2714" spans="10:28" ht="14.5" customHeight="1" x14ac:dyDescent="0.35">
      <c r="J2714" s="291" t="str">
        <f t="shared" si="216"/>
        <v>E311</v>
      </c>
      <c r="K2714" s="69"/>
      <c r="L2714" s="75" t="s">
        <v>2577</v>
      </c>
      <c r="M2714" s="76" t="s">
        <v>2578</v>
      </c>
      <c r="N2714" s="260">
        <v>42370</v>
      </c>
      <c r="O2714" s="260"/>
      <c r="P2714" s="260"/>
      <c r="Q2714" s="261"/>
      <c r="S2714" s="227" t="str">
        <f t="shared" si="212"/>
        <v/>
      </c>
      <c r="T2714" s="227"/>
      <c r="U2714" s="237" t="str">
        <f t="shared" si="213"/>
        <v/>
      </c>
      <c r="V2714" s="230" t="str">
        <f t="shared" si="215"/>
        <v/>
      </c>
      <c r="W2714" s="227" t="str">
        <f t="shared" si="214"/>
        <v/>
      </c>
      <c r="AB2714" s="3"/>
    </row>
    <row r="2715" spans="10:28" ht="14.5" customHeight="1" x14ac:dyDescent="0.35">
      <c r="J2715" s="291" t="str">
        <f t="shared" si="216"/>
        <v>E311</v>
      </c>
      <c r="K2715" s="69"/>
      <c r="L2715" s="75" t="s">
        <v>2579</v>
      </c>
      <c r="M2715" s="76" t="s">
        <v>2580</v>
      </c>
      <c r="N2715" s="260">
        <v>42614</v>
      </c>
      <c r="O2715" s="260"/>
      <c r="P2715" s="260"/>
      <c r="Q2715" s="261"/>
      <c r="S2715" s="227" t="str">
        <f t="shared" si="212"/>
        <v/>
      </c>
      <c r="T2715" s="227"/>
      <c r="U2715" s="237" t="str">
        <f t="shared" si="213"/>
        <v/>
      </c>
      <c r="V2715" s="230" t="str">
        <f t="shared" si="215"/>
        <v/>
      </c>
      <c r="W2715" s="227" t="str">
        <f t="shared" si="214"/>
        <v/>
      </c>
      <c r="AB2715" s="3"/>
    </row>
    <row r="2716" spans="10:28" ht="14.5" customHeight="1" x14ac:dyDescent="0.35">
      <c r="J2716" s="291" t="str">
        <f t="shared" si="216"/>
        <v>E311</v>
      </c>
      <c r="K2716" s="69"/>
      <c r="L2716" s="75" t="s">
        <v>2581</v>
      </c>
      <c r="M2716" s="76" t="s">
        <v>2582</v>
      </c>
      <c r="N2716" s="260">
        <v>42614</v>
      </c>
      <c r="O2716" s="260"/>
      <c r="P2716" s="260">
        <v>42735</v>
      </c>
      <c r="Q2716" s="261"/>
      <c r="S2716" s="227" t="str">
        <f t="shared" si="212"/>
        <v/>
      </c>
      <c r="T2716" s="227"/>
      <c r="U2716" s="237" t="str">
        <f t="shared" si="213"/>
        <v/>
      </c>
      <c r="V2716" s="230" t="str">
        <f t="shared" si="215"/>
        <v/>
      </c>
      <c r="W2716" s="227" t="str">
        <f t="shared" si="214"/>
        <v/>
      </c>
      <c r="AB2716" s="3"/>
    </row>
    <row r="2717" spans="10:28" ht="14.5" customHeight="1" x14ac:dyDescent="0.35">
      <c r="J2717" s="291" t="str">
        <f t="shared" si="216"/>
        <v>E311</v>
      </c>
      <c r="K2717" s="69"/>
      <c r="L2717" s="75" t="s">
        <v>2583</v>
      </c>
      <c r="M2717" s="76" t="s">
        <v>2584</v>
      </c>
      <c r="N2717" s="260">
        <v>42370</v>
      </c>
      <c r="O2717" s="260"/>
      <c r="P2717" s="260">
        <v>42735</v>
      </c>
      <c r="Q2717" s="261"/>
      <c r="S2717" s="227" t="str">
        <f t="shared" si="212"/>
        <v/>
      </c>
      <c r="T2717" s="227"/>
      <c r="U2717" s="237" t="str">
        <f t="shared" si="213"/>
        <v/>
      </c>
      <c r="V2717" s="230" t="str">
        <f t="shared" si="215"/>
        <v/>
      </c>
      <c r="W2717" s="227" t="str">
        <f t="shared" si="214"/>
        <v/>
      </c>
      <c r="AB2717" s="3"/>
    </row>
    <row r="2718" spans="10:28" ht="14.5" customHeight="1" x14ac:dyDescent="0.35">
      <c r="J2718" s="291" t="str">
        <f t="shared" si="216"/>
        <v>E311</v>
      </c>
      <c r="K2718" s="69"/>
      <c r="L2718" s="75" t="s">
        <v>2583</v>
      </c>
      <c r="M2718" s="76" t="s">
        <v>2585</v>
      </c>
      <c r="N2718" s="260">
        <v>42736</v>
      </c>
      <c r="O2718" s="260"/>
      <c r="P2718" s="260"/>
      <c r="Q2718" s="261"/>
      <c r="S2718" s="227" t="str">
        <f t="shared" si="212"/>
        <v/>
      </c>
      <c r="T2718" s="227"/>
      <c r="U2718" s="237" t="str">
        <f t="shared" si="213"/>
        <v/>
      </c>
      <c r="V2718" s="230" t="str">
        <f t="shared" si="215"/>
        <v/>
      </c>
      <c r="W2718" s="227" t="str">
        <f t="shared" si="214"/>
        <v/>
      </c>
      <c r="AB2718" s="3"/>
    </row>
    <row r="2719" spans="10:28" ht="14.5" customHeight="1" x14ac:dyDescent="0.35">
      <c r="J2719" s="291" t="str">
        <f t="shared" si="216"/>
        <v>E311</v>
      </c>
      <c r="K2719" s="69"/>
      <c r="L2719" s="75" t="s">
        <v>2588</v>
      </c>
      <c r="M2719" s="76" t="s">
        <v>2589</v>
      </c>
      <c r="N2719" s="260">
        <v>42370</v>
      </c>
      <c r="O2719" s="260"/>
      <c r="P2719" s="260">
        <v>42735</v>
      </c>
      <c r="Q2719" s="261"/>
      <c r="S2719" s="227" t="str">
        <f t="shared" si="212"/>
        <v/>
      </c>
      <c r="T2719" s="227"/>
      <c r="U2719" s="237" t="str">
        <f t="shared" si="213"/>
        <v/>
      </c>
      <c r="V2719" s="230" t="str">
        <f t="shared" si="215"/>
        <v/>
      </c>
      <c r="W2719" s="227" t="str">
        <f t="shared" si="214"/>
        <v/>
      </c>
      <c r="AB2719" s="3"/>
    </row>
    <row r="2720" spans="10:28" ht="14.5" customHeight="1" x14ac:dyDescent="0.35">
      <c r="J2720" s="291" t="str">
        <f t="shared" si="216"/>
        <v>E311</v>
      </c>
      <c r="K2720" s="69"/>
      <c r="L2720" s="75" t="s">
        <v>2588</v>
      </c>
      <c r="M2720" s="76" t="s">
        <v>2590</v>
      </c>
      <c r="N2720" s="260">
        <v>42736</v>
      </c>
      <c r="O2720" s="260"/>
      <c r="P2720" s="260"/>
      <c r="Q2720" s="261"/>
      <c r="S2720" s="227" t="str">
        <f t="shared" si="212"/>
        <v/>
      </c>
      <c r="T2720" s="227"/>
      <c r="U2720" s="237" t="str">
        <f t="shared" si="213"/>
        <v/>
      </c>
      <c r="V2720" s="230" t="str">
        <f t="shared" si="215"/>
        <v/>
      </c>
      <c r="W2720" s="227" t="str">
        <f t="shared" si="214"/>
        <v/>
      </c>
      <c r="AB2720" s="3"/>
    </row>
    <row r="2721" spans="10:28" ht="14.5" customHeight="1" x14ac:dyDescent="0.35">
      <c r="J2721" s="291" t="str">
        <f t="shared" si="216"/>
        <v>E311</v>
      </c>
      <c r="K2721" s="69"/>
      <c r="L2721" s="75" t="s">
        <v>2596</v>
      </c>
      <c r="M2721" s="76" t="s">
        <v>2597</v>
      </c>
      <c r="N2721" s="260">
        <v>42552</v>
      </c>
      <c r="O2721" s="260"/>
      <c r="P2721" s="260"/>
      <c r="Q2721" s="261"/>
      <c r="S2721" s="227" t="str">
        <f t="shared" si="212"/>
        <v/>
      </c>
      <c r="T2721" s="227"/>
      <c r="U2721" s="237" t="str">
        <f t="shared" si="213"/>
        <v/>
      </c>
      <c r="V2721" s="230" t="str">
        <f t="shared" si="215"/>
        <v/>
      </c>
      <c r="W2721" s="227" t="str">
        <f t="shared" si="214"/>
        <v/>
      </c>
      <c r="AB2721" s="3"/>
    </row>
    <row r="2722" spans="10:28" ht="14.5" customHeight="1" x14ac:dyDescent="0.35">
      <c r="J2722" s="291" t="str">
        <f t="shared" si="216"/>
        <v>E311</v>
      </c>
      <c r="K2722" s="69"/>
      <c r="L2722" s="75" t="s">
        <v>2598</v>
      </c>
      <c r="M2722" s="76" t="s">
        <v>2599</v>
      </c>
      <c r="N2722" s="260">
        <v>42614</v>
      </c>
      <c r="O2722" s="260"/>
      <c r="P2722" s="260"/>
      <c r="Q2722" s="261"/>
      <c r="S2722" s="227" t="str">
        <f t="shared" si="212"/>
        <v/>
      </c>
      <c r="T2722" s="227"/>
      <c r="U2722" s="237" t="str">
        <f t="shared" si="213"/>
        <v/>
      </c>
      <c r="V2722" s="230" t="str">
        <f t="shared" si="215"/>
        <v/>
      </c>
      <c r="W2722" s="227" t="str">
        <f t="shared" si="214"/>
        <v/>
      </c>
      <c r="AB2722" s="3"/>
    </row>
    <row r="2723" spans="10:28" ht="14.5" customHeight="1" x14ac:dyDescent="0.35">
      <c r="J2723" s="291" t="str">
        <f t="shared" si="216"/>
        <v>E311</v>
      </c>
      <c r="K2723" s="69"/>
      <c r="L2723" s="75" t="s">
        <v>2600</v>
      </c>
      <c r="M2723" s="76" t="s">
        <v>2601</v>
      </c>
      <c r="N2723" s="260">
        <v>42614</v>
      </c>
      <c r="O2723" s="260"/>
      <c r="P2723" s="260">
        <v>42735</v>
      </c>
      <c r="Q2723" s="261"/>
      <c r="S2723" s="227" t="str">
        <f t="shared" si="212"/>
        <v/>
      </c>
      <c r="T2723" s="227"/>
      <c r="U2723" s="237" t="str">
        <f t="shared" si="213"/>
        <v/>
      </c>
      <c r="V2723" s="230" t="str">
        <f t="shared" si="215"/>
        <v/>
      </c>
      <c r="W2723" s="227" t="str">
        <f t="shared" si="214"/>
        <v/>
      </c>
      <c r="AB2723" s="3"/>
    </row>
    <row r="2724" spans="10:28" ht="14.5" customHeight="1" x14ac:dyDescent="0.35">
      <c r="J2724" s="291" t="str">
        <f t="shared" si="216"/>
        <v>E311</v>
      </c>
      <c r="K2724" s="69"/>
      <c r="L2724" s="75" t="s">
        <v>2602</v>
      </c>
      <c r="M2724" s="76" t="s">
        <v>2603</v>
      </c>
      <c r="N2724" s="260">
        <v>42370</v>
      </c>
      <c r="O2724" s="260"/>
      <c r="P2724" s="260">
        <v>42735</v>
      </c>
      <c r="Q2724" s="261"/>
      <c r="S2724" s="227" t="str">
        <f t="shared" si="212"/>
        <v/>
      </c>
      <c r="T2724" s="227"/>
      <c r="U2724" s="237" t="str">
        <f t="shared" si="213"/>
        <v/>
      </c>
      <c r="V2724" s="230" t="str">
        <f t="shared" si="215"/>
        <v/>
      </c>
      <c r="W2724" s="227" t="str">
        <f t="shared" si="214"/>
        <v/>
      </c>
      <c r="AB2724" s="3"/>
    </row>
    <row r="2725" spans="10:28" ht="14.5" customHeight="1" x14ac:dyDescent="0.35">
      <c r="J2725" s="291" t="str">
        <f t="shared" si="216"/>
        <v>E311</v>
      </c>
      <c r="K2725" s="69"/>
      <c r="L2725" s="75" t="s">
        <v>2602</v>
      </c>
      <c r="M2725" s="76" t="s">
        <v>2604</v>
      </c>
      <c r="N2725" s="260">
        <v>42736</v>
      </c>
      <c r="O2725" s="260"/>
      <c r="P2725" s="260"/>
      <c r="Q2725" s="261"/>
      <c r="S2725" s="227" t="str">
        <f t="shared" si="212"/>
        <v/>
      </c>
      <c r="T2725" s="227"/>
      <c r="U2725" s="237" t="str">
        <f t="shared" si="213"/>
        <v/>
      </c>
      <c r="V2725" s="230" t="str">
        <f t="shared" si="215"/>
        <v/>
      </c>
      <c r="W2725" s="227" t="str">
        <f t="shared" si="214"/>
        <v/>
      </c>
      <c r="AB2725" s="3"/>
    </row>
    <row r="2726" spans="10:28" ht="14.5" customHeight="1" x14ac:dyDescent="0.35">
      <c r="J2726" s="291" t="str">
        <f t="shared" si="216"/>
        <v>E311</v>
      </c>
      <c r="K2726" s="69"/>
      <c r="L2726" s="75" t="s">
        <v>2609</v>
      </c>
      <c r="M2726" s="76" t="s">
        <v>2610</v>
      </c>
      <c r="N2726" s="260">
        <v>42736</v>
      </c>
      <c r="O2726" s="260"/>
      <c r="P2726" s="260"/>
      <c r="Q2726" s="261"/>
      <c r="S2726" s="227" t="str">
        <f t="shared" si="212"/>
        <v/>
      </c>
      <c r="T2726" s="227"/>
      <c r="U2726" s="237" t="str">
        <f t="shared" si="213"/>
        <v/>
      </c>
      <c r="V2726" s="230" t="str">
        <f t="shared" si="215"/>
        <v/>
      </c>
      <c r="W2726" s="227" t="str">
        <f t="shared" si="214"/>
        <v/>
      </c>
      <c r="AB2726" s="3"/>
    </row>
    <row r="2727" spans="10:28" ht="14.5" customHeight="1" x14ac:dyDescent="0.35">
      <c r="J2727" s="291" t="str">
        <f t="shared" si="216"/>
        <v>E311</v>
      </c>
      <c r="K2727" s="69"/>
      <c r="L2727" s="75" t="s">
        <v>2611</v>
      </c>
      <c r="M2727" s="76" t="s">
        <v>2566</v>
      </c>
      <c r="N2727" s="260">
        <v>42736</v>
      </c>
      <c r="O2727" s="260"/>
      <c r="P2727" s="260"/>
      <c r="Q2727" s="261"/>
      <c r="S2727" s="227" t="str">
        <f t="shared" si="212"/>
        <v/>
      </c>
      <c r="T2727" s="227"/>
      <c r="U2727" s="237" t="str">
        <f t="shared" si="213"/>
        <v/>
      </c>
      <c r="V2727" s="230" t="str">
        <f t="shared" si="215"/>
        <v/>
      </c>
      <c r="W2727" s="227" t="str">
        <f t="shared" si="214"/>
        <v/>
      </c>
      <c r="AB2727" s="3"/>
    </row>
    <row r="2728" spans="10:28" ht="14.5" customHeight="1" x14ac:dyDescent="0.35">
      <c r="J2728" s="291" t="str">
        <f t="shared" si="216"/>
        <v>E311</v>
      </c>
      <c r="K2728" s="69"/>
      <c r="L2728" s="75" t="s">
        <v>2612</v>
      </c>
      <c r="M2728" s="76" t="s">
        <v>2613</v>
      </c>
      <c r="N2728" s="260">
        <v>42736</v>
      </c>
      <c r="O2728" s="260"/>
      <c r="P2728" s="260"/>
      <c r="Q2728" s="261"/>
      <c r="S2728" s="227" t="str">
        <f t="shared" si="212"/>
        <v/>
      </c>
      <c r="T2728" s="227"/>
      <c r="U2728" s="237" t="str">
        <f t="shared" si="213"/>
        <v/>
      </c>
      <c r="V2728" s="230" t="str">
        <f t="shared" si="215"/>
        <v/>
      </c>
      <c r="W2728" s="227" t="str">
        <f t="shared" si="214"/>
        <v/>
      </c>
      <c r="AB2728" s="3"/>
    </row>
    <row r="2729" spans="10:28" ht="14.5" customHeight="1" x14ac:dyDescent="0.35">
      <c r="J2729" s="291" t="str">
        <f t="shared" si="216"/>
        <v>E311</v>
      </c>
      <c r="K2729" s="69"/>
      <c r="L2729" s="75" t="s">
        <v>2616</v>
      </c>
      <c r="M2729" s="76" t="s">
        <v>2617</v>
      </c>
      <c r="N2729" s="260">
        <v>42736</v>
      </c>
      <c r="O2729" s="260"/>
      <c r="P2729" s="260"/>
      <c r="Q2729" s="261"/>
      <c r="S2729" s="227" t="str">
        <f t="shared" si="212"/>
        <v/>
      </c>
      <c r="T2729" s="227"/>
      <c r="U2729" s="237" t="str">
        <f t="shared" si="213"/>
        <v/>
      </c>
      <c r="V2729" s="230" t="str">
        <f t="shared" si="215"/>
        <v/>
      </c>
      <c r="W2729" s="227" t="str">
        <f t="shared" si="214"/>
        <v/>
      </c>
      <c r="AB2729" s="3"/>
    </row>
    <row r="2730" spans="10:28" ht="14.5" customHeight="1" x14ac:dyDescent="0.35">
      <c r="J2730" s="291" t="str">
        <f t="shared" si="216"/>
        <v>E311</v>
      </c>
      <c r="K2730" s="69"/>
      <c r="L2730" s="75" t="s">
        <v>2618</v>
      </c>
      <c r="M2730" s="76" t="s">
        <v>2582</v>
      </c>
      <c r="N2730" s="260">
        <v>42736</v>
      </c>
      <c r="O2730" s="260"/>
      <c r="P2730" s="260"/>
      <c r="Q2730" s="261"/>
      <c r="S2730" s="227" t="str">
        <f t="shared" si="212"/>
        <v/>
      </c>
      <c r="T2730" s="227"/>
      <c r="U2730" s="237" t="str">
        <f t="shared" si="213"/>
        <v/>
      </c>
      <c r="V2730" s="230" t="str">
        <f t="shared" si="215"/>
        <v/>
      </c>
      <c r="W2730" s="227" t="str">
        <f t="shared" si="214"/>
        <v/>
      </c>
      <c r="AB2730" s="3"/>
    </row>
    <row r="2731" spans="10:28" ht="14.5" customHeight="1" x14ac:dyDescent="0.35">
      <c r="J2731" s="291" t="str">
        <f t="shared" si="216"/>
        <v>E311</v>
      </c>
      <c r="K2731" s="69"/>
      <c r="L2731" s="75" t="s">
        <v>2619</v>
      </c>
      <c r="M2731" s="76" t="s">
        <v>2620</v>
      </c>
      <c r="N2731" s="260">
        <v>42736</v>
      </c>
      <c r="O2731" s="260"/>
      <c r="P2731" s="260"/>
      <c r="Q2731" s="261"/>
      <c r="S2731" s="227" t="str">
        <f t="shared" si="212"/>
        <v/>
      </c>
      <c r="T2731" s="227"/>
      <c r="U2731" s="237" t="str">
        <f t="shared" si="213"/>
        <v/>
      </c>
      <c r="V2731" s="230" t="str">
        <f t="shared" si="215"/>
        <v/>
      </c>
      <c r="W2731" s="227" t="str">
        <f t="shared" si="214"/>
        <v/>
      </c>
      <c r="AB2731" s="3"/>
    </row>
    <row r="2732" spans="10:28" ht="14.5" customHeight="1" x14ac:dyDescent="0.35">
      <c r="J2732" s="291" t="str">
        <f t="shared" si="216"/>
        <v>E311</v>
      </c>
      <c r="K2732" s="69"/>
      <c r="L2732" s="75" t="s">
        <v>2625</v>
      </c>
      <c r="M2732" s="76" t="s">
        <v>2626</v>
      </c>
      <c r="N2732" s="260">
        <v>42736</v>
      </c>
      <c r="O2732" s="260"/>
      <c r="P2732" s="260"/>
      <c r="Q2732" s="261"/>
      <c r="S2732" s="227" t="str">
        <f t="shared" si="212"/>
        <v/>
      </c>
      <c r="T2732" s="227"/>
      <c r="U2732" s="237" t="str">
        <f t="shared" si="213"/>
        <v/>
      </c>
      <c r="V2732" s="230" t="str">
        <f t="shared" si="215"/>
        <v/>
      </c>
      <c r="W2732" s="227" t="str">
        <f t="shared" si="214"/>
        <v/>
      </c>
      <c r="AB2732" s="3"/>
    </row>
    <row r="2733" spans="10:28" ht="14.5" customHeight="1" x14ac:dyDescent="0.35">
      <c r="J2733" s="291" t="str">
        <f t="shared" si="216"/>
        <v>E311</v>
      </c>
      <c r="K2733" s="69"/>
      <c r="L2733" s="75" t="s">
        <v>2633</v>
      </c>
      <c r="M2733" s="76" t="s">
        <v>2601</v>
      </c>
      <c r="N2733" s="260">
        <v>42736</v>
      </c>
      <c r="O2733" s="260"/>
      <c r="P2733" s="260"/>
      <c r="Q2733" s="261"/>
      <c r="S2733" s="227" t="str">
        <f t="shared" si="212"/>
        <v/>
      </c>
      <c r="T2733" s="227"/>
      <c r="U2733" s="237" t="str">
        <f t="shared" si="213"/>
        <v/>
      </c>
      <c r="V2733" s="230" t="str">
        <f t="shared" si="215"/>
        <v/>
      </c>
      <c r="W2733" s="227" t="str">
        <f t="shared" si="214"/>
        <v/>
      </c>
      <c r="AB2733" s="3"/>
    </row>
    <row r="2734" spans="10:28" ht="14.5" customHeight="1" x14ac:dyDescent="0.35">
      <c r="J2734" s="291" t="str">
        <f t="shared" si="216"/>
        <v>E311</v>
      </c>
      <c r="K2734" s="69"/>
      <c r="L2734" s="75" t="s">
        <v>2634</v>
      </c>
      <c r="M2734" s="76" t="s">
        <v>2635</v>
      </c>
      <c r="N2734" s="260">
        <v>42736</v>
      </c>
      <c r="O2734" s="260"/>
      <c r="P2734" s="260"/>
      <c r="Q2734" s="261"/>
      <c r="S2734" s="227" t="str">
        <f t="shared" si="212"/>
        <v/>
      </c>
      <c r="T2734" s="227"/>
      <c r="U2734" s="237" t="str">
        <f t="shared" si="213"/>
        <v/>
      </c>
      <c r="V2734" s="230" t="str">
        <f t="shared" si="215"/>
        <v/>
      </c>
      <c r="W2734" s="227" t="str">
        <f t="shared" si="214"/>
        <v/>
      </c>
      <c r="AB2734" s="3"/>
    </row>
    <row r="2735" spans="10:28" ht="14.5" customHeight="1" x14ac:dyDescent="0.35">
      <c r="J2735" s="291" t="str">
        <f t="shared" si="216"/>
        <v>E311</v>
      </c>
      <c r="K2735" s="193">
        <v>3</v>
      </c>
      <c r="L2735" s="11" t="s">
        <v>1445</v>
      </c>
      <c r="M2735" s="11" t="s">
        <v>2504</v>
      </c>
      <c r="N2735" s="193" t="s">
        <v>27</v>
      </c>
      <c r="O2735" s="193" t="s">
        <v>28</v>
      </c>
      <c r="P2735" s="193" t="s">
        <v>28</v>
      </c>
      <c r="Q2735" s="193" t="s">
        <v>48</v>
      </c>
      <c r="S2735" s="227" t="str">
        <f t="shared" si="212"/>
        <v>Campo</v>
      </c>
      <c r="T2735" s="227" t="s">
        <v>27</v>
      </c>
      <c r="U2735" s="237" t="str">
        <f t="shared" si="213"/>
        <v/>
      </c>
      <c r="V2735" s="230" t="str">
        <f t="shared" si="215"/>
        <v>&lt;campo posicao="3"&gt;
&lt;coluna&gt;DESCR_COMPL_AJ&lt;/coluna&gt;
&lt;descricao&gt;Descrição complementar do ajuste da apuração&lt;/descricao&gt;
&lt;tipo&gt;C&lt;/tipo&gt;
&lt;/campo&gt;</v>
      </c>
      <c r="W2735" s="227" t="str">
        <f t="shared" si="214"/>
        <v>&lt;campo posicao="3"&gt;
&lt;coluna&gt;DESCR_COMPL_AJ&lt;/coluna&gt;
&lt;descricao&gt;Descrição complementar do ajuste da apuração&lt;/descricao&gt;
&lt;tipo&gt;C&lt;/tipo&gt;
&lt;/campo&gt;</v>
      </c>
      <c r="AB2735" s="3" t="s">
        <v>6</v>
      </c>
    </row>
    <row r="2736" spans="10:28" ht="14.5" customHeight="1" x14ac:dyDescent="0.35">
      <c r="J2736" s="291" t="str">
        <f t="shared" si="216"/>
        <v>E311</v>
      </c>
      <c r="K2736" s="193">
        <v>4</v>
      </c>
      <c r="L2736" s="11" t="s">
        <v>2350</v>
      </c>
      <c r="M2736" s="11" t="s">
        <v>2351</v>
      </c>
      <c r="N2736" s="193" t="s">
        <v>32</v>
      </c>
      <c r="O2736" s="193" t="s">
        <v>28</v>
      </c>
      <c r="P2736" s="193">
        <v>2</v>
      </c>
      <c r="Q2736" s="193" t="s">
        <v>29</v>
      </c>
      <c r="S2736" s="227" t="str">
        <f t="shared" si="212"/>
        <v>Campo</v>
      </c>
      <c r="T2736" s="227" t="s">
        <v>3606</v>
      </c>
      <c r="U2736" s="237" t="str">
        <f t="shared" si="213"/>
        <v/>
      </c>
      <c r="V2736" s="230" t="str">
        <f t="shared" si="215"/>
        <v>&lt;campo posicao="4"&gt;
&lt;coluna&gt;VL_AJ_APUR&lt;/coluna&gt;
&lt;descricao&gt;Valor do ajuste da apuração&lt;/descricao&gt;
&lt;tipo&gt;R&lt;/tipo&gt;
&lt;/campo&gt;</v>
      </c>
      <c r="W2736" s="227" t="str">
        <f t="shared" si="214"/>
        <v>&lt;campo posicao="4"&gt;
&lt;coluna&gt;VL_AJ_APUR&lt;/coluna&gt;
&lt;descricao&gt;Valor do ajuste da apuração&lt;/descricao&gt;
&lt;tipo&gt;R&lt;/tipo&gt;
&lt;/campo&gt;</v>
      </c>
      <c r="AB2736" s="3" t="s">
        <v>6</v>
      </c>
    </row>
    <row r="2737" spans="1:28" ht="14.5" customHeight="1" collapsed="1" x14ac:dyDescent="0.35">
      <c r="A2737" s="209" t="s">
        <v>22</v>
      </c>
      <c r="B2737" s="209"/>
      <c r="C2737" s="209"/>
      <c r="D2737" s="209"/>
      <c r="E2737" s="209"/>
      <c r="F2737" s="7"/>
      <c r="G2737" s="209" t="s">
        <v>2639</v>
      </c>
      <c r="I2737" s="209" t="s">
        <v>144</v>
      </c>
      <c r="J2737" s="291" t="str">
        <f t="shared" si="216"/>
        <v>E311</v>
      </c>
      <c r="K2737" s="2" t="s">
        <v>2640</v>
      </c>
      <c r="L2737" s="38"/>
      <c r="M2737" s="38"/>
      <c r="N2737" s="24"/>
      <c r="O2737" s="24"/>
      <c r="P2737" s="24"/>
      <c r="Q2737" s="24"/>
      <c r="S2737" s="227">
        <f t="shared" si="212"/>
        <v>6</v>
      </c>
      <c r="T2737" s="227"/>
      <c r="U2737" s="237" t="str">
        <f t="shared" si="213"/>
        <v>&lt;/registro&gt;
&lt;registro codigo="E312" perfil="ABC" nivel="6"&gt;</v>
      </c>
      <c r="V2737" s="230" t="str">
        <f t="shared" si="215"/>
        <v/>
      </c>
      <c r="W2737" s="227" t="str">
        <f t="shared" si="214"/>
        <v>&lt;/registro&gt;
&lt;registro codigo="E312" perfil="ABC" nivel="6"&gt;</v>
      </c>
      <c r="AB2737" s="3" t="s">
        <v>6</v>
      </c>
    </row>
    <row r="2738" spans="1:28" ht="14.5" customHeight="1" x14ac:dyDescent="0.35">
      <c r="A2738" s="7"/>
      <c r="B2738" s="7"/>
      <c r="C2738" s="7"/>
      <c r="D2738" s="7"/>
      <c r="E2738" s="7"/>
      <c r="F2738" s="7"/>
      <c r="J2738" s="291" t="str">
        <f t="shared" si="216"/>
        <v>E312</v>
      </c>
      <c r="K2738" s="193">
        <v>1</v>
      </c>
      <c r="L2738" s="11" t="s">
        <v>25</v>
      </c>
      <c r="M2738" s="11" t="s">
        <v>2641</v>
      </c>
      <c r="N2738" s="193" t="s">
        <v>27</v>
      </c>
      <c r="O2738" s="193">
        <v>4</v>
      </c>
      <c r="P2738" s="193" t="s">
        <v>28</v>
      </c>
      <c r="Q2738" s="193" t="s">
        <v>29</v>
      </c>
      <c r="S2738" s="227" t="str">
        <f t="shared" si="212"/>
        <v>Campo</v>
      </c>
      <c r="T2738" s="227" t="s">
        <v>27</v>
      </c>
      <c r="U2738" s="237" t="str">
        <f t="shared" si="213"/>
        <v/>
      </c>
      <c r="V2738" s="230" t="str">
        <f t="shared" si="215"/>
        <v>&lt;campo posicao="1"&gt;
&lt;coluna&gt;REG&lt;/coluna&gt;
&lt;descricao&gt;Texto fixo contendo "E312"&lt;/descricao&gt;
&lt;tipo&gt;C&lt;/tipo&gt;
&lt;/campo&gt;</v>
      </c>
      <c r="W2738" s="227" t="str">
        <f t="shared" si="214"/>
        <v>&lt;campo posicao="1"&gt;
&lt;coluna&gt;REG&lt;/coluna&gt;
&lt;descricao&gt;Texto fixo contendo "E312"&lt;/descricao&gt;
&lt;tipo&gt;C&lt;/tipo&gt;
&lt;/campo&gt;</v>
      </c>
      <c r="AB2738" s="3" t="s">
        <v>6</v>
      </c>
    </row>
    <row r="2739" spans="1:28" ht="14.5" customHeight="1" x14ac:dyDescent="0.35">
      <c r="A2739" s="7"/>
      <c r="B2739" s="7"/>
      <c r="C2739" s="7"/>
      <c r="D2739" s="7"/>
      <c r="E2739" s="7"/>
      <c r="F2739" s="7"/>
      <c r="J2739" s="291" t="str">
        <f t="shared" si="216"/>
        <v>E312</v>
      </c>
      <c r="K2739" s="193">
        <v>2</v>
      </c>
      <c r="L2739" s="11" t="s">
        <v>636</v>
      </c>
      <c r="M2739" s="11" t="s">
        <v>982</v>
      </c>
      <c r="N2739" s="193" t="s">
        <v>27</v>
      </c>
      <c r="O2739" s="193" t="s">
        <v>28</v>
      </c>
      <c r="P2739" s="193" t="s">
        <v>28</v>
      </c>
      <c r="Q2739" s="193" t="s">
        <v>48</v>
      </c>
      <c r="S2739" s="227" t="str">
        <f t="shared" si="212"/>
        <v>Campo</v>
      </c>
      <c r="T2739" s="227" t="s">
        <v>27</v>
      </c>
      <c r="U2739" s="237" t="str">
        <f t="shared" si="213"/>
        <v/>
      </c>
      <c r="V2739" s="230" t="str">
        <f t="shared" si="215"/>
        <v>&lt;campo posicao="2"&gt;
&lt;coluna&gt;NUM_DA&lt;/coluna&gt;
&lt;descricao&gt;Número do documento de arrecadação estadual, se houver&lt;/descricao&gt;
&lt;tipo&gt;C&lt;/tipo&gt;
&lt;/campo&gt;</v>
      </c>
      <c r="W2739" s="227" t="str">
        <f t="shared" si="214"/>
        <v>&lt;campo posicao="2"&gt;
&lt;coluna&gt;NUM_DA&lt;/coluna&gt;
&lt;descricao&gt;Número do documento de arrecadação estadual, se houver&lt;/descricao&gt;
&lt;tipo&gt;C&lt;/tipo&gt;
&lt;/campo&gt;</v>
      </c>
      <c r="AB2739" s="3" t="s">
        <v>6</v>
      </c>
    </row>
    <row r="2740" spans="1:28" ht="14.5" customHeight="1" x14ac:dyDescent="0.35">
      <c r="A2740" s="7"/>
      <c r="B2740" s="7"/>
      <c r="C2740" s="7"/>
      <c r="D2740" s="7"/>
      <c r="E2740" s="7"/>
      <c r="F2740" s="7"/>
      <c r="J2740" s="291" t="str">
        <f t="shared" si="216"/>
        <v>E312</v>
      </c>
      <c r="K2740" s="193">
        <v>3</v>
      </c>
      <c r="L2740" s="11" t="s">
        <v>455</v>
      </c>
      <c r="M2740" s="11" t="s">
        <v>456</v>
      </c>
      <c r="N2740" s="193" t="s">
        <v>27</v>
      </c>
      <c r="O2740" s="193">
        <v>15</v>
      </c>
      <c r="P2740" s="193" t="s">
        <v>28</v>
      </c>
      <c r="Q2740" s="193" t="s">
        <v>48</v>
      </c>
      <c r="S2740" s="227" t="str">
        <f t="shared" si="212"/>
        <v>Campo</v>
      </c>
      <c r="T2740" s="227" t="s">
        <v>27</v>
      </c>
      <c r="U2740" s="237" t="str">
        <f t="shared" si="213"/>
        <v/>
      </c>
      <c r="V2740" s="230" t="str">
        <f t="shared" si="215"/>
        <v>&lt;campo posicao="3"&gt;
&lt;coluna&gt;NUM_PROC&lt;/coluna&gt;
&lt;descricao&gt;Número do processo ao qual o ajuste está vinculado, se houver&lt;/descricao&gt;
&lt;tipo&gt;C&lt;/tipo&gt;
&lt;/campo&gt;</v>
      </c>
      <c r="W2740" s="227" t="str">
        <f t="shared" si="214"/>
        <v>&lt;campo posicao="3"&gt;
&lt;coluna&gt;NUM_PROC&lt;/coluna&gt;
&lt;descricao&gt;Número do processo ao qual o ajuste está vinculado, se houver&lt;/descricao&gt;
&lt;tipo&gt;C&lt;/tipo&gt;
&lt;/campo&gt;</v>
      </c>
      <c r="AB2740" s="3" t="s">
        <v>6</v>
      </c>
    </row>
    <row r="2741" spans="1:28" ht="14.5" customHeight="1" x14ac:dyDescent="0.35">
      <c r="A2741" s="7"/>
      <c r="B2741" s="7"/>
      <c r="C2741" s="7"/>
      <c r="D2741" s="7"/>
      <c r="E2741" s="7"/>
      <c r="F2741" s="7"/>
      <c r="J2741" s="291" t="str">
        <f t="shared" si="216"/>
        <v>E312</v>
      </c>
      <c r="K2741" s="210">
        <v>4</v>
      </c>
      <c r="L2741" s="27" t="s">
        <v>457</v>
      </c>
      <c r="M2741" s="27" t="s">
        <v>458</v>
      </c>
      <c r="N2741" s="210" t="s">
        <v>32</v>
      </c>
      <c r="O2741" s="210" t="s">
        <v>240</v>
      </c>
      <c r="P2741" s="210" t="s">
        <v>28</v>
      </c>
      <c r="Q2741" s="210" t="s">
        <v>48</v>
      </c>
      <c r="S2741" s="227" t="str">
        <f t="shared" si="212"/>
        <v>Campo</v>
      </c>
      <c r="T2741" s="227" t="s">
        <v>3607</v>
      </c>
      <c r="U2741" s="237" t="str">
        <f t="shared" si="213"/>
        <v/>
      </c>
      <c r="V2741" s="230" t="str">
        <f t="shared" si="215"/>
        <v>&lt;campo posicao="4"&gt;
&lt;coluna&gt;IND_PROC&lt;/coluna&gt;
&lt;descricao&gt;Indicador da origem do processo:&lt;/descricao&gt;
&lt;tipo&gt;I&lt;/tipo&gt;
&lt;/campo&gt;</v>
      </c>
      <c r="W2741" s="227" t="str">
        <f t="shared" si="214"/>
        <v>&lt;campo posicao="4"&gt;
&lt;coluna&gt;IND_PROC&lt;/coluna&gt;
&lt;descricao&gt;Indicador da origem do processo:&lt;/descricao&gt;
&lt;tipo&gt;I&lt;/tipo&gt;
&lt;/campo&gt;</v>
      </c>
      <c r="AB2741" s="3" t="s">
        <v>6</v>
      </c>
    </row>
    <row r="2742" spans="1:28" ht="14.5" customHeight="1" x14ac:dyDescent="0.35">
      <c r="A2742" s="7"/>
      <c r="B2742" s="7"/>
      <c r="C2742" s="7"/>
      <c r="D2742" s="7"/>
      <c r="E2742" s="7"/>
      <c r="F2742" s="7"/>
      <c r="J2742" s="291" t="str">
        <f t="shared" si="216"/>
        <v>E312</v>
      </c>
      <c r="K2742" s="215"/>
      <c r="L2742" s="33"/>
      <c r="M2742" s="33" t="s">
        <v>2355</v>
      </c>
      <c r="N2742" s="215"/>
      <c r="O2742" s="215"/>
      <c r="P2742" s="215"/>
      <c r="Q2742" s="215"/>
      <c r="S2742" s="227" t="str">
        <f t="shared" si="212"/>
        <v/>
      </c>
      <c r="T2742" s="227"/>
      <c r="U2742" s="237" t="str">
        <f t="shared" si="213"/>
        <v/>
      </c>
      <c r="V2742" s="230" t="str">
        <f t="shared" si="215"/>
        <v/>
      </c>
      <c r="W2742" s="227" t="str">
        <f t="shared" si="214"/>
        <v/>
      </c>
      <c r="AB2742" s="3" t="s">
        <v>6</v>
      </c>
    </row>
    <row r="2743" spans="1:28" ht="14.5" customHeight="1" x14ac:dyDescent="0.35">
      <c r="A2743" s="7"/>
      <c r="B2743" s="7"/>
      <c r="C2743" s="7"/>
      <c r="D2743" s="7"/>
      <c r="E2743" s="7"/>
      <c r="F2743" s="7"/>
      <c r="J2743" s="291" t="str">
        <f t="shared" si="216"/>
        <v>E312</v>
      </c>
      <c r="K2743" s="215"/>
      <c r="L2743" s="33"/>
      <c r="M2743" s="33" t="s">
        <v>460</v>
      </c>
      <c r="N2743" s="215"/>
      <c r="O2743" s="215"/>
      <c r="P2743" s="215"/>
      <c r="Q2743" s="215"/>
      <c r="S2743" s="227" t="str">
        <f t="shared" si="212"/>
        <v/>
      </c>
      <c r="T2743" s="227"/>
      <c r="U2743" s="237" t="str">
        <f t="shared" si="213"/>
        <v/>
      </c>
      <c r="V2743" s="230" t="str">
        <f t="shared" si="215"/>
        <v/>
      </c>
      <c r="W2743" s="227" t="str">
        <f t="shared" si="214"/>
        <v/>
      </c>
      <c r="AB2743" s="3" t="s">
        <v>6</v>
      </c>
    </row>
    <row r="2744" spans="1:28" ht="14.5" customHeight="1" x14ac:dyDescent="0.35">
      <c r="A2744" s="7"/>
      <c r="B2744" s="7"/>
      <c r="C2744" s="7"/>
      <c r="D2744" s="7"/>
      <c r="E2744" s="7"/>
      <c r="F2744" s="7"/>
      <c r="J2744" s="291" t="str">
        <f t="shared" si="216"/>
        <v>E312</v>
      </c>
      <c r="K2744" s="215"/>
      <c r="L2744" s="33"/>
      <c r="M2744" s="33" t="s">
        <v>461</v>
      </c>
      <c r="N2744" s="215"/>
      <c r="O2744" s="215"/>
      <c r="P2744" s="215"/>
      <c r="Q2744" s="215"/>
      <c r="S2744" s="227" t="str">
        <f t="shared" si="212"/>
        <v/>
      </c>
      <c r="T2744" s="227"/>
      <c r="U2744" s="237" t="str">
        <f t="shared" si="213"/>
        <v/>
      </c>
      <c r="V2744" s="230" t="str">
        <f t="shared" si="215"/>
        <v/>
      </c>
      <c r="W2744" s="227" t="str">
        <f t="shared" si="214"/>
        <v/>
      </c>
      <c r="AB2744" s="3" t="s">
        <v>6</v>
      </c>
    </row>
    <row r="2745" spans="1:28" ht="14.5" customHeight="1" x14ac:dyDescent="0.35">
      <c r="A2745" s="7"/>
      <c r="B2745" s="7"/>
      <c r="C2745" s="7"/>
      <c r="D2745" s="7"/>
      <c r="E2745" s="7"/>
      <c r="F2745" s="7"/>
      <c r="J2745" s="291" t="str">
        <f t="shared" si="216"/>
        <v>E312</v>
      </c>
      <c r="K2745" s="211"/>
      <c r="L2745" s="26"/>
      <c r="M2745" s="26" t="s">
        <v>452</v>
      </c>
      <c r="N2745" s="211"/>
      <c r="O2745" s="211"/>
      <c r="P2745" s="211"/>
      <c r="Q2745" s="211"/>
      <c r="S2745" s="227" t="str">
        <f t="shared" si="212"/>
        <v/>
      </c>
      <c r="T2745" s="227"/>
      <c r="U2745" s="237" t="str">
        <f t="shared" si="213"/>
        <v/>
      </c>
      <c r="V2745" s="230" t="str">
        <f t="shared" si="215"/>
        <v/>
      </c>
      <c r="W2745" s="227" t="str">
        <f t="shared" si="214"/>
        <v/>
      </c>
      <c r="AB2745" s="3" t="s">
        <v>6</v>
      </c>
    </row>
    <row r="2746" spans="1:28" ht="14.5" customHeight="1" x14ac:dyDescent="0.35">
      <c r="A2746" s="7"/>
      <c r="B2746" s="7"/>
      <c r="C2746" s="7"/>
      <c r="D2746" s="7"/>
      <c r="E2746" s="7"/>
      <c r="F2746" s="7"/>
      <c r="J2746" s="291" t="str">
        <f t="shared" si="216"/>
        <v>E312</v>
      </c>
      <c r="K2746" s="193">
        <v>5</v>
      </c>
      <c r="L2746" s="11" t="s">
        <v>462</v>
      </c>
      <c r="M2746" s="11" t="s">
        <v>2356</v>
      </c>
      <c r="N2746" s="193" t="s">
        <v>27</v>
      </c>
      <c r="O2746" s="193" t="s">
        <v>28</v>
      </c>
      <c r="P2746" s="193" t="s">
        <v>28</v>
      </c>
      <c r="Q2746" s="193" t="s">
        <v>48</v>
      </c>
      <c r="S2746" s="227" t="str">
        <f t="shared" si="212"/>
        <v>Campo</v>
      </c>
      <c r="T2746" s="227" t="s">
        <v>27</v>
      </c>
      <c r="U2746" s="237" t="str">
        <f t="shared" si="213"/>
        <v/>
      </c>
      <c r="V2746" s="230" t="str">
        <f t="shared" si="215"/>
        <v>&lt;campo posicao="5"&gt;
&lt;coluna&gt;PROC&lt;/coluna&gt;
&lt;descricao&gt;Descrição resumida do processo que embasou o lançamento&lt;/descricao&gt;
&lt;tipo&gt;C&lt;/tipo&gt;
&lt;/campo&gt;</v>
      </c>
      <c r="W2746" s="227" t="str">
        <f t="shared" si="214"/>
        <v>&lt;campo posicao="5"&gt;
&lt;coluna&gt;PROC&lt;/coluna&gt;
&lt;descricao&gt;Descrição resumida do processo que embasou o lançamento&lt;/descricao&gt;
&lt;tipo&gt;C&lt;/tipo&gt;
&lt;/campo&gt;</v>
      </c>
      <c r="AB2746" s="3" t="s">
        <v>6</v>
      </c>
    </row>
    <row r="2747" spans="1:28" ht="14.5" customHeight="1" x14ac:dyDescent="0.35">
      <c r="A2747" s="7"/>
      <c r="B2747" s="7"/>
      <c r="C2747" s="7"/>
      <c r="D2747" s="7"/>
      <c r="E2747" s="7"/>
      <c r="F2747" s="7"/>
      <c r="J2747" s="291" t="str">
        <f t="shared" si="216"/>
        <v>E312</v>
      </c>
      <c r="K2747" s="193">
        <v>6</v>
      </c>
      <c r="L2747" s="11" t="s">
        <v>617</v>
      </c>
      <c r="M2747" s="11" t="s">
        <v>2357</v>
      </c>
      <c r="N2747" s="193" t="s">
        <v>27</v>
      </c>
      <c r="O2747" s="193" t="s">
        <v>28</v>
      </c>
      <c r="P2747" s="193" t="s">
        <v>28</v>
      </c>
      <c r="Q2747" s="193" t="s">
        <v>48</v>
      </c>
      <c r="S2747" s="227" t="str">
        <f t="shared" si="212"/>
        <v>Campo</v>
      </c>
      <c r="T2747" s="227" t="s">
        <v>27</v>
      </c>
      <c r="U2747" s="237" t="str">
        <f t="shared" si="213"/>
        <v/>
      </c>
      <c r="V2747" s="230" t="str">
        <f t="shared" si="215"/>
        <v>&lt;campo posicao="6"&gt;
&lt;coluna&gt;TXT_COMPL&lt;/coluna&gt;
&lt;descricao&gt;Descrição complementar&lt;/descricao&gt;
&lt;tipo&gt;C&lt;/tipo&gt;
&lt;/campo&gt;</v>
      </c>
      <c r="W2747" s="227" t="str">
        <f t="shared" si="214"/>
        <v>&lt;campo posicao="6"&gt;
&lt;coluna&gt;TXT_COMPL&lt;/coluna&gt;
&lt;descricao&gt;Descrição complementar&lt;/descricao&gt;
&lt;tipo&gt;C&lt;/tipo&gt;
&lt;/campo&gt;</v>
      </c>
      <c r="AB2747" s="3" t="s">
        <v>6</v>
      </c>
    </row>
    <row r="2748" spans="1:28" ht="14.5" customHeight="1" collapsed="1" x14ac:dyDescent="0.35">
      <c r="A2748" s="209" t="s">
        <v>22</v>
      </c>
      <c r="B2748" s="209"/>
      <c r="C2748" s="209"/>
      <c r="D2748" s="209"/>
      <c r="E2748" s="209"/>
      <c r="F2748" s="7"/>
      <c r="G2748" s="209" t="s">
        <v>2642</v>
      </c>
      <c r="I2748" s="209" t="s">
        <v>144</v>
      </c>
      <c r="J2748" s="291" t="str">
        <f t="shared" si="216"/>
        <v>E312</v>
      </c>
      <c r="K2748" s="2" t="s">
        <v>2643</v>
      </c>
      <c r="L2748" s="38"/>
      <c r="M2748" s="38"/>
      <c r="N2748" s="24"/>
      <c r="O2748" s="24"/>
      <c r="P2748" s="24"/>
      <c r="Q2748" s="24"/>
      <c r="S2748" s="227">
        <f t="shared" si="212"/>
        <v>6</v>
      </c>
      <c r="T2748" s="227"/>
      <c r="U2748" s="237" t="str">
        <f t="shared" si="213"/>
        <v>&lt;/registro&gt;
&lt;registro codigo="E313" perfil="ABC" nivel="6"&gt;</v>
      </c>
      <c r="V2748" s="230" t="str">
        <f t="shared" si="215"/>
        <v/>
      </c>
      <c r="W2748" s="227" t="str">
        <f t="shared" si="214"/>
        <v>&lt;/registro&gt;
&lt;registro codigo="E313" perfil="ABC" nivel="6"&gt;</v>
      </c>
      <c r="AB2748" s="3" t="s">
        <v>6</v>
      </c>
    </row>
    <row r="2749" spans="1:28" ht="14.5" customHeight="1" x14ac:dyDescent="0.35">
      <c r="J2749" s="291" t="str">
        <f t="shared" si="216"/>
        <v>E313</v>
      </c>
      <c r="K2749" s="193">
        <v>1</v>
      </c>
      <c r="L2749" s="11" t="s">
        <v>25</v>
      </c>
      <c r="M2749" s="11" t="s">
        <v>2644</v>
      </c>
      <c r="N2749" s="193" t="s">
        <v>27</v>
      </c>
      <c r="O2749" s="193">
        <v>4</v>
      </c>
      <c r="P2749" s="193" t="s">
        <v>28</v>
      </c>
      <c r="Q2749" s="193" t="s">
        <v>29</v>
      </c>
      <c r="S2749" s="227" t="str">
        <f t="shared" si="212"/>
        <v>Campo</v>
      </c>
      <c r="T2749" s="227" t="s">
        <v>27</v>
      </c>
      <c r="U2749" s="237" t="str">
        <f t="shared" si="213"/>
        <v/>
      </c>
      <c r="V2749" s="230" t="str">
        <f t="shared" si="215"/>
        <v>&lt;campo posicao="1"&gt;
&lt;coluna&gt;REG&lt;/coluna&gt;
&lt;descricao&gt;Texto fixo contendo "E313"&lt;/descricao&gt;
&lt;tipo&gt;C&lt;/tipo&gt;
&lt;/campo&gt;</v>
      </c>
      <c r="W2749" s="227" t="str">
        <f t="shared" si="214"/>
        <v>&lt;campo posicao="1"&gt;
&lt;coluna&gt;REG&lt;/coluna&gt;
&lt;descricao&gt;Texto fixo contendo "E313"&lt;/descricao&gt;
&lt;tipo&gt;C&lt;/tipo&gt;
&lt;/campo&gt;</v>
      </c>
      <c r="AB2749" s="3" t="s">
        <v>6</v>
      </c>
    </row>
    <row r="2750" spans="1:28" ht="14.5" customHeight="1" x14ac:dyDescent="0.35">
      <c r="J2750" s="291" t="str">
        <f t="shared" si="216"/>
        <v>E313</v>
      </c>
      <c r="K2750" s="193">
        <v>2</v>
      </c>
      <c r="L2750" s="11" t="s">
        <v>129</v>
      </c>
      <c r="M2750" s="11" t="s">
        <v>2645</v>
      </c>
      <c r="N2750" s="193" t="s">
        <v>27</v>
      </c>
      <c r="O2750" s="193">
        <v>60</v>
      </c>
      <c r="P2750" s="193" t="s">
        <v>28</v>
      </c>
      <c r="Q2750" s="194" t="s">
        <v>48</v>
      </c>
      <c r="S2750" s="227" t="str">
        <f t="shared" si="212"/>
        <v>Campo</v>
      </c>
      <c r="T2750" s="227" t="s">
        <v>27</v>
      </c>
      <c r="U2750" s="237" t="str">
        <f t="shared" si="213"/>
        <v/>
      </c>
      <c r="V2750" s="230" t="str">
        <f t="shared" si="215"/>
        <v>&lt;campo posicao="2"&gt;
&lt;coluna&gt;COD_PART&lt;/coluna&gt;
&lt;descricao&gt;Código do participante (campo 02 do Registro 0150)&lt;/descricao&gt;
&lt;tipo&gt;C&lt;/tipo&gt;
&lt;/campo&gt;</v>
      </c>
      <c r="W2750" s="227" t="str">
        <f t="shared" si="214"/>
        <v>&lt;campo posicao="2"&gt;
&lt;coluna&gt;COD_PART&lt;/coluna&gt;
&lt;descricao&gt;Código do participante (campo 02 do Registro 0150)&lt;/descricao&gt;
&lt;tipo&gt;C&lt;/tipo&gt;
&lt;/campo&gt;</v>
      </c>
      <c r="AB2750" s="3" t="s">
        <v>6</v>
      </c>
    </row>
    <row r="2751" spans="1:28" ht="14.5" customHeight="1" x14ac:dyDescent="0.35">
      <c r="J2751" s="291" t="str">
        <f t="shared" si="216"/>
        <v>E313</v>
      </c>
      <c r="K2751" s="193">
        <v>3</v>
      </c>
      <c r="L2751" s="11" t="s">
        <v>344</v>
      </c>
      <c r="M2751" s="11" t="s">
        <v>534</v>
      </c>
      <c r="N2751" s="193" t="s">
        <v>27</v>
      </c>
      <c r="O2751" s="193" t="s">
        <v>54</v>
      </c>
      <c r="P2751" s="193" t="s">
        <v>28</v>
      </c>
      <c r="Q2751" s="193" t="s">
        <v>29</v>
      </c>
      <c r="S2751" s="227" t="str">
        <f t="shared" si="212"/>
        <v>Campo</v>
      </c>
      <c r="T2751" s="227" t="s">
        <v>27</v>
      </c>
      <c r="U2751" s="237" t="str">
        <f t="shared" si="213"/>
        <v/>
      </c>
      <c r="V2751" s="230" t="str">
        <f t="shared" si="215"/>
        <v>&lt;campo posicao="3"&gt;
&lt;coluna&gt;COD_MOD&lt;/coluna&gt;
&lt;descricao&gt;Código do modelo do documento fiscal, conforme a Tabela 4.1.1 &lt;/descricao&gt;
&lt;tipo&gt;C&lt;/tipo&gt;
&lt;/campo&gt;</v>
      </c>
      <c r="W2751" s="227" t="str">
        <f t="shared" si="214"/>
        <v>&lt;campo posicao="3"&gt;
&lt;coluna&gt;COD_MOD&lt;/coluna&gt;
&lt;descricao&gt;Código do modelo do documento fiscal, conforme a Tabela 4.1.1 &lt;/descricao&gt;
&lt;tipo&gt;C&lt;/tipo&gt;
&lt;/campo&gt;</v>
      </c>
      <c r="AB2751" s="3" t="s">
        <v>6</v>
      </c>
    </row>
    <row r="2752" spans="1:28" ht="14.5" customHeight="1" x14ac:dyDescent="0.35">
      <c r="J2752" s="291" t="str">
        <f t="shared" si="216"/>
        <v>E313</v>
      </c>
      <c r="K2752" s="193">
        <v>4</v>
      </c>
      <c r="L2752" s="11" t="s">
        <v>348</v>
      </c>
      <c r="M2752" s="11" t="s">
        <v>349</v>
      </c>
      <c r="N2752" s="193" t="s">
        <v>27</v>
      </c>
      <c r="O2752" s="193">
        <v>4</v>
      </c>
      <c r="P2752" s="193" t="s">
        <v>28</v>
      </c>
      <c r="Q2752" s="193" t="s">
        <v>48</v>
      </c>
      <c r="S2752" s="227" t="str">
        <f t="shared" si="212"/>
        <v>Campo</v>
      </c>
      <c r="T2752" s="227" t="s">
        <v>27</v>
      </c>
      <c r="U2752" s="237" t="str">
        <f t="shared" si="213"/>
        <v/>
      </c>
      <c r="V2752" s="230" t="str">
        <f t="shared" si="215"/>
        <v>&lt;campo posicao="4"&gt;
&lt;coluna&gt;SER&lt;/coluna&gt;
&lt;descricao&gt;Série do documento fiscal&lt;/descricao&gt;
&lt;tipo&gt;C&lt;/tipo&gt;
&lt;/campo&gt;</v>
      </c>
      <c r="W2752" s="227" t="str">
        <f t="shared" si="214"/>
        <v>&lt;campo posicao="4"&gt;
&lt;coluna&gt;SER&lt;/coluna&gt;
&lt;descricao&gt;Série do documento fiscal&lt;/descricao&gt;
&lt;tipo&gt;C&lt;/tipo&gt;
&lt;/campo&gt;</v>
      </c>
      <c r="AB2752" s="3" t="s">
        <v>6</v>
      </c>
    </row>
    <row r="2753" spans="1:28" ht="14.5" customHeight="1" x14ac:dyDescent="0.35">
      <c r="J2753" s="291" t="str">
        <f t="shared" si="216"/>
        <v>E313</v>
      </c>
      <c r="K2753" s="193">
        <v>5</v>
      </c>
      <c r="L2753" s="11" t="s">
        <v>654</v>
      </c>
      <c r="M2753" s="11" t="s">
        <v>655</v>
      </c>
      <c r="N2753" s="193" t="s">
        <v>32</v>
      </c>
      <c r="O2753" s="193">
        <v>3</v>
      </c>
      <c r="P2753" s="193" t="s">
        <v>28</v>
      </c>
      <c r="Q2753" s="193" t="s">
        <v>48</v>
      </c>
      <c r="S2753" s="227" t="str">
        <f t="shared" si="212"/>
        <v>Campo</v>
      </c>
      <c r="T2753" s="227" t="s">
        <v>3607</v>
      </c>
      <c r="U2753" s="237" t="str">
        <f t="shared" si="213"/>
        <v/>
      </c>
      <c r="V2753" s="230" t="str">
        <f t="shared" si="215"/>
        <v>&lt;campo posicao="5"&gt;
&lt;coluna&gt;SUB&lt;/coluna&gt;
&lt;descricao&gt;Subsérie do documento fiscal&lt;/descricao&gt;
&lt;tipo&gt;I&lt;/tipo&gt;
&lt;/campo&gt;</v>
      </c>
      <c r="W2753" s="227" t="str">
        <f t="shared" si="214"/>
        <v>&lt;campo posicao="5"&gt;
&lt;coluna&gt;SUB&lt;/coluna&gt;
&lt;descricao&gt;Subsérie do documento fiscal&lt;/descricao&gt;
&lt;tipo&gt;I&lt;/tipo&gt;
&lt;/campo&gt;</v>
      </c>
      <c r="AB2753" s="3" t="s">
        <v>6</v>
      </c>
    </row>
    <row r="2754" spans="1:28" ht="14.5" customHeight="1" x14ac:dyDescent="0.35">
      <c r="J2754" s="291" t="str">
        <f t="shared" si="216"/>
        <v>E313</v>
      </c>
      <c r="K2754" s="193">
        <v>6</v>
      </c>
      <c r="L2754" s="11" t="s">
        <v>351</v>
      </c>
      <c r="M2754" s="11" t="s">
        <v>352</v>
      </c>
      <c r="N2754" s="193" t="s">
        <v>32</v>
      </c>
      <c r="O2754" s="193">
        <v>9</v>
      </c>
      <c r="P2754" s="193" t="s">
        <v>28</v>
      </c>
      <c r="Q2754" s="193" t="s">
        <v>29</v>
      </c>
      <c r="S2754" s="227" t="str">
        <f t="shared" ref="S2754:S2817" si="217">IF(B2754&lt;&gt;"",1,IF(C2754&lt;&gt;"",2,IF(D2754&lt;&gt;"",3,IF(E2754&lt;&gt;"",4,IF(F2754&lt;&gt;"",5,IF(G2754&lt;&gt;"",6,IF(H2754&lt;&gt;"",7,IF(ISNUMBER(K2754),"Campo",""))))))))</f>
        <v>Campo</v>
      </c>
      <c r="T2754" s="227" t="s">
        <v>3607</v>
      </c>
      <c r="U2754" s="237" t="str">
        <f t="shared" ref="U2754:U2817" si="218">IFERROR(IF(ISNUMBER(S2754),CONCATENATE("&lt;/registro&gt;
&lt;registro codigo=""",CONCATENATE(B2754,C2754,D2754,E2754,F2754,G2754,H2754),""" perfil=""",A2754,""" nivel=""",S2754,"""&gt;"),""),"")</f>
        <v/>
      </c>
      <c r="V2754" s="230" t="str">
        <f t="shared" si="215"/>
        <v>&lt;campo posicao="6"&gt;
&lt;coluna&gt;NUM_DOC&lt;/coluna&gt;
&lt;descricao&gt;Número do documento fiscal&lt;/descricao&gt;
&lt;tipo&gt;I&lt;/tipo&gt;
&lt;/campo&gt;</v>
      </c>
      <c r="W2754" s="227" t="str">
        <f t="shared" ref="W2754:W2817" si="219">U2754&amp;V2754</f>
        <v>&lt;campo posicao="6"&gt;
&lt;coluna&gt;NUM_DOC&lt;/coluna&gt;
&lt;descricao&gt;Número do documento fiscal&lt;/descricao&gt;
&lt;tipo&gt;I&lt;/tipo&gt;
&lt;/campo&gt;</v>
      </c>
      <c r="AB2754" s="3" t="s">
        <v>6</v>
      </c>
    </row>
    <row r="2755" spans="1:28" ht="14.5" customHeight="1" x14ac:dyDescent="0.35">
      <c r="J2755" s="291" t="str">
        <f t="shared" si="216"/>
        <v>E313</v>
      </c>
      <c r="K2755" s="193">
        <v>7</v>
      </c>
      <c r="L2755" s="11" t="s">
        <v>657</v>
      </c>
      <c r="M2755" s="11" t="s">
        <v>2646</v>
      </c>
      <c r="N2755" s="193" t="s">
        <v>27</v>
      </c>
      <c r="O2755" s="193" t="s">
        <v>356</v>
      </c>
      <c r="P2755" s="193" t="s">
        <v>28</v>
      </c>
      <c r="Q2755" s="193" t="s">
        <v>48</v>
      </c>
      <c r="S2755" s="227" t="str">
        <f t="shared" si="217"/>
        <v>Campo</v>
      </c>
      <c r="T2755" s="227" t="s">
        <v>27</v>
      </c>
      <c r="U2755" s="237" t="str">
        <f t="shared" si="218"/>
        <v/>
      </c>
      <c r="V2755" s="230" t="str">
        <f t="shared" si="215"/>
        <v>&lt;campo posicao="7"&gt;
&lt;coluna&gt;CHV_DOCe&lt;/coluna&gt;
&lt;descricao&gt;Chave do Documento Eletrônico&lt;/descricao&gt;
&lt;tipo&gt;C&lt;/tipo&gt;
&lt;/campo&gt;</v>
      </c>
      <c r="W2755" s="227" t="str">
        <f t="shared" si="219"/>
        <v>&lt;campo posicao="7"&gt;
&lt;coluna&gt;CHV_DOCe&lt;/coluna&gt;
&lt;descricao&gt;Chave do Documento Eletrônico&lt;/descricao&gt;
&lt;tipo&gt;C&lt;/tipo&gt;
&lt;/campo&gt;</v>
      </c>
      <c r="AB2755" s="3" t="s">
        <v>6</v>
      </c>
    </row>
    <row r="2756" spans="1:28" ht="14.5" customHeight="1" x14ac:dyDescent="0.35">
      <c r="J2756" s="291" t="str">
        <f t="shared" si="216"/>
        <v>E313</v>
      </c>
      <c r="K2756" s="193">
        <v>8</v>
      </c>
      <c r="L2756" s="11" t="s">
        <v>357</v>
      </c>
      <c r="M2756" s="11" t="s">
        <v>358</v>
      </c>
      <c r="N2756" s="193" t="s">
        <v>32</v>
      </c>
      <c r="O2756" s="193" t="s">
        <v>40</v>
      </c>
      <c r="P2756" s="193" t="s">
        <v>28</v>
      </c>
      <c r="Q2756" s="193" t="s">
        <v>29</v>
      </c>
      <c r="S2756" s="227" t="str">
        <f t="shared" si="217"/>
        <v>Campo</v>
      </c>
      <c r="T2756" s="227" t="s">
        <v>3605</v>
      </c>
      <c r="U2756" s="237" t="str">
        <f t="shared" si="218"/>
        <v/>
      </c>
      <c r="V2756" s="230" t="str">
        <f t="shared" ref="V2756:V2819" si="220">IF(S2756="Campo",CONCATENATE("&lt;campo posicao=""",K2756,"""&gt;
&lt;coluna&gt;",SUBSTITUTE(L2756," ",""),"&lt;/coluna&gt;
&lt;descricao&gt;",M2756,"&lt;/descricao&gt;
&lt;tipo&gt;",T2756,"&lt;/tipo&gt;
&lt;/campo&gt;"),"")</f>
        <v>&lt;campo posicao="8"&gt;
&lt;coluna&gt;DT_DOC&lt;/coluna&gt;
&lt;descricao&gt;Data da emissão do documento fiscal &lt;/descricao&gt;
&lt;tipo&gt;D&lt;/tipo&gt;
&lt;/campo&gt;</v>
      </c>
      <c r="W2756" s="227" t="str">
        <f t="shared" si="219"/>
        <v>&lt;campo posicao="8"&gt;
&lt;coluna&gt;DT_DOC&lt;/coluna&gt;
&lt;descricao&gt;Data da emissão do documento fiscal &lt;/descricao&gt;
&lt;tipo&gt;D&lt;/tipo&gt;
&lt;/campo&gt;</v>
      </c>
      <c r="AB2756" s="3" t="s">
        <v>6</v>
      </c>
    </row>
    <row r="2757" spans="1:28" ht="14.5" customHeight="1" x14ac:dyDescent="0.35">
      <c r="J2757" s="291" t="str">
        <f t="shared" ref="J2757:J2820" si="221">IF(L2757="REG",MID(M2757,IFERROR(SEARCH("“",M2757),SEARCH("""",M2757))+1,4),J2756)</f>
        <v>E313</v>
      </c>
      <c r="K2757" s="193">
        <v>9</v>
      </c>
      <c r="L2757" s="11" t="s">
        <v>163</v>
      </c>
      <c r="M2757" s="11" t="s">
        <v>801</v>
      </c>
      <c r="N2757" s="193" t="s">
        <v>27</v>
      </c>
      <c r="O2757" s="193">
        <v>60</v>
      </c>
      <c r="P2757" s="193" t="s">
        <v>28</v>
      </c>
      <c r="Q2757" s="193" t="s">
        <v>48</v>
      </c>
      <c r="S2757" s="227" t="str">
        <f t="shared" si="217"/>
        <v>Campo</v>
      </c>
      <c r="T2757" s="227" t="s">
        <v>27</v>
      </c>
      <c r="U2757" s="237" t="str">
        <f t="shared" si="218"/>
        <v/>
      </c>
      <c r="V2757" s="230" t="str">
        <f t="shared" si="220"/>
        <v>&lt;campo posicao="9"&gt;
&lt;coluna&gt;COD_ITEM&lt;/coluna&gt;
&lt;descricao&gt;Código do item (campo 02 do Registro 0200)&lt;/descricao&gt;
&lt;tipo&gt;C&lt;/tipo&gt;
&lt;/campo&gt;</v>
      </c>
      <c r="W2757" s="227" t="str">
        <f t="shared" si="219"/>
        <v>&lt;campo posicao="9"&gt;
&lt;coluna&gt;COD_ITEM&lt;/coluna&gt;
&lt;descricao&gt;Código do item (campo 02 do Registro 0200)&lt;/descricao&gt;
&lt;tipo&gt;C&lt;/tipo&gt;
&lt;/campo&gt;</v>
      </c>
      <c r="AB2757" s="3" t="s">
        <v>6</v>
      </c>
    </row>
    <row r="2758" spans="1:28" ht="14.5" customHeight="1" x14ac:dyDescent="0.35">
      <c r="J2758" s="291" t="str">
        <f t="shared" si="221"/>
        <v>E313</v>
      </c>
      <c r="K2758" s="193">
        <v>10</v>
      </c>
      <c r="L2758" s="11" t="s">
        <v>2362</v>
      </c>
      <c r="M2758" s="11" t="s">
        <v>2363</v>
      </c>
      <c r="N2758" s="193" t="s">
        <v>32</v>
      </c>
      <c r="O2758" s="193" t="s">
        <v>28</v>
      </c>
      <c r="P2758" s="193">
        <v>2</v>
      </c>
      <c r="Q2758" s="193" t="s">
        <v>29</v>
      </c>
      <c r="S2758" s="227" t="str">
        <f t="shared" si="217"/>
        <v>Campo</v>
      </c>
      <c r="T2758" s="227" t="s">
        <v>3606</v>
      </c>
      <c r="U2758" s="237" t="str">
        <f t="shared" si="218"/>
        <v/>
      </c>
      <c r="V2758" s="230" t="str">
        <f t="shared" si="220"/>
        <v>&lt;campo posicao="10"&gt;
&lt;coluna&gt;VL_AJ_ITEM&lt;/coluna&gt;
&lt;descricao&gt;Valor do ajuste para a operação/item&lt;/descricao&gt;
&lt;tipo&gt;R&lt;/tipo&gt;
&lt;/campo&gt;</v>
      </c>
      <c r="W2758" s="227" t="str">
        <f t="shared" si="219"/>
        <v>&lt;campo posicao="10"&gt;
&lt;coluna&gt;VL_AJ_ITEM&lt;/coluna&gt;
&lt;descricao&gt;Valor do ajuste para a operação/item&lt;/descricao&gt;
&lt;tipo&gt;R&lt;/tipo&gt;
&lt;/campo&gt;</v>
      </c>
      <c r="AB2758" s="3" t="s">
        <v>6</v>
      </c>
    </row>
    <row r="2759" spans="1:28" ht="14.5" customHeight="1" collapsed="1" x14ac:dyDescent="0.35">
      <c r="A2759" s="209" t="s">
        <v>22</v>
      </c>
      <c r="B2759" s="209"/>
      <c r="C2759" s="209"/>
      <c r="D2759" s="209"/>
      <c r="E2759" s="209"/>
      <c r="F2759" s="209" t="s">
        <v>2647</v>
      </c>
      <c r="G2759" s="209"/>
      <c r="I2759" s="209" t="s">
        <v>144</v>
      </c>
      <c r="J2759" s="291" t="str">
        <f t="shared" si="221"/>
        <v>E313</v>
      </c>
      <c r="K2759" s="2" t="s">
        <v>2648</v>
      </c>
      <c r="L2759" s="38"/>
      <c r="M2759" s="38"/>
      <c r="N2759" s="24"/>
      <c r="O2759" s="24"/>
      <c r="P2759" s="24"/>
      <c r="Q2759" s="24"/>
      <c r="S2759" s="227">
        <f t="shared" si="217"/>
        <v>5</v>
      </c>
      <c r="T2759" s="227"/>
      <c r="U2759" s="237" t="str">
        <f t="shared" si="218"/>
        <v>&lt;/registro&gt;
&lt;registro codigo="E316" perfil="ABC" nivel="5"&gt;</v>
      </c>
      <c r="V2759" s="230" t="str">
        <f t="shared" si="220"/>
        <v/>
      </c>
      <c r="W2759" s="227" t="str">
        <f t="shared" si="219"/>
        <v>&lt;/registro&gt;
&lt;registro codigo="E316" perfil="ABC" nivel="5"&gt;</v>
      </c>
      <c r="AB2759" s="3" t="s">
        <v>6</v>
      </c>
    </row>
    <row r="2760" spans="1:28" ht="14.5" customHeight="1" x14ac:dyDescent="0.35">
      <c r="J2760" s="291" t="str">
        <f t="shared" si="221"/>
        <v>E316</v>
      </c>
      <c r="K2760" s="193">
        <v>1</v>
      </c>
      <c r="L2760" s="11" t="s">
        <v>25</v>
      </c>
      <c r="M2760" s="11" t="s">
        <v>2649</v>
      </c>
      <c r="N2760" s="193" t="s">
        <v>27</v>
      </c>
      <c r="O2760" s="193">
        <v>4</v>
      </c>
      <c r="P2760" s="193" t="s">
        <v>28</v>
      </c>
      <c r="Q2760" s="193" t="s">
        <v>29</v>
      </c>
      <c r="S2760" s="227" t="str">
        <f t="shared" si="217"/>
        <v>Campo</v>
      </c>
      <c r="T2760" s="227" t="s">
        <v>27</v>
      </c>
      <c r="U2760" s="237" t="str">
        <f t="shared" si="218"/>
        <v/>
      </c>
      <c r="V2760" s="230" t="str">
        <f t="shared" si="220"/>
        <v>&lt;campo posicao="1"&gt;
&lt;coluna&gt;REG&lt;/coluna&gt;
&lt;descricao&gt;Texto fixo contendo "E316"&lt;/descricao&gt;
&lt;tipo&gt;C&lt;/tipo&gt;
&lt;/campo&gt;</v>
      </c>
      <c r="W2760" s="227" t="str">
        <f t="shared" si="219"/>
        <v>&lt;campo posicao="1"&gt;
&lt;coluna&gt;REG&lt;/coluna&gt;
&lt;descricao&gt;Texto fixo contendo "E316"&lt;/descricao&gt;
&lt;tipo&gt;C&lt;/tipo&gt;
&lt;/campo&gt;</v>
      </c>
      <c r="AB2760" s="3" t="s">
        <v>6</v>
      </c>
    </row>
    <row r="2761" spans="1:28" ht="14.5" customHeight="1" x14ac:dyDescent="0.35">
      <c r="J2761" s="291" t="str">
        <f t="shared" si="221"/>
        <v>E316</v>
      </c>
      <c r="K2761" s="193">
        <v>2</v>
      </c>
      <c r="L2761" s="11" t="s">
        <v>2388</v>
      </c>
      <c r="M2761" s="11" t="s">
        <v>2650</v>
      </c>
      <c r="N2761" s="193" t="s">
        <v>27</v>
      </c>
      <c r="O2761" s="193" t="s">
        <v>33</v>
      </c>
      <c r="P2761" s="193" t="s">
        <v>28</v>
      </c>
      <c r="Q2761" s="193" t="s">
        <v>29</v>
      </c>
      <c r="S2761" s="227" t="str">
        <f t="shared" si="217"/>
        <v>Campo</v>
      </c>
      <c r="T2761" s="227" t="s">
        <v>27</v>
      </c>
      <c r="U2761" s="237" t="str">
        <f t="shared" si="218"/>
        <v/>
      </c>
      <c r="V2761" s="230" t="str">
        <f t="shared" si="220"/>
        <v>&lt;campo posicao="2"&gt;
&lt;coluna&gt;COD_OR&lt;/coluna&gt;
&lt;descricao&gt;Código da obrigação recolhida ou a recolher, conforme a Tabela 5.4&lt;/descricao&gt;
&lt;tipo&gt;C&lt;/tipo&gt;
&lt;/campo&gt;</v>
      </c>
      <c r="W2761" s="227" t="str">
        <f t="shared" si="219"/>
        <v>&lt;campo posicao="2"&gt;
&lt;coluna&gt;COD_OR&lt;/coluna&gt;
&lt;descricao&gt;Código da obrigação recolhida ou a recolher, conforme a Tabela 5.4&lt;/descricao&gt;
&lt;tipo&gt;C&lt;/tipo&gt;
&lt;/campo&gt;</v>
      </c>
      <c r="AB2761" s="3" t="s">
        <v>6</v>
      </c>
    </row>
    <row r="2762" spans="1:28" ht="14.5" customHeight="1" x14ac:dyDescent="0.35">
      <c r="J2762" s="291" t="str">
        <f t="shared" si="221"/>
        <v>E316</v>
      </c>
      <c r="K2762" s="193">
        <v>3</v>
      </c>
      <c r="L2762" s="11" t="s">
        <v>499</v>
      </c>
      <c r="M2762" s="11" t="s">
        <v>2651</v>
      </c>
      <c r="N2762" s="193" t="s">
        <v>32</v>
      </c>
      <c r="O2762" s="193" t="s">
        <v>28</v>
      </c>
      <c r="P2762" s="193">
        <v>2</v>
      </c>
      <c r="Q2762" s="193" t="s">
        <v>29</v>
      </c>
      <c r="S2762" s="227" t="str">
        <f t="shared" si="217"/>
        <v>Campo</v>
      </c>
      <c r="T2762" s="227" t="s">
        <v>3606</v>
      </c>
      <c r="U2762" s="237" t="str">
        <f t="shared" si="218"/>
        <v/>
      </c>
      <c r="V2762" s="230" t="str">
        <f t="shared" si="220"/>
        <v>&lt;campo posicao="3"&gt;
&lt;coluna&gt;VL_OR&lt;/coluna&gt;
&lt;descricao&gt;Valor da obrigação recolhida ou a recolher&lt;/descricao&gt;
&lt;tipo&gt;R&lt;/tipo&gt;
&lt;/campo&gt;</v>
      </c>
      <c r="W2762" s="227" t="str">
        <f t="shared" si="219"/>
        <v>&lt;campo posicao="3"&gt;
&lt;coluna&gt;VL_OR&lt;/coluna&gt;
&lt;descricao&gt;Valor da obrigação recolhida ou a recolher&lt;/descricao&gt;
&lt;tipo&gt;R&lt;/tipo&gt;
&lt;/campo&gt;</v>
      </c>
      <c r="AB2762" s="3" t="s">
        <v>6</v>
      </c>
    </row>
    <row r="2763" spans="1:28" ht="14.5" customHeight="1" x14ac:dyDescent="0.35">
      <c r="J2763" s="291" t="str">
        <f t="shared" si="221"/>
        <v>E316</v>
      </c>
      <c r="K2763" s="193">
        <v>4</v>
      </c>
      <c r="L2763" s="11" t="s">
        <v>642</v>
      </c>
      <c r="M2763" s="11" t="s">
        <v>2391</v>
      </c>
      <c r="N2763" s="193" t="s">
        <v>32</v>
      </c>
      <c r="O2763" s="193" t="s">
        <v>40</v>
      </c>
      <c r="P2763" s="193" t="s">
        <v>28</v>
      </c>
      <c r="Q2763" s="193" t="s">
        <v>29</v>
      </c>
      <c r="S2763" s="227" t="str">
        <f t="shared" si="217"/>
        <v>Campo</v>
      </c>
      <c r="T2763" s="227" t="s">
        <v>3605</v>
      </c>
      <c r="U2763" s="237" t="str">
        <f t="shared" si="218"/>
        <v/>
      </c>
      <c r="V2763" s="230" t="str">
        <f t="shared" si="220"/>
        <v>&lt;campo posicao="4"&gt;
&lt;coluna&gt;DT_VCTO&lt;/coluna&gt;
&lt;descricao&gt;Data de vencimento da obrigação&lt;/descricao&gt;
&lt;tipo&gt;D&lt;/tipo&gt;
&lt;/campo&gt;</v>
      </c>
      <c r="W2763" s="227" t="str">
        <f t="shared" si="219"/>
        <v>&lt;campo posicao="4"&gt;
&lt;coluna&gt;DT_VCTO&lt;/coluna&gt;
&lt;descricao&gt;Data de vencimento da obrigação&lt;/descricao&gt;
&lt;tipo&gt;D&lt;/tipo&gt;
&lt;/campo&gt;</v>
      </c>
      <c r="AB2763" s="3" t="s">
        <v>6</v>
      </c>
    </row>
    <row r="2764" spans="1:28" ht="14.5" customHeight="1" x14ac:dyDescent="0.35">
      <c r="J2764" s="291" t="str">
        <f t="shared" si="221"/>
        <v>E316</v>
      </c>
      <c r="K2764" s="193">
        <v>5</v>
      </c>
      <c r="L2764" s="11" t="s">
        <v>2392</v>
      </c>
      <c r="M2764" s="11" t="s">
        <v>2652</v>
      </c>
      <c r="N2764" s="193" t="s">
        <v>27</v>
      </c>
      <c r="O2764" s="193" t="s">
        <v>28</v>
      </c>
      <c r="P2764" s="193" t="s">
        <v>28</v>
      </c>
      <c r="Q2764" s="193" t="s">
        <v>29</v>
      </c>
      <c r="S2764" s="227" t="str">
        <f t="shared" si="217"/>
        <v>Campo</v>
      </c>
      <c r="T2764" s="227" t="s">
        <v>27</v>
      </c>
      <c r="U2764" s="237" t="str">
        <f t="shared" si="218"/>
        <v/>
      </c>
      <c r="V2764" s="230" t="str">
        <f t="shared" si="220"/>
        <v>&lt;campo posicao="5"&gt;
&lt;coluna&gt;COD_REC&lt;/coluna&gt;
&lt;descricao&gt;Código de receita referente à obrigação, próprio da unidade da federação da origem/destino, conforme legislação estadual.&lt;/descricao&gt;
&lt;tipo&gt;C&lt;/tipo&gt;
&lt;/campo&gt;</v>
      </c>
      <c r="W2764" s="227" t="str">
        <f t="shared" si="219"/>
        <v>&lt;campo posicao="5"&gt;
&lt;coluna&gt;COD_REC&lt;/coluna&gt;
&lt;descricao&gt;Código de receita referente à obrigação, próprio da unidade da federação da origem/destino, conforme legislação estadual.&lt;/descricao&gt;
&lt;tipo&gt;C&lt;/tipo&gt;
&lt;/campo&gt;</v>
      </c>
      <c r="AB2764" s="3" t="s">
        <v>6</v>
      </c>
    </row>
    <row r="2765" spans="1:28" ht="14.5" customHeight="1" x14ac:dyDescent="0.35">
      <c r="J2765" s="291" t="str">
        <f t="shared" si="221"/>
        <v>E316</v>
      </c>
      <c r="K2765" s="193">
        <v>6</v>
      </c>
      <c r="L2765" s="11" t="s">
        <v>455</v>
      </c>
      <c r="M2765" s="11" t="s">
        <v>2516</v>
      </c>
      <c r="N2765" s="193" t="s">
        <v>27</v>
      </c>
      <c r="O2765" s="193">
        <v>15</v>
      </c>
      <c r="P2765" s="193" t="s">
        <v>28</v>
      </c>
      <c r="Q2765" s="193" t="s">
        <v>48</v>
      </c>
      <c r="S2765" s="227" t="str">
        <f t="shared" si="217"/>
        <v>Campo</v>
      </c>
      <c r="T2765" s="227" t="s">
        <v>27</v>
      </c>
      <c r="U2765" s="237" t="str">
        <f t="shared" si="218"/>
        <v/>
      </c>
      <c r="V2765" s="230" t="str">
        <f t="shared" si="220"/>
        <v>&lt;campo posicao="6"&gt;
&lt;coluna&gt;NUM_PROC&lt;/coluna&gt;
&lt;descricao&gt;Número do processo ou auto de infração ao qual a obrigação está vinculada, se houver&lt;/descricao&gt;
&lt;tipo&gt;C&lt;/tipo&gt;
&lt;/campo&gt;</v>
      </c>
      <c r="W2765" s="227" t="str">
        <f t="shared" si="219"/>
        <v>&lt;campo posicao="6"&gt;
&lt;coluna&gt;NUM_PROC&lt;/coluna&gt;
&lt;descricao&gt;Número do processo ou auto de infração ao qual a obrigação está vinculada, se houver&lt;/descricao&gt;
&lt;tipo&gt;C&lt;/tipo&gt;
&lt;/campo&gt;</v>
      </c>
      <c r="AB2765" s="3" t="s">
        <v>6</v>
      </c>
    </row>
    <row r="2766" spans="1:28" ht="14.5" customHeight="1" x14ac:dyDescent="0.35">
      <c r="J2766" s="291" t="str">
        <f t="shared" si="221"/>
        <v>E316</v>
      </c>
      <c r="K2766" s="210">
        <v>7</v>
      </c>
      <c r="L2766" s="27" t="s">
        <v>457</v>
      </c>
      <c r="M2766" s="27" t="s">
        <v>458</v>
      </c>
      <c r="N2766" s="210" t="s">
        <v>27</v>
      </c>
      <c r="O2766" s="210" t="s">
        <v>240</v>
      </c>
      <c r="P2766" s="210" t="s">
        <v>28</v>
      </c>
      <c r="Q2766" s="210" t="s">
        <v>48</v>
      </c>
      <c r="S2766" s="227" t="str">
        <f t="shared" si="217"/>
        <v>Campo</v>
      </c>
      <c r="T2766" s="227" t="s">
        <v>27</v>
      </c>
      <c r="U2766" s="237" t="str">
        <f t="shared" si="218"/>
        <v/>
      </c>
      <c r="V2766" s="230" t="str">
        <f t="shared" si="220"/>
        <v>&lt;campo posicao="7"&gt;
&lt;coluna&gt;IND_PROC&lt;/coluna&gt;
&lt;descricao&gt;Indicador da origem do processo:&lt;/descricao&gt;
&lt;tipo&gt;C&lt;/tipo&gt;
&lt;/campo&gt;</v>
      </c>
      <c r="W2766" s="227" t="str">
        <f t="shared" si="219"/>
        <v>&lt;campo posicao="7"&gt;
&lt;coluna&gt;IND_PROC&lt;/coluna&gt;
&lt;descricao&gt;Indicador da origem do processo:&lt;/descricao&gt;
&lt;tipo&gt;C&lt;/tipo&gt;
&lt;/campo&gt;</v>
      </c>
      <c r="AB2766" s="3" t="s">
        <v>6</v>
      </c>
    </row>
    <row r="2767" spans="1:28" ht="14.5" customHeight="1" x14ac:dyDescent="0.35">
      <c r="J2767" s="291" t="str">
        <f t="shared" si="221"/>
        <v>E316</v>
      </c>
      <c r="K2767" s="215"/>
      <c r="L2767" s="33"/>
      <c r="M2767" s="33" t="s">
        <v>2395</v>
      </c>
      <c r="N2767" s="215"/>
      <c r="O2767" s="215"/>
      <c r="P2767" s="215"/>
      <c r="Q2767" s="215"/>
      <c r="S2767" s="227" t="str">
        <f t="shared" si="217"/>
        <v/>
      </c>
      <c r="T2767" s="227"/>
      <c r="U2767" s="237" t="str">
        <f t="shared" si="218"/>
        <v/>
      </c>
      <c r="V2767" s="230" t="str">
        <f t="shared" si="220"/>
        <v/>
      </c>
      <c r="W2767" s="227" t="str">
        <f t="shared" si="219"/>
        <v/>
      </c>
      <c r="AB2767" s="3" t="s">
        <v>6</v>
      </c>
    </row>
    <row r="2768" spans="1:28" ht="14.5" customHeight="1" x14ac:dyDescent="0.35">
      <c r="J2768" s="291" t="str">
        <f t="shared" si="221"/>
        <v>E316</v>
      </c>
      <c r="K2768" s="215"/>
      <c r="L2768" s="33"/>
      <c r="M2768" s="33" t="s">
        <v>460</v>
      </c>
      <c r="N2768" s="215"/>
      <c r="O2768" s="215"/>
      <c r="P2768" s="215"/>
      <c r="Q2768" s="215"/>
      <c r="S2768" s="227" t="str">
        <f t="shared" si="217"/>
        <v/>
      </c>
      <c r="T2768" s="227"/>
      <c r="U2768" s="237" t="str">
        <f t="shared" si="218"/>
        <v/>
      </c>
      <c r="V2768" s="230" t="str">
        <f t="shared" si="220"/>
        <v/>
      </c>
      <c r="W2768" s="227" t="str">
        <f t="shared" si="219"/>
        <v/>
      </c>
      <c r="AB2768" s="3" t="s">
        <v>6</v>
      </c>
    </row>
    <row r="2769" spans="1:28" ht="14.5" customHeight="1" x14ac:dyDescent="0.35">
      <c r="J2769" s="291" t="str">
        <f t="shared" si="221"/>
        <v>E316</v>
      </c>
      <c r="K2769" s="215"/>
      <c r="L2769" s="33"/>
      <c r="M2769" s="33" t="s">
        <v>461</v>
      </c>
      <c r="N2769" s="215"/>
      <c r="O2769" s="215"/>
      <c r="P2769" s="215"/>
      <c r="Q2769" s="215"/>
      <c r="S2769" s="227" t="str">
        <f t="shared" si="217"/>
        <v/>
      </c>
      <c r="T2769" s="227"/>
      <c r="U2769" s="237" t="str">
        <f t="shared" si="218"/>
        <v/>
      </c>
      <c r="V2769" s="230" t="str">
        <f t="shared" si="220"/>
        <v/>
      </c>
      <c r="W2769" s="227" t="str">
        <f t="shared" si="219"/>
        <v/>
      </c>
      <c r="AB2769" s="3" t="s">
        <v>6</v>
      </c>
    </row>
    <row r="2770" spans="1:28" ht="14.5" customHeight="1" x14ac:dyDescent="0.35">
      <c r="J2770" s="291" t="str">
        <f t="shared" si="221"/>
        <v>E316</v>
      </c>
      <c r="K2770" s="211"/>
      <c r="L2770" s="26"/>
      <c r="M2770" s="26" t="s">
        <v>452</v>
      </c>
      <c r="N2770" s="211"/>
      <c r="O2770" s="211"/>
      <c r="P2770" s="211"/>
      <c r="Q2770" s="211"/>
      <c r="S2770" s="227" t="str">
        <f t="shared" si="217"/>
        <v/>
      </c>
      <c r="T2770" s="227"/>
      <c r="U2770" s="237" t="str">
        <f t="shared" si="218"/>
        <v/>
      </c>
      <c r="V2770" s="230" t="str">
        <f t="shared" si="220"/>
        <v/>
      </c>
      <c r="W2770" s="227" t="str">
        <f t="shared" si="219"/>
        <v/>
      </c>
      <c r="AB2770" s="3" t="s">
        <v>6</v>
      </c>
    </row>
    <row r="2771" spans="1:28" ht="14.5" customHeight="1" x14ac:dyDescent="0.35">
      <c r="J2771" s="291" t="str">
        <f t="shared" si="221"/>
        <v>E316</v>
      </c>
      <c r="K2771" s="193">
        <v>8</v>
      </c>
      <c r="L2771" s="11" t="s">
        <v>462</v>
      </c>
      <c r="M2771" s="11" t="s">
        <v>2356</v>
      </c>
      <c r="N2771" s="193" t="s">
        <v>27</v>
      </c>
      <c r="O2771" s="193" t="s">
        <v>28</v>
      </c>
      <c r="P2771" s="193" t="s">
        <v>28</v>
      </c>
      <c r="Q2771" s="193" t="s">
        <v>48</v>
      </c>
      <c r="S2771" s="227" t="str">
        <f t="shared" si="217"/>
        <v>Campo</v>
      </c>
      <c r="T2771" s="227" t="s">
        <v>27</v>
      </c>
      <c r="U2771" s="237" t="str">
        <f t="shared" si="218"/>
        <v/>
      </c>
      <c r="V2771" s="230" t="str">
        <f t="shared" si="220"/>
        <v>&lt;campo posicao="8"&gt;
&lt;coluna&gt;PROC&lt;/coluna&gt;
&lt;descricao&gt;Descrição resumida do processo que embasou o lançamento&lt;/descricao&gt;
&lt;tipo&gt;C&lt;/tipo&gt;
&lt;/campo&gt;</v>
      </c>
      <c r="W2771" s="227" t="str">
        <f t="shared" si="219"/>
        <v>&lt;campo posicao="8"&gt;
&lt;coluna&gt;PROC&lt;/coluna&gt;
&lt;descricao&gt;Descrição resumida do processo que embasou o lançamento&lt;/descricao&gt;
&lt;tipo&gt;C&lt;/tipo&gt;
&lt;/campo&gt;</v>
      </c>
      <c r="AB2771" s="3" t="s">
        <v>6</v>
      </c>
    </row>
    <row r="2772" spans="1:28" ht="14.5" customHeight="1" x14ac:dyDescent="0.35">
      <c r="J2772" s="291" t="str">
        <f t="shared" si="221"/>
        <v>E316</v>
      </c>
      <c r="K2772" s="193">
        <v>9</v>
      </c>
      <c r="L2772" s="11" t="s">
        <v>617</v>
      </c>
      <c r="M2772" s="11" t="s">
        <v>2653</v>
      </c>
      <c r="N2772" s="193" t="s">
        <v>27</v>
      </c>
      <c r="O2772" s="193" t="s">
        <v>28</v>
      </c>
      <c r="P2772" s="193" t="s">
        <v>28</v>
      </c>
      <c r="Q2772" s="193" t="s">
        <v>48</v>
      </c>
      <c r="S2772" s="227" t="str">
        <f t="shared" si="217"/>
        <v>Campo</v>
      </c>
      <c r="T2772" s="227" t="s">
        <v>27</v>
      </c>
      <c r="U2772" s="237" t="str">
        <f t="shared" si="218"/>
        <v/>
      </c>
      <c r="V2772" s="230" t="str">
        <f t="shared" si="220"/>
        <v>&lt;campo posicao="9"&gt;
&lt;coluna&gt;TXT_COMPL&lt;/coluna&gt;
&lt;descricao&gt;Descrição complementar das obrigações recolhidas ou a recolher&lt;/descricao&gt;
&lt;tipo&gt;C&lt;/tipo&gt;
&lt;/campo&gt;</v>
      </c>
      <c r="W2772" s="227" t="str">
        <f t="shared" si="219"/>
        <v>&lt;campo posicao="9"&gt;
&lt;coluna&gt;TXT_COMPL&lt;/coluna&gt;
&lt;descricao&gt;Descrição complementar das obrigações recolhidas ou a recolher&lt;/descricao&gt;
&lt;tipo&gt;C&lt;/tipo&gt;
&lt;/campo&gt;</v>
      </c>
      <c r="AB2772" s="3" t="s">
        <v>6</v>
      </c>
    </row>
    <row r="2773" spans="1:28" ht="14.5" customHeight="1" x14ac:dyDescent="0.35">
      <c r="J2773" s="291" t="str">
        <f t="shared" si="221"/>
        <v>E316</v>
      </c>
      <c r="K2773" s="193">
        <v>10</v>
      </c>
      <c r="L2773" s="11" t="s">
        <v>3641</v>
      </c>
      <c r="M2773" s="11" t="s">
        <v>2398</v>
      </c>
      <c r="N2773" s="193" t="s">
        <v>27</v>
      </c>
      <c r="O2773" s="193" t="s">
        <v>790</v>
      </c>
      <c r="P2773" s="193" t="s">
        <v>28</v>
      </c>
      <c r="Q2773" s="193" t="s">
        <v>29</v>
      </c>
      <c r="S2773" s="227" t="str">
        <f t="shared" si="217"/>
        <v>Campo</v>
      </c>
      <c r="T2773" s="227" t="s">
        <v>27</v>
      </c>
      <c r="U2773" s="237" t="str">
        <f t="shared" si="218"/>
        <v/>
      </c>
      <c r="V2773" s="230" t="str">
        <f t="shared" si="220"/>
        <v>&lt;campo posicao="10"&gt;
&lt;coluna&gt;MES_REF&lt;/coluna&gt;
&lt;descricao&gt;Informe o mês de referência no formato “mmaaaa”&lt;/descricao&gt;
&lt;tipo&gt;C&lt;/tipo&gt;
&lt;/campo&gt;</v>
      </c>
      <c r="W2773" s="227" t="str">
        <f t="shared" si="219"/>
        <v>&lt;campo posicao="10"&gt;
&lt;coluna&gt;MES_REF&lt;/coluna&gt;
&lt;descricao&gt;Informe o mês de referência no formato “mmaaaa”&lt;/descricao&gt;
&lt;tipo&gt;C&lt;/tipo&gt;
&lt;/campo&gt;</v>
      </c>
      <c r="AB2773" s="3" t="s">
        <v>6</v>
      </c>
    </row>
    <row r="2774" spans="1:28" s="3" customFormat="1" ht="14.5" customHeight="1" collapsed="1" x14ac:dyDescent="0.35">
      <c r="A2774" s="209" t="s">
        <v>22</v>
      </c>
      <c r="B2774" s="209"/>
      <c r="C2774" s="209"/>
      <c r="D2774" s="209" t="s">
        <v>2654</v>
      </c>
      <c r="E2774" s="209"/>
      <c r="F2774" s="209"/>
      <c r="G2774" s="209"/>
      <c r="H2774" s="209"/>
      <c r="I2774" s="209" t="s">
        <v>144</v>
      </c>
      <c r="J2774" s="291" t="str">
        <f t="shared" si="221"/>
        <v>E316</v>
      </c>
      <c r="K2774" s="2" t="s">
        <v>2655</v>
      </c>
      <c r="L2774" s="4"/>
      <c r="M2774" s="4"/>
      <c r="N2774" s="4"/>
      <c r="O2774" s="4"/>
      <c r="P2774" s="4"/>
      <c r="Q2774" s="4"/>
      <c r="R2774" s="4"/>
      <c r="S2774" s="227">
        <f t="shared" si="217"/>
        <v>3</v>
      </c>
      <c r="T2774" s="227"/>
      <c r="U2774" s="237" t="str">
        <f t="shared" si="218"/>
        <v>&lt;/registro&gt;
&lt;registro codigo="E500" perfil="ABC" nivel="3"&gt;</v>
      </c>
      <c r="V2774" s="230" t="str">
        <f t="shared" si="220"/>
        <v/>
      </c>
      <c r="W2774" s="227" t="str">
        <f t="shared" si="219"/>
        <v>&lt;/registro&gt;
&lt;registro codigo="E500" perfil="ABC" nivel="3"&gt;</v>
      </c>
      <c r="X2774" s="227"/>
      <c r="Y2774" s="227"/>
      <c r="AB2774" s="3" t="s">
        <v>6</v>
      </c>
    </row>
    <row r="2775" spans="1:28" ht="14.5" customHeight="1" x14ac:dyDescent="0.35">
      <c r="J2775" s="291" t="str">
        <f t="shared" si="221"/>
        <v>E500</v>
      </c>
      <c r="K2775" s="193">
        <v>1</v>
      </c>
      <c r="L2775" s="11" t="s">
        <v>25</v>
      </c>
      <c r="M2775" s="11" t="s">
        <v>2656</v>
      </c>
      <c r="N2775" s="193" t="s">
        <v>27</v>
      </c>
      <c r="O2775" s="193">
        <v>4</v>
      </c>
      <c r="P2775" s="193" t="s">
        <v>28</v>
      </c>
      <c r="Q2775" s="193" t="s">
        <v>29</v>
      </c>
      <c r="S2775" s="227" t="str">
        <f t="shared" si="217"/>
        <v>Campo</v>
      </c>
      <c r="T2775" s="227" t="s">
        <v>27</v>
      </c>
      <c r="U2775" s="237" t="str">
        <f t="shared" si="218"/>
        <v/>
      </c>
      <c r="V2775" s="230" t="str">
        <f t="shared" si="220"/>
        <v>&lt;campo posicao="1"&gt;
&lt;coluna&gt;REG&lt;/coluna&gt;
&lt;descricao&gt;Texto fixo contendo "E500"&lt;/descricao&gt;
&lt;tipo&gt;C&lt;/tipo&gt;
&lt;/campo&gt;</v>
      </c>
      <c r="W2775" s="227" t="str">
        <f t="shared" si="219"/>
        <v>&lt;campo posicao="1"&gt;
&lt;coluna&gt;REG&lt;/coluna&gt;
&lt;descricao&gt;Texto fixo contendo "E500"&lt;/descricao&gt;
&lt;tipo&gt;C&lt;/tipo&gt;
&lt;/campo&gt;</v>
      </c>
      <c r="AB2775" s="3" t="s">
        <v>6</v>
      </c>
    </row>
    <row r="2776" spans="1:28" ht="14.5" customHeight="1" x14ac:dyDescent="0.35">
      <c r="J2776" s="291" t="str">
        <f t="shared" si="221"/>
        <v>E500</v>
      </c>
      <c r="K2776" s="268">
        <v>2</v>
      </c>
      <c r="L2776" s="268" t="s">
        <v>824</v>
      </c>
      <c r="M2776" s="11" t="s">
        <v>825</v>
      </c>
      <c r="N2776" s="268" t="s">
        <v>27</v>
      </c>
      <c r="O2776" s="268" t="s">
        <v>893</v>
      </c>
      <c r="P2776" s="268" t="s">
        <v>28</v>
      </c>
      <c r="Q2776" s="268" t="s">
        <v>29</v>
      </c>
      <c r="S2776" s="227" t="str">
        <f t="shared" si="217"/>
        <v>Campo</v>
      </c>
      <c r="T2776" s="227" t="s">
        <v>27</v>
      </c>
      <c r="U2776" s="237" t="str">
        <f t="shared" si="218"/>
        <v/>
      </c>
      <c r="V2776" s="230" t="str">
        <f t="shared" si="220"/>
        <v>&lt;campo posicao="2"&gt;
&lt;coluna&gt;IND_APUR&lt;/coluna&gt;
&lt;descricao&gt;Indicador de período de apuração do IPI:&lt;/descricao&gt;
&lt;tipo&gt;C&lt;/tipo&gt;
&lt;/campo&gt;</v>
      </c>
      <c r="W2776" s="227" t="str">
        <f t="shared" si="219"/>
        <v>&lt;campo posicao="2"&gt;
&lt;coluna&gt;IND_APUR&lt;/coluna&gt;
&lt;descricao&gt;Indicador de período de apuração do IPI:&lt;/descricao&gt;
&lt;tipo&gt;C&lt;/tipo&gt;
&lt;/campo&gt;</v>
      </c>
      <c r="AB2776" s="3" t="s">
        <v>6</v>
      </c>
    </row>
    <row r="2777" spans="1:28" ht="14.5" customHeight="1" x14ac:dyDescent="0.35">
      <c r="J2777" s="291" t="str">
        <f t="shared" si="221"/>
        <v>E500</v>
      </c>
      <c r="K2777" s="280"/>
      <c r="L2777" s="280"/>
      <c r="M2777" s="11" t="s">
        <v>826</v>
      </c>
      <c r="N2777" s="280"/>
      <c r="O2777" s="280"/>
      <c r="P2777" s="280"/>
      <c r="Q2777" s="280"/>
      <c r="S2777" s="227" t="str">
        <f t="shared" si="217"/>
        <v/>
      </c>
      <c r="T2777" s="227"/>
      <c r="U2777" s="237" t="str">
        <f t="shared" si="218"/>
        <v/>
      </c>
      <c r="V2777" s="230" t="str">
        <f t="shared" si="220"/>
        <v/>
      </c>
      <c r="W2777" s="227" t="str">
        <f t="shared" si="219"/>
        <v/>
      </c>
      <c r="AB2777" s="3" t="s">
        <v>6</v>
      </c>
    </row>
    <row r="2778" spans="1:28" ht="14.5" customHeight="1" x14ac:dyDescent="0.35">
      <c r="J2778" s="291" t="str">
        <f t="shared" si="221"/>
        <v>E500</v>
      </c>
      <c r="K2778" s="281"/>
      <c r="L2778" s="281"/>
      <c r="M2778" s="11" t="s">
        <v>827</v>
      </c>
      <c r="N2778" s="281"/>
      <c r="O2778" s="281"/>
      <c r="P2778" s="281"/>
      <c r="Q2778" s="281"/>
      <c r="S2778" s="227" t="str">
        <f t="shared" si="217"/>
        <v/>
      </c>
      <c r="T2778" s="227"/>
      <c r="U2778" s="237" t="str">
        <f t="shared" si="218"/>
        <v/>
      </c>
      <c r="V2778" s="230" t="str">
        <f t="shared" si="220"/>
        <v/>
      </c>
      <c r="W2778" s="227" t="str">
        <f t="shared" si="219"/>
        <v/>
      </c>
      <c r="AB2778" s="3" t="s">
        <v>6</v>
      </c>
    </row>
    <row r="2779" spans="1:28" ht="14.5" customHeight="1" x14ac:dyDescent="0.35">
      <c r="J2779" s="291" t="str">
        <f t="shared" si="221"/>
        <v>E500</v>
      </c>
      <c r="K2779" s="193">
        <v>3</v>
      </c>
      <c r="L2779" s="11" t="s">
        <v>38</v>
      </c>
      <c r="M2779" s="11" t="s">
        <v>2150</v>
      </c>
      <c r="N2779" s="193" t="s">
        <v>32</v>
      </c>
      <c r="O2779" s="193" t="s">
        <v>40</v>
      </c>
      <c r="P2779" s="193" t="s">
        <v>28</v>
      </c>
      <c r="Q2779" s="193" t="s">
        <v>29</v>
      </c>
      <c r="S2779" s="227" t="str">
        <f t="shared" si="217"/>
        <v>Campo</v>
      </c>
      <c r="T2779" s="227" t="s">
        <v>3605</v>
      </c>
      <c r="U2779" s="237" t="str">
        <f t="shared" si="218"/>
        <v/>
      </c>
      <c r="V2779" s="230" t="str">
        <f t="shared" si="220"/>
        <v>&lt;campo posicao="3"&gt;
&lt;coluna&gt;DT_INI&lt;/coluna&gt;
&lt;descricao&gt;Data inicial a que a apuração se refere&lt;/descricao&gt;
&lt;tipo&gt;D&lt;/tipo&gt;
&lt;/campo&gt;</v>
      </c>
      <c r="W2779" s="227" t="str">
        <f t="shared" si="219"/>
        <v>&lt;campo posicao="3"&gt;
&lt;coluna&gt;DT_INI&lt;/coluna&gt;
&lt;descricao&gt;Data inicial a que a apuração se refere&lt;/descricao&gt;
&lt;tipo&gt;D&lt;/tipo&gt;
&lt;/campo&gt;</v>
      </c>
      <c r="AB2779" s="3" t="s">
        <v>6</v>
      </c>
    </row>
    <row r="2780" spans="1:28" ht="14.5" customHeight="1" x14ac:dyDescent="0.35">
      <c r="J2780" s="291" t="str">
        <f t="shared" si="221"/>
        <v>E500</v>
      </c>
      <c r="K2780" s="193">
        <v>4</v>
      </c>
      <c r="L2780" s="11" t="s">
        <v>41</v>
      </c>
      <c r="M2780" s="11" t="s">
        <v>2151</v>
      </c>
      <c r="N2780" s="193" t="s">
        <v>32</v>
      </c>
      <c r="O2780" s="193" t="s">
        <v>40</v>
      </c>
      <c r="P2780" s="193" t="s">
        <v>28</v>
      </c>
      <c r="Q2780" s="193" t="s">
        <v>29</v>
      </c>
      <c r="S2780" s="227" t="str">
        <f t="shared" si="217"/>
        <v>Campo</v>
      </c>
      <c r="T2780" s="227" t="s">
        <v>3605</v>
      </c>
      <c r="U2780" s="237" t="str">
        <f t="shared" si="218"/>
        <v/>
      </c>
      <c r="V2780" s="230" t="str">
        <f t="shared" si="220"/>
        <v>&lt;campo posicao="4"&gt;
&lt;coluna&gt;DT_FIN&lt;/coluna&gt;
&lt;descricao&gt;Data final a que a apuração se refere&lt;/descricao&gt;
&lt;tipo&gt;D&lt;/tipo&gt;
&lt;/campo&gt;</v>
      </c>
      <c r="W2780" s="227" t="str">
        <f t="shared" si="219"/>
        <v>&lt;campo posicao="4"&gt;
&lt;coluna&gt;DT_FIN&lt;/coluna&gt;
&lt;descricao&gt;Data final a que a apuração se refere&lt;/descricao&gt;
&lt;tipo&gt;D&lt;/tipo&gt;
&lt;/campo&gt;</v>
      </c>
      <c r="AB2780" s="3" t="s">
        <v>6</v>
      </c>
    </row>
    <row r="2781" spans="1:28" s="3" customFormat="1" ht="14.5" customHeight="1" collapsed="1" x14ac:dyDescent="0.35">
      <c r="A2781" s="209" t="s">
        <v>22</v>
      </c>
      <c r="B2781" s="209"/>
      <c r="C2781" s="209"/>
      <c r="D2781" s="209"/>
      <c r="E2781" s="209" t="s">
        <v>2657</v>
      </c>
      <c r="F2781" s="209"/>
      <c r="G2781" s="209"/>
      <c r="H2781" s="209"/>
      <c r="I2781" s="209" t="s">
        <v>144</v>
      </c>
      <c r="J2781" s="291" t="str">
        <f t="shared" si="221"/>
        <v>E500</v>
      </c>
      <c r="K2781" s="2" t="s">
        <v>2658</v>
      </c>
      <c r="L2781" s="4"/>
      <c r="M2781" s="4"/>
      <c r="N2781" s="4"/>
      <c r="O2781" s="4"/>
      <c r="P2781" s="4"/>
      <c r="Q2781" s="4"/>
      <c r="R2781" s="4"/>
      <c r="S2781" s="227">
        <f t="shared" si="217"/>
        <v>4</v>
      </c>
      <c r="T2781" s="227"/>
      <c r="U2781" s="237" t="str">
        <f t="shared" si="218"/>
        <v>&lt;/registro&gt;
&lt;registro codigo="E510" perfil="ABC" nivel="4"&gt;</v>
      </c>
      <c r="V2781" s="230" t="str">
        <f t="shared" si="220"/>
        <v/>
      </c>
      <c r="W2781" s="227" t="str">
        <f t="shared" si="219"/>
        <v>&lt;/registro&gt;
&lt;registro codigo="E510" perfil="ABC" nivel="4"&gt;</v>
      </c>
      <c r="X2781" s="227"/>
      <c r="Y2781" s="227"/>
      <c r="AB2781" s="3" t="s">
        <v>6</v>
      </c>
    </row>
    <row r="2782" spans="1:28" ht="14.5" customHeight="1" x14ac:dyDescent="0.35">
      <c r="J2782" s="291" t="str">
        <f t="shared" si="221"/>
        <v>E510</v>
      </c>
      <c r="K2782" s="193">
        <v>1</v>
      </c>
      <c r="L2782" s="11" t="s">
        <v>25</v>
      </c>
      <c r="M2782" s="11" t="s">
        <v>2659</v>
      </c>
      <c r="N2782" s="193" t="s">
        <v>27</v>
      </c>
      <c r="O2782" s="193">
        <v>4</v>
      </c>
      <c r="P2782" s="193" t="s">
        <v>28</v>
      </c>
      <c r="Q2782" s="193" t="s">
        <v>29</v>
      </c>
      <c r="S2782" s="227" t="str">
        <f t="shared" si="217"/>
        <v>Campo</v>
      </c>
      <c r="T2782" s="227" t="s">
        <v>27</v>
      </c>
      <c r="U2782" s="237" t="str">
        <f t="shared" si="218"/>
        <v/>
      </c>
      <c r="V2782" s="230" t="str">
        <f t="shared" si="220"/>
        <v>&lt;campo posicao="1"&gt;
&lt;coluna&gt;REG&lt;/coluna&gt;
&lt;descricao&gt;Texto fixo contendo "E510"&lt;/descricao&gt;
&lt;tipo&gt;C&lt;/tipo&gt;
&lt;/campo&gt;</v>
      </c>
      <c r="W2782" s="227" t="str">
        <f t="shared" si="219"/>
        <v>&lt;campo posicao="1"&gt;
&lt;coluna&gt;REG&lt;/coluna&gt;
&lt;descricao&gt;Texto fixo contendo "E510"&lt;/descricao&gt;
&lt;tipo&gt;C&lt;/tipo&gt;
&lt;/campo&gt;</v>
      </c>
      <c r="AB2782" s="3" t="s">
        <v>6</v>
      </c>
    </row>
    <row r="2783" spans="1:28" ht="14.5" customHeight="1" x14ac:dyDescent="0.35">
      <c r="J2783" s="291" t="str">
        <f t="shared" si="221"/>
        <v>E510</v>
      </c>
      <c r="K2783" s="193">
        <v>2</v>
      </c>
      <c r="L2783" s="11" t="s">
        <v>815</v>
      </c>
      <c r="M2783" s="11" t="s">
        <v>1134</v>
      </c>
      <c r="N2783" s="193" t="s">
        <v>27</v>
      </c>
      <c r="O2783" s="193" t="s">
        <v>235</v>
      </c>
      <c r="P2783" s="193" t="s">
        <v>28</v>
      </c>
      <c r="Q2783" s="193" t="s">
        <v>29</v>
      </c>
      <c r="S2783" s="227" t="str">
        <f t="shared" si="217"/>
        <v>Campo</v>
      </c>
      <c r="T2783" s="227" t="s">
        <v>27</v>
      </c>
      <c r="U2783" s="237" t="str">
        <f t="shared" si="218"/>
        <v/>
      </c>
      <c r="V2783" s="230" t="str">
        <f t="shared" si="220"/>
        <v>&lt;campo posicao="2"&gt;
&lt;coluna&gt;CFOP&lt;/coluna&gt;
&lt;descricao&gt;Código Fiscal de Operação e Prestação do agrupamento de itens&lt;/descricao&gt;
&lt;tipo&gt;C&lt;/tipo&gt;
&lt;/campo&gt;</v>
      </c>
      <c r="W2783" s="227" t="str">
        <f t="shared" si="219"/>
        <v>&lt;campo posicao="2"&gt;
&lt;coluna&gt;CFOP&lt;/coluna&gt;
&lt;descricao&gt;Código Fiscal de Operação e Prestação do agrupamento de itens&lt;/descricao&gt;
&lt;tipo&gt;C&lt;/tipo&gt;
&lt;/campo&gt;</v>
      </c>
      <c r="AB2783" s="3" t="s">
        <v>6</v>
      </c>
    </row>
    <row r="2784" spans="1:28" ht="14.5" customHeight="1" x14ac:dyDescent="0.35">
      <c r="J2784" s="291" t="str">
        <f t="shared" si="221"/>
        <v>E510</v>
      </c>
      <c r="K2784" s="193">
        <v>3</v>
      </c>
      <c r="L2784" s="11" t="s">
        <v>828</v>
      </c>
      <c r="M2784" s="11" t="s">
        <v>829</v>
      </c>
      <c r="N2784" s="193" t="s">
        <v>27</v>
      </c>
      <c r="O2784" s="193" t="s">
        <v>54</v>
      </c>
      <c r="P2784" s="193" t="s">
        <v>28</v>
      </c>
      <c r="Q2784" s="193" t="s">
        <v>29</v>
      </c>
      <c r="S2784" s="227" t="str">
        <f t="shared" si="217"/>
        <v>Campo</v>
      </c>
      <c r="T2784" s="227" t="s">
        <v>27</v>
      </c>
      <c r="U2784" s="237" t="str">
        <f t="shared" si="218"/>
        <v/>
      </c>
      <c r="V2784" s="230" t="str">
        <f t="shared" si="220"/>
        <v>&lt;campo posicao="3"&gt;
&lt;coluna&gt;CST_IPI&lt;/coluna&gt;
&lt;descricao&gt;Código da Situação Tributária referente ao IPI, conforme a Tabela indicada no item 4.3.2.&lt;/descricao&gt;
&lt;tipo&gt;C&lt;/tipo&gt;
&lt;/campo&gt;</v>
      </c>
      <c r="W2784" s="227" t="str">
        <f t="shared" si="219"/>
        <v>&lt;campo posicao="3"&gt;
&lt;coluna&gt;CST_IPI&lt;/coluna&gt;
&lt;descricao&gt;Código da Situação Tributária referente ao IPI, conforme a Tabela indicada no item 4.3.2.&lt;/descricao&gt;
&lt;tipo&gt;C&lt;/tipo&gt;
&lt;/campo&gt;</v>
      </c>
      <c r="AB2784" s="3" t="s">
        <v>6</v>
      </c>
    </row>
    <row r="2785" spans="1:28" ht="14.5" customHeight="1" x14ac:dyDescent="0.35">
      <c r="J2785" s="291" t="str">
        <f t="shared" si="221"/>
        <v>E510</v>
      </c>
      <c r="K2785" s="193">
        <v>4</v>
      </c>
      <c r="L2785" s="11" t="s">
        <v>2660</v>
      </c>
      <c r="M2785" s="11" t="s">
        <v>2661</v>
      </c>
      <c r="N2785" s="193" t="s">
        <v>32</v>
      </c>
      <c r="O2785" s="193" t="s">
        <v>28</v>
      </c>
      <c r="P2785" s="193">
        <v>2</v>
      </c>
      <c r="Q2785" s="193" t="s">
        <v>29</v>
      </c>
      <c r="S2785" s="227" t="str">
        <f t="shared" si="217"/>
        <v>Campo</v>
      </c>
      <c r="T2785" s="227" t="s">
        <v>3606</v>
      </c>
      <c r="U2785" s="237" t="str">
        <f t="shared" si="218"/>
        <v/>
      </c>
      <c r="V2785" s="230" t="str">
        <f t="shared" si="220"/>
        <v>&lt;campo posicao="4"&gt;
&lt;coluna&gt;VL_CONT_IPI&lt;/coluna&gt;
&lt;descricao&gt;Parcela correspondente ao "Valor Contábil" referente ao CFOP e ao Código de Tributação do IPI&lt;/descricao&gt;
&lt;tipo&gt;R&lt;/tipo&gt;
&lt;/campo&gt;</v>
      </c>
      <c r="W2785" s="227" t="str">
        <f t="shared" si="219"/>
        <v>&lt;campo posicao="4"&gt;
&lt;coluna&gt;VL_CONT_IPI&lt;/coluna&gt;
&lt;descricao&gt;Parcela correspondente ao "Valor Contábil" referente ao CFOP e ao Código de Tributação do IPI&lt;/descricao&gt;
&lt;tipo&gt;R&lt;/tipo&gt;
&lt;/campo&gt;</v>
      </c>
      <c r="AB2785" s="3" t="s">
        <v>6</v>
      </c>
    </row>
    <row r="2786" spans="1:28" ht="14.5" customHeight="1" x14ac:dyDescent="0.35">
      <c r="J2786" s="291" t="str">
        <f t="shared" si="221"/>
        <v>E510</v>
      </c>
      <c r="K2786" s="193">
        <v>5</v>
      </c>
      <c r="L2786" s="11" t="s">
        <v>832</v>
      </c>
      <c r="M2786" s="11" t="s">
        <v>2662</v>
      </c>
      <c r="N2786" s="193" t="s">
        <v>32</v>
      </c>
      <c r="O2786" s="193" t="s">
        <v>28</v>
      </c>
      <c r="P2786" s="193">
        <v>2</v>
      </c>
      <c r="Q2786" s="193" t="s">
        <v>29</v>
      </c>
      <c r="S2786" s="227" t="str">
        <f t="shared" si="217"/>
        <v>Campo</v>
      </c>
      <c r="T2786" s="227" t="s">
        <v>3606</v>
      </c>
      <c r="U2786" s="237" t="str">
        <f t="shared" si="218"/>
        <v/>
      </c>
      <c r="V2786" s="230" t="str">
        <f t="shared" si="220"/>
        <v>&lt;campo posicao="5"&gt;
&lt;coluna&gt;VL_BC_IPI&lt;/coluna&gt;
&lt;descricao&gt;Parcela correspondente ao "Valor da base de cálculo do IPI" referente ao CFOP e ao Código de Tributação do IPI, para operações tributadas&lt;/descricao&gt;
&lt;tipo&gt;R&lt;/tipo&gt;
&lt;/campo&gt;</v>
      </c>
      <c r="W2786" s="227" t="str">
        <f t="shared" si="219"/>
        <v>&lt;campo posicao="5"&gt;
&lt;coluna&gt;VL_BC_IPI&lt;/coluna&gt;
&lt;descricao&gt;Parcela correspondente ao "Valor da base de cálculo do IPI" referente ao CFOP e ao Código de Tributação do IPI, para operações tributadas&lt;/descricao&gt;
&lt;tipo&gt;R&lt;/tipo&gt;
&lt;/campo&gt;</v>
      </c>
      <c r="AB2786" s="3" t="s">
        <v>6</v>
      </c>
    </row>
    <row r="2787" spans="1:28" ht="14.5" customHeight="1" x14ac:dyDescent="0.35">
      <c r="J2787" s="291" t="str">
        <f t="shared" si="221"/>
        <v>E510</v>
      </c>
      <c r="K2787" s="193">
        <v>6</v>
      </c>
      <c r="L2787" s="11" t="s">
        <v>584</v>
      </c>
      <c r="M2787" s="11" t="s">
        <v>2663</v>
      </c>
      <c r="N2787" s="193" t="s">
        <v>32</v>
      </c>
      <c r="O2787" s="193" t="s">
        <v>28</v>
      </c>
      <c r="P2787" s="193">
        <v>2</v>
      </c>
      <c r="Q2787" s="193" t="s">
        <v>29</v>
      </c>
      <c r="S2787" s="227" t="str">
        <f t="shared" si="217"/>
        <v>Campo</v>
      </c>
      <c r="T2787" s="227" t="s">
        <v>3606</v>
      </c>
      <c r="U2787" s="237" t="str">
        <f t="shared" si="218"/>
        <v/>
      </c>
      <c r="V2787" s="230" t="str">
        <f t="shared" si="220"/>
        <v>&lt;campo posicao="6"&gt;
&lt;coluna&gt;VL_IPI&lt;/coluna&gt;
&lt;descricao&gt;Parcela correspondente ao "Valor do IPI" referente ao CFOP e ao Código de Tributação do IPI, para operações tributadas&lt;/descricao&gt;
&lt;tipo&gt;R&lt;/tipo&gt;
&lt;/campo&gt;</v>
      </c>
      <c r="W2787" s="227" t="str">
        <f t="shared" si="219"/>
        <v>&lt;campo posicao="6"&gt;
&lt;coluna&gt;VL_IPI&lt;/coluna&gt;
&lt;descricao&gt;Parcela correspondente ao "Valor do IPI" referente ao CFOP e ao Código de Tributação do IPI, para operações tributadas&lt;/descricao&gt;
&lt;tipo&gt;R&lt;/tipo&gt;
&lt;/campo&gt;</v>
      </c>
      <c r="AB2787" s="3" t="s">
        <v>6</v>
      </c>
    </row>
    <row r="2788" spans="1:28" s="3" customFormat="1" ht="14.5" customHeight="1" collapsed="1" x14ac:dyDescent="0.35">
      <c r="A2788" s="209" t="s">
        <v>22</v>
      </c>
      <c r="B2788" s="209"/>
      <c r="C2788" s="209"/>
      <c r="D2788" s="209"/>
      <c r="E2788" s="209" t="s">
        <v>2664</v>
      </c>
      <c r="F2788" s="209"/>
      <c r="G2788" s="209"/>
      <c r="H2788" s="209"/>
      <c r="I2788" s="209" t="s">
        <v>209</v>
      </c>
      <c r="J2788" s="291" t="str">
        <f t="shared" si="221"/>
        <v>E510</v>
      </c>
      <c r="K2788" s="2" t="s">
        <v>2665</v>
      </c>
      <c r="L2788" s="4"/>
      <c r="M2788" s="4"/>
      <c r="N2788" s="4"/>
      <c r="O2788" s="4"/>
      <c r="P2788" s="4"/>
      <c r="Q2788" s="4"/>
      <c r="R2788" s="4"/>
      <c r="S2788" s="227">
        <f t="shared" si="217"/>
        <v>4</v>
      </c>
      <c r="T2788" s="227"/>
      <c r="U2788" s="237" t="str">
        <f t="shared" si="218"/>
        <v>&lt;/registro&gt;
&lt;registro codigo="E520" perfil="ABC" nivel="4"&gt;</v>
      </c>
      <c r="V2788" s="230" t="str">
        <f t="shared" si="220"/>
        <v/>
      </c>
      <c r="W2788" s="227" t="str">
        <f t="shared" si="219"/>
        <v>&lt;/registro&gt;
&lt;registro codigo="E520" perfil="ABC" nivel="4"&gt;</v>
      </c>
      <c r="X2788" s="227"/>
      <c r="Y2788" s="227"/>
      <c r="AB2788" s="3" t="s">
        <v>6</v>
      </c>
    </row>
    <row r="2789" spans="1:28" ht="14.5" customHeight="1" x14ac:dyDescent="0.35">
      <c r="J2789" s="291" t="str">
        <f t="shared" si="221"/>
        <v>E520</v>
      </c>
      <c r="K2789" s="193">
        <v>1</v>
      </c>
      <c r="L2789" s="11" t="s">
        <v>25</v>
      </c>
      <c r="M2789" s="11" t="s">
        <v>2666</v>
      </c>
      <c r="N2789" s="193" t="s">
        <v>27</v>
      </c>
      <c r="O2789" s="193">
        <v>4</v>
      </c>
      <c r="P2789" s="193" t="s">
        <v>28</v>
      </c>
      <c r="Q2789" s="193" t="s">
        <v>29</v>
      </c>
      <c r="S2789" s="227" t="str">
        <f t="shared" si="217"/>
        <v>Campo</v>
      </c>
      <c r="T2789" s="227" t="s">
        <v>27</v>
      </c>
      <c r="U2789" s="237" t="str">
        <f t="shared" si="218"/>
        <v/>
      </c>
      <c r="V2789" s="230" t="str">
        <f t="shared" si="220"/>
        <v>&lt;campo posicao="1"&gt;
&lt;coluna&gt;REG&lt;/coluna&gt;
&lt;descricao&gt;Texto fixo contendo "E520"&lt;/descricao&gt;
&lt;tipo&gt;C&lt;/tipo&gt;
&lt;/campo&gt;</v>
      </c>
      <c r="W2789" s="227" t="str">
        <f t="shared" si="219"/>
        <v>&lt;campo posicao="1"&gt;
&lt;coluna&gt;REG&lt;/coluna&gt;
&lt;descricao&gt;Texto fixo contendo "E520"&lt;/descricao&gt;
&lt;tipo&gt;C&lt;/tipo&gt;
&lt;/campo&gt;</v>
      </c>
      <c r="AB2789" s="3" t="s">
        <v>6</v>
      </c>
    </row>
    <row r="2790" spans="1:28" ht="14.5" customHeight="1" x14ac:dyDescent="0.35">
      <c r="J2790" s="291" t="str">
        <f t="shared" si="221"/>
        <v>E520</v>
      </c>
      <c r="K2790" s="193">
        <v>2</v>
      </c>
      <c r="L2790" s="11" t="s">
        <v>2667</v>
      </c>
      <c r="M2790" s="11" t="s">
        <v>2668</v>
      </c>
      <c r="N2790" s="193" t="s">
        <v>32</v>
      </c>
      <c r="O2790" s="193" t="s">
        <v>28</v>
      </c>
      <c r="P2790" s="193">
        <v>2</v>
      </c>
      <c r="Q2790" s="193" t="s">
        <v>29</v>
      </c>
      <c r="S2790" s="227" t="str">
        <f t="shared" si="217"/>
        <v>Campo</v>
      </c>
      <c r="T2790" s="227" t="s">
        <v>3606</v>
      </c>
      <c r="U2790" s="237" t="str">
        <f t="shared" si="218"/>
        <v/>
      </c>
      <c r="V2790" s="230" t="str">
        <f t="shared" si="220"/>
        <v>&lt;campo posicao="2"&gt;
&lt;coluna&gt;VL_SD_ANT_IPI&lt;/coluna&gt;
&lt;descricao&gt;Saldo credor do IPI transferido do período anterior&lt;/descricao&gt;
&lt;tipo&gt;R&lt;/tipo&gt;
&lt;/campo&gt;</v>
      </c>
      <c r="W2790" s="227" t="str">
        <f t="shared" si="219"/>
        <v>&lt;campo posicao="2"&gt;
&lt;coluna&gt;VL_SD_ANT_IPI&lt;/coluna&gt;
&lt;descricao&gt;Saldo credor do IPI transferido do período anterior&lt;/descricao&gt;
&lt;tipo&gt;R&lt;/tipo&gt;
&lt;/campo&gt;</v>
      </c>
      <c r="AB2790" s="3" t="s">
        <v>6</v>
      </c>
    </row>
    <row r="2791" spans="1:28" ht="14.5" customHeight="1" x14ac:dyDescent="0.35">
      <c r="J2791" s="291" t="str">
        <f t="shared" si="221"/>
        <v>E520</v>
      </c>
      <c r="K2791" s="193">
        <v>3</v>
      </c>
      <c r="L2791" s="11" t="s">
        <v>2669</v>
      </c>
      <c r="M2791" s="11" t="s">
        <v>2670</v>
      </c>
      <c r="N2791" s="193" t="s">
        <v>32</v>
      </c>
      <c r="O2791" s="193" t="s">
        <v>28</v>
      </c>
      <c r="P2791" s="193">
        <v>2</v>
      </c>
      <c r="Q2791" s="193" t="s">
        <v>29</v>
      </c>
      <c r="S2791" s="227" t="str">
        <f t="shared" si="217"/>
        <v>Campo</v>
      </c>
      <c r="T2791" s="227" t="s">
        <v>3606</v>
      </c>
      <c r="U2791" s="237" t="str">
        <f t="shared" si="218"/>
        <v/>
      </c>
      <c r="V2791" s="230" t="str">
        <f t="shared" si="220"/>
        <v>&lt;campo posicao="3"&gt;
&lt;coluna&gt;VL_DEB_IPI&lt;/coluna&gt;
&lt;descricao&gt;Valor total dos débitos por "Saídas com débito do imposto"&lt;/descricao&gt;
&lt;tipo&gt;R&lt;/tipo&gt;
&lt;/campo&gt;</v>
      </c>
      <c r="W2791" s="227" t="str">
        <f t="shared" si="219"/>
        <v>&lt;campo posicao="3"&gt;
&lt;coluna&gt;VL_DEB_IPI&lt;/coluna&gt;
&lt;descricao&gt;Valor total dos débitos por "Saídas com débito do imposto"&lt;/descricao&gt;
&lt;tipo&gt;R&lt;/tipo&gt;
&lt;/campo&gt;</v>
      </c>
      <c r="AB2791" s="3" t="s">
        <v>6</v>
      </c>
    </row>
    <row r="2792" spans="1:28" ht="14.5" customHeight="1" x14ac:dyDescent="0.35">
      <c r="J2792" s="291" t="str">
        <f t="shared" si="221"/>
        <v>E520</v>
      </c>
      <c r="K2792" s="193">
        <v>4</v>
      </c>
      <c r="L2792" s="11" t="s">
        <v>2671</v>
      </c>
      <c r="M2792" s="11" t="s">
        <v>2672</v>
      </c>
      <c r="N2792" s="193" t="s">
        <v>32</v>
      </c>
      <c r="O2792" s="193" t="s">
        <v>28</v>
      </c>
      <c r="P2792" s="193">
        <v>2</v>
      </c>
      <c r="Q2792" s="193" t="s">
        <v>29</v>
      </c>
      <c r="S2792" s="227" t="str">
        <f t="shared" si="217"/>
        <v>Campo</v>
      </c>
      <c r="T2792" s="227" t="s">
        <v>3606</v>
      </c>
      <c r="U2792" s="237" t="str">
        <f t="shared" si="218"/>
        <v/>
      </c>
      <c r="V2792" s="230" t="str">
        <f t="shared" si="220"/>
        <v>&lt;campo posicao="4"&gt;
&lt;coluna&gt;VL_CRED_IPI&lt;/coluna&gt;
&lt;descricao&gt;Valor total dos créditos por "Entradas e aquisições com crédito do imposto"&lt;/descricao&gt;
&lt;tipo&gt;R&lt;/tipo&gt;
&lt;/campo&gt;</v>
      </c>
      <c r="W2792" s="227" t="str">
        <f t="shared" si="219"/>
        <v>&lt;campo posicao="4"&gt;
&lt;coluna&gt;VL_CRED_IPI&lt;/coluna&gt;
&lt;descricao&gt;Valor total dos créditos por "Entradas e aquisições com crédito do imposto"&lt;/descricao&gt;
&lt;tipo&gt;R&lt;/tipo&gt;
&lt;/campo&gt;</v>
      </c>
      <c r="AB2792" s="3" t="s">
        <v>6</v>
      </c>
    </row>
    <row r="2793" spans="1:28" ht="14.5" customHeight="1" x14ac:dyDescent="0.35">
      <c r="J2793" s="291" t="str">
        <f t="shared" si="221"/>
        <v>E520</v>
      </c>
      <c r="K2793" s="193">
        <v>5</v>
      </c>
      <c r="L2793" s="11" t="s">
        <v>2673</v>
      </c>
      <c r="M2793" s="11" t="s">
        <v>2674</v>
      </c>
      <c r="N2793" s="193" t="s">
        <v>32</v>
      </c>
      <c r="O2793" s="193" t="s">
        <v>28</v>
      </c>
      <c r="P2793" s="193">
        <v>2</v>
      </c>
      <c r="Q2793" s="193" t="s">
        <v>29</v>
      </c>
      <c r="S2793" s="227" t="str">
        <f t="shared" si="217"/>
        <v>Campo</v>
      </c>
      <c r="T2793" s="227" t="s">
        <v>3606</v>
      </c>
      <c r="U2793" s="237" t="str">
        <f t="shared" si="218"/>
        <v/>
      </c>
      <c r="V2793" s="230" t="str">
        <f t="shared" si="220"/>
        <v>&lt;campo posicao="5"&gt;
&lt;coluna&gt;VL_OD_IPI&lt;/coluna&gt;
&lt;descricao&gt;Valor de "Outros débitos" do IPI (inclusive estornos de crédito)&lt;/descricao&gt;
&lt;tipo&gt;R&lt;/tipo&gt;
&lt;/campo&gt;</v>
      </c>
      <c r="W2793" s="227" t="str">
        <f t="shared" si="219"/>
        <v>&lt;campo posicao="5"&gt;
&lt;coluna&gt;VL_OD_IPI&lt;/coluna&gt;
&lt;descricao&gt;Valor de "Outros débitos" do IPI (inclusive estornos de crédito)&lt;/descricao&gt;
&lt;tipo&gt;R&lt;/tipo&gt;
&lt;/campo&gt;</v>
      </c>
      <c r="AB2793" s="3" t="s">
        <v>6</v>
      </c>
    </row>
    <row r="2794" spans="1:28" ht="14.5" customHeight="1" x14ac:dyDescent="0.35">
      <c r="J2794" s="291" t="str">
        <f t="shared" si="221"/>
        <v>E520</v>
      </c>
      <c r="K2794" s="193">
        <v>6</v>
      </c>
      <c r="L2794" s="11" t="s">
        <v>2675</v>
      </c>
      <c r="M2794" s="11" t="s">
        <v>2676</v>
      </c>
      <c r="N2794" s="193" t="s">
        <v>32</v>
      </c>
      <c r="O2794" s="193" t="s">
        <v>28</v>
      </c>
      <c r="P2794" s="193">
        <v>2</v>
      </c>
      <c r="Q2794" s="193" t="s">
        <v>29</v>
      </c>
      <c r="S2794" s="227" t="str">
        <f t="shared" si="217"/>
        <v>Campo</v>
      </c>
      <c r="T2794" s="227" t="s">
        <v>3606</v>
      </c>
      <c r="U2794" s="237" t="str">
        <f t="shared" si="218"/>
        <v/>
      </c>
      <c r="V2794" s="230" t="str">
        <f t="shared" si="220"/>
        <v>&lt;campo posicao="6"&gt;
&lt;coluna&gt;VL_OC_IPI&lt;/coluna&gt;
&lt;descricao&gt;Valor de "Outros créditos" do IPI (inclusive estornos de débitos)&lt;/descricao&gt;
&lt;tipo&gt;R&lt;/tipo&gt;
&lt;/campo&gt;</v>
      </c>
      <c r="W2794" s="227" t="str">
        <f t="shared" si="219"/>
        <v>&lt;campo posicao="6"&gt;
&lt;coluna&gt;VL_OC_IPI&lt;/coluna&gt;
&lt;descricao&gt;Valor de "Outros créditos" do IPI (inclusive estornos de débitos)&lt;/descricao&gt;
&lt;tipo&gt;R&lt;/tipo&gt;
&lt;/campo&gt;</v>
      </c>
      <c r="AB2794" s="3" t="s">
        <v>6</v>
      </c>
    </row>
    <row r="2795" spans="1:28" ht="14.5" customHeight="1" x14ac:dyDescent="0.35">
      <c r="J2795" s="291" t="str">
        <f t="shared" si="221"/>
        <v>E520</v>
      </c>
      <c r="K2795" s="193">
        <v>7</v>
      </c>
      <c r="L2795" s="11" t="s">
        <v>2677</v>
      </c>
      <c r="M2795" s="11" t="s">
        <v>2678</v>
      </c>
      <c r="N2795" s="193" t="s">
        <v>32</v>
      </c>
      <c r="O2795" s="193" t="s">
        <v>28</v>
      </c>
      <c r="P2795" s="193">
        <v>2</v>
      </c>
      <c r="Q2795" s="193" t="s">
        <v>29</v>
      </c>
      <c r="S2795" s="227" t="str">
        <f t="shared" si="217"/>
        <v>Campo</v>
      </c>
      <c r="T2795" s="227" t="s">
        <v>3606</v>
      </c>
      <c r="U2795" s="237" t="str">
        <f t="shared" si="218"/>
        <v/>
      </c>
      <c r="V2795" s="230" t="str">
        <f t="shared" si="220"/>
        <v>&lt;campo posicao="7"&gt;
&lt;coluna&gt;VL_SC_IPI&lt;/coluna&gt;
&lt;descricao&gt;Valor do saldo credor do IPI a transportar para o período seguinte&lt;/descricao&gt;
&lt;tipo&gt;R&lt;/tipo&gt;
&lt;/campo&gt;</v>
      </c>
      <c r="W2795" s="227" t="str">
        <f t="shared" si="219"/>
        <v>&lt;campo posicao="7"&gt;
&lt;coluna&gt;VL_SC_IPI&lt;/coluna&gt;
&lt;descricao&gt;Valor do saldo credor do IPI a transportar para o período seguinte&lt;/descricao&gt;
&lt;tipo&gt;R&lt;/tipo&gt;
&lt;/campo&gt;</v>
      </c>
      <c r="AB2795" s="3" t="s">
        <v>6</v>
      </c>
    </row>
    <row r="2796" spans="1:28" ht="14.5" customHeight="1" x14ac:dyDescent="0.35">
      <c r="J2796" s="291" t="str">
        <f t="shared" si="221"/>
        <v>E520</v>
      </c>
      <c r="K2796" s="193">
        <v>8</v>
      </c>
      <c r="L2796" s="11" t="s">
        <v>2679</v>
      </c>
      <c r="M2796" s="11" t="s">
        <v>2680</v>
      </c>
      <c r="N2796" s="193" t="s">
        <v>32</v>
      </c>
      <c r="O2796" s="193" t="s">
        <v>28</v>
      </c>
      <c r="P2796" s="193">
        <v>2</v>
      </c>
      <c r="Q2796" s="193" t="s">
        <v>29</v>
      </c>
      <c r="S2796" s="227" t="str">
        <f t="shared" si="217"/>
        <v>Campo</v>
      </c>
      <c r="T2796" s="227" t="s">
        <v>3606</v>
      </c>
      <c r="U2796" s="237" t="str">
        <f t="shared" si="218"/>
        <v/>
      </c>
      <c r="V2796" s="230" t="str">
        <f t="shared" si="220"/>
        <v>&lt;campo posicao="8"&gt;
&lt;coluna&gt;VL_SD_IPI&lt;/coluna&gt;
&lt;descricao&gt;Valor do saldo devedor do IPI a recolher&lt;/descricao&gt;
&lt;tipo&gt;R&lt;/tipo&gt;
&lt;/campo&gt;</v>
      </c>
      <c r="W2796" s="227" t="str">
        <f t="shared" si="219"/>
        <v>&lt;campo posicao="8"&gt;
&lt;coluna&gt;VL_SD_IPI&lt;/coluna&gt;
&lt;descricao&gt;Valor do saldo devedor do IPI a recolher&lt;/descricao&gt;
&lt;tipo&gt;R&lt;/tipo&gt;
&lt;/campo&gt;</v>
      </c>
      <c r="AB2796" s="3" t="s">
        <v>6</v>
      </c>
    </row>
    <row r="2797" spans="1:28" s="3" customFormat="1" ht="14.5" customHeight="1" collapsed="1" x14ac:dyDescent="0.35">
      <c r="A2797" s="209" t="s">
        <v>22</v>
      </c>
      <c r="B2797" s="209"/>
      <c r="C2797" s="209"/>
      <c r="D2797" s="209"/>
      <c r="E2797" s="209"/>
      <c r="F2797" s="209" t="s">
        <v>2681</v>
      </c>
      <c r="G2797" s="209"/>
      <c r="H2797" s="209"/>
      <c r="I2797" s="209" t="s">
        <v>144</v>
      </c>
      <c r="J2797" s="291" t="str">
        <f t="shared" si="221"/>
        <v>E520</v>
      </c>
      <c r="K2797" s="2" t="s">
        <v>2682</v>
      </c>
      <c r="L2797" s="4"/>
      <c r="M2797" s="4"/>
      <c r="N2797" s="4"/>
      <c r="O2797" s="4"/>
      <c r="P2797" s="4"/>
      <c r="Q2797" s="4"/>
      <c r="R2797" s="4"/>
      <c r="S2797" s="227">
        <f t="shared" si="217"/>
        <v>5</v>
      </c>
      <c r="T2797" s="227"/>
      <c r="U2797" s="237" t="str">
        <f t="shared" si="218"/>
        <v>&lt;/registro&gt;
&lt;registro codigo="E530" perfil="ABC" nivel="5"&gt;</v>
      </c>
      <c r="V2797" s="230" t="str">
        <f t="shared" si="220"/>
        <v/>
      </c>
      <c r="W2797" s="227" t="str">
        <f t="shared" si="219"/>
        <v>&lt;/registro&gt;
&lt;registro codigo="E530" perfil="ABC" nivel="5"&gt;</v>
      </c>
      <c r="X2797" s="227"/>
      <c r="Y2797" s="227"/>
      <c r="AB2797" s="3" t="s">
        <v>6</v>
      </c>
    </row>
    <row r="2798" spans="1:28" ht="14.5" customHeight="1" x14ac:dyDescent="0.35">
      <c r="J2798" s="291" t="str">
        <f t="shared" si="221"/>
        <v>E530</v>
      </c>
      <c r="K2798" s="193">
        <v>1</v>
      </c>
      <c r="L2798" s="11" t="s">
        <v>25</v>
      </c>
      <c r="M2798" s="11" t="s">
        <v>2683</v>
      </c>
      <c r="N2798" s="193" t="s">
        <v>27</v>
      </c>
      <c r="O2798" s="193">
        <v>4</v>
      </c>
      <c r="P2798" s="193" t="s">
        <v>28</v>
      </c>
      <c r="Q2798" s="193" t="s">
        <v>29</v>
      </c>
      <c r="S2798" s="227" t="str">
        <f t="shared" si="217"/>
        <v>Campo</v>
      </c>
      <c r="T2798" s="227" t="s">
        <v>27</v>
      </c>
      <c r="U2798" s="237" t="str">
        <f t="shared" si="218"/>
        <v/>
      </c>
      <c r="V2798" s="230" t="str">
        <f t="shared" si="220"/>
        <v>&lt;campo posicao="1"&gt;
&lt;coluna&gt;REG&lt;/coluna&gt;
&lt;descricao&gt;Texto fixo contendo "E530"&lt;/descricao&gt;
&lt;tipo&gt;C&lt;/tipo&gt;
&lt;/campo&gt;</v>
      </c>
      <c r="W2798" s="227" t="str">
        <f t="shared" si="219"/>
        <v>&lt;campo posicao="1"&gt;
&lt;coluna&gt;REG&lt;/coluna&gt;
&lt;descricao&gt;Texto fixo contendo "E530"&lt;/descricao&gt;
&lt;tipo&gt;C&lt;/tipo&gt;
&lt;/campo&gt;</v>
      </c>
      <c r="AB2798" s="3" t="s">
        <v>6</v>
      </c>
    </row>
    <row r="2799" spans="1:28" ht="14.5" customHeight="1" x14ac:dyDescent="0.35">
      <c r="J2799" s="291" t="str">
        <f t="shared" si="221"/>
        <v>E530</v>
      </c>
      <c r="K2799" s="218">
        <v>2</v>
      </c>
      <c r="L2799" s="218" t="s">
        <v>2684</v>
      </c>
      <c r="M2799" s="11" t="s">
        <v>2685</v>
      </c>
      <c r="N2799" s="218" t="s">
        <v>27</v>
      </c>
      <c r="O2799" s="218" t="s">
        <v>240</v>
      </c>
      <c r="P2799" s="218" t="s">
        <v>28</v>
      </c>
      <c r="Q2799" s="218" t="s">
        <v>29</v>
      </c>
      <c r="S2799" s="227" t="str">
        <f t="shared" si="217"/>
        <v>Campo</v>
      </c>
      <c r="T2799" s="227" t="s">
        <v>27</v>
      </c>
      <c r="U2799" s="237" t="str">
        <f t="shared" si="218"/>
        <v/>
      </c>
      <c r="V2799" s="230" t="str">
        <f t="shared" si="220"/>
        <v>&lt;campo posicao="2"&gt;
&lt;coluna&gt;IND_AJ&lt;/coluna&gt;
&lt;descricao&gt;Indicador do tipo de ajuste:&lt;/descricao&gt;
&lt;tipo&gt;C&lt;/tipo&gt;
&lt;/campo&gt;</v>
      </c>
      <c r="W2799" s="227" t="str">
        <f t="shared" si="219"/>
        <v>&lt;campo posicao="2"&gt;
&lt;coluna&gt;IND_AJ&lt;/coluna&gt;
&lt;descricao&gt;Indicador do tipo de ajuste:&lt;/descricao&gt;
&lt;tipo&gt;C&lt;/tipo&gt;
&lt;/campo&gt;</v>
      </c>
      <c r="AB2799" s="3" t="s">
        <v>6</v>
      </c>
    </row>
    <row r="2800" spans="1:28" ht="14.5" customHeight="1" x14ac:dyDescent="0.35">
      <c r="J2800" s="291" t="str">
        <f t="shared" si="221"/>
        <v>E530</v>
      </c>
      <c r="K2800" s="218"/>
      <c r="L2800" s="218"/>
      <c r="M2800" s="11" t="s">
        <v>2686</v>
      </c>
      <c r="N2800" s="218"/>
      <c r="O2800" s="218"/>
      <c r="P2800" s="218"/>
      <c r="Q2800" s="218"/>
      <c r="S2800" s="227" t="str">
        <f t="shared" si="217"/>
        <v/>
      </c>
      <c r="T2800" s="227"/>
      <c r="U2800" s="237" t="str">
        <f t="shared" si="218"/>
        <v/>
      </c>
      <c r="V2800" s="230" t="str">
        <f t="shared" si="220"/>
        <v/>
      </c>
      <c r="W2800" s="227" t="str">
        <f t="shared" si="219"/>
        <v/>
      </c>
      <c r="AB2800" s="3" t="s">
        <v>6</v>
      </c>
    </row>
    <row r="2801" spans="1:28" ht="14.5" customHeight="1" x14ac:dyDescent="0.35">
      <c r="J2801" s="291" t="str">
        <f t="shared" si="221"/>
        <v>E530</v>
      </c>
      <c r="K2801" s="218"/>
      <c r="L2801" s="218"/>
      <c r="M2801" s="11" t="s">
        <v>2687</v>
      </c>
      <c r="N2801" s="218"/>
      <c r="O2801" s="218"/>
      <c r="P2801" s="218"/>
      <c r="Q2801" s="218"/>
      <c r="S2801" s="227" t="str">
        <f t="shared" si="217"/>
        <v/>
      </c>
      <c r="T2801" s="227"/>
      <c r="U2801" s="237" t="str">
        <f t="shared" si="218"/>
        <v/>
      </c>
      <c r="V2801" s="230" t="str">
        <f t="shared" si="220"/>
        <v/>
      </c>
      <c r="W2801" s="227" t="str">
        <f t="shared" si="219"/>
        <v/>
      </c>
      <c r="AB2801" s="3" t="s">
        <v>6</v>
      </c>
    </row>
    <row r="2802" spans="1:28" ht="14.5" customHeight="1" x14ac:dyDescent="0.35">
      <c r="J2802" s="291" t="str">
        <f t="shared" si="221"/>
        <v>E530</v>
      </c>
      <c r="K2802" s="193">
        <v>3</v>
      </c>
      <c r="L2802" s="11" t="s">
        <v>2688</v>
      </c>
      <c r="M2802" s="11" t="s">
        <v>2689</v>
      </c>
      <c r="N2802" s="193" t="s">
        <v>32</v>
      </c>
      <c r="O2802" s="193" t="s">
        <v>28</v>
      </c>
      <c r="P2802" s="193">
        <v>2</v>
      </c>
      <c r="Q2802" s="193" t="s">
        <v>29</v>
      </c>
      <c r="S2802" s="227" t="str">
        <f t="shared" si="217"/>
        <v>Campo</v>
      </c>
      <c r="T2802" s="227" t="s">
        <v>3606</v>
      </c>
      <c r="U2802" s="237" t="str">
        <f t="shared" si="218"/>
        <v/>
      </c>
      <c r="V2802" s="230" t="str">
        <f t="shared" si="220"/>
        <v>&lt;campo posicao="3"&gt;
&lt;coluna&gt;VL_AJ&lt;/coluna&gt;
&lt;descricao&gt;Valor do ajuste&lt;/descricao&gt;
&lt;tipo&gt;R&lt;/tipo&gt;
&lt;/campo&gt;</v>
      </c>
      <c r="W2802" s="227" t="str">
        <f t="shared" si="219"/>
        <v>&lt;campo posicao="3"&gt;
&lt;coluna&gt;VL_AJ&lt;/coluna&gt;
&lt;descricao&gt;Valor do ajuste&lt;/descricao&gt;
&lt;tipo&gt;R&lt;/tipo&gt;
&lt;/campo&gt;</v>
      </c>
      <c r="AB2802" s="3" t="s">
        <v>6</v>
      </c>
    </row>
    <row r="2803" spans="1:28" ht="14.5" customHeight="1" x14ac:dyDescent="0.35">
      <c r="J2803" s="291" t="str">
        <f t="shared" si="221"/>
        <v>E530</v>
      </c>
      <c r="K2803" s="193">
        <v>4</v>
      </c>
      <c r="L2803" s="11" t="s">
        <v>1160</v>
      </c>
      <c r="M2803" s="11" t="s">
        <v>2690</v>
      </c>
      <c r="N2803" s="193" t="s">
        <v>27</v>
      </c>
      <c r="O2803" s="193" t="s">
        <v>33</v>
      </c>
      <c r="P2803" s="193"/>
      <c r="Q2803" s="193" t="s">
        <v>29</v>
      </c>
      <c r="S2803" s="227" t="str">
        <f t="shared" si="217"/>
        <v>Campo</v>
      </c>
      <c r="T2803" s="227" t="s">
        <v>27</v>
      </c>
      <c r="U2803" s="237" t="str">
        <f t="shared" si="218"/>
        <v/>
      </c>
      <c r="V2803" s="230" t="str">
        <f t="shared" si="220"/>
        <v>&lt;campo posicao="4"&gt;
&lt;coluna&gt;COD_AJ&lt;/coluna&gt;
&lt;descricao&gt;Código do ajuste da apuração, conforme a Tabela indicada no item 4.5.4.&lt;/descricao&gt;
&lt;tipo&gt;C&lt;/tipo&gt;
&lt;/campo&gt;</v>
      </c>
      <c r="W2803" s="227" t="str">
        <f t="shared" si="219"/>
        <v>&lt;campo posicao="4"&gt;
&lt;coluna&gt;COD_AJ&lt;/coluna&gt;
&lt;descricao&gt;Código do ajuste da apuração, conforme a Tabela indicada no item 4.5.4.&lt;/descricao&gt;
&lt;tipo&gt;C&lt;/tipo&gt;
&lt;/campo&gt;</v>
      </c>
      <c r="AB2803" s="3" t="s">
        <v>6</v>
      </c>
    </row>
    <row r="2804" spans="1:28" ht="14.5" customHeight="1" x14ac:dyDescent="0.35">
      <c r="J2804" s="291" t="str">
        <f t="shared" si="221"/>
        <v>E530</v>
      </c>
      <c r="K2804" s="218">
        <v>5</v>
      </c>
      <c r="L2804" s="218" t="s">
        <v>2691</v>
      </c>
      <c r="M2804" s="11" t="s">
        <v>2692</v>
      </c>
      <c r="N2804" s="218" t="s">
        <v>27</v>
      </c>
      <c r="O2804" s="218" t="s">
        <v>240</v>
      </c>
      <c r="P2804" s="218" t="s">
        <v>28</v>
      </c>
      <c r="Q2804" s="282" t="s">
        <v>29</v>
      </c>
      <c r="S2804" s="227" t="str">
        <f t="shared" si="217"/>
        <v>Campo</v>
      </c>
      <c r="T2804" s="227" t="s">
        <v>27</v>
      </c>
      <c r="U2804" s="237" t="str">
        <f t="shared" si="218"/>
        <v/>
      </c>
      <c r="V2804" s="230" t="str">
        <f t="shared" si="220"/>
        <v>&lt;campo posicao="5"&gt;
&lt;coluna&gt;IND_DOC&lt;/coluna&gt;
&lt;descricao&gt;Indicador da origem do documento vinculado ao ajuste:&lt;/descricao&gt;
&lt;tipo&gt;C&lt;/tipo&gt;
&lt;/campo&gt;</v>
      </c>
      <c r="W2804" s="227" t="str">
        <f t="shared" si="219"/>
        <v>&lt;campo posicao="5"&gt;
&lt;coluna&gt;IND_DOC&lt;/coluna&gt;
&lt;descricao&gt;Indicador da origem do documento vinculado ao ajuste:&lt;/descricao&gt;
&lt;tipo&gt;C&lt;/tipo&gt;
&lt;/campo&gt;</v>
      </c>
      <c r="AB2804" s="3" t="s">
        <v>6</v>
      </c>
    </row>
    <row r="2805" spans="1:28" ht="14.5" customHeight="1" x14ac:dyDescent="0.35">
      <c r="J2805" s="291" t="str">
        <f t="shared" si="221"/>
        <v>E530</v>
      </c>
      <c r="K2805" s="218"/>
      <c r="L2805" s="218"/>
      <c r="M2805" s="11" t="s">
        <v>2693</v>
      </c>
      <c r="N2805" s="218"/>
      <c r="O2805" s="218"/>
      <c r="P2805" s="218"/>
      <c r="Q2805" s="282"/>
      <c r="S2805" s="227" t="str">
        <f t="shared" si="217"/>
        <v/>
      </c>
      <c r="T2805" s="227"/>
      <c r="U2805" s="237" t="str">
        <f t="shared" si="218"/>
        <v/>
      </c>
      <c r="V2805" s="230" t="str">
        <f t="shared" si="220"/>
        <v/>
      </c>
      <c r="W2805" s="227" t="str">
        <f t="shared" si="219"/>
        <v/>
      </c>
      <c r="AB2805" s="3" t="s">
        <v>6</v>
      </c>
    </row>
    <row r="2806" spans="1:28" ht="14.5" customHeight="1" x14ac:dyDescent="0.35">
      <c r="J2806" s="291" t="str">
        <f t="shared" si="221"/>
        <v>E530</v>
      </c>
      <c r="K2806" s="218"/>
      <c r="L2806" s="218"/>
      <c r="M2806" s="11" t="s">
        <v>2694</v>
      </c>
      <c r="N2806" s="218"/>
      <c r="O2806" s="218"/>
      <c r="P2806" s="218"/>
      <c r="Q2806" s="282"/>
      <c r="S2806" s="227" t="str">
        <f t="shared" si="217"/>
        <v/>
      </c>
      <c r="T2806" s="227"/>
      <c r="U2806" s="237" t="str">
        <f t="shared" si="218"/>
        <v/>
      </c>
      <c r="V2806" s="230" t="str">
        <f t="shared" si="220"/>
        <v/>
      </c>
      <c r="W2806" s="227" t="str">
        <f t="shared" si="219"/>
        <v/>
      </c>
      <c r="AB2806" s="3" t="s">
        <v>6</v>
      </c>
    </row>
    <row r="2807" spans="1:28" ht="14.5" customHeight="1" x14ac:dyDescent="0.35">
      <c r="J2807" s="291" t="str">
        <f t="shared" si="221"/>
        <v>E530</v>
      </c>
      <c r="K2807" s="218"/>
      <c r="L2807" s="218"/>
      <c r="M2807" s="11" t="s">
        <v>2695</v>
      </c>
      <c r="N2807" s="218"/>
      <c r="O2807" s="218"/>
      <c r="P2807" s="218"/>
      <c r="Q2807" s="282"/>
      <c r="S2807" s="227" t="str">
        <f t="shared" si="217"/>
        <v/>
      </c>
      <c r="T2807" s="227"/>
      <c r="U2807" s="237" t="str">
        <f t="shared" si="218"/>
        <v/>
      </c>
      <c r="V2807" s="230" t="str">
        <f t="shared" si="220"/>
        <v/>
      </c>
      <c r="W2807" s="227" t="str">
        <f t="shared" si="219"/>
        <v/>
      </c>
      <c r="AB2807" s="3" t="s">
        <v>6</v>
      </c>
    </row>
    <row r="2808" spans="1:28" ht="14.5" customHeight="1" x14ac:dyDescent="0.35">
      <c r="J2808" s="291" t="str">
        <f t="shared" si="221"/>
        <v>E530</v>
      </c>
      <c r="K2808" s="218"/>
      <c r="L2808" s="218"/>
      <c r="M2808" s="11" t="s">
        <v>2696</v>
      </c>
      <c r="N2808" s="218"/>
      <c r="O2808" s="218"/>
      <c r="P2808" s="218"/>
      <c r="Q2808" s="282"/>
      <c r="S2808" s="227" t="str">
        <f t="shared" si="217"/>
        <v/>
      </c>
      <c r="T2808" s="227"/>
      <c r="U2808" s="237" t="str">
        <f t="shared" si="218"/>
        <v/>
      </c>
      <c r="V2808" s="230" t="str">
        <f t="shared" si="220"/>
        <v/>
      </c>
      <c r="W2808" s="227" t="str">
        <f t="shared" si="219"/>
        <v/>
      </c>
      <c r="AB2808" s="3"/>
    </row>
    <row r="2809" spans="1:28" ht="14.5" customHeight="1" x14ac:dyDescent="0.35">
      <c r="J2809" s="291" t="str">
        <f t="shared" si="221"/>
        <v>E530</v>
      </c>
      <c r="K2809" s="218"/>
      <c r="L2809" s="218"/>
      <c r="M2809" s="11" t="s">
        <v>681</v>
      </c>
      <c r="N2809" s="218"/>
      <c r="O2809" s="218"/>
      <c r="P2809" s="218"/>
      <c r="Q2809" s="282"/>
      <c r="S2809" s="227" t="str">
        <f t="shared" si="217"/>
        <v/>
      </c>
      <c r="T2809" s="227"/>
      <c r="U2809" s="237" t="str">
        <f t="shared" si="218"/>
        <v/>
      </c>
      <c r="V2809" s="230" t="str">
        <f t="shared" si="220"/>
        <v/>
      </c>
      <c r="W2809" s="227" t="str">
        <f t="shared" si="219"/>
        <v/>
      </c>
      <c r="AB2809" s="3" t="s">
        <v>6</v>
      </c>
    </row>
    <row r="2810" spans="1:28" ht="14.5" customHeight="1" x14ac:dyDescent="0.35">
      <c r="J2810" s="291" t="str">
        <f t="shared" si="221"/>
        <v>E530</v>
      </c>
      <c r="K2810" s="193">
        <v>6</v>
      </c>
      <c r="L2810" s="11" t="s">
        <v>351</v>
      </c>
      <c r="M2810" s="11" t="s">
        <v>2697</v>
      </c>
      <c r="N2810" s="193" t="s">
        <v>27</v>
      </c>
      <c r="O2810" s="193" t="s">
        <v>28</v>
      </c>
      <c r="P2810" s="193" t="s">
        <v>28</v>
      </c>
      <c r="Q2810" s="193" t="s">
        <v>48</v>
      </c>
      <c r="S2810" s="227" t="str">
        <f t="shared" si="217"/>
        <v>Campo</v>
      </c>
      <c r="T2810" s="227" t="s">
        <v>27</v>
      </c>
      <c r="U2810" s="237" t="str">
        <f t="shared" si="218"/>
        <v/>
      </c>
      <c r="V2810" s="230" t="str">
        <f t="shared" si="220"/>
        <v>&lt;campo posicao="6"&gt;
&lt;coluna&gt;NUM_DOC&lt;/coluna&gt;
&lt;descricao&gt;Número do documento / processo / declaração ao qual o ajuste está vinculado, se houver&lt;/descricao&gt;
&lt;tipo&gt;C&lt;/tipo&gt;
&lt;/campo&gt;</v>
      </c>
      <c r="W2810" s="227" t="str">
        <f t="shared" si="219"/>
        <v>&lt;campo posicao="6"&gt;
&lt;coluna&gt;NUM_DOC&lt;/coluna&gt;
&lt;descricao&gt;Número do documento / processo / declaração ao qual o ajuste está vinculado, se houver&lt;/descricao&gt;
&lt;tipo&gt;C&lt;/tipo&gt;
&lt;/campo&gt;</v>
      </c>
      <c r="AB2810" s="3" t="s">
        <v>6</v>
      </c>
    </row>
    <row r="2811" spans="1:28" ht="14.5" customHeight="1" x14ac:dyDescent="0.35">
      <c r="J2811" s="291" t="str">
        <f t="shared" si="221"/>
        <v>E530</v>
      </c>
      <c r="K2811" s="193">
        <v>7</v>
      </c>
      <c r="L2811" s="11" t="s">
        <v>2698</v>
      </c>
      <c r="M2811" s="11" t="s">
        <v>2699</v>
      </c>
      <c r="N2811" s="193" t="s">
        <v>27</v>
      </c>
      <c r="O2811" s="193" t="s">
        <v>28</v>
      </c>
      <c r="P2811" s="193" t="s">
        <v>28</v>
      </c>
      <c r="Q2811" s="193" t="s">
        <v>29</v>
      </c>
      <c r="S2811" s="227" t="str">
        <f t="shared" si="217"/>
        <v>Campo</v>
      </c>
      <c r="T2811" s="227" t="s">
        <v>27</v>
      </c>
      <c r="U2811" s="237" t="str">
        <f t="shared" si="218"/>
        <v/>
      </c>
      <c r="V2811" s="230" t="str">
        <f t="shared" si="220"/>
        <v>&lt;campo posicao="7"&gt;
&lt;coluna&gt;DESCR_AJ&lt;/coluna&gt;
&lt;descricao&gt;Descrição detalhada do ajuste, com citação dos documentos fiscais.&lt;/descricao&gt;
&lt;tipo&gt;C&lt;/tipo&gt;
&lt;/campo&gt;</v>
      </c>
      <c r="W2811" s="227" t="str">
        <f t="shared" si="219"/>
        <v>&lt;campo posicao="7"&gt;
&lt;coluna&gt;DESCR_AJ&lt;/coluna&gt;
&lt;descricao&gt;Descrição detalhada do ajuste, com citação dos documentos fiscais.&lt;/descricao&gt;
&lt;tipo&gt;C&lt;/tipo&gt;
&lt;/campo&gt;</v>
      </c>
      <c r="AB2811" s="3" t="s">
        <v>6</v>
      </c>
    </row>
    <row r="2812" spans="1:28" ht="14.5" customHeight="1" collapsed="1" x14ac:dyDescent="0.35">
      <c r="A2812" s="209" t="s">
        <v>22</v>
      </c>
      <c r="G2812" s="209" t="s">
        <v>2700</v>
      </c>
      <c r="I2812" s="209" t="s">
        <v>144</v>
      </c>
      <c r="J2812" s="291" t="str">
        <f t="shared" si="221"/>
        <v>E530</v>
      </c>
      <c r="K2812" s="2" t="s">
        <v>2701</v>
      </c>
      <c r="L2812" s="38"/>
      <c r="M2812" s="38"/>
      <c r="N2812" s="24"/>
      <c r="O2812" s="24"/>
      <c r="P2812" s="24"/>
      <c r="Q2812" s="24"/>
      <c r="S2812" s="227">
        <f t="shared" si="217"/>
        <v>6</v>
      </c>
      <c r="T2812" s="227"/>
      <c r="U2812" s="237" t="str">
        <f t="shared" si="218"/>
        <v>&lt;/registro&gt;
&lt;registro codigo="E531" perfil="ABC" nivel="6"&gt;</v>
      </c>
      <c r="V2812" s="230" t="str">
        <f t="shared" si="220"/>
        <v/>
      </c>
      <c r="W2812" s="227" t="str">
        <f t="shared" si="219"/>
        <v>&lt;/registro&gt;
&lt;registro codigo="E531" perfil="ABC" nivel="6"&gt;</v>
      </c>
      <c r="AB2812" s="3"/>
    </row>
    <row r="2813" spans="1:28" ht="14.5" customHeight="1" x14ac:dyDescent="0.35">
      <c r="G2813" s="209"/>
      <c r="I2813" s="209"/>
      <c r="J2813" s="291" t="str">
        <f t="shared" si="221"/>
        <v>E531</v>
      </c>
      <c r="K2813" s="220">
        <v>1</v>
      </c>
      <c r="L2813" s="221" t="s">
        <v>25</v>
      </c>
      <c r="M2813" s="221" t="s">
        <v>2702</v>
      </c>
      <c r="N2813" s="220" t="s">
        <v>27</v>
      </c>
      <c r="O2813" s="220">
        <v>4</v>
      </c>
      <c r="P2813" s="220" t="s">
        <v>28</v>
      </c>
      <c r="Q2813" s="220" t="s">
        <v>29</v>
      </c>
      <c r="S2813" s="227" t="str">
        <f t="shared" si="217"/>
        <v>Campo</v>
      </c>
      <c r="T2813" s="227" t="s">
        <v>27</v>
      </c>
      <c r="U2813" s="237" t="str">
        <f t="shared" si="218"/>
        <v/>
      </c>
      <c r="V2813" s="230" t="str">
        <f t="shared" si="220"/>
        <v>&lt;campo posicao="1"&gt;
&lt;coluna&gt;REG&lt;/coluna&gt;
&lt;descricao&gt;Texto fixo contendo "E531"&lt;/descricao&gt;
&lt;tipo&gt;C&lt;/tipo&gt;
&lt;/campo&gt;</v>
      </c>
      <c r="W2813" s="227" t="str">
        <f t="shared" si="219"/>
        <v>&lt;campo posicao="1"&gt;
&lt;coluna&gt;REG&lt;/coluna&gt;
&lt;descricao&gt;Texto fixo contendo "E531"&lt;/descricao&gt;
&lt;tipo&gt;C&lt;/tipo&gt;
&lt;/campo&gt;</v>
      </c>
      <c r="AB2813" s="3"/>
    </row>
    <row r="2814" spans="1:28" ht="14.5" customHeight="1" x14ac:dyDescent="0.35">
      <c r="G2814" s="209"/>
      <c r="I2814" s="209"/>
      <c r="J2814" s="291" t="str">
        <f t="shared" si="221"/>
        <v>E531</v>
      </c>
      <c r="K2814" s="221">
        <v>2</v>
      </c>
      <c r="L2814" s="221" t="s">
        <v>129</v>
      </c>
      <c r="M2814" s="221" t="s">
        <v>340</v>
      </c>
      <c r="N2814" s="221" t="s">
        <v>27</v>
      </c>
      <c r="O2814" s="221">
        <v>60</v>
      </c>
      <c r="P2814" s="221" t="s">
        <v>28</v>
      </c>
      <c r="Q2814" s="221" t="s">
        <v>48</v>
      </c>
      <c r="S2814" s="227" t="str">
        <f t="shared" si="217"/>
        <v>Campo</v>
      </c>
      <c r="T2814" s="227" t="s">
        <v>27</v>
      </c>
      <c r="U2814" s="237" t="str">
        <f t="shared" si="218"/>
        <v/>
      </c>
      <c r="V2814" s="230" t="str">
        <f t="shared" si="220"/>
        <v>&lt;campo posicao="2"&gt;
&lt;coluna&gt;COD_PART&lt;/coluna&gt;
&lt;descricao&gt;Código do participante (campo 02 do Registro 0150):&lt;/descricao&gt;
&lt;tipo&gt;C&lt;/tipo&gt;
&lt;/campo&gt;</v>
      </c>
      <c r="W2814" s="227" t="str">
        <f t="shared" si="219"/>
        <v>&lt;campo posicao="2"&gt;
&lt;coluna&gt;COD_PART&lt;/coluna&gt;
&lt;descricao&gt;Código do participante (campo 02 do Registro 0150):&lt;/descricao&gt;
&lt;tipo&gt;C&lt;/tipo&gt;
&lt;/campo&gt;</v>
      </c>
      <c r="AB2814" s="3"/>
    </row>
    <row r="2815" spans="1:28" ht="14.5" customHeight="1" x14ac:dyDescent="0.35">
      <c r="G2815" s="209"/>
      <c r="I2815" s="209"/>
      <c r="J2815" s="291" t="str">
        <f t="shared" si="221"/>
        <v>E531</v>
      </c>
      <c r="K2815" s="221"/>
      <c r="L2815" s="221"/>
      <c r="M2815" s="221" t="s">
        <v>532</v>
      </c>
      <c r="N2815" s="221"/>
      <c r="O2815" s="221"/>
      <c r="P2815" s="221"/>
      <c r="Q2815" s="221"/>
      <c r="S2815" s="227" t="str">
        <f t="shared" si="217"/>
        <v/>
      </c>
      <c r="T2815" s="227"/>
      <c r="U2815" s="237" t="str">
        <f t="shared" si="218"/>
        <v/>
      </c>
      <c r="V2815" s="230" t="str">
        <f t="shared" si="220"/>
        <v/>
      </c>
      <c r="W2815" s="227" t="str">
        <f t="shared" si="219"/>
        <v/>
      </c>
      <c r="AB2815" s="3"/>
    </row>
    <row r="2816" spans="1:28" ht="14.5" customHeight="1" x14ac:dyDescent="0.35">
      <c r="G2816" s="209"/>
      <c r="I2816" s="209"/>
      <c r="J2816" s="291" t="str">
        <f t="shared" si="221"/>
        <v>E531</v>
      </c>
      <c r="K2816" s="221"/>
      <c r="L2816" s="221"/>
      <c r="M2816" s="221" t="s">
        <v>533</v>
      </c>
      <c r="N2816" s="221"/>
      <c r="O2816" s="221"/>
      <c r="P2816" s="221"/>
      <c r="Q2816" s="221"/>
      <c r="S2816" s="227" t="str">
        <f t="shared" si="217"/>
        <v/>
      </c>
      <c r="T2816" s="227"/>
      <c r="U2816" s="237" t="str">
        <f t="shared" si="218"/>
        <v/>
      </c>
      <c r="V2816" s="230" t="str">
        <f t="shared" si="220"/>
        <v/>
      </c>
      <c r="W2816" s="227" t="str">
        <f t="shared" si="219"/>
        <v/>
      </c>
      <c r="AB2816" s="3"/>
    </row>
    <row r="2817" spans="1:28" ht="14.5" customHeight="1" x14ac:dyDescent="0.35">
      <c r="G2817" s="209"/>
      <c r="I2817" s="209"/>
      <c r="J2817" s="291" t="str">
        <f t="shared" si="221"/>
        <v>E531</v>
      </c>
      <c r="K2817" s="220">
        <v>3</v>
      </c>
      <c r="L2817" s="221" t="s">
        <v>344</v>
      </c>
      <c r="M2817" s="221" t="s">
        <v>701</v>
      </c>
      <c r="N2817" s="220" t="s">
        <v>27</v>
      </c>
      <c r="O2817" s="220" t="s">
        <v>54</v>
      </c>
      <c r="P2817" s="220" t="s">
        <v>28</v>
      </c>
      <c r="Q2817" s="220" t="s">
        <v>29</v>
      </c>
      <c r="S2817" s="227" t="str">
        <f t="shared" si="217"/>
        <v>Campo</v>
      </c>
      <c r="T2817" s="227" t="s">
        <v>27</v>
      </c>
      <c r="U2817" s="237" t="str">
        <f t="shared" si="218"/>
        <v/>
      </c>
      <c r="V2817" s="230" t="str">
        <f t="shared" si="220"/>
        <v>&lt;campo posicao="3"&gt;
&lt;coluna&gt;COD_MOD&lt;/coluna&gt;
&lt;descricao&gt;Código do modelo do documento fiscal, conforme a Tabela 4.1.1&lt;/descricao&gt;
&lt;tipo&gt;C&lt;/tipo&gt;
&lt;/campo&gt;</v>
      </c>
      <c r="W2817" s="227" t="str">
        <f t="shared" si="219"/>
        <v>&lt;campo posicao="3"&gt;
&lt;coluna&gt;COD_MOD&lt;/coluna&gt;
&lt;descricao&gt;Código do modelo do documento fiscal, conforme a Tabela 4.1.1&lt;/descricao&gt;
&lt;tipo&gt;C&lt;/tipo&gt;
&lt;/campo&gt;</v>
      </c>
      <c r="AB2817" s="3"/>
    </row>
    <row r="2818" spans="1:28" ht="14.5" customHeight="1" x14ac:dyDescent="0.35">
      <c r="G2818" s="209"/>
      <c r="I2818" s="209"/>
      <c r="J2818" s="291" t="str">
        <f t="shared" si="221"/>
        <v>E531</v>
      </c>
      <c r="K2818" s="220">
        <v>4</v>
      </c>
      <c r="L2818" s="221" t="s">
        <v>348</v>
      </c>
      <c r="M2818" s="221" t="s">
        <v>349</v>
      </c>
      <c r="N2818" s="220" t="s">
        <v>27</v>
      </c>
      <c r="O2818" s="220">
        <v>4</v>
      </c>
      <c r="P2818" s="220" t="s">
        <v>28</v>
      </c>
      <c r="Q2818" s="220" t="s">
        <v>48</v>
      </c>
      <c r="S2818" s="227" t="str">
        <f t="shared" ref="S2818:S2881" si="222">IF(B2818&lt;&gt;"",1,IF(C2818&lt;&gt;"",2,IF(D2818&lt;&gt;"",3,IF(E2818&lt;&gt;"",4,IF(F2818&lt;&gt;"",5,IF(G2818&lt;&gt;"",6,IF(H2818&lt;&gt;"",7,IF(ISNUMBER(K2818),"Campo",""))))))))</f>
        <v>Campo</v>
      </c>
      <c r="T2818" s="227" t="s">
        <v>27</v>
      </c>
      <c r="U2818" s="237" t="str">
        <f t="shared" ref="U2818:U2881" si="223">IFERROR(IF(ISNUMBER(S2818),CONCATENATE("&lt;/registro&gt;
&lt;registro codigo=""",CONCATENATE(B2818,C2818,D2818,E2818,F2818,G2818,H2818),""" perfil=""",A2818,""" nivel=""",S2818,"""&gt;"),""),"")</f>
        <v/>
      </c>
      <c r="V2818" s="230" t="str">
        <f t="shared" si="220"/>
        <v>&lt;campo posicao="4"&gt;
&lt;coluna&gt;SER&lt;/coluna&gt;
&lt;descricao&gt;Série do documento fiscal&lt;/descricao&gt;
&lt;tipo&gt;C&lt;/tipo&gt;
&lt;/campo&gt;</v>
      </c>
      <c r="W2818" s="227" t="str">
        <f t="shared" ref="W2818:W2881" si="224">U2818&amp;V2818</f>
        <v>&lt;campo posicao="4"&gt;
&lt;coluna&gt;SER&lt;/coluna&gt;
&lt;descricao&gt;Série do documento fiscal&lt;/descricao&gt;
&lt;tipo&gt;C&lt;/tipo&gt;
&lt;/campo&gt;</v>
      </c>
      <c r="AB2818" s="3"/>
    </row>
    <row r="2819" spans="1:28" ht="14.5" customHeight="1" x14ac:dyDescent="0.35">
      <c r="G2819" s="209"/>
      <c r="I2819" s="209"/>
      <c r="J2819" s="291" t="str">
        <f t="shared" si="221"/>
        <v>E531</v>
      </c>
      <c r="K2819" s="220">
        <v>5</v>
      </c>
      <c r="L2819" s="221" t="s">
        <v>654</v>
      </c>
      <c r="M2819" s="221" t="s">
        <v>655</v>
      </c>
      <c r="N2819" s="220" t="s">
        <v>32</v>
      </c>
      <c r="O2819" s="220">
        <v>3</v>
      </c>
      <c r="P2819" s="220" t="s">
        <v>28</v>
      </c>
      <c r="Q2819" s="220" t="s">
        <v>48</v>
      </c>
      <c r="S2819" s="227" t="str">
        <f t="shared" si="222"/>
        <v>Campo</v>
      </c>
      <c r="T2819" s="227" t="s">
        <v>3607</v>
      </c>
      <c r="U2819" s="237" t="str">
        <f t="shared" si="223"/>
        <v/>
      </c>
      <c r="V2819" s="230" t="str">
        <f t="shared" si="220"/>
        <v>&lt;campo posicao="5"&gt;
&lt;coluna&gt;SUB&lt;/coluna&gt;
&lt;descricao&gt;Subsérie do documento fiscal&lt;/descricao&gt;
&lt;tipo&gt;I&lt;/tipo&gt;
&lt;/campo&gt;</v>
      </c>
      <c r="W2819" s="227" t="str">
        <f t="shared" si="224"/>
        <v>&lt;campo posicao="5"&gt;
&lt;coluna&gt;SUB&lt;/coluna&gt;
&lt;descricao&gt;Subsérie do documento fiscal&lt;/descricao&gt;
&lt;tipo&gt;I&lt;/tipo&gt;
&lt;/campo&gt;</v>
      </c>
      <c r="AB2819" s="3"/>
    </row>
    <row r="2820" spans="1:28" ht="14.5" customHeight="1" x14ac:dyDescent="0.35">
      <c r="G2820" s="209"/>
      <c r="I2820" s="209"/>
      <c r="J2820" s="291" t="str">
        <f t="shared" si="221"/>
        <v>E531</v>
      </c>
      <c r="K2820" s="220">
        <v>6</v>
      </c>
      <c r="L2820" s="221" t="s">
        <v>351</v>
      </c>
      <c r="M2820" s="221" t="s">
        <v>352</v>
      </c>
      <c r="N2820" s="220" t="s">
        <v>32</v>
      </c>
      <c r="O2820" s="220">
        <v>9</v>
      </c>
      <c r="P2820" s="220" t="s">
        <v>28</v>
      </c>
      <c r="Q2820" s="220" t="s">
        <v>29</v>
      </c>
      <c r="S2820" s="227" t="str">
        <f t="shared" si="222"/>
        <v>Campo</v>
      </c>
      <c r="T2820" s="227" t="s">
        <v>3607</v>
      </c>
      <c r="U2820" s="237" t="str">
        <f t="shared" si="223"/>
        <v/>
      </c>
      <c r="V2820" s="230" t="str">
        <f t="shared" ref="V2820:V2883" si="225">IF(S2820="Campo",CONCATENATE("&lt;campo posicao=""",K2820,"""&gt;
&lt;coluna&gt;",SUBSTITUTE(L2820," ",""),"&lt;/coluna&gt;
&lt;descricao&gt;",M2820,"&lt;/descricao&gt;
&lt;tipo&gt;",T2820,"&lt;/tipo&gt;
&lt;/campo&gt;"),"")</f>
        <v>&lt;campo posicao="6"&gt;
&lt;coluna&gt;NUM_DOC&lt;/coluna&gt;
&lt;descricao&gt;Número do documento fiscal&lt;/descricao&gt;
&lt;tipo&gt;I&lt;/tipo&gt;
&lt;/campo&gt;</v>
      </c>
      <c r="W2820" s="227" t="str">
        <f t="shared" si="224"/>
        <v>&lt;campo posicao="6"&gt;
&lt;coluna&gt;NUM_DOC&lt;/coluna&gt;
&lt;descricao&gt;Número do documento fiscal&lt;/descricao&gt;
&lt;tipo&gt;I&lt;/tipo&gt;
&lt;/campo&gt;</v>
      </c>
      <c r="AB2820" s="3"/>
    </row>
    <row r="2821" spans="1:28" ht="14.5" customHeight="1" x14ac:dyDescent="0.35">
      <c r="G2821" s="209"/>
      <c r="I2821" s="209"/>
      <c r="J2821" s="291" t="str">
        <f t="shared" ref="J2821:J2884" si="226">IF(L2821="REG",MID(M2821,IFERROR(SEARCH("“",M2821),SEARCH("""",M2821))+1,4),J2820)</f>
        <v>E531</v>
      </c>
      <c r="K2821" s="220">
        <v>7</v>
      </c>
      <c r="L2821" s="221" t="s">
        <v>357</v>
      </c>
      <c r="M2821" s="221" t="s">
        <v>667</v>
      </c>
      <c r="N2821" s="220" t="s">
        <v>32</v>
      </c>
      <c r="O2821" s="220" t="s">
        <v>40</v>
      </c>
      <c r="P2821" s="220" t="s">
        <v>28</v>
      </c>
      <c r="Q2821" s="220" t="s">
        <v>29</v>
      </c>
      <c r="S2821" s="227" t="str">
        <f t="shared" si="222"/>
        <v>Campo</v>
      </c>
      <c r="T2821" s="227" t="s">
        <v>3605</v>
      </c>
      <c r="U2821" s="237" t="str">
        <f t="shared" si="223"/>
        <v/>
      </c>
      <c r="V2821" s="230" t="str">
        <f t="shared" si="225"/>
        <v>&lt;campo posicao="7"&gt;
&lt;coluna&gt;DT_DOC&lt;/coluna&gt;
&lt;descricao&gt;Data da emissão do documento fiscal&lt;/descricao&gt;
&lt;tipo&gt;D&lt;/tipo&gt;
&lt;/campo&gt;</v>
      </c>
      <c r="W2821" s="227" t="str">
        <f t="shared" si="224"/>
        <v>&lt;campo posicao="7"&gt;
&lt;coluna&gt;DT_DOC&lt;/coluna&gt;
&lt;descricao&gt;Data da emissão do documento fiscal&lt;/descricao&gt;
&lt;tipo&gt;D&lt;/tipo&gt;
&lt;/campo&gt;</v>
      </c>
      <c r="AB2821" s="3"/>
    </row>
    <row r="2822" spans="1:28" ht="14.5" customHeight="1" x14ac:dyDescent="0.35">
      <c r="J2822" s="291" t="str">
        <f t="shared" si="226"/>
        <v>E531</v>
      </c>
      <c r="K2822" s="220">
        <v>8</v>
      </c>
      <c r="L2822" s="221" t="s">
        <v>163</v>
      </c>
      <c r="M2822" s="221" t="s">
        <v>801</v>
      </c>
      <c r="N2822" s="220" t="s">
        <v>27</v>
      </c>
      <c r="O2822" s="220">
        <v>60</v>
      </c>
      <c r="P2822" s="220" t="s">
        <v>28</v>
      </c>
      <c r="Q2822" s="220" t="s">
        <v>48</v>
      </c>
      <c r="S2822" s="227" t="str">
        <f t="shared" si="222"/>
        <v>Campo</v>
      </c>
      <c r="T2822" s="227" t="s">
        <v>27</v>
      </c>
      <c r="U2822" s="237" t="str">
        <f t="shared" si="223"/>
        <v/>
      </c>
      <c r="V2822" s="230" t="str">
        <f t="shared" si="225"/>
        <v>&lt;campo posicao="8"&gt;
&lt;coluna&gt;COD_ITEM&lt;/coluna&gt;
&lt;descricao&gt;Código do item (campo 02 do Registro 0200)&lt;/descricao&gt;
&lt;tipo&gt;C&lt;/tipo&gt;
&lt;/campo&gt;</v>
      </c>
      <c r="W2822" s="227" t="str">
        <f t="shared" si="224"/>
        <v>&lt;campo posicao="8"&gt;
&lt;coluna&gt;COD_ITEM&lt;/coluna&gt;
&lt;descricao&gt;Código do item (campo 02 do Registro 0200)&lt;/descricao&gt;
&lt;tipo&gt;C&lt;/tipo&gt;
&lt;/campo&gt;</v>
      </c>
      <c r="AB2822" s="3"/>
    </row>
    <row r="2823" spans="1:28" ht="14.5" customHeight="1" x14ac:dyDescent="0.35">
      <c r="J2823" s="291" t="str">
        <f t="shared" si="226"/>
        <v>E531</v>
      </c>
      <c r="K2823" s="220">
        <v>9</v>
      </c>
      <c r="L2823" s="221" t="s">
        <v>2362</v>
      </c>
      <c r="M2823" s="221" t="s">
        <v>2363</v>
      </c>
      <c r="N2823" s="220" t="s">
        <v>32</v>
      </c>
      <c r="O2823" s="220" t="s">
        <v>28</v>
      </c>
      <c r="P2823" s="220">
        <v>2</v>
      </c>
      <c r="Q2823" s="220" t="s">
        <v>29</v>
      </c>
      <c r="S2823" s="227" t="str">
        <f t="shared" si="222"/>
        <v>Campo</v>
      </c>
      <c r="T2823" s="227" t="s">
        <v>3606</v>
      </c>
      <c r="U2823" s="237" t="str">
        <f t="shared" si="223"/>
        <v/>
      </c>
      <c r="V2823" s="230" t="str">
        <f t="shared" si="225"/>
        <v>&lt;campo posicao="9"&gt;
&lt;coluna&gt;VL_AJ_ITEM&lt;/coluna&gt;
&lt;descricao&gt;Valor do ajuste para a operação/item&lt;/descricao&gt;
&lt;tipo&gt;R&lt;/tipo&gt;
&lt;/campo&gt;</v>
      </c>
      <c r="W2823" s="227" t="str">
        <f t="shared" si="224"/>
        <v>&lt;campo posicao="9"&gt;
&lt;coluna&gt;VL_AJ_ITEM&lt;/coluna&gt;
&lt;descricao&gt;Valor do ajuste para a operação/item&lt;/descricao&gt;
&lt;tipo&gt;R&lt;/tipo&gt;
&lt;/campo&gt;</v>
      </c>
      <c r="AB2823" s="3"/>
    </row>
    <row r="2824" spans="1:28" ht="14.5" customHeight="1" x14ac:dyDescent="0.35">
      <c r="J2824" s="291" t="str">
        <f t="shared" si="226"/>
        <v>E531</v>
      </c>
      <c r="K2824" s="220">
        <v>10</v>
      </c>
      <c r="L2824" s="221" t="s">
        <v>354</v>
      </c>
      <c r="M2824" s="221" t="s">
        <v>2703</v>
      </c>
      <c r="N2824" s="193" t="s">
        <v>27</v>
      </c>
      <c r="O2824" s="220" t="s">
        <v>356</v>
      </c>
      <c r="P2824" s="220" t="s">
        <v>28</v>
      </c>
      <c r="Q2824" s="220" t="s">
        <v>48</v>
      </c>
      <c r="S2824" s="227" t="str">
        <f t="shared" si="222"/>
        <v>Campo</v>
      </c>
      <c r="T2824" s="227" t="s">
        <v>27</v>
      </c>
      <c r="U2824" s="237" t="str">
        <f t="shared" si="223"/>
        <v/>
      </c>
      <c r="V2824" s="230" t="str">
        <f t="shared" si="225"/>
        <v>&lt;campo posicao="10"&gt;
&lt;coluna&gt;CHV_NFE&lt;/coluna&gt;
&lt;descricao&gt;Chave da Nota Fiscal Eletrônica (modelo 55)&lt;/descricao&gt;
&lt;tipo&gt;C&lt;/tipo&gt;
&lt;/campo&gt;</v>
      </c>
      <c r="W2824" s="227" t="str">
        <f t="shared" si="224"/>
        <v>&lt;campo posicao="10"&gt;
&lt;coluna&gt;CHV_NFE&lt;/coluna&gt;
&lt;descricao&gt;Chave da Nota Fiscal Eletrônica (modelo 55)&lt;/descricao&gt;
&lt;tipo&gt;C&lt;/tipo&gt;
&lt;/campo&gt;</v>
      </c>
      <c r="AB2824" s="3"/>
    </row>
    <row r="2825" spans="1:28" s="3" customFormat="1" ht="14.5" customHeight="1" collapsed="1" x14ac:dyDescent="0.35">
      <c r="A2825" s="209" t="s">
        <v>22</v>
      </c>
      <c r="B2825" s="209"/>
      <c r="C2825" s="209" t="s">
        <v>2704</v>
      </c>
      <c r="D2825" s="209"/>
      <c r="E2825" s="209"/>
      <c r="F2825" s="209"/>
      <c r="G2825" s="209"/>
      <c r="H2825" s="209"/>
      <c r="I2825" s="209" t="s">
        <v>8</v>
      </c>
      <c r="J2825" s="291" t="str">
        <f t="shared" si="226"/>
        <v>E531</v>
      </c>
      <c r="K2825" s="2" t="s">
        <v>2705</v>
      </c>
      <c r="L2825" s="4"/>
      <c r="M2825" s="4"/>
      <c r="N2825" s="4"/>
      <c r="O2825" s="4"/>
      <c r="P2825" s="4"/>
      <c r="Q2825" s="4"/>
      <c r="R2825" s="4"/>
      <c r="S2825" s="227">
        <f t="shared" si="222"/>
        <v>2</v>
      </c>
      <c r="T2825" s="227"/>
      <c r="U2825" s="237" t="str">
        <f t="shared" si="223"/>
        <v>&lt;/registro&gt;
&lt;registro codigo="E990" perfil="ABC" nivel="2"&gt;</v>
      </c>
      <c r="V2825" s="230" t="str">
        <f t="shared" si="225"/>
        <v/>
      </c>
      <c r="W2825" s="227" t="str">
        <f t="shared" si="224"/>
        <v>&lt;/registro&gt;
&lt;registro codigo="E990" perfil="ABC" nivel="2"&gt;</v>
      </c>
      <c r="X2825" s="227"/>
      <c r="Y2825" s="227"/>
      <c r="AB2825" s="3" t="s">
        <v>6</v>
      </c>
    </row>
    <row r="2826" spans="1:28" ht="14.5" customHeight="1" x14ac:dyDescent="0.35">
      <c r="J2826" s="291" t="str">
        <f t="shared" si="226"/>
        <v>E990</v>
      </c>
      <c r="K2826" s="193">
        <v>1</v>
      </c>
      <c r="L2826" s="11" t="s">
        <v>25</v>
      </c>
      <c r="M2826" s="11" t="s">
        <v>2706</v>
      </c>
      <c r="N2826" s="193" t="s">
        <v>27</v>
      </c>
      <c r="O2826" s="193">
        <v>4</v>
      </c>
      <c r="P2826" s="193" t="s">
        <v>28</v>
      </c>
      <c r="Q2826" s="193" t="s">
        <v>29</v>
      </c>
      <c r="S2826" s="227" t="str">
        <f t="shared" si="222"/>
        <v>Campo</v>
      </c>
      <c r="T2826" s="227" t="s">
        <v>27</v>
      </c>
      <c r="U2826" s="237" t="str">
        <f t="shared" si="223"/>
        <v/>
      </c>
      <c r="V2826" s="230" t="str">
        <f t="shared" si="225"/>
        <v>&lt;campo posicao="1"&gt;
&lt;coluna&gt;REG&lt;/coluna&gt;
&lt;descricao&gt;Texto fixo contendo "E990"&lt;/descricao&gt;
&lt;tipo&gt;C&lt;/tipo&gt;
&lt;/campo&gt;</v>
      </c>
      <c r="W2826" s="227" t="str">
        <f t="shared" si="224"/>
        <v>&lt;campo posicao="1"&gt;
&lt;coluna&gt;REG&lt;/coluna&gt;
&lt;descricao&gt;Texto fixo contendo "E990"&lt;/descricao&gt;
&lt;tipo&gt;C&lt;/tipo&gt;
&lt;/campo&gt;</v>
      </c>
      <c r="AB2826" s="3" t="s">
        <v>6</v>
      </c>
    </row>
    <row r="2827" spans="1:28" ht="14.5" customHeight="1" x14ac:dyDescent="0.35">
      <c r="J2827" s="291" t="str">
        <f t="shared" si="226"/>
        <v>E990</v>
      </c>
      <c r="K2827" s="193">
        <v>2</v>
      </c>
      <c r="L2827" s="11" t="s">
        <v>2707</v>
      </c>
      <c r="M2827" s="11" t="s">
        <v>2708</v>
      </c>
      <c r="N2827" s="288" t="s">
        <v>27</v>
      </c>
      <c r="O2827" s="193" t="s">
        <v>28</v>
      </c>
      <c r="P2827" s="193" t="s">
        <v>28</v>
      </c>
      <c r="Q2827" s="193" t="s">
        <v>29</v>
      </c>
      <c r="S2827" s="227" t="str">
        <f t="shared" si="222"/>
        <v>Campo</v>
      </c>
      <c r="T2827" s="227" t="s">
        <v>3607</v>
      </c>
      <c r="U2827" s="237" t="str">
        <f t="shared" si="223"/>
        <v/>
      </c>
      <c r="V2827" s="230" t="str">
        <f t="shared" si="225"/>
        <v>&lt;campo posicao="2"&gt;
&lt;coluna&gt;QTD_LIN_E&lt;/coluna&gt;
&lt;descricao&gt;Quantidade total de linhas do Bloco E&lt;/descricao&gt;
&lt;tipo&gt;I&lt;/tipo&gt;
&lt;/campo&gt;</v>
      </c>
      <c r="W2827" s="227" t="str">
        <f t="shared" si="224"/>
        <v>&lt;campo posicao="2"&gt;
&lt;coluna&gt;QTD_LIN_E&lt;/coluna&gt;
&lt;descricao&gt;Quantidade total de linhas do Bloco E&lt;/descricao&gt;
&lt;tipo&gt;I&lt;/tipo&gt;
&lt;/campo&gt;</v>
      </c>
      <c r="AB2827" s="3" t="s">
        <v>6</v>
      </c>
    </row>
    <row r="2828" spans="1:28" s="3" customFormat="1" ht="14.5" customHeight="1" collapsed="1" x14ac:dyDescent="0.35">
      <c r="A2828" s="209" t="s">
        <v>22</v>
      </c>
      <c r="B2828" s="209"/>
      <c r="C2828" s="209" t="s">
        <v>2709</v>
      </c>
      <c r="D2828" s="209"/>
      <c r="E2828" s="209"/>
      <c r="F2828" s="209"/>
      <c r="G2828" s="209"/>
      <c r="H2828" s="209"/>
      <c r="I2828" s="209" t="s">
        <v>8</v>
      </c>
      <c r="J2828" s="291" t="str">
        <f t="shared" si="226"/>
        <v>E990</v>
      </c>
      <c r="K2828" s="2" t="s">
        <v>2710</v>
      </c>
      <c r="L2828" s="4"/>
      <c r="M2828" s="4"/>
      <c r="N2828" s="4"/>
      <c r="O2828" s="4"/>
      <c r="P2828" s="4"/>
      <c r="Q2828" s="4"/>
      <c r="R2828" s="4"/>
      <c r="S2828" s="227">
        <f t="shared" si="222"/>
        <v>2</v>
      </c>
      <c r="T2828" s="227"/>
      <c r="U2828" s="237" t="str">
        <f t="shared" si="223"/>
        <v>&lt;/registro&gt;
&lt;registro codigo="G001" perfil="ABC" nivel="2"&gt;</v>
      </c>
      <c r="V2828" s="230" t="str">
        <f t="shared" si="225"/>
        <v/>
      </c>
      <c r="W2828" s="227" t="str">
        <f t="shared" si="224"/>
        <v>&lt;/registro&gt;
&lt;registro codigo="G001" perfil="ABC" nivel="2"&gt;</v>
      </c>
      <c r="X2828" s="227"/>
      <c r="Y2828" s="227"/>
      <c r="AB2828" s="3" t="s">
        <v>6</v>
      </c>
    </row>
    <row r="2829" spans="1:28" ht="14.5" customHeight="1" x14ac:dyDescent="0.35">
      <c r="J2829" s="291" t="str">
        <f t="shared" si="226"/>
        <v>E990</v>
      </c>
      <c r="K2829" s="193">
        <v>1</v>
      </c>
      <c r="L2829" s="11" t="s">
        <v>281</v>
      </c>
      <c r="M2829" s="11" t="s">
        <v>2711</v>
      </c>
      <c r="N2829" s="193" t="s">
        <v>283</v>
      </c>
      <c r="O2829" s="193" t="s">
        <v>284</v>
      </c>
      <c r="P2829" s="193" t="s">
        <v>285</v>
      </c>
      <c r="Q2829" s="193" t="s">
        <v>29</v>
      </c>
      <c r="S2829" s="227" t="str">
        <f t="shared" si="222"/>
        <v>Campo</v>
      </c>
      <c r="T2829" s="227" t="s">
        <v>27</v>
      </c>
      <c r="U2829" s="237" t="str">
        <f t="shared" si="223"/>
        <v/>
      </c>
      <c r="V2829" s="230" t="str">
        <f t="shared" si="225"/>
        <v>&lt;campo posicao="1"&gt;
&lt;coluna&gt;REG&lt;/coluna&gt;
&lt;descricao&gt;Texto fixo contendo "G001" &lt;/descricao&gt;
&lt;tipo&gt;C&lt;/tipo&gt;
&lt;/campo&gt;</v>
      </c>
      <c r="W2829" s="227" t="str">
        <f t="shared" si="224"/>
        <v>&lt;campo posicao="1"&gt;
&lt;coluna&gt;REG&lt;/coluna&gt;
&lt;descricao&gt;Texto fixo contendo "G001" &lt;/descricao&gt;
&lt;tipo&gt;C&lt;/tipo&gt;
&lt;/campo&gt;</v>
      </c>
      <c r="AB2829" s="3" t="s">
        <v>6</v>
      </c>
    </row>
    <row r="2830" spans="1:28" ht="14.5" customHeight="1" x14ac:dyDescent="0.35">
      <c r="J2830" s="291" t="str">
        <f t="shared" si="226"/>
        <v>E990</v>
      </c>
      <c r="K2830" s="218">
        <v>2</v>
      </c>
      <c r="L2830" s="218" t="s">
        <v>2712</v>
      </c>
      <c r="M2830" s="11" t="s">
        <v>2713</v>
      </c>
      <c r="N2830" s="287" t="s">
        <v>27</v>
      </c>
      <c r="O2830" s="218" t="s">
        <v>300</v>
      </c>
      <c r="P2830" s="218" t="s">
        <v>285</v>
      </c>
      <c r="Q2830" s="218" t="s">
        <v>29</v>
      </c>
      <c r="S2830" s="227" t="str">
        <f t="shared" si="222"/>
        <v>Campo</v>
      </c>
      <c r="T2830" s="227" t="s">
        <v>27</v>
      </c>
      <c r="U2830" s="237" t="str">
        <f t="shared" si="223"/>
        <v/>
      </c>
      <c r="V2830" s="230" t="str">
        <f t="shared" si="225"/>
        <v>&lt;campo posicao="2"&gt;
&lt;coluna&gt;IND_MOV&lt;/coluna&gt;
&lt;descricao&gt;Indicador de movimento: &lt;/descricao&gt;
&lt;tipo&gt;C&lt;/tipo&gt;
&lt;/campo&gt;</v>
      </c>
      <c r="W2830" s="227" t="str">
        <f t="shared" si="224"/>
        <v>&lt;campo posicao="2"&gt;
&lt;coluna&gt;IND_MOV&lt;/coluna&gt;
&lt;descricao&gt;Indicador de movimento: &lt;/descricao&gt;
&lt;tipo&gt;C&lt;/tipo&gt;
&lt;/campo&gt;</v>
      </c>
      <c r="AB2830" s="3" t="s">
        <v>6</v>
      </c>
    </row>
    <row r="2831" spans="1:28" ht="14.5" customHeight="1" x14ac:dyDescent="0.35">
      <c r="J2831" s="291" t="str">
        <f t="shared" si="226"/>
        <v>E990</v>
      </c>
      <c r="K2831" s="218"/>
      <c r="L2831" s="218"/>
      <c r="M2831" s="11" t="s">
        <v>2714</v>
      </c>
      <c r="N2831" s="218"/>
      <c r="O2831" s="218"/>
      <c r="P2831" s="218"/>
      <c r="Q2831" s="218"/>
      <c r="S2831" s="227" t="str">
        <f t="shared" si="222"/>
        <v/>
      </c>
      <c r="T2831" s="227"/>
      <c r="U2831" s="237" t="str">
        <f t="shared" si="223"/>
        <v/>
      </c>
      <c r="V2831" s="230" t="str">
        <f t="shared" si="225"/>
        <v/>
      </c>
      <c r="W2831" s="227" t="str">
        <f t="shared" si="224"/>
        <v/>
      </c>
      <c r="AB2831" s="3" t="s">
        <v>6</v>
      </c>
    </row>
    <row r="2832" spans="1:28" ht="14.5" customHeight="1" x14ac:dyDescent="0.35">
      <c r="J2832" s="291" t="str">
        <f t="shared" si="226"/>
        <v>E990</v>
      </c>
      <c r="K2832" s="218"/>
      <c r="L2832" s="218"/>
      <c r="M2832" s="11" t="s">
        <v>2715</v>
      </c>
      <c r="N2832" s="218"/>
      <c r="O2832" s="218"/>
      <c r="P2832" s="218"/>
      <c r="Q2832" s="218"/>
      <c r="S2832" s="227" t="str">
        <f t="shared" si="222"/>
        <v/>
      </c>
      <c r="T2832" s="227"/>
      <c r="U2832" s="237" t="str">
        <f t="shared" si="223"/>
        <v/>
      </c>
      <c r="V2832" s="230" t="str">
        <f t="shared" si="225"/>
        <v/>
      </c>
      <c r="W2832" s="227" t="str">
        <f t="shared" si="224"/>
        <v/>
      </c>
      <c r="AB2832" s="3" t="s">
        <v>6</v>
      </c>
    </row>
    <row r="2833" spans="1:28" s="3" customFormat="1" ht="14.5" customHeight="1" collapsed="1" x14ac:dyDescent="0.35">
      <c r="A2833" s="209" t="s">
        <v>22</v>
      </c>
      <c r="B2833" s="209"/>
      <c r="C2833" s="209"/>
      <c r="D2833" s="209" t="s">
        <v>2716</v>
      </c>
      <c r="E2833" s="209"/>
      <c r="F2833" s="209"/>
      <c r="G2833" s="209"/>
      <c r="H2833" s="209"/>
      <c r="I2833" s="209" t="s">
        <v>108</v>
      </c>
      <c r="J2833" s="291" t="str">
        <f t="shared" si="226"/>
        <v>E990</v>
      </c>
      <c r="K2833" s="2" t="s">
        <v>2717</v>
      </c>
      <c r="L2833" s="4"/>
      <c r="M2833" s="4"/>
      <c r="N2833" s="4"/>
      <c r="O2833" s="4"/>
      <c r="P2833" s="4"/>
      <c r="Q2833" s="4"/>
      <c r="R2833" s="4"/>
      <c r="S2833" s="227">
        <f t="shared" si="222"/>
        <v>3</v>
      </c>
      <c r="T2833" s="227"/>
      <c r="U2833" s="237" t="str">
        <f t="shared" si="223"/>
        <v>&lt;/registro&gt;
&lt;registro codigo="G110" perfil="ABC" nivel="3"&gt;</v>
      </c>
      <c r="V2833" s="230" t="str">
        <f t="shared" si="225"/>
        <v/>
      </c>
      <c r="W2833" s="227" t="str">
        <f t="shared" si="224"/>
        <v>&lt;/registro&gt;
&lt;registro codigo="G110" perfil="ABC" nivel="3"&gt;</v>
      </c>
      <c r="X2833" s="227"/>
      <c r="Y2833" s="227"/>
      <c r="AB2833" s="3" t="s">
        <v>6</v>
      </c>
    </row>
    <row r="2834" spans="1:28" ht="14.5" customHeight="1" x14ac:dyDescent="0.35">
      <c r="J2834" s="291" t="str">
        <f t="shared" si="226"/>
        <v>E990</v>
      </c>
      <c r="K2834" s="193">
        <v>1</v>
      </c>
      <c r="L2834" s="11" t="s">
        <v>281</v>
      </c>
      <c r="M2834" s="11" t="s">
        <v>2718</v>
      </c>
      <c r="N2834" s="193" t="s">
        <v>27</v>
      </c>
      <c r="O2834" s="193" t="s">
        <v>235</v>
      </c>
      <c r="P2834" s="193" t="s">
        <v>28</v>
      </c>
      <c r="Q2834" s="24" t="s">
        <v>29</v>
      </c>
      <c r="S2834" s="227" t="str">
        <f t="shared" si="222"/>
        <v>Campo</v>
      </c>
      <c r="T2834" s="227" t="s">
        <v>27</v>
      </c>
      <c r="U2834" s="237" t="str">
        <f t="shared" si="223"/>
        <v/>
      </c>
      <c r="V2834" s="230" t="str">
        <f t="shared" si="225"/>
        <v>&lt;campo posicao="1"&gt;
&lt;coluna&gt;REG&lt;/coluna&gt;
&lt;descricao&gt;Texto fixo contendo "G110" &lt;/descricao&gt;
&lt;tipo&gt;C&lt;/tipo&gt;
&lt;/campo&gt;</v>
      </c>
      <c r="W2834" s="227" t="str">
        <f t="shared" si="224"/>
        <v>&lt;campo posicao="1"&gt;
&lt;coluna&gt;REG&lt;/coluna&gt;
&lt;descricao&gt;Texto fixo contendo "G110" &lt;/descricao&gt;
&lt;tipo&gt;C&lt;/tipo&gt;
&lt;/campo&gt;</v>
      </c>
      <c r="AB2834" s="3" t="s">
        <v>6</v>
      </c>
    </row>
    <row r="2835" spans="1:28" ht="14.5" customHeight="1" x14ac:dyDescent="0.35">
      <c r="J2835" s="291" t="str">
        <f t="shared" si="226"/>
        <v>E990</v>
      </c>
      <c r="K2835" s="193">
        <v>2</v>
      </c>
      <c r="L2835" s="11" t="s">
        <v>2719</v>
      </c>
      <c r="M2835" s="11" t="s">
        <v>2720</v>
      </c>
      <c r="N2835" s="193" t="s">
        <v>32</v>
      </c>
      <c r="O2835" s="193" t="s">
        <v>40</v>
      </c>
      <c r="P2835" s="193" t="s">
        <v>28</v>
      </c>
      <c r="Q2835" s="24" t="s">
        <v>29</v>
      </c>
      <c r="S2835" s="227" t="str">
        <f t="shared" si="222"/>
        <v>Campo</v>
      </c>
      <c r="T2835" s="227" t="s">
        <v>3605</v>
      </c>
      <c r="U2835" s="237" t="str">
        <f t="shared" si="223"/>
        <v/>
      </c>
      <c r="V2835" s="230" t="str">
        <f t="shared" si="225"/>
        <v>&lt;campo posicao="2"&gt;
&lt;coluna&gt;DT_INI&lt;/coluna&gt;
&lt;descricao&gt;Data inicial a que a apuração se refere &lt;/descricao&gt;
&lt;tipo&gt;D&lt;/tipo&gt;
&lt;/campo&gt;</v>
      </c>
      <c r="W2835" s="227" t="str">
        <f t="shared" si="224"/>
        <v>&lt;campo posicao="2"&gt;
&lt;coluna&gt;DT_INI&lt;/coluna&gt;
&lt;descricao&gt;Data inicial a que a apuração se refere &lt;/descricao&gt;
&lt;tipo&gt;D&lt;/tipo&gt;
&lt;/campo&gt;</v>
      </c>
      <c r="AB2835" s="3" t="s">
        <v>6</v>
      </c>
    </row>
    <row r="2836" spans="1:28" ht="14.5" customHeight="1" x14ac:dyDescent="0.35">
      <c r="J2836" s="291" t="str">
        <f t="shared" si="226"/>
        <v>E990</v>
      </c>
      <c r="K2836" s="193">
        <v>3</v>
      </c>
      <c r="L2836" s="11" t="s">
        <v>2721</v>
      </c>
      <c r="M2836" s="11" t="s">
        <v>2722</v>
      </c>
      <c r="N2836" s="193" t="s">
        <v>32</v>
      </c>
      <c r="O2836" s="193" t="s">
        <v>40</v>
      </c>
      <c r="P2836" s="193" t="s">
        <v>28</v>
      </c>
      <c r="Q2836" s="24" t="s">
        <v>29</v>
      </c>
      <c r="S2836" s="227" t="str">
        <f t="shared" si="222"/>
        <v>Campo</v>
      </c>
      <c r="T2836" s="227" t="s">
        <v>3605</v>
      </c>
      <c r="U2836" s="237" t="str">
        <f t="shared" si="223"/>
        <v/>
      </c>
      <c r="V2836" s="230" t="str">
        <f t="shared" si="225"/>
        <v>&lt;campo posicao="3"&gt;
&lt;coluna&gt;DT_FIN&lt;/coluna&gt;
&lt;descricao&gt;Data final a que a apuração se refere &lt;/descricao&gt;
&lt;tipo&gt;D&lt;/tipo&gt;
&lt;/campo&gt;</v>
      </c>
      <c r="W2836" s="227" t="str">
        <f t="shared" si="224"/>
        <v>&lt;campo posicao="3"&gt;
&lt;coluna&gt;DT_FIN&lt;/coluna&gt;
&lt;descricao&gt;Data final a que a apuração se refere &lt;/descricao&gt;
&lt;tipo&gt;D&lt;/tipo&gt;
&lt;/campo&gt;</v>
      </c>
      <c r="AB2836" s="3" t="s">
        <v>6</v>
      </c>
    </row>
    <row r="2837" spans="1:28" ht="14.5" customHeight="1" x14ac:dyDescent="0.35">
      <c r="J2837" s="291" t="str">
        <f t="shared" si="226"/>
        <v>E990</v>
      </c>
      <c r="K2837" s="193">
        <v>4</v>
      </c>
      <c r="L2837" s="11" t="s">
        <v>2723</v>
      </c>
      <c r="M2837" s="11" t="s">
        <v>2724</v>
      </c>
      <c r="N2837" s="193" t="s">
        <v>32</v>
      </c>
      <c r="O2837" s="193" t="s">
        <v>28</v>
      </c>
      <c r="P2837" s="193">
        <v>2</v>
      </c>
      <c r="Q2837" s="24" t="s">
        <v>29</v>
      </c>
      <c r="S2837" s="227" t="str">
        <f t="shared" si="222"/>
        <v>Campo</v>
      </c>
      <c r="T2837" s="227" t="s">
        <v>3606</v>
      </c>
      <c r="U2837" s="237" t="str">
        <f t="shared" si="223"/>
        <v/>
      </c>
      <c r="V2837" s="230" t="str">
        <f t="shared" si="225"/>
        <v>&lt;campo posicao="4"&gt;
&lt;coluna&gt;SALDO_IN_ICMS&lt;/coluna&gt;
&lt;descricao&gt;Saldo inicial de ICMS do CIAP, composto por ICMS de bens que entraram anteriormente ao período de apuração (somatório dos campos 05 a 08 dos registros G125) &lt;/descricao&gt;
&lt;tipo&gt;R&lt;/tipo&gt;
&lt;/campo&gt;</v>
      </c>
      <c r="W2837" s="227" t="str">
        <f t="shared" si="224"/>
        <v>&lt;campo posicao="4"&gt;
&lt;coluna&gt;SALDO_IN_ICMS&lt;/coluna&gt;
&lt;descricao&gt;Saldo inicial de ICMS do CIAP, composto por ICMS de bens que entraram anteriormente ao período de apuração (somatório dos campos 05 a 08 dos registros G125) &lt;/descricao&gt;
&lt;tipo&gt;R&lt;/tipo&gt;
&lt;/campo&gt;</v>
      </c>
      <c r="AB2837" s="3" t="s">
        <v>6</v>
      </c>
    </row>
    <row r="2838" spans="1:28" ht="14.5" customHeight="1" x14ac:dyDescent="0.35">
      <c r="J2838" s="291" t="str">
        <f t="shared" si="226"/>
        <v>E990</v>
      </c>
      <c r="K2838" s="193">
        <v>5</v>
      </c>
      <c r="L2838" s="11" t="s">
        <v>2725</v>
      </c>
      <c r="M2838" s="11" t="s">
        <v>2726</v>
      </c>
      <c r="N2838" s="193" t="s">
        <v>32</v>
      </c>
      <c r="O2838" s="193" t="s">
        <v>28</v>
      </c>
      <c r="P2838" s="193">
        <v>2</v>
      </c>
      <c r="Q2838" s="24" t="s">
        <v>29</v>
      </c>
      <c r="S2838" s="227" t="str">
        <f t="shared" si="222"/>
        <v>Campo</v>
      </c>
      <c r="T2838" s="227" t="s">
        <v>3606</v>
      </c>
      <c r="U2838" s="237" t="str">
        <f t="shared" si="223"/>
        <v/>
      </c>
      <c r="V2838" s="230" t="str">
        <f t="shared" si="225"/>
        <v>&lt;campo posicao="5"&gt;
&lt;coluna&gt;SOM_PARC&lt;/coluna&gt;
&lt;descricao&gt;Somatório das parcelas de ICMS passível de apropriação de cada bem (campo 10 do G125) &lt;/descricao&gt;
&lt;tipo&gt;R&lt;/tipo&gt;
&lt;/campo&gt;</v>
      </c>
      <c r="W2838" s="227" t="str">
        <f t="shared" si="224"/>
        <v>&lt;campo posicao="5"&gt;
&lt;coluna&gt;SOM_PARC&lt;/coluna&gt;
&lt;descricao&gt;Somatório das parcelas de ICMS passível de apropriação de cada bem (campo 10 do G125) &lt;/descricao&gt;
&lt;tipo&gt;R&lt;/tipo&gt;
&lt;/campo&gt;</v>
      </c>
      <c r="AB2838" s="3" t="s">
        <v>6</v>
      </c>
    </row>
    <row r="2839" spans="1:28" ht="14.5" customHeight="1" x14ac:dyDescent="0.35">
      <c r="J2839" s="291" t="str">
        <f t="shared" si="226"/>
        <v>E990</v>
      </c>
      <c r="K2839" s="193">
        <v>6</v>
      </c>
      <c r="L2839" s="11" t="s">
        <v>2727</v>
      </c>
      <c r="M2839" s="11" t="s">
        <v>2728</v>
      </c>
      <c r="N2839" s="193" t="s">
        <v>32</v>
      </c>
      <c r="O2839" s="193" t="s">
        <v>28</v>
      </c>
      <c r="P2839" s="193">
        <v>2</v>
      </c>
      <c r="Q2839" s="24" t="s">
        <v>29</v>
      </c>
      <c r="S2839" s="227" t="str">
        <f t="shared" si="222"/>
        <v>Campo</v>
      </c>
      <c r="T2839" s="227" t="s">
        <v>3606</v>
      </c>
      <c r="U2839" s="237" t="str">
        <f t="shared" si="223"/>
        <v/>
      </c>
      <c r="V2839" s="230" t="str">
        <f t="shared" si="225"/>
        <v>&lt;campo posicao="6"&gt;
&lt;coluna&gt;VL_TRIB_EXP&lt;/coluna&gt;
&lt;descricao&gt;Valor do somatório das saídas tributadas e saídas para exportação&lt;/descricao&gt;
&lt;tipo&gt;R&lt;/tipo&gt;
&lt;/campo&gt;</v>
      </c>
      <c r="W2839" s="227" t="str">
        <f t="shared" si="224"/>
        <v>&lt;campo posicao="6"&gt;
&lt;coluna&gt;VL_TRIB_EXP&lt;/coluna&gt;
&lt;descricao&gt;Valor do somatório das saídas tributadas e saídas para exportação&lt;/descricao&gt;
&lt;tipo&gt;R&lt;/tipo&gt;
&lt;/campo&gt;</v>
      </c>
      <c r="AB2839" s="3" t="s">
        <v>6</v>
      </c>
    </row>
    <row r="2840" spans="1:28" ht="14.5" customHeight="1" x14ac:dyDescent="0.35">
      <c r="J2840" s="291" t="str">
        <f t="shared" si="226"/>
        <v>E990</v>
      </c>
      <c r="K2840" s="193">
        <v>7</v>
      </c>
      <c r="L2840" s="11" t="s">
        <v>2729</v>
      </c>
      <c r="M2840" s="11" t="s">
        <v>2730</v>
      </c>
      <c r="N2840" s="193" t="s">
        <v>32</v>
      </c>
      <c r="O2840" s="193" t="s">
        <v>28</v>
      </c>
      <c r="P2840" s="193">
        <v>2</v>
      </c>
      <c r="Q2840" s="24" t="s">
        <v>29</v>
      </c>
      <c r="S2840" s="227" t="str">
        <f t="shared" si="222"/>
        <v>Campo</v>
      </c>
      <c r="T2840" s="227" t="s">
        <v>3606</v>
      </c>
      <c r="U2840" s="237" t="str">
        <f t="shared" si="223"/>
        <v/>
      </c>
      <c r="V2840" s="230" t="str">
        <f t="shared" si="225"/>
        <v>&lt;campo posicao="7"&gt;
&lt;coluna&gt;VL_TOTAL&lt;/coluna&gt;
&lt;descricao&gt;Valor total de saídas&lt;/descricao&gt;
&lt;tipo&gt;R&lt;/tipo&gt;
&lt;/campo&gt;</v>
      </c>
      <c r="W2840" s="227" t="str">
        <f t="shared" si="224"/>
        <v>&lt;campo posicao="7"&gt;
&lt;coluna&gt;VL_TOTAL&lt;/coluna&gt;
&lt;descricao&gt;Valor total de saídas&lt;/descricao&gt;
&lt;tipo&gt;R&lt;/tipo&gt;
&lt;/campo&gt;</v>
      </c>
      <c r="AB2840" s="3" t="s">
        <v>6</v>
      </c>
    </row>
    <row r="2841" spans="1:28" ht="14.5" customHeight="1" x14ac:dyDescent="0.35">
      <c r="J2841" s="291" t="str">
        <f t="shared" si="226"/>
        <v>E990</v>
      </c>
      <c r="K2841" s="193">
        <v>8</v>
      </c>
      <c r="L2841" s="11" t="s">
        <v>2731</v>
      </c>
      <c r="M2841" s="11" t="s">
        <v>2732</v>
      </c>
      <c r="N2841" s="193" t="s">
        <v>32</v>
      </c>
      <c r="O2841" s="193" t="s">
        <v>28</v>
      </c>
      <c r="P2841" s="193">
        <v>8</v>
      </c>
      <c r="Q2841" s="24" t="s">
        <v>29</v>
      </c>
      <c r="S2841" s="227" t="str">
        <f t="shared" si="222"/>
        <v>Campo</v>
      </c>
      <c r="T2841" s="227" t="s">
        <v>3606</v>
      </c>
      <c r="U2841" s="237" t="str">
        <f t="shared" si="223"/>
        <v/>
      </c>
      <c r="V2841" s="230" t="str">
        <f t="shared" si="225"/>
        <v>&lt;campo posicao="8"&gt;
&lt;coluna&gt;IND_PER_SAI&lt;/coluna&gt;
&lt;descricao&gt;Índice de participação do valor do somatório das saídas tributadas e saídas para exportação no valor total de saídas (Campo 06 dividido pelo campo 07)&lt;/descricao&gt;
&lt;tipo&gt;R&lt;/tipo&gt;
&lt;/campo&gt;</v>
      </c>
      <c r="W2841" s="227" t="str">
        <f t="shared" si="224"/>
        <v>&lt;campo posicao="8"&gt;
&lt;coluna&gt;IND_PER_SAI&lt;/coluna&gt;
&lt;descricao&gt;Índice de participação do valor do somatório das saídas tributadas e saídas para exportação no valor total de saídas (Campo 06 dividido pelo campo 07)&lt;/descricao&gt;
&lt;tipo&gt;R&lt;/tipo&gt;
&lt;/campo&gt;</v>
      </c>
      <c r="AB2841" s="3" t="s">
        <v>6</v>
      </c>
    </row>
    <row r="2842" spans="1:28" ht="14.5" customHeight="1" x14ac:dyDescent="0.35">
      <c r="J2842" s="291" t="str">
        <f t="shared" si="226"/>
        <v>E990</v>
      </c>
      <c r="K2842" s="193">
        <v>9</v>
      </c>
      <c r="L2842" s="11" t="s">
        <v>2733</v>
      </c>
      <c r="M2842" s="11" t="s">
        <v>2734</v>
      </c>
      <c r="N2842" s="193" t="s">
        <v>32</v>
      </c>
      <c r="O2842" s="193" t="s">
        <v>28</v>
      </c>
      <c r="P2842" s="193">
        <v>2</v>
      </c>
      <c r="Q2842" s="24" t="s">
        <v>29</v>
      </c>
      <c r="S2842" s="227" t="str">
        <f t="shared" si="222"/>
        <v>Campo</v>
      </c>
      <c r="T2842" s="227" t="s">
        <v>3606</v>
      </c>
      <c r="U2842" s="237" t="str">
        <f t="shared" si="223"/>
        <v/>
      </c>
      <c r="V2842" s="230" t="str">
        <f t="shared" si="225"/>
        <v>&lt;campo posicao="9"&gt;
&lt;coluna&gt;ICMS_APROP&lt;/coluna&gt;
&lt;descricao&gt;Valor de ICMS a ser apropriado na apuração do ICMS, correspondente á multiplicação do campo 05 pelo campo 08. &lt;/descricao&gt;
&lt;tipo&gt;R&lt;/tipo&gt;
&lt;/campo&gt;</v>
      </c>
      <c r="W2842" s="227" t="str">
        <f t="shared" si="224"/>
        <v>&lt;campo posicao="9"&gt;
&lt;coluna&gt;ICMS_APROP&lt;/coluna&gt;
&lt;descricao&gt;Valor de ICMS a ser apropriado na apuração do ICMS, correspondente á multiplicação do campo 05 pelo campo 08. &lt;/descricao&gt;
&lt;tipo&gt;R&lt;/tipo&gt;
&lt;/campo&gt;</v>
      </c>
      <c r="AB2842" s="3" t="s">
        <v>6</v>
      </c>
    </row>
    <row r="2843" spans="1:28" ht="14.5" customHeight="1" x14ac:dyDescent="0.35">
      <c r="J2843" s="291" t="str">
        <f t="shared" si="226"/>
        <v>E990</v>
      </c>
      <c r="K2843" s="193">
        <v>10</v>
      </c>
      <c r="L2843" s="11" t="s">
        <v>2735</v>
      </c>
      <c r="M2843" s="11" t="s">
        <v>2736</v>
      </c>
      <c r="N2843" s="193" t="s">
        <v>32</v>
      </c>
      <c r="O2843" s="193" t="s">
        <v>28</v>
      </c>
      <c r="P2843" s="193">
        <v>2</v>
      </c>
      <c r="Q2843" s="24" t="s">
        <v>29</v>
      </c>
      <c r="S2843" s="227" t="str">
        <f t="shared" si="222"/>
        <v>Campo</v>
      </c>
      <c r="T2843" s="227" t="s">
        <v>3606</v>
      </c>
      <c r="U2843" s="237" t="str">
        <f t="shared" si="223"/>
        <v/>
      </c>
      <c r="V2843" s="230" t="str">
        <f t="shared" si="225"/>
        <v>&lt;campo posicao="10"&gt;
&lt;coluna&gt;SOM_ICMS_OC&lt;/coluna&gt;
&lt;descricao&gt;Valor de outros créditos a ser apropriado na Apuração do ICMS, correspondente ao somatório do campo 09 do registro G126.&lt;/descricao&gt;
&lt;tipo&gt;R&lt;/tipo&gt;
&lt;/campo&gt;</v>
      </c>
      <c r="W2843" s="227" t="str">
        <f t="shared" si="224"/>
        <v>&lt;campo posicao="10"&gt;
&lt;coluna&gt;SOM_ICMS_OC&lt;/coluna&gt;
&lt;descricao&gt;Valor de outros créditos a ser apropriado na Apuração do ICMS, correspondente ao somatório do campo 09 do registro G126.&lt;/descricao&gt;
&lt;tipo&gt;R&lt;/tipo&gt;
&lt;/campo&gt;</v>
      </c>
      <c r="AB2843" s="3" t="s">
        <v>6</v>
      </c>
    </row>
    <row r="2844" spans="1:28" s="3" customFormat="1" ht="14.5" customHeight="1" collapsed="1" x14ac:dyDescent="0.35">
      <c r="A2844" s="209" t="s">
        <v>22</v>
      </c>
      <c r="B2844" s="209"/>
      <c r="C2844" s="209"/>
      <c r="D2844" s="209"/>
      <c r="E2844" s="209" t="s">
        <v>2737</v>
      </c>
      <c r="F2844" s="209"/>
      <c r="G2844" s="209"/>
      <c r="H2844" s="209"/>
      <c r="I2844" s="209" t="s">
        <v>144</v>
      </c>
      <c r="J2844" s="291" t="str">
        <f t="shared" si="226"/>
        <v>E990</v>
      </c>
      <c r="K2844" s="2" t="s">
        <v>2738</v>
      </c>
      <c r="L2844" s="4"/>
      <c r="M2844" s="4"/>
      <c r="N2844" s="4"/>
      <c r="O2844" s="4"/>
      <c r="P2844" s="4"/>
      <c r="Q2844" s="4"/>
      <c r="R2844" s="4"/>
      <c r="S2844" s="227">
        <f t="shared" si="222"/>
        <v>4</v>
      </c>
      <c r="T2844" s="227"/>
      <c r="U2844" s="237" t="str">
        <f t="shared" si="223"/>
        <v>&lt;/registro&gt;
&lt;registro codigo="G125" perfil="ABC" nivel="4"&gt;</v>
      </c>
      <c r="V2844" s="230" t="str">
        <f t="shared" si="225"/>
        <v/>
      </c>
      <c r="W2844" s="227" t="str">
        <f t="shared" si="224"/>
        <v>&lt;/registro&gt;
&lt;registro codigo="G125" perfil="ABC" nivel="4"&gt;</v>
      </c>
      <c r="X2844" s="227"/>
      <c r="Y2844" s="227"/>
      <c r="AB2844" s="3" t="s">
        <v>6</v>
      </c>
    </row>
    <row r="2845" spans="1:28" ht="14.5" customHeight="1" x14ac:dyDescent="0.35">
      <c r="J2845" s="291" t="str">
        <f t="shared" si="226"/>
        <v>E990</v>
      </c>
      <c r="K2845" s="193">
        <v>1</v>
      </c>
      <c r="L2845" s="11" t="s">
        <v>281</v>
      </c>
      <c r="M2845" s="11" t="s">
        <v>2739</v>
      </c>
      <c r="N2845" s="193" t="s">
        <v>283</v>
      </c>
      <c r="O2845" s="193" t="s">
        <v>284</v>
      </c>
      <c r="P2845" s="193" t="s">
        <v>285</v>
      </c>
      <c r="Q2845" s="193" t="s">
        <v>29</v>
      </c>
      <c r="S2845" s="227" t="str">
        <f t="shared" si="222"/>
        <v>Campo</v>
      </c>
      <c r="T2845" s="227" t="s">
        <v>27</v>
      </c>
      <c r="U2845" s="237" t="str">
        <f t="shared" si="223"/>
        <v/>
      </c>
      <c r="V2845" s="230" t="str">
        <f t="shared" si="225"/>
        <v>&lt;campo posicao="1"&gt;
&lt;coluna&gt;REG&lt;/coluna&gt;
&lt;descricao&gt;Texto fixo contendo "G125" &lt;/descricao&gt;
&lt;tipo&gt;C&lt;/tipo&gt;
&lt;/campo&gt;</v>
      </c>
      <c r="W2845" s="227" t="str">
        <f t="shared" si="224"/>
        <v>&lt;campo posicao="1"&gt;
&lt;coluna&gt;REG&lt;/coluna&gt;
&lt;descricao&gt;Texto fixo contendo "G125" &lt;/descricao&gt;
&lt;tipo&gt;C&lt;/tipo&gt;
&lt;/campo&gt;</v>
      </c>
      <c r="AB2845" s="3" t="s">
        <v>6</v>
      </c>
    </row>
    <row r="2846" spans="1:28" ht="14.5" customHeight="1" x14ac:dyDescent="0.35">
      <c r="J2846" s="291" t="str">
        <f t="shared" si="226"/>
        <v>E990</v>
      </c>
      <c r="K2846" s="193">
        <v>2</v>
      </c>
      <c r="L2846" s="11" t="s">
        <v>236</v>
      </c>
      <c r="M2846" s="11" t="s">
        <v>237</v>
      </c>
      <c r="N2846" s="193" t="s">
        <v>27</v>
      </c>
      <c r="O2846" s="193">
        <v>60</v>
      </c>
      <c r="P2846" s="193" t="s">
        <v>28</v>
      </c>
      <c r="Q2846" s="193" t="s">
        <v>29</v>
      </c>
      <c r="S2846" s="227" t="str">
        <f t="shared" si="222"/>
        <v>Campo</v>
      </c>
      <c r="T2846" s="227" t="s">
        <v>27</v>
      </c>
      <c r="U2846" s="237" t="str">
        <f t="shared" si="223"/>
        <v/>
      </c>
      <c r="V2846" s="230" t="str">
        <f t="shared" si="225"/>
        <v>&lt;campo posicao="2"&gt;
&lt;coluna&gt;COD_IND_BEM&lt;/coluna&gt;
&lt;descricao&gt;Código individualizado do bem ou componente adotado no controle patrimonial do estabelecimento informante&lt;/descricao&gt;
&lt;tipo&gt;C&lt;/tipo&gt;
&lt;/campo&gt;</v>
      </c>
      <c r="W2846" s="227" t="str">
        <f t="shared" si="224"/>
        <v>&lt;campo posicao="2"&gt;
&lt;coluna&gt;COD_IND_BEM&lt;/coluna&gt;
&lt;descricao&gt;Código individualizado do bem ou componente adotado no controle patrimonial do estabelecimento informante&lt;/descricao&gt;
&lt;tipo&gt;C&lt;/tipo&gt;
&lt;/campo&gt;</v>
      </c>
      <c r="AB2846" s="3" t="s">
        <v>6</v>
      </c>
    </row>
    <row r="2847" spans="1:28" ht="14.5" customHeight="1" x14ac:dyDescent="0.35">
      <c r="J2847" s="291" t="str">
        <f t="shared" si="226"/>
        <v>E990</v>
      </c>
      <c r="K2847" s="193">
        <v>3</v>
      </c>
      <c r="L2847" s="11" t="s">
        <v>2740</v>
      </c>
      <c r="M2847" s="11" t="s">
        <v>2741</v>
      </c>
      <c r="N2847" s="193" t="s">
        <v>288</v>
      </c>
      <c r="O2847" s="193" t="s">
        <v>313</v>
      </c>
      <c r="P2847" s="193" t="s">
        <v>285</v>
      </c>
      <c r="Q2847" s="193" t="s">
        <v>2742</v>
      </c>
      <c r="S2847" s="227" t="str">
        <f t="shared" si="222"/>
        <v>Campo</v>
      </c>
      <c r="T2847" s="227" t="s">
        <v>3605</v>
      </c>
      <c r="U2847" s="237" t="str">
        <f t="shared" si="223"/>
        <v/>
      </c>
      <c r="V2847" s="230" t="str">
        <f t="shared" si="225"/>
        <v>&lt;campo posicao="3"&gt;
&lt;coluna&gt;DT_MOV&lt;/coluna&gt;
&lt;descricao&gt;Data da movimentação ou do saldo inicial &lt;/descricao&gt;
&lt;tipo&gt;D&lt;/tipo&gt;
&lt;/campo&gt;</v>
      </c>
      <c r="W2847" s="227" t="str">
        <f t="shared" si="224"/>
        <v>&lt;campo posicao="3"&gt;
&lt;coluna&gt;DT_MOV&lt;/coluna&gt;
&lt;descricao&gt;Data da movimentação ou do saldo inicial &lt;/descricao&gt;
&lt;tipo&gt;D&lt;/tipo&gt;
&lt;/campo&gt;</v>
      </c>
      <c r="AB2847" s="3" t="s">
        <v>6</v>
      </c>
    </row>
    <row r="2848" spans="1:28" ht="14.5" customHeight="1" x14ac:dyDescent="0.35">
      <c r="J2848" s="291" t="str">
        <f t="shared" si="226"/>
        <v>E990</v>
      </c>
      <c r="K2848" s="218">
        <v>4</v>
      </c>
      <c r="L2848" s="218" t="s">
        <v>2743</v>
      </c>
      <c r="M2848" s="11" t="s">
        <v>2744</v>
      </c>
      <c r="N2848" s="218" t="s">
        <v>283</v>
      </c>
      <c r="O2848" s="218" t="s">
        <v>291</v>
      </c>
      <c r="P2848" s="218" t="s">
        <v>285</v>
      </c>
      <c r="Q2848" s="218" t="s">
        <v>2742</v>
      </c>
      <c r="S2848" s="227" t="str">
        <f t="shared" si="222"/>
        <v>Campo</v>
      </c>
      <c r="T2848" s="227" t="s">
        <v>27</v>
      </c>
      <c r="U2848" s="237" t="str">
        <f t="shared" si="223"/>
        <v/>
      </c>
      <c r="V2848" s="230" t="str">
        <f t="shared" si="225"/>
        <v>&lt;campo posicao="4"&gt;
&lt;coluna&gt;TIPO_MOV&lt;/coluna&gt;
&lt;descricao&gt;Tipo de movimentação do bem ou componente: &lt;/descricao&gt;
&lt;tipo&gt;C&lt;/tipo&gt;
&lt;/campo&gt;</v>
      </c>
      <c r="W2848" s="227" t="str">
        <f t="shared" si="224"/>
        <v>&lt;campo posicao="4"&gt;
&lt;coluna&gt;TIPO_MOV&lt;/coluna&gt;
&lt;descricao&gt;Tipo de movimentação do bem ou componente: &lt;/descricao&gt;
&lt;tipo&gt;C&lt;/tipo&gt;
&lt;/campo&gt;</v>
      </c>
      <c r="AB2848" s="3" t="s">
        <v>6</v>
      </c>
    </row>
    <row r="2849" spans="1:28" ht="14.5" customHeight="1" x14ac:dyDescent="0.35">
      <c r="J2849" s="291" t="str">
        <f t="shared" si="226"/>
        <v>E990</v>
      </c>
      <c r="K2849" s="218"/>
      <c r="L2849" s="218"/>
      <c r="M2849" s="11" t="s">
        <v>2745</v>
      </c>
      <c r="N2849" s="218"/>
      <c r="O2849" s="218"/>
      <c r="P2849" s="218"/>
      <c r="Q2849" s="218"/>
      <c r="S2849" s="227" t="str">
        <f t="shared" si="222"/>
        <v/>
      </c>
      <c r="T2849" s="227"/>
      <c r="U2849" s="237" t="str">
        <f t="shared" si="223"/>
        <v/>
      </c>
      <c r="V2849" s="230" t="str">
        <f t="shared" si="225"/>
        <v/>
      </c>
      <c r="W2849" s="227" t="str">
        <f t="shared" si="224"/>
        <v/>
      </c>
      <c r="AB2849" s="3" t="s">
        <v>6</v>
      </c>
    </row>
    <row r="2850" spans="1:28" ht="14.5" customHeight="1" x14ac:dyDescent="0.35">
      <c r="J2850" s="291" t="str">
        <f t="shared" si="226"/>
        <v>E990</v>
      </c>
      <c r="K2850" s="218"/>
      <c r="L2850" s="218"/>
      <c r="M2850" s="11" t="s">
        <v>2746</v>
      </c>
      <c r="N2850" s="218"/>
      <c r="O2850" s="218"/>
      <c r="P2850" s="218"/>
      <c r="Q2850" s="218"/>
      <c r="S2850" s="227" t="str">
        <f t="shared" si="222"/>
        <v/>
      </c>
      <c r="T2850" s="227"/>
      <c r="U2850" s="237" t="str">
        <f t="shared" si="223"/>
        <v/>
      </c>
      <c r="V2850" s="230" t="str">
        <f t="shared" si="225"/>
        <v/>
      </c>
      <c r="W2850" s="227" t="str">
        <f t="shared" si="224"/>
        <v/>
      </c>
      <c r="AB2850" s="3" t="s">
        <v>6</v>
      </c>
    </row>
    <row r="2851" spans="1:28" ht="14.5" customHeight="1" x14ac:dyDescent="0.35">
      <c r="J2851" s="291" t="str">
        <f t="shared" si="226"/>
        <v>E990</v>
      </c>
      <c r="K2851" s="218"/>
      <c r="L2851" s="218"/>
      <c r="M2851" s="11" t="s">
        <v>2747</v>
      </c>
      <c r="N2851" s="218"/>
      <c r="O2851" s="218"/>
      <c r="P2851" s="218"/>
      <c r="Q2851" s="218"/>
      <c r="S2851" s="227" t="str">
        <f t="shared" si="222"/>
        <v/>
      </c>
      <c r="T2851" s="227"/>
      <c r="U2851" s="237" t="str">
        <f t="shared" si="223"/>
        <v/>
      </c>
      <c r="V2851" s="230" t="str">
        <f t="shared" si="225"/>
        <v/>
      </c>
      <c r="W2851" s="227" t="str">
        <f t="shared" si="224"/>
        <v/>
      </c>
      <c r="AB2851" s="3" t="s">
        <v>6</v>
      </c>
    </row>
    <row r="2852" spans="1:28" ht="14.5" customHeight="1" x14ac:dyDescent="0.35">
      <c r="J2852" s="291" t="str">
        <f t="shared" si="226"/>
        <v>E990</v>
      </c>
      <c r="K2852" s="218"/>
      <c r="L2852" s="218"/>
      <c r="M2852" s="11" t="s">
        <v>2748</v>
      </c>
      <c r="N2852" s="218"/>
      <c r="O2852" s="218"/>
      <c r="P2852" s="218"/>
      <c r="Q2852" s="218"/>
      <c r="S2852" s="227" t="str">
        <f t="shared" si="222"/>
        <v/>
      </c>
      <c r="T2852" s="227"/>
      <c r="U2852" s="237" t="str">
        <f t="shared" si="223"/>
        <v/>
      </c>
      <c r="V2852" s="230" t="str">
        <f t="shared" si="225"/>
        <v/>
      </c>
      <c r="W2852" s="227" t="str">
        <f t="shared" si="224"/>
        <v/>
      </c>
      <c r="AB2852" s="3" t="s">
        <v>6</v>
      </c>
    </row>
    <row r="2853" spans="1:28" ht="14.5" customHeight="1" x14ac:dyDescent="0.35">
      <c r="J2853" s="291" t="str">
        <f t="shared" si="226"/>
        <v>E990</v>
      </c>
      <c r="K2853" s="218"/>
      <c r="L2853" s="218"/>
      <c r="M2853" s="11" t="s">
        <v>2749</v>
      </c>
      <c r="N2853" s="218"/>
      <c r="O2853" s="218"/>
      <c r="P2853" s="218"/>
      <c r="Q2853" s="218"/>
      <c r="S2853" s="227" t="str">
        <f t="shared" si="222"/>
        <v/>
      </c>
      <c r="T2853" s="227"/>
      <c r="U2853" s="237" t="str">
        <f t="shared" si="223"/>
        <v/>
      </c>
      <c r="V2853" s="230" t="str">
        <f t="shared" si="225"/>
        <v/>
      </c>
      <c r="W2853" s="227" t="str">
        <f t="shared" si="224"/>
        <v/>
      </c>
      <c r="AB2853" s="3" t="s">
        <v>6</v>
      </c>
    </row>
    <row r="2854" spans="1:28" ht="14.5" customHeight="1" x14ac:dyDescent="0.35">
      <c r="J2854" s="291" t="str">
        <f t="shared" si="226"/>
        <v>E990</v>
      </c>
      <c r="K2854" s="218"/>
      <c r="L2854" s="218"/>
      <c r="M2854" s="11" t="s">
        <v>2750</v>
      </c>
      <c r="N2854" s="218"/>
      <c r="O2854" s="218"/>
      <c r="P2854" s="218"/>
      <c r="Q2854" s="218"/>
      <c r="S2854" s="227" t="str">
        <f t="shared" si="222"/>
        <v/>
      </c>
      <c r="T2854" s="227"/>
      <c r="U2854" s="237" t="str">
        <f t="shared" si="223"/>
        <v/>
      </c>
      <c r="V2854" s="230" t="str">
        <f t="shared" si="225"/>
        <v/>
      </c>
      <c r="W2854" s="227" t="str">
        <f t="shared" si="224"/>
        <v/>
      </c>
      <c r="AB2854" s="3" t="s">
        <v>6</v>
      </c>
    </row>
    <row r="2855" spans="1:28" ht="14.5" customHeight="1" x14ac:dyDescent="0.35">
      <c r="J2855" s="291" t="str">
        <f t="shared" si="226"/>
        <v>E990</v>
      </c>
      <c r="K2855" s="218"/>
      <c r="L2855" s="218"/>
      <c r="M2855" s="11" t="s">
        <v>2751</v>
      </c>
      <c r="N2855" s="218"/>
      <c r="O2855" s="218"/>
      <c r="P2855" s="218"/>
      <c r="Q2855" s="218"/>
      <c r="S2855" s="227" t="str">
        <f t="shared" si="222"/>
        <v/>
      </c>
      <c r="T2855" s="227"/>
      <c r="U2855" s="237" t="str">
        <f t="shared" si="223"/>
        <v/>
      </c>
      <c r="V2855" s="230" t="str">
        <f t="shared" si="225"/>
        <v/>
      </c>
      <c r="W2855" s="227" t="str">
        <f t="shared" si="224"/>
        <v/>
      </c>
      <c r="AB2855" s="3" t="s">
        <v>6</v>
      </c>
    </row>
    <row r="2856" spans="1:28" ht="14.5" customHeight="1" x14ac:dyDescent="0.35">
      <c r="J2856" s="291" t="str">
        <f t="shared" si="226"/>
        <v>E990</v>
      </c>
      <c r="K2856" s="218"/>
      <c r="L2856" s="218"/>
      <c r="M2856" s="11" t="s">
        <v>2752</v>
      </c>
      <c r="N2856" s="218"/>
      <c r="O2856" s="218"/>
      <c r="P2856" s="218"/>
      <c r="Q2856" s="218"/>
      <c r="S2856" s="227" t="str">
        <f t="shared" si="222"/>
        <v/>
      </c>
      <c r="T2856" s="227"/>
      <c r="U2856" s="237" t="str">
        <f t="shared" si="223"/>
        <v/>
      </c>
      <c r="V2856" s="230" t="str">
        <f t="shared" si="225"/>
        <v/>
      </c>
      <c r="W2856" s="227" t="str">
        <f t="shared" si="224"/>
        <v/>
      </c>
      <c r="AB2856" s="3" t="s">
        <v>6</v>
      </c>
    </row>
    <row r="2857" spans="1:28" ht="14.5" customHeight="1" x14ac:dyDescent="0.35">
      <c r="J2857" s="291" t="str">
        <f t="shared" si="226"/>
        <v>E990</v>
      </c>
      <c r="K2857" s="218"/>
      <c r="L2857" s="218"/>
      <c r="M2857" s="11" t="s">
        <v>2753</v>
      </c>
      <c r="N2857" s="218"/>
      <c r="O2857" s="218"/>
      <c r="P2857" s="218"/>
      <c r="Q2857" s="218"/>
      <c r="S2857" s="227" t="str">
        <f t="shared" si="222"/>
        <v/>
      </c>
      <c r="T2857" s="227"/>
      <c r="U2857" s="237" t="str">
        <f t="shared" si="223"/>
        <v/>
      </c>
      <c r="V2857" s="230" t="str">
        <f t="shared" si="225"/>
        <v/>
      </c>
      <c r="W2857" s="227" t="str">
        <f t="shared" si="224"/>
        <v/>
      </c>
      <c r="AB2857" s="3" t="s">
        <v>6</v>
      </c>
    </row>
    <row r="2858" spans="1:28" ht="14.5" customHeight="1" x14ac:dyDescent="0.35">
      <c r="J2858" s="291" t="str">
        <f t="shared" si="226"/>
        <v>E990</v>
      </c>
      <c r="K2858" s="193">
        <v>5</v>
      </c>
      <c r="L2858" s="11" t="s">
        <v>2754</v>
      </c>
      <c r="M2858" s="11" t="s">
        <v>2755</v>
      </c>
      <c r="N2858" s="193" t="s">
        <v>32</v>
      </c>
      <c r="O2858" s="193" t="s">
        <v>28</v>
      </c>
      <c r="P2858" s="193">
        <v>2</v>
      </c>
      <c r="Q2858" s="193" t="s">
        <v>48</v>
      </c>
      <c r="S2858" s="227" t="str">
        <f t="shared" si="222"/>
        <v>Campo</v>
      </c>
      <c r="T2858" s="227" t="s">
        <v>3606</v>
      </c>
      <c r="U2858" s="237" t="str">
        <f t="shared" si="223"/>
        <v/>
      </c>
      <c r="V2858" s="230" t="str">
        <f t="shared" si="225"/>
        <v>&lt;campo posicao="5"&gt;
&lt;coluna&gt;VL_IMOB_ICMS_OP&lt;/coluna&gt;
&lt;descricao&gt;Valor do ICMS da Operação Própria na entrada do bem ou componente &lt;/descricao&gt;
&lt;tipo&gt;R&lt;/tipo&gt;
&lt;/campo&gt;</v>
      </c>
      <c r="W2858" s="227" t="str">
        <f t="shared" si="224"/>
        <v>&lt;campo posicao="5"&gt;
&lt;coluna&gt;VL_IMOB_ICMS_OP&lt;/coluna&gt;
&lt;descricao&gt;Valor do ICMS da Operação Própria na entrada do bem ou componente &lt;/descricao&gt;
&lt;tipo&gt;R&lt;/tipo&gt;
&lt;/campo&gt;</v>
      </c>
      <c r="AB2858" s="3" t="s">
        <v>6</v>
      </c>
    </row>
    <row r="2859" spans="1:28" ht="14.5" customHeight="1" x14ac:dyDescent="0.35">
      <c r="J2859" s="291" t="str">
        <f t="shared" si="226"/>
        <v>E990</v>
      </c>
      <c r="K2859" s="193">
        <v>6</v>
      </c>
      <c r="L2859" s="11" t="s">
        <v>2756</v>
      </c>
      <c r="M2859" s="11" t="s">
        <v>2757</v>
      </c>
      <c r="N2859" s="193" t="s">
        <v>32</v>
      </c>
      <c r="O2859" s="193" t="s">
        <v>28</v>
      </c>
      <c r="P2859" s="193">
        <v>2</v>
      </c>
      <c r="Q2859" s="193" t="s">
        <v>48</v>
      </c>
      <c r="S2859" s="227" t="str">
        <f t="shared" si="222"/>
        <v>Campo</v>
      </c>
      <c r="T2859" s="227" t="s">
        <v>3606</v>
      </c>
      <c r="U2859" s="237" t="str">
        <f t="shared" si="223"/>
        <v/>
      </c>
      <c r="V2859" s="230" t="str">
        <f t="shared" si="225"/>
        <v>&lt;campo posicao="6"&gt;
&lt;coluna&gt;VL_IMOB_ICMS_ST&lt;/coluna&gt;
&lt;descricao&gt;Valor do ICMS da Oper. por Sub. Tributária na entrada do bem ou componente&lt;/descricao&gt;
&lt;tipo&gt;R&lt;/tipo&gt;
&lt;/campo&gt;</v>
      </c>
      <c r="W2859" s="227" t="str">
        <f t="shared" si="224"/>
        <v>&lt;campo posicao="6"&gt;
&lt;coluna&gt;VL_IMOB_ICMS_ST&lt;/coluna&gt;
&lt;descricao&gt;Valor do ICMS da Oper. por Sub. Tributária na entrada do bem ou componente&lt;/descricao&gt;
&lt;tipo&gt;R&lt;/tipo&gt;
&lt;/campo&gt;</v>
      </c>
      <c r="AB2859" s="3" t="s">
        <v>6</v>
      </c>
    </row>
    <row r="2860" spans="1:28" ht="14.5" customHeight="1" x14ac:dyDescent="0.35">
      <c r="J2860" s="291" t="str">
        <f t="shared" si="226"/>
        <v>E990</v>
      </c>
      <c r="K2860" s="193">
        <v>7</v>
      </c>
      <c r="L2860" s="11" t="s">
        <v>2758</v>
      </c>
      <c r="M2860" s="11" t="s">
        <v>2759</v>
      </c>
      <c r="N2860" s="193" t="s">
        <v>32</v>
      </c>
      <c r="O2860" s="193" t="s">
        <v>28</v>
      </c>
      <c r="P2860" s="193">
        <v>2</v>
      </c>
      <c r="Q2860" s="193" t="s">
        <v>48</v>
      </c>
      <c r="S2860" s="227" t="str">
        <f t="shared" si="222"/>
        <v>Campo</v>
      </c>
      <c r="T2860" s="227" t="s">
        <v>3606</v>
      </c>
      <c r="U2860" s="237" t="str">
        <f t="shared" si="223"/>
        <v/>
      </c>
      <c r="V2860" s="230" t="str">
        <f t="shared" si="225"/>
        <v>&lt;campo posicao="7"&gt;
&lt;coluna&gt;VL_IMOB_ICMS_FRT&lt;/coluna&gt;
&lt;descricao&gt;Valor do ICMS sobre Frete do Conhecimento de Transporte na entrada do bem ou componente&lt;/descricao&gt;
&lt;tipo&gt;R&lt;/tipo&gt;
&lt;/campo&gt;</v>
      </c>
      <c r="W2860" s="227" t="str">
        <f t="shared" si="224"/>
        <v>&lt;campo posicao="7"&gt;
&lt;coluna&gt;VL_IMOB_ICMS_FRT&lt;/coluna&gt;
&lt;descricao&gt;Valor do ICMS sobre Frete do Conhecimento de Transporte na entrada do bem ou componente&lt;/descricao&gt;
&lt;tipo&gt;R&lt;/tipo&gt;
&lt;/campo&gt;</v>
      </c>
      <c r="AB2860" s="3" t="s">
        <v>6</v>
      </c>
    </row>
    <row r="2861" spans="1:28" ht="14.5" customHeight="1" x14ac:dyDescent="0.35">
      <c r="J2861" s="291" t="str">
        <f t="shared" si="226"/>
        <v>E990</v>
      </c>
      <c r="K2861" s="193">
        <v>8</v>
      </c>
      <c r="L2861" s="11" t="s">
        <v>2760</v>
      </c>
      <c r="M2861" s="11" t="s">
        <v>2761</v>
      </c>
      <c r="N2861" s="193" t="s">
        <v>32</v>
      </c>
      <c r="O2861" s="193" t="s">
        <v>28</v>
      </c>
      <c r="P2861" s="193">
        <v>2</v>
      </c>
      <c r="Q2861" s="193" t="s">
        <v>48</v>
      </c>
      <c r="S2861" s="227" t="str">
        <f t="shared" si="222"/>
        <v>Campo</v>
      </c>
      <c r="T2861" s="227" t="s">
        <v>3606</v>
      </c>
      <c r="U2861" s="237" t="str">
        <f t="shared" si="223"/>
        <v/>
      </c>
      <c r="V2861" s="230" t="str">
        <f t="shared" si="225"/>
        <v>&lt;campo posicao="8"&gt;
&lt;coluna&gt;VL_IMOB_ICMS_DIF&lt;/coluna&gt;
&lt;descricao&gt;Valor do ICMS - Diferencial de Alíquota, conforme Doc. de Arrecadação, na entrada do bem ou componente&lt;/descricao&gt;
&lt;tipo&gt;R&lt;/tipo&gt;
&lt;/campo&gt;</v>
      </c>
      <c r="W2861" s="227" t="str">
        <f t="shared" si="224"/>
        <v>&lt;campo posicao="8"&gt;
&lt;coluna&gt;VL_IMOB_ICMS_DIF&lt;/coluna&gt;
&lt;descricao&gt;Valor do ICMS - Diferencial de Alíquota, conforme Doc. de Arrecadação, na entrada do bem ou componente&lt;/descricao&gt;
&lt;tipo&gt;R&lt;/tipo&gt;
&lt;/campo&gt;</v>
      </c>
      <c r="AB2861" s="3" t="s">
        <v>6</v>
      </c>
    </row>
    <row r="2862" spans="1:28" ht="14.5" customHeight="1" x14ac:dyDescent="0.35">
      <c r="J2862" s="291" t="str">
        <f t="shared" si="226"/>
        <v>E990</v>
      </c>
      <c r="K2862" s="193">
        <v>9</v>
      </c>
      <c r="L2862" s="11" t="s">
        <v>762</v>
      </c>
      <c r="M2862" s="11" t="s">
        <v>2762</v>
      </c>
      <c r="N2862" s="193" t="s">
        <v>32</v>
      </c>
      <c r="O2862" s="193">
        <v>3</v>
      </c>
      <c r="P2862" s="193" t="s">
        <v>28</v>
      </c>
      <c r="Q2862" s="193" t="s">
        <v>48</v>
      </c>
      <c r="S2862" s="227" t="str">
        <f t="shared" si="222"/>
        <v>Campo</v>
      </c>
      <c r="T2862" s="227" t="s">
        <v>3607</v>
      </c>
      <c r="U2862" s="237" t="str">
        <f t="shared" si="223"/>
        <v/>
      </c>
      <c r="V2862" s="230" t="str">
        <f t="shared" si="225"/>
        <v>&lt;campo posicao="9"&gt;
&lt;coluna&gt;NUM_PARC&lt;/coluna&gt;
&lt;descricao&gt;Número da parcela do ICMS &lt;/descricao&gt;
&lt;tipo&gt;I&lt;/tipo&gt;
&lt;/campo&gt;</v>
      </c>
      <c r="W2862" s="227" t="str">
        <f t="shared" si="224"/>
        <v>&lt;campo posicao="9"&gt;
&lt;coluna&gt;NUM_PARC&lt;/coluna&gt;
&lt;descricao&gt;Número da parcela do ICMS &lt;/descricao&gt;
&lt;tipo&gt;I&lt;/tipo&gt;
&lt;/campo&gt;</v>
      </c>
      <c r="AB2862" s="3" t="s">
        <v>6</v>
      </c>
    </row>
    <row r="2863" spans="1:28" ht="14.5" customHeight="1" x14ac:dyDescent="0.35">
      <c r="J2863" s="291" t="str">
        <f t="shared" si="226"/>
        <v>E990</v>
      </c>
      <c r="K2863" s="193">
        <v>10</v>
      </c>
      <c r="L2863" s="11" t="s">
        <v>2763</v>
      </c>
      <c r="M2863" s="11" t="s">
        <v>2764</v>
      </c>
      <c r="N2863" s="193" t="s">
        <v>32</v>
      </c>
      <c r="O2863" s="193" t="s">
        <v>28</v>
      </c>
      <c r="P2863" s="193">
        <v>2</v>
      </c>
      <c r="Q2863" s="193" t="s">
        <v>48</v>
      </c>
      <c r="S2863" s="227" t="str">
        <f t="shared" si="222"/>
        <v>Campo</v>
      </c>
      <c r="T2863" s="227" t="s">
        <v>3606</v>
      </c>
      <c r="U2863" s="237" t="str">
        <f t="shared" si="223"/>
        <v/>
      </c>
      <c r="V2863" s="230" t="str">
        <f t="shared" si="225"/>
        <v>&lt;campo posicao="10"&gt;
&lt;coluna&gt;VL_PARC_PASS&lt;/coluna&gt;
&lt;descricao&gt;Valor da parcela de ICMS passível de apropriação (antes da aplicação da participação percentual do valor das saídas tributadas/exportação sobre as saídas totais) &lt;/descricao&gt;
&lt;tipo&gt;R&lt;/tipo&gt;
&lt;/campo&gt;</v>
      </c>
      <c r="W2863" s="227" t="str">
        <f t="shared" si="224"/>
        <v>&lt;campo posicao="10"&gt;
&lt;coluna&gt;VL_PARC_PASS&lt;/coluna&gt;
&lt;descricao&gt;Valor da parcela de ICMS passível de apropriação (antes da aplicação da participação percentual do valor das saídas tributadas/exportação sobre as saídas totais) &lt;/descricao&gt;
&lt;tipo&gt;R&lt;/tipo&gt;
&lt;/campo&gt;</v>
      </c>
      <c r="AB2863" s="3" t="s">
        <v>6</v>
      </c>
    </row>
    <row r="2864" spans="1:28" s="3" customFormat="1" ht="14.5" customHeight="1" collapsed="1" x14ac:dyDescent="0.35">
      <c r="A2864" s="209" t="s">
        <v>22</v>
      </c>
      <c r="B2864" s="209"/>
      <c r="C2864" s="209"/>
      <c r="D2864" s="209"/>
      <c r="E2864" s="209"/>
      <c r="F2864" s="209" t="s">
        <v>2765</v>
      </c>
      <c r="G2864" s="209"/>
      <c r="H2864" s="209"/>
      <c r="I2864" s="209" t="s">
        <v>144</v>
      </c>
      <c r="J2864" s="291" t="str">
        <f t="shared" si="226"/>
        <v>E990</v>
      </c>
      <c r="K2864" s="2" t="s">
        <v>2766</v>
      </c>
      <c r="L2864" s="4"/>
      <c r="M2864" s="4"/>
      <c r="N2864" s="4"/>
      <c r="O2864" s="4"/>
      <c r="P2864" s="4"/>
      <c r="Q2864" s="4"/>
      <c r="R2864" s="4"/>
      <c r="S2864" s="227">
        <f t="shared" si="222"/>
        <v>5</v>
      </c>
      <c r="T2864" s="227"/>
      <c r="U2864" s="237" t="str">
        <f t="shared" si="223"/>
        <v>&lt;/registro&gt;
&lt;registro codigo="G126" perfil="ABC" nivel="5"&gt;</v>
      </c>
      <c r="V2864" s="230" t="str">
        <f t="shared" si="225"/>
        <v/>
      </c>
      <c r="W2864" s="227" t="str">
        <f t="shared" si="224"/>
        <v>&lt;/registro&gt;
&lt;registro codigo="G126" perfil="ABC" nivel="5"&gt;</v>
      </c>
      <c r="X2864" s="227"/>
      <c r="Y2864" s="227"/>
      <c r="AB2864" s="3" t="s">
        <v>6</v>
      </c>
    </row>
    <row r="2865" spans="1:28" ht="14.5" customHeight="1" x14ac:dyDescent="0.35">
      <c r="J2865" s="291" t="str">
        <f t="shared" si="226"/>
        <v>E990</v>
      </c>
      <c r="K2865" s="193">
        <v>1</v>
      </c>
      <c r="L2865" s="11" t="s">
        <v>281</v>
      </c>
      <c r="M2865" s="11" t="s">
        <v>2767</v>
      </c>
      <c r="N2865" s="193" t="s">
        <v>27</v>
      </c>
      <c r="O2865" s="193" t="s">
        <v>235</v>
      </c>
      <c r="P2865" s="193" t="s">
        <v>28</v>
      </c>
      <c r="Q2865" s="193" t="s">
        <v>29</v>
      </c>
      <c r="S2865" s="227" t="str">
        <f t="shared" si="222"/>
        <v>Campo</v>
      </c>
      <c r="T2865" s="227" t="s">
        <v>27</v>
      </c>
      <c r="U2865" s="237" t="str">
        <f t="shared" si="223"/>
        <v/>
      </c>
      <c r="V2865" s="230" t="str">
        <f t="shared" si="225"/>
        <v>&lt;campo posicao="1"&gt;
&lt;coluna&gt;REG&lt;/coluna&gt;
&lt;descricao&gt;Texto fixo contendo "G126" &lt;/descricao&gt;
&lt;tipo&gt;C&lt;/tipo&gt;
&lt;/campo&gt;</v>
      </c>
      <c r="W2865" s="227" t="str">
        <f t="shared" si="224"/>
        <v>&lt;campo posicao="1"&gt;
&lt;coluna&gt;REG&lt;/coluna&gt;
&lt;descricao&gt;Texto fixo contendo "G126" &lt;/descricao&gt;
&lt;tipo&gt;C&lt;/tipo&gt;
&lt;/campo&gt;</v>
      </c>
      <c r="AB2865" s="3" t="s">
        <v>6</v>
      </c>
    </row>
    <row r="2866" spans="1:28" ht="14.5" customHeight="1" x14ac:dyDescent="0.35">
      <c r="J2866" s="291" t="str">
        <f t="shared" si="226"/>
        <v>E990</v>
      </c>
      <c r="K2866" s="193">
        <v>2</v>
      </c>
      <c r="L2866" s="11" t="s">
        <v>38</v>
      </c>
      <c r="M2866" s="11" t="s">
        <v>2768</v>
      </c>
      <c r="N2866" s="193" t="s">
        <v>32</v>
      </c>
      <c r="O2866" s="193" t="s">
        <v>40</v>
      </c>
      <c r="P2866" s="193" t="s">
        <v>28</v>
      </c>
      <c r="Q2866" s="193" t="s">
        <v>29</v>
      </c>
      <c r="S2866" s="227" t="str">
        <f t="shared" si="222"/>
        <v>Campo</v>
      </c>
      <c r="T2866" s="227" t="s">
        <v>3605</v>
      </c>
      <c r="U2866" s="237" t="str">
        <f t="shared" si="223"/>
        <v/>
      </c>
      <c r="V2866" s="230" t="str">
        <f t="shared" si="225"/>
        <v>&lt;campo posicao="2"&gt;
&lt;coluna&gt;DT_INI&lt;/coluna&gt;
&lt;descricao&gt;Data inicial do período de apuração &lt;/descricao&gt;
&lt;tipo&gt;D&lt;/tipo&gt;
&lt;/campo&gt;</v>
      </c>
      <c r="W2866" s="227" t="str">
        <f t="shared" si="224"/>
        <v>&lt;campo posicao="2"&gt;
&lt;coluna&gt;DT_INI&lt;/coluna&gt;
&lt;descricao&gt;Data inicial do período de apuração &lt;/descricao&gt;
&lt;tipo&gt;D&lt;/tipo&gt;
&lt;/campo&gt;</v>
      </c>
      <c r="AB2866" s="3" t="s">
        <v>6</v>
      </c>
    </row>
    <row r="2867" spans="1:28" ht="14.5" customHeight="1" x14ac:dyDescent="0.35">
      <c r="J2867" s="291" t="str">
        <f t="shared" si="226"/>
        <v>E990</v>
      </c>
      <c r="K2867" s="193">
        <v>3</v>
      </c>
      <c r="L2867" s="11" t="s">
        <v>206</v>
      </c>
      <c r="M2867" s="11" t="s">
        <v>2769</v>
      </c>
      <c r="N2867" s="193" t="s">
        <v>32</v>
      </c>
      <c r="O2867" s="193" t="s">
        <v>40</v>
      </c>
      <c r="P2867" s="193"/>
      <c r="Q2867" s="193" t="s">
        <v>29</v>
      </c>
      <c r="S2867" s="227" t="str">
        <f t="shared" si="222"/>
        <v>Campo</v>
      </c>
      <c r="T2867" s="227" t="s">
        <v>3605</v>
      </c>
      <c r="U2867" s="237" t="str">
        <f t="shared" si="223"/>
        <v/>
      </c>
      <c r="V2867" s="230" t="str">
        <f t="shared" si="225"/>
        <v>&lt;campo posicao="3"&gt;
&lt;coluna&gt;DT_FIM&lt;/coluna&gt;
&lt;descricao&gt;Data final do período de apuração&lt;/descricao&gt;
&lt;tipo&gt;D&lt;/tipo&gt;
&lt;/campo&gt;</v>
      </c>
      <c r="W2867" s="227" t="str">
        <f t="shared" si="224"/>
        <v>&lt;campo posicao="3"&gt;
&lt;coluna&gt;DT_FIM&lt;/coluna&gt;
&lt;descricao&gt;Data final do período de apuração&lt;/descricao&gt;
&lt;tipo&gt;D&lt;/tipo&gt;
&lt;/campo&gt;</v>
      </c>
      <c r="AB2867" s="3" t="s">
        <v>6</v>
      </c>
    </row>
    <row r="2868" spans="1:28" ht="14.5" customHeight="1" x14ac:dyDescent="0.35">
      <c r="J2868" s="291" t="str">
        <f t="shared" si="226"/>
        <v>E990</v>
      </c>
      <c r="K2868" s="193">
        <v>4</v>
      </c>
      <c r="L2868" s="11" t="s">
        <v>762</v>
      </c>
      <c r="M2868" s="11" t="s">
        <v>2762</v>
      </c>
      <c r="N2868" s="193" t="s">
        <v>32</v>
      </c>
      <c r="O2868" s="193">
        <v>3</v>
      </c>
      <c r="P2868" s="193" t="s">
        <v>28</v>
      </c>
      <c r="Q2868" s="193" t="s">
        <v>29</v>
      </c>
      <c r="S2868" s="227" t="str">
        <f t="shared" si="222"/>
        <v>Campo</v>
      </c>
      <c r="T2868" s="227" t="s">
        <v>3607</v>
      </c>
      <c r="U2868" s="237" t="str">
        <f t="shared" si="223"/>
        <v/>
      </c>
      <c r="V2868" s="230" t="str">
        <f t="shared" si="225"/>
        <v>&lt;campo posicao="4"&gt;
&lt;coluna&gt;NUM_PARC&lt;/coluna&gt;
&lt;descricao&gt;Número da parcela do ICMS &lt;/descricao&gt;
&lt;tipo&gt;I&lt;/tipo&gt;
&lt;/campo&gt;</v>
      </c>
      <c r="W2868" s="227" t="str">
        <f t="shared" si="224"/>
        <v>&lt;campo posicao="4"&gt;
&lt;coluna&gt;NUM_PARC&lt;/coluna&gt;
&lt;descricao&gt;Número da parcela do ICMS &lt;/descricao&gt;
&lt;tipo&gt;I&lt;/tipo&gt;
&lt;/campo&gt;</v>
      </c>
      <c r="AB2868" s="3" t="s">
        <v>6</v>
      </c>
    </row>
    <row r="2869" spans="1:28" ht="14.5" customHeight="1" x14ac:dyDescent="0.35">
      <c r="J2869" s="291" t="str">
        <f t="shared" si="226"/>
        <v>E990</v>
      </c>
      <c r="K2869" s="193">
        <v>5</v>
      </c>
      <c r="L2869" s="11" t="s">
        <v>2763</v>
      </c>
      <c r="M2869" s="11" t="s">
        <v>2770</v>
      </c>
      <c r="N2869" s="193" t="s">
        <v>32</v>
      </c>
      <c r="O2869" s="193" t="s">
        <v>28</v>
      </c>
      <c r="P2869" s="193">
        <v>2</v>
      </c>
      <c r="Q2869" s="193" t="s">
        <v>29</v>
      </c>
      <c r="S2869" s="227" t="str">
        <f t="shared" si="222"/>
        <v>Campo</v>
      </c>
      <c r="T2869" s="227" t="s">
        <v>3606</v>
      </c>
      <c r="U2869" s="237" t="str">
        <f t="shared" si="223"/>
        <v/>
      </c>
      <c r="V2869" s="230" t="str">
        <f t="shared" si="225"/>
        <v>&lt;campo posicao="5"&gt;
&lt;coluna&gt;VL_PARC_PASS&lt;/coluna&gt;
&lt;descricao&gt;Valor da parcela de ICMS passível de apropriação  - antes da aplicação da participação percentual do valor das saídas tributadas/exportação sobre as saídas totais &lt;/descricao&gt;
&lt;tipo&gt;R&lt;/tipo&gt;
&lt;/campo&gt;</v>
      </c>
      <c r="W2869" s="227" t="str">
        <f t="shared" si="224"/>
        <v>&lt;campo posicao="5"&gt;
&lt;coluna&gt;VL_PARC_PASS&lt;/coluna&gt;
&lt;descricao&gt;Valor da parcela de ICMS passível de apropriação  - antes da aplicação da participação percentual do valor das saídas tributadas/exportação sobre as saídas totais &lt;/descricao&gt;
&lt;tipo&gt;R&lt;/tipo&gt;
&lt;/campo&gt;</v>
      </c>
      <c r="AB2869" s="3" t="s">
        <v>6</v>
      </c>
    </row>
    <row r="2870" spans="1:28" ht="14.5" customHeight="1" x14ac:dyDescent="0.35">
      <c r="J2870" s="291" t="str">
        <f t="shared" si="226"/>
        <v>E990</v>
      </c>
      <c r="K2870" s="193">
        <v>6</v>
      </c>
      <c r="L2870" s="11" t="s">
        <v>2771</v>
      </c>
      <c r="M2870" s="11" t="s">
        <v>2772</v>
      </c>
      <c r="N2870" s="193" t="s">
        <v>32</v>
      </c>
      <c r="O2870" s="193" t="s">
        <v>28</v>
      </c>
      <c r="P2870" s="193">
        <v>2</v>
      </c>
      <c r="Q2870" s="193" t="s">
        <v>29</v>
      </c>
      <c r="S2870" s="227" t="str">
        <f t="shared" si="222"/>
        <v>Campo</v>
      </c>
      <c r="T2870" s="227" t="s">
        <v>3606</v>
      </c>
      <c r="U2870" s="237" t="str">
        <f t="shared" si="223"/>
        <v/>
      </c>
      <c r="V2870" s="230" t="str">
        <f t="shared" si="225"/>
        <v>&lt;campo posicao="6"&gt;
&lt;coluna&gt;VL_TRIB_OC&lt;/coluna&gt;
&lt;descricao&gt;Valor do somatório das saídas tributadas e saídas para exportação no período indicado neste registro&lt;/descricao&gt;
&lt;tipo&gt;R&lt;/tipo&gt;
&lt;/campo&gt;</v>
      </c>
      <c r="W2870" s="227" t="str">
        <f t="shared" si="224"/>
        <v>&lt;campo posicao="6"&gt;
&lt;coluna&gt;VL_TRIB_OC&lt;/coluna&gt;
&lt;descricao&gt;Valor do somatório das saídas tributadas e saídas para exportação no período indicado neste registro&lt;/descricao&gt;
&lt;tipo&gt;R&lt;/tipo&gt;
&lt;/campo&gt;</v>
      </c>
      <c r="AB2870" s="3" t="s">
        <v>6</v>
      </c>
    </row>
    <row r="2871" spans="1:28" ht="14.5" customHeight="1" x14ac:dyDescent="0.35">
      <c r="J2871" s="291" t="str">
        <f t="shared" si="226"/>
        <v>E990</v>
      </c>
      <c r="K2871" s="193">
        <v>7</v>
      </c>
      <c r="L2871" s="11" t="s">
        <v>2729</v>
      </c>
      <c r="M2871" s="11" t="s">
        <v>2773</v>
      </c>
      <c r="N2871" s="193" t="s">
        <v>32</v>
      </c>
      <c r="O2871" s="193" t="s">
        <v>28</v>
      </c>
      <c r="P2871" s="193">
        <v>2</v>
      </c>
      <c r="Q2871" s="193" t="s">
        <v>29</v>
      </c>
      <c r="S2871" s="227" t="str">
        <f t="shared" si="222"/>
        <v>Campo</v>
      </c>
      <c r="T2871" s="227" t="s">
        <v>3606</v>
      </c>
      <c r="U2871" s="237" t="str">
        <f t="shared" si="223"/>
        <v/>
      </c>
      <c r="V2871" s="230" t="str">
        <f t="shared" si="225"/>
        <v>&lt;campo posicao="7"&gt;
&lt;coluna&gt;VL_TOTAL&lt;/coluna&gt;
&lt;descricao&gt;Valor total de saídas no período indicado neste registro&lt;/descricao&gt;
&lt;tipo&gt;R&lt;/tipo&gt;
&lt;/campo&gt;</v>
      </c>
      <c r="W2871" s="227" t="str">
        <f t="shared" si="224"/>
        <v>&lt;campo posicao="7"&gt;
&lt;coluna&gt;VL_TOTAL&lt;/coluna&gt;
&lt;descricao&gt;Valor total de saídas no período indicado neste registro&lt;/descricao&gt;
&lt;tipo&gt;R&lt;/tipo&gt;
&lt;/campo&gt;</v>
      </c>
      <c r="AB2871" s="3" t="s">
        <v>6</v>
      </c>
    </row>
    <row r="2872" spans="1:28" ht="14.5" customHeight="1" x14ac:dyDescent="0.35">
      <c r="J2872" s="291" t="str">
        <f t="shared" si="226"/>
        <v>E990</v>
      </c>
      <c r="K2872" s="193">
        <v>8</v>
      </c>
      <c r="L2872" s="11" t="s">
        <v>2731</v>
      </c>
      <c r="M2872" s="11" t="s">
        <v>2732</v>
      </c>
      <c r="N2872" s="193" t="s">
        <v>32</v>
      </c>
      <c r="O2872" s="193" t="s">
        <v>28</v>
      </c>
      <c r="P2872" s="193">
        <v>8</v>
      </c>
      <c r="Q2872" s="193" t="s">
        <v>29</v>
      </c>
      <c r="S2872" s="227" t="str">
        <f t="shared" si="222"/>
        <v>Campo</v>
      </c>
      <c r="T2872" s="227" t="s">
        <v>3606</v>
      </c>
      <c r="U2872" s="237" t="str">
        <f t="shared" si="223"/>
        <v/>
      </c>
      <c r="V2872" s="230" t="str">
        <f t="shared" si="225"/>
        <v>&lt;campo posicao="8"&gt;
&lt;coluna&gt;IND_PER_SAI&lt;/coluna&gt;
&lt;descricao&gt;Índice de participação do valor do somatório das saídas tributadas e saídas para exportação no valor total de saídas (Campo 06 dividido pelo campo 07)&lt;/descricao&gt;
&lt;tipo&gt;R&lt;/tipo&gt;
&lt;/campo&gt;</v>
      </c>
      <c r="W2872" s="227" t="str">
        <f t="shared" si="224"/>
        <v>&lt;campo posicao="8"&gt;
&lt;coluna&gt;IND_PER_SAI&lt;/coluna&gt;
&lt;descricao&gt;Índice de participação do valor do somatório das saídas tributadas e saídas para exportação no valor total de saídas (Campo 06 dividido pelo campo 07)&lt;/descricao&gt;
&lt;tipo&gt;R&lt;/tipo&gt;
&lt;/campo&gt;</v>
      </c>
      <c r="AB2872" s="3" t="s">
        <v>6</v>
      </c>
    </row>
    <row r="2873" spans="1:28" ht="14.5" customHeight="1" x14ac:dyDescent="0.35">
      <c r="J2873" s="291" t="str">
        <f t="shared" si="226"/>
        <v>E990</v>
      </c>
      <c r="K2873" s="193">
        <v>9</v>
      </c>
      <c r="L2873" s="11" t="s">
        <v>2774</v>
      </c>
      <c r="M2873" s="11" t="s">
        <v>2775</v>
      </c>
      <c r="N2873" s="193" t="s">
        <v>32</v>
      </c>
      <c r="O2873" s="193" t="s">
        <v>28</v>
      </c>
      <c r="P2873" s="193">
        <v>2</v>
      </c>
      <c r="Q2873" s="193" t="s">
        <v>29</v>
      </c>
      <c r="S2873" s="227" t="str">
        <f t="shared" si="222"/>
        <v>Campo</v>
      </c>
      <c r="T2873" s="227" t="s">
        <v>3606</v>
      </c>
      <c r="U2873" s="237" t="str">
        <f t="shared" si="223"/>
        <v/>
      </c>
      <c r="V2873" s="230" t="str">
        <f t="shared" si="225"/>
        <v>&lt;campo posicao="9"&gt;
&lt;coluna&gt;VL_PARC_APROP&lt;/coluna&gt;
&lt;descricao&gt;Valor de outros créditos de ICMS a ser apropriado na apuração (campo 05 vezes o campo 08) &lt;/descricao&gt;
&lt;tipo&gt;R&lt;/tipo&gt;
&lt;/campo&gt;</v>
      </c>
      <c r="W2873" s="227" t="str">
        <f t="shared" si="224"/>
        <v>&lt;campo posicao="9"&gt;
&lt;coluna&gt;VL_PARC_APROP&lt;/coluna&gt;
&lt;descricao&gt;Valor de outros créditos de ICMS a ser apropriado na apuração (campo 05 vezes o campo 08) &lt;/descricao&gt;
&lt;tipo&gt;R&lt;/tipo&gt;
&lt;/campo&gt;</v>
      </c>
      <c r="AB2873" s="3" t="s">
        <v>6</v>
      </c>
    </row>
    <row r="2874" spans="1:28" s="3" customFormat="1" ht="14.5" customHeight="1" collapsed="1" x14ac:dyDescent="0.35">
      <c r="A2874" s="209" t="s">
        <v>22</v>
      </c>
      <c r="B2874" s="209"/>
      <c r="C2874" s="209"/>
      <c r="D2874" s="209"/>
      <c r="E2874" s="209"/>
      <c r="F2874" s="209" t="s">
        <v>2776</v>
      </c>
      <c r="G2874" s="209"/>
      <c r="H2874" s="209"/>
      <c r="I2874" s="209" t="s">
        <v>144</v>
      </c>
      <c r="J2874" s="291" t="str">
        <f t="shared" si="226"/>
        <v>E990</v>
      </c>
      <c r="K2874" s="2" t="s">
        <v>2777</v>
      </c>
      <c r="L2874" s="4"/>
      <c r="M2874" s="4"/>
      <c r="N2874" s="4"/>
      <c r="O2874" s="4"/>
      <c r="P2874" s="4"/>
      <c r="Q2874" s="4"/>
      <c r="R2874" s="4"/>
      <c r="S2874" s="227">
        <f t="shared" si="222"/>
        <v>5</v>
      </c>
      <c r="T2874" s="227"/>
      <c r="U2874" s="237" t="str">
        <f t="shared" si="223"/>
        <v>&lt;/registro&gt;
&lt;registro codigo="G130" perfil="ABC" nivel="5"&gt;</v>
      </c>
      <c r="V2874" s="230" t="str">
        <f t="shared" si="225"/>
        <v/>
      </c>
      <c r="W2874" s="227" t="str">
        <f t="shared" si="224"/>
        <v>&lt;/registro&gt;
&lt;registro codigo="G130" perfil="ABC" nivel="5"&gt;</v>
      </c>
      <c r="X2874" s="227"/>
      <c r="Y2874" s="227"/>
      <c r="AB2874" s="3" t="s">
        <v>6</v>
      </c>
    </row>
    <row r="2875" spans="1:28" ht="14.5" customHeight="1" x14ac:dyDescent="0.35">
      <c r="J2875" s="291" t="str">
        <f t="shared" si="226"/>
        <v>G130</v>
      </c>
      <c r="K2875" s="193">
        <v>1</v>
      </c>
      <c r="L2875" s="11" t="s">
        <v>25</v>
      </c>
      <c r="M2875" s="11" t="s">
        <v>2778</v>
      </c>
      <c r="N2875" s="193" t="s">
        <v>27</v>
      </c>
      <c r="O2875" s="193">
        <v>4</v>
      </c>
      <c r="P2875" s="193" t="s">
        <v>28</v>
      </c>
      <c r="Q2875" s="193" t="s">
        <v>29</v>
      </c>
      <c r="S2875" s="227" t="str">
        <f t="shared" si="222"/>
        <v>Campo</v>
      </c>
      <c r="T2875" s="227" t="s">
        <v>27</v>
      </c>
      <c r="U2875" s="237" t="str">
        <f t="shared" si="223"/>
        <v/>
      </c>
      <c r="V2875" s="230" t="str">
        <f t="shared" si="225"/>
        <v>&lt;campo posicao="1"&gt;
&lt;coluna&gt;REG&lt;/coluna&gt;
&lt;descricao&gt;Texto fixo contendo "G130"&lt;/descricao&gt;
&lt;tipo&gt;C&lt;/tipo&gt;
&lt;/campo&gt;</v>
      </c>
      <c r="W2875" s="227" t="str">
        <f t="shared" si="224"/>
        <v>&lt;campo posicao="1"&gt;
&lt;coluna&gt;REG&lt;/coluna&gt;
&lt;descricao&gt;Texto fixo contendo "G130"&lt;/descricao&gt;
&lt;tipo&gt;C&lt;/tipo&gt;
&lt;/campo&gt;</v>
      </c>
      <c r="AB2875" s="3" t="s">
        <v>6</v>
      </c>
    </row>
    <row r="2876" spans="1:28" ht="14.5" customHeight="1" x14ac:dyDescent="0.35">
      <c r="J2876" s="291" t="str">
        <f t="shared" si="226"/>
        <v>G130</v>
      </c>
      <c r="K2876" s="218">
        <v>2</v>
      </c>
      <c r="L2876" s="218" t="s">
        <v>336</v>
      </c>
      <c r="M2876" s="11" t="s">
        <v>337</v>
      </c>
      <c r="N2876" s="218" t="s">
        <v>27</v>
      </c>
      <c r="O2876" s="218" t="s">
        <v>240</v>
      </c>
      <c r="P2876" s="218" t="s">
        <v>28</v>
      </c>
      <c r="Q2876" s="218" t="s">
        <v>29</v>
      </c>
      <c r="S2876" s="227" t="str">
        <f t="shared" si="222"/>
        <v>Campo</v>
      </c>
      <c r="T2876" s="227" t="s">
        <v>27</v>
      </c>
      <c r="U2876" s="237" t="str">
        <f t="shared" si="223"/>
        <v/>
      </c>
      <c r="V2876" s="230" t="str">
        <f t="shared" si="225"/>
        <v>&lt;campo posicao="2"&gt;
&lt;coluna&gt;IND_EMIT&lt;/coluna&gt;
&lt;descricao&gt;Indicador do emitente do documento fiscal:&lt;/descricao&gt;
&lt;tipo&gt;C&lt;/tipo&gt;
&lt;/campo&gt;</v>
      </c>
      <c r="W2876" s="227" t="str">
        <f t="shared" si="224"/>
        <v>&lt;campo posicao="2"&gt;
&lt;coluna&gt;IND_EMIT&lt;/coluna&gt;
&lt;descricao&gt;Indicador do emitente do documento fiscal:&lt;/descricao&gt;
&lt;tipo&gt;C&lt;/tipo&gt;
&lt;/campo&gt;</v>
      </c>
      <c r="AB2876" s="3" t="s">
        <v>6</v>
      </c>
    </row>
    <row r="2877" spans="1:28" ht="14.5" customHeight="1" x14ac:dyDescent="0.35">
      <c r="J2877" s="291" t="str">
        <f t="shared" si="226"/>
        <v>G130</v>
      </c>
      <c r="K2877" s="218"/>
      <c r="L2877" s="218"/>
      <c r="M2877" s="11" t="s">
        <v>338</v>
      </c>
      <c r="N2877" s="218"/>
      <c r="O2877" s="218"/>
      <c r="P2877" s="218"/>
      <c r="Q2877" s="218"/>
      <c r="S2877" s="227" t="str">
        <f t="shared" si="222"/>
        <v/>
      </c>
      <c r="T2877" s="227"/>
      <c r="U2877" s="237" t="str">
        <f t="shared" si="223"/>
        <v/>
      </c>
      <c r="V2877" s="230" t="str">
        <f t="shared" si="225"/>
        <v/>
      </c>
      <c r="W2877" s="227" t="str">
        <f t="shared" si="224"/>
        <v/>
      </c>
      <c r="AB2877" s="3" t="s">
        <v>6</v>
      </c>
    </row>
    <row r="2878" spans="1:28" ht="14.5" customHeight="1" x14ac:dyDescent="0.35">
      <c r="J2878" s="291" t="str">
        <f t="shared" si="226"/>
        <v>G130</v>
      </c>
      <c r="K2878" s="218"/>
      <c r="L2878" s="218"/>
      <c r="M2878" s="11" t="s">
        <v>339</v>
      </c>
      <c r="N2878" s="218"/>
      <c r="O2878" s="218"/>
      <c r="P2878" s="218"/>
      <c r="Q2878" s="218"/>
      <c r="S2878" s="227" t="str">
        <f t="shared" si="222"/>
        <v/>
      </c>
      <c r="T2878" s="227"/>
      <c r="U2878" s="237" t="str">
        <f t="shared" si="223"/>
        <v/>
      </c>
      <c r="V2878" s="230" t="str">
        <f t="shared" si="225"/>
        <v/>
      </c>
      <c r="W2878" s="227" t="str">
        <f t="shared" si="224"/>
        <v/>
      </c>
      <c r="AB2878" s="3" t="s">
        <v>6</v>
      </c>
    </row>
    <row r="2879" spans="1:28" ht="14.5" customHeight="1" x14ac:dyDescent="0.35">
      <c r="J2879" s="291" t="str">
        <f t="shared" si="226"/>
        <v>G130</v>
      </c>
      <c r="K2879" s="218">
        <v>3</v>
      </c>
      <c r="L2879" s="218" t="s">
        <v>129</v>
      </c>
      <c r="M2879" s="11" t="s">
        <v>2779</v>
      </c>
      <c r="N2879" s="218" t="s">
        <v>27</v>
      </c>
      <c r="O2879" s="218">
        <v>60</v>
      </c>
      <c r="P2879" s="218" t="s">
        <v>28</v>
      </c>
      <c r="Q2879" s="218" t="s">
        <v>29</v>
      </c>
      <c r="S2879" s="227" t="str">
        <f t="shared" si="222"/>
        <v>Campo</v>
      </c>
      <c r="T2879" s="227" t="s">
        <v>27</v>
      </c>
      <c r="U2879" s="237" t="str">
        <f t="shared" si="223"/>
        <v/>
      </c>
      <c r="V2879" s="230" t="str">
        <f t="shared" si="225"/>
        <v>&lt;campo posicao="3"&gt;
&lt;coluna&gt;COD_PART&lt;/coluna&gt;
&lt;descricao&gt;Código do participante :&lt;/descricao&gt;
&lt;tipo&gt;C&lt;/tipo&gt;
&lt;/campo&gt;</v>
      </c>
      <c r="W2879" s="227" t="str">
        <f t="shared" si="224"/>
        <v>&lt;campo posicao="3"&gt;
&lt;coluna&gt;COD_PART&lt;/coluna&gt;
&lt;descricao&gt;Código do participante :&lt;/descricao&gt;
&lt;tipo&gt;C&lt;/tipo&gt;
&lt;/campo&gt;</v>
      </c>
      <c r="AB2879" s="3" t="s">
        <v>6</v>
      </c>
    </row>
    <row r="2880" spans="1:28" ht="14.5" customHeight="1" x14ac:dyDescent="0.35">
      <c r="J2880" s="291" t="str">
        <f t="shared" si="226"/>
        <v>G130</v>
      </c>
      <c r="K2880" s="218"/>
      <c r="L2880" s="218"/>
      <c r="M2880" s="11" t="s">
        <v>532</v>
      </c>
      <c r="N2880" s="218"/>
      <c r="O2880" s="218"/>
      <c r="P2880" s="218"/>
      <c r="Q2880" s="218"/>
      <c r="S2880" s="227" t="str">
        <f t="shared" si="222"/>
        <v/>
      </c>
      <c r="T2880" s="227"/>
      <c r="U2880" s="237" t="str">
        <f t="shared" si="223"/>
        <v/>
      </c>
      <c r="V2880" s="230" t="str">
        <f t="shared" si="225"/>
        <v/>
      </c>
      <c r="W2880" s="227" t="str">
        <f t="shared" si="224"/>
        <v/>
      </c>
      <c r="AB2880" s="3" t="s">
        <v>6</v>
      </c>
    </row>
    <row r="2881" spans="1:28" ht="14.5" customHeight="1" x14ac:dyDescent="0.35">
      <c r="J2881" s="291" t="str">
        <f t="shared" si="226"/>
        <v>G130</v>
      </c>
      <c r="K2881" s="218"/>
      <c r="L2881" s="218"/>
      <c r="M2881" s="11" t="s">
        <v>533</v>
      </c>
      <c r="N2881" s="218"/>
      <c r="O2881" s="218"/>
      <c r="P2881" s="218"/>
      <c r="Q2881" s="218"/>
      <c r="S2881" s="227" t="str">
        <f t="shared" si="222"/>
        <v/>
      </c>
      <c r="T2881" s="227"/>
      <c r="U2881" s="237" t="str">
        <f t="shared" si="223"/>
        <v/>
      </c>
      <c r="V2881" s="230" t="str">
        <f t="shared" si="225"/>
        <v/>
      </c>
      <c r="W2881" s="227" t="str">
        <f t="shared" si="224"/>
        <v/>
      </c>
      <c r="AB2881" s="3" t="s">
        <v>6</v>
      </c>
    </row>
    <row r="2882" spans="1:28" ht="14.5" customHeight="1" x14ac:dyDescent="0.35">
      <c r="J2882" s="291" t="str">
        <f t="shared" si="226"/>
        <v>G130</v>
      </c>
      <c r="K2882" s="193">
        <v>4</v>
      </c>
      <c r="L2882" s="11" t="s">
        <v>344</v>
      </c>
      <c r="M2882" s="11" t="s">
        <v>2780</v>
      </c>
      <c r="N2882" s="193" t="s">
        <v>27</v>
      </c>
      <c r="O2882" s="193" t="s">
        <v>54</v>
      </c>
      <c r="P2882" s="193" t="s">
        <v>28</v>
      </c>
      <c r="Q2882" s="193" t="s">
        <v>29</v>
      </c>
      <c r="S2882" s="227" t="str">
        <f t="shared" ref="S2882:S2945" si="227">IF(B2882&lt;&gt;"",1,IF(C2882&lt;&gt;"",2,IF(D2882&lt;&gt;"",3,IF(E2882&lt;&gt;"",4,IF(F2882&lt;&gt;"",5,IF(G2882&lt;&gt;"",6,IF(H2882&lt;&gt;"",7,IF(ISNUMBER(K2882),"Campo",""))))))))</f>
        <v>Campo</v>
      </c>
      <c r="T2882" s="227" t="s">
        <v>27</v>
      </c>
      <c r="U2882" s="237" t="str">
        <f t="shared" ref="U2882:U2945" si="228">IFERROR(IF(ISNUMBER(S2882),CONCATENATE("&lt;/registro&gt;
&lt;registro codigo=""",CONCATENATE(B2882,C2882,D2882,E2882,F2882,G2882,H2882),""" perfil=""",A2882,""" nivel=""",S2882,"""&gt;"),""),"")</f>
        <v/>
      </c>
      <c r="V2882" s="230" t="str">
        <f t="shared" si="225"/>
        <v>&lt;campo posicao="4"&gt;
&lt;coluna&gt;COD_MOD&lt;/coluna&gt;
&lt;descricao&gt;Código do modelo de documento fiscal, conforme tabela 4.1.1&lt;/descricao&gt;
&lt;tipo&gt;C&lt;/tipo&gt;
&lt;/campo&gt;</v>
      </c>
      <c r="W2882" s="227" t="str">
        <f t="shared" ref="W2882:W2945" si="229">U2882&amp;V2882</f>
        <v>&lt;campo posicao="4"&gt;
&lt;coluna&gt;COD_MOD&lt;/coluna&gt;
&lt;descricao&gt;Código do modelo de documento fiscal, conforme tabela 4.1.1&lt;/descricao&gt;
&lt;tipo&gt;C&lt;/tipo&gt;
&lt;/campo&gt;</v>
      </c>
      <c r="AB2882" s="3" t="s">
        <v>6</v>
      </c>
    </row>
    <row r="2883" spans="1:28" ht="14.5" customHeight="1" x14ac:dyDescent="0.35">
      <c r="J2883" s="291" t="str">
        <f t="shared" si="226"/>
        <v>G130</v>
      </c>
      <c r="K2883" s="193">
        <v>5</v>
      </c>
      <c r="L2883" s="11" t="s">
        <v>2781</v>
      </c>
      <c r="M2883" s="11" t="s">
        <v>349</v>
      </c>
      <c r="N2883" s="193" t="s">
        <v>27</v>
      </c>
      <c r="O2883" s="193">
        <v>3</v>
      </c>
      <c r="P2883" s="193" t="s">
        <v>28</v>
      </c>
      <c r="Q2883" s="193" t="s">
        <v>48</v>
      </c>
      <c r="S2883" s="227" t="str">
        <f t="shared" si="227"/>
        <v>Campo</v>
      </c>
      <c r="T2883" s="227" t="s">
        <v>27</v>
      </c>
      <c r="U2883" s="237" t="str">
        <f t="shared" si="228"/>
        <v/>
      </c>
      <c r="V2883" s="230" t="str">
        <f t="shared" si="225"/>
        <v>&lt;campo posicao="5"&gt;
&lt;coluna&gt;SERIE&lt;/coluna&gt;
&lt;descricao&gt;Série do documento fiscal&lt;/descricao&gt;
&lt;tipo&gt;C&lt;/tipo&gt;
&lt;/campo&gt;</v>
      </c>
      <c r="W2883" s="227" t="str">
        <f t="shared" si="229"/>
        <v>&lt;campo posicao="5"&gt;
&lt;coluna&gt;SERIE&lt;/coluna&gt;
&lt;descricao&gt;Série do documento fiscal&lt;/descricao&gt;
&lt;tipo&gt;C&lt;/tipo&gt;
&lt;/campo&gt;</v>
      </c>
      <c r="AB2883" s="3" t="s">
        <v>6</v>
      </c>
    </row>
    <row r="2884" spans="1:28" ht="14.5" customHeight="1" x14ac:dyDescent="0.35">
      <c r="J2884" s="291" t="str">
        <f t="shared" si="226"/>
        <v>G130</v>
      </c>
      <c r="K2884" s="193">
        <v>6</v>
      </c>
      <c r="L2884" s="11" t="s">
        <v>351</v>
      </c>
      <c r="M2884" s="11" t="s">
        <v>2782</v>
      </c>
      <c r="N2884" s="193" t="s">
        <v>32</v>
      </c>
      <c r="O2884" s="193">
        <v>9</v>
      </c>
      <c r="P2884" s="193" t="s">
        <v>28</v>
      </c>
      <c r="Q2884" s="193" t="s">
        <v>29</v>
      </c>
      <c r="S2884" s="227" t="str">
        <f t="shared" si="227"/>
        <v>Campo</v>
      </c>
      <c r="T2884" s="227" t="s">
        <v>3607</v>
      </c>
      <c r="U2884" s="237" t="str">
        <f t="shared" si="228"/>
        <v/>
      </c>
      <c r="V2884" s="230" t="str">
        <f t="shared" ref="V2884:V2947" si="230">IF(S2884="Campo",CONCATENATE("&lt;campo posicao=""",K2884,"""&gt;
&lt;coluna&gt;",SUBSTITUTE(L2884," ",""),"&lt;/coluna&gt;
&lt;descricao&gt;",M2884,"&lt;/descricao&gt;
&lt;tipo&gt;",T2884,"&lt;/tipo&gt;
&lt;/campo&gt;"),"")</f>
        <v>&lt;campo posicao="6"&gt;
&lt;coluna&gt;NUM_DOC&lt;/coluna&gt;
&lt;descricao&gt;Número de documento fiscal &lt;/descricao&gt;
&lt;tipo&gt;I&lt;/tipo&gt;
&lt;/campo&gt;</v>
      </c>
      <c r="W2884" s="227" t="str">
        <f t="shared" si="229"/>
        <v>&lt;campo posicao="6"&gt;
&lt;coluna&gt;NUM_DOC&lt;/coluna&gt;
&lt;descricao&gt;Número de documento fiscal &lt;/descricao&gt;
&lt;tipo&gt;I&lt;/tipo&gt;
&lt;/campo&gt;</v>
      </c>
      <c r="AB2884" s="3" t="s">
        <v>6</v>
      </c>
    </row>
    <row r="2885" spans="1:28" ht="14.5" customHeight="1" x14ac:dyDescent="0.35">
      <c r="J2885" s="291" t="str">
        <f t="shared" ref="J2885:J2948" si="231">IF(L2885="REG",MID(M2885,IFERROR(SEARCH("“",M2885),SEARCH("""",M2885))+1,4),J2884)</f>
        <v>G130</v>
      </c>
      <c r="K2885" s="193">
        <v>7</v>
      </c>
      <c r="L2885" s="11" t="s">
        <v>2783</v>
      </c>
      <c r="M2885" s="11" t="s">
        <v>2784</v>
      </c>
      <c r="N2885" s="193" t="s">
        <v>27</v>
      </c>
      <c r="O2885" s="193" t="s">
        <v>356</v>
      </c>
      <c r="P2885" s="193" t="s">
        <v>28</v>
      </c>
      <c r="Q2885" s="193" t="s">
        <v>48</v>
      </c>
      <c r="S2885" s="227" t="str">
        <f t="shared" si="227"/>
        <v>Campo</v>
      </c>
      <c r="T2885" s="227" t="s">
        <v>27</v>
      </c>
      <c r="U2885" s="237" t="str">
        <f t="shared" si="228"/>
        <v/>
      </c>
      <c r="V2885" s="230" t="str">
        <f t="shared" si="230"/>
        <v>&lt;campo posicao="7"&gt;
&lt;coluna&gt;CHV_NFE_CTE&lt;/coluna&gt;
&lt;descricao&gt;Chave do documento fiscal eletrônico&lt;/descricao&gt;
&lt;tipo&gt;C&lt;/tipo&gt;
&lt;/campo&gt;</v>
      </c>
      <c r="W2885" s="227" t="str">
        <f t="shared" si="229"/>
        <v>&lt;campo posicao="7"&gt;
&lt;coluna&gt;CHV_NFE_CTE&lt;/coluna&gt;
&lt;descricao&gt;Chave do documento fiscal eletrônico&lt;/descricao&gt;
&lt;tipo&gt;C&lt;/tipo&gt;
&lt;/campo&gt;</v>
      </c>
      <c r="AB2885" s="3" t="s">
        <v>6</v>
      </c>
    </row>
    <row r="2886" spans="1:28" ht="14.5" customHeight="1" x14ac:dyDescent="0.35">
      <c r="J2886" s="291" t="str">
        <f t="shared" si="231"/>
        <v>G130</v>
      </c>
      <c r="K2886" s="193">
        <v>8</v>
      </c>
      <c r="L2886" s="11" t="s">
        <v>357</v>
      </c>
      <c r="M2886" s="11" t="s">
        <v>667</v>
      </c>
      <c r="N2886" s="193" t="s">
        <v>32</v>
      </c>
      <c r="O2886" s="193" t="s">
        <v>40</v>
      </c>
      <c r="P2886" s="193" t="s">
        <v>28</v>
      </c>
      <c r="Q2886" s="193" t="s">
        <v>29</v>
      </c>
      <c r="S2886" s="227" t="str">
        <f t="shared" si="227"/>
        <v>Campo</v>
      </c>
      <c r="T2886" s="227" t="s">
        <v>3605</v>
      </c>
      <c r="U2886" s="237" t="str">
        <f t="shared" si="228"/>
        <v/>
      </c>
      <c r="V2886" s="230" t="str">
        <f t="shared" si="230"/>
        <v>&lt;campo posicao="8"&gt;
&lt;coluna&gt;DT_DOC&lt;/coluna&gt;
&lt;descricao&gt;Data da emissão do documento fiscal&lt;/descricao&gt;
&lt;tipo&gt;D&lt;/tipo&gt;
&lt;/campo&gt;</v>
      </c>
      <c r="W2886" s="227" t="str">
        <f t="shared" si="229"/>
        <v>&lt;campo posicao="8"&gt;
&lt;coluna&gt;DT_DOC&lt;/coluna&gt;
&lt;descricao&gt;Data da emissão do documento fiscal&lt;/descricao&gt;
&lt;tipo&gt;D&lt;/tipo&gt;
&lt;/campo&gt;</v>
      </c>
      <c r="AB2886" s="3" t="s">
        <v>6</v>
      </c>
    </row>
    <row r="2887" spans="1:28" ht="14.5" customHeight="1" x14ac:dyDescent="0.35">
      <c r="J2887" s="291" t="str">
        <f t="shared" si="231"/>
        <v>G130</v>
      </c>
      <c r="K2887" s="194">
        <v>9</v>
      </c>
      <c r="L2887" s="91" t="s">
        <v>636</v>
      </c>
      <c r="M2887" s="91" t="s">
        <v>982</v>
      </c>
      <c r="N2887" s="194" t="s">
        <v>27</v>
      </c>
      <c r="O2887" s="194" t="s">
        <v>28</v>
      </c>
      <c r="P2887" s="194" t="s">
        <v>28</v>
      </c>
      <c r="Q2887" s="194" t="s">
        <v>48</v>
      </c>
      <c r="S2887" s="227" t="str">
        <f t="shared" si="227"/>
        <v>Campo</v>
      </c>
      <c r="T2887" s="227" t="s">
        <v>27</v>
      </c>
      <c r="U2887" s="237" t="str">
        <f t="shared" si="228"/>
        <v/>
      </c>
      <c r="V2887" s="230" t="str">
        <f t="shared" si="230"/>
        <v>&lt;campo posicao="9"&gt;
&lt;coluna&gt;NUM_DA&lt;/coluna&gt;
&lt;descricao&gt;Número do documento de arrecadação estadual, se houver&lt;/descricao&gt;
&lt;tipo&gt;C&lt;/tipo&gt;
&lt;/campo&gt;</v>
      </c>
      <c r="W2887" s="227" t="str">
        <f t="shared" si="229"/>
        <v>&lt;campo posicao="9"&gt;
&lt;coluna&gt;NUM_DA&lt;/coluna&gt;
&lt;descricao&gt;Número do documento de arrecadação estadual, se houver&lt;/descricao&gt;
&lt;tipo&gt;C&lt;/tipo&gt;
&lt;/campo&gt;</v>
      </c>
      <c r="AB2887" s="3"/>
    </row>
    <row r="2888" spans="1:28" s="3" customFormat="1" ht="14.5" customHeight="1" collapsed="1" x14ac:dyDescent="0.35">
      <c r="A2888" s="209" t="s">
        <v>22</v>
      </c>
      <c r="B2888" s="209"/>
      <c r="C2888" s="209"/>
      <c r="D2888" s="209"/>
      <c r="E2888" s="209"/>
      <c r="F2888" s="209"/>
      <c r="G2888" s="209" t="s">
        <v>2785</v>
      </c>
      <c r="H2888" s="209"/>
      <c r="I2888" s="209" t="s">
        <v>144</v>
      </c>
      <c r="J2888" s="291" t="str">
        <f t="shared" si="231"/>
        <v>G130</v>
      </c>
      <c r="K2888" s="2" t="s">
        <v>2786</v>
      </c>
      <c r="L2888" s="4"/>
      <c r="M2888" s="4"/>
      <c r="N2888" s="4"/>
      <c r="O2888" s="4"/>
      <c r="P2888" s="4"/>
      <c r="Q2888" s="4"/>
      <c r="R2888" s="4"/>
      <c r="S2888" s="227">
        <f t="shared" si="227"/>
        <v>6</v>
      </c>
      <c r="T2888" s="227"/>
      <c r="U2888" s="237" t="str">
        <f t="shared" si="228"/>
        <v>&lt;/registro&gt;
&lt;registro codigo="G140" perfil="ABC" nivel="6"&gt;</v>
      </c>
      <c r="V2888" s="230" t="str">
        <f t="shared" si="230"/>
        <v/>
      </c>
      <c r="W2888" s="227" t="str">
        <f t="shared" si="229"/>
        <v>&lt;/registro&gt;
&lt;registro codigo="G140" perfil="ABC" nivel="6"&gt;</v>
      </c>
      <c r="X2888" s="227"/>
      <c r="Y2888" s="227"/>
      <c r="AB2888" s="3" t="s">
        <v>6</v>
      </c>
    </row>
    <row r="2889" spans="1:28" ht="14.5" customHeight="1" x14ac:dyDescent="0.35">
      <c r="J2889" s="291" t="str">
        <f t="shared" si="231"/>
        <v>G140</v>
      </c>
      <c r="K2889" s="193">
        <v>1</v>
      </c>
      <c r="L2889" s="11" t="s">
        <v>25</v>
      </c>
      <c r="M2889" s="11" t="s">
        <v>2787</v>
      </c>
      <c r="N2889" s="193" t="s">
        <v>27</v>
      </c>
      <c r="O2889" s="193">
        <v>4</v>
      </c>
      <c r="P2889" s="193" t="s">
        <v>28</v>
      </c>
      <c r="Q2889" s="193" t="s">
        <v>29</v>
      </c>
      <c r="S2889" s="227" t="str">
        <f t="shared" si="227"/>
        <v>Campo</v>
      </c>
      <c r="T2889" s="227" t="s">
        <v>27</v>
      </c>
      <c r="U2889" s="237" t="str">
        <f t="shared" si="228"/>
        <v/>
      </c>
      <c r="V2889" s="230" t="str">
        <f t="shared" si="230"/>
        <v>&lt;campo posicao="1"&gt;
&lt;coluna&gt;REG&lt;/coluna&gt;
&lt;descricao&gt;Texto fixo contendo "G140"&lt;/descricao&gt;
&lt;tipo&gt;C&lt;/tipo&gt;
&lt;/campo&gt;</v>
      </c>
      <c r="W2889" s="227" t="str">
        <f t="shared" si="229"/>
        <v>&lt;campo posicao="1"&gt;
&lt;coluna&gt;REG&lt;/coluna&gt;
&lt;descricao&gt;Texto fixo contendo "G140"&lt;/descricao&gt;
&lt;tipo&gt;C&lt;/tipo&gt;
&lt;/campo&gt;</v>
      </c>
      <c r="AB2889" s="3" t="s">
        <v>6</v>
      </c>
    </row>
    <row r="2890" spans="1:28" ht="14.5" customHeight="1" x14ac:dyDescent="0.35">
      <c r="J2890" s="291" t="str">
        <f t="shared" si="231"/>
        <v>G140</v>
      </c>
      <c r="K2890" s="193">
        <v>2</v>
      </c>
      <c r="L2890" s="11" t="s">
        <v>799</v>
      </c>
      <c r="M2890" s="11" t="s">
        <v>800</v>
      </c>
      <c r="N2890" s="193" t="s">
        <v>32</v>
      </c>
      <c r="O2890" s="193">
        <v>3</v>
      </c>
      <c r="P2890" s="193" t="s">
        <v>28</v>
      </c>
      <c r="Q2890" s="193" t="s">
        <v>29</v>
      </c>
      <c r="S2890" s="227" t="str">
        <f t="shared" si="227"/>
        <v>Campo</v>
      </c>
      <c r="T2890" s="227" t="s">
        <v>3607</v>
      </c>
      <c r="U2890" s="237" t="str">
        <f t="shared" si="228"/>
        <v/>
      </c>
      <c r="V2890" s="230" t="str">
        <f t="shared" si="230"/>
        <v>&lt;campo posicao="2"&gt;
&lt;coluna&gt;NUM_ITEM&lt;/coluna&gt;
&lt;descricao&gt;Número sequencial do item no documento fiscal&lt;/descricao&gt;
&lt;tipo&gt;I&lt;/tipo&gt;
&lt;/campo&gt;</v>
      </c>
      <c r="W2890" s="227" t="str">
        <f t="shared" si="229"/>
        <v>&lt;campo posicao="2"&gt;
&lt;coluna&gt;NUM_ITEM&lt;/coluna&gt;
&lt;descricao&gt;Número sequencial do item no documento fiscal&lt;/descricao&gt;
&lt;tipo&gt;I&lt;/tipo&gt;
&lt;/campo&gt;</v>
      </c>
      <c r="AB2890" s="3" t="s">
        <v>6</v>
      </c>
    </row>
    <row r="2891" spans="1:28" ht="14.5" customHeight="1" x14ac:dyDescent="0.35">
      <c r="J2891" s="291" t="str">
        <f t="shared" si="231"/>
        <v>G140</v>
      </c>
      <c r="K2891" s="193">
        <v>3</v>
      </c>
      <c r="L2891" s="11" t="s">
        <v>163</v>
      </c>
      <c r="M2891" s="11" t="s">
        <v>2788</v>
      </c>
      <c r="N2891" s="193" t="s">
        <v>27</v>
      </c>
      <c r="O2891" s="193">
        <v>60</v>
      </c>
      <c r="P2891" s="193" t="s">
        <v>28</v>
      </c>
      <c r="Q2891" s="193" t="s">
        <v>29</v>
      </c>
      <c r="S2891" s="227" t="str">
        <f t="shared" si="227"/>
        <v>Campo</v>
      </c>
      <c r="T2891" s="227" t="s">
        <v>27</v>
      </c>
      <c r="U2891" s="237" t="str">
        <f t="shared" si="228"/>
        <v/>
      </c>
      <c r="V2891" s="230" t="str">
        <f t="shared" si="230"/>
        <v>&lt;campo posicao="3"&gt;
&lt;coluna&gt;COD_ITEM&lt;/coluna&gt;
&lt;descricao&gt;Código correspondente do bem no documento fiscal (campo 02 do registro 0200)&lt;/descricao&gt;
&lt;tipo&gt;C&lt;/tipo&gt;
&lt;/campo&gt;</v>
      </c>
      <c r="W2891" s="227" t="str">
        <f t="shared" si="229"/>
        <v>&lt;campo posicao="3"&gt;
&lt;coluna&gt;COD_ITEM&lt;/coluna&gt;
&lt;descricao&gt;Código correspondente do bem no documento fiscal (campo 02 do registro 0200)&lt;/descricao&gt;
&lt;tipo&gt;C&lt;/tipo&gt;
&lt;/campo&gt;</v>
      </c>
      <c r="AB2891" s="3" t="s">
        <v>6</v>
      </c>
    </row>
    <row r="2892" spans="1:28" ht="14.5" customHeight="1" x14ac:dyDescent="0.35">
      <c r="J2892" s="291" t="str">
        <f t="shared" si="231"/>
        <v>G140</v>
      </c>
      <c r="K2892" s="194">
        <v>4</v>
      </c>
      <c r="L2892" s="91" t="s">
        <v>866</v>
      </c>
      <c r="M2892" s="91" t="s">
        <v>2789</v>
      </c>
      <c r="N2892" s="194" t="s">
        <v>32</v>
      </c>
      <c r="O2892" s="194" t="s">
        <v>28</v>
      </c>
      <c r="P2892" s="194">
        <v>5</v>
      </c>
      <c r="Q2892" s="194" t="s">
        <v>29</v>
      </c>
      <c r="S2892" s="227" t="str">
        <f t="shared" si="227"/>
        <v>Campo</v>
      </c>
      <c r="T2892" s="227" t="s">
        <v>3606</v>
      </c>
      <c r="U2892" s="237" t="str">
        <f t="shared" si="228"/>
        <v/>
      </c>
      <c r="V2892" s="230" t="str">
        <f t="shared" si="230"/>
        <v>&lt;campo posicao="4"&gt;
&lt;coluna&gt;QTDE&lt;/coluna&gt;
&lt;descricao&gt;Quantidade, deste item da nota fiscal, que foi aplicada neste bem, expressa na mesma unidade constante no documento fiscal de entrada &lt;/descricao&gt;
&lt;tipo&gt;R&lt;/tipo&gt;
&lt;/campo&gt;</v>
      </c>
      <c r="W2892" s="227" t="str">
        <f t="shared" si="229"/>
        <v>&lt;campo posicao="4"&gt;
&lt;coluna&gt;QTDE&lt;/coluna&gt;
&lt;descricao&gt;Quantidade, deste item da nota fiscal, que foi aplicada neste bem, expressa na mesma unidade constante no documento fiscal de entrada &lt;/descricao&gt;
&lt;tipo&gt;R&lt;/tipo&gt;
&lt;/campo&gt;</v>
      </c>
      <c r="AB2892" s="3"/>
    </row>
    <row r="2893" spans="1:28" ht="14.5" customHeight="1" x14ac:dyDescent="0.35">
      <c r="J2893" s="291" t="str">
        <f t="shared" si="231"/>
        <v>G140</v>
      </c>
      <c r="K2893" s="194">
        <v>5</v>
      </c>
      <c r="L2893" s="91" t="s">
        <v>156</v>
      </c>
      <c r="M2893" s="91" t="s">
        <v>2790</v>
      </c>
      <c r="N2893" s="194" t="s">
        <v>27</v>
      </c>
      <c r="O2893" s="194">
        <v>6</v>
      </c>
      <c r="P2893" s="194" t="s">
        <v>28</v>
      </c>
      <c r="Q2893" s="194" t="s">
        <v>29</v>
      </c>
      <c r="S2893" s="227" t="str">
        <f t="shared" si="227"/>
        <v>Campo</v>
      </c>
      <c r="T2893" s="227" t="s">
        <v>27</v>
      </c>
      <c r="U2893" s="237" t="str">
        <f t="shared" si="228"/>
        <v/>
      </c>
      <c r="V2893" s="230" t="str">
        <f t="shared" si="230"/>
        <v>&lt;campo posicao="5"&gt;
&lt;coluna&gt;UNID&lt;/coluna&gt;
&lt;descricao&gt;Unidade do item constante no documento fiscal de entrada&lt;/descricao&gt;
&lt;tipo&gt;C&lt;/tipo&gt;
&lt;/campo&gt;</v>
      </c>
      <c r="W2893" s="227" t="str">
        <f t="shared" si="229"/>
        <v>&lt;campo posicao="5"&gt;
&lt;coluna&gt;UNID&lt;/coluna&gt;
&lt;descricao&gt;Unidade do item constante no documento fiscal de entrada&lt;/descricao&gt;
&lt;tipo&gt;C&lt;/tipo&gt;
&lt;/campo&gt;</v>
      </c>
      <c r="AB2893" s="3"/>
    </row>
    <row r="2894" spans="1:28" ht="14.5" customHeight="1" x14ac:dyDescent="0.35">
      <c r="J2894" s="291" t="str">
        <f t="shared" si="231"/>
        <v>G140</v>
      </c>
      <c r="K2894" s="194">
        <v>6</v>
      </c>
      <c r="L2894" s="91" t="s">
        <v>2791</v>
      </c>
      <c r="M2894" s="91" t="s">
        <v>2792</v>
      </c>
      <c r="N2894" s="194" t="s">
        <v>32</v>
      </c>
      <c r="O2894" s="194" t="s">
        <v>28</v>
      </c>
      <c r="P2894" s="194">
        <v>2</v>
      </c>
      <c r="Q2894" s="194" t="s">
        <v>29</v>
      </c>
      <c r="S2894" s="227" t="str">
        <f t="shared" si="227"/>
        <v>Campo</v>
      </c>
      <c r="T2894" s="227" t="s">
        <v>3606</v>
      </c>
      <c r="U2894" s="237" t="str">
        <f t="shared" si="228"/>
        <v/>
      </c>
      <c r="V2894" s="230" t="str">
        <f t="shared" si="230"/>
        <v>&lt;campo posicao="6"&gt;
&lt;coluna&gt;VL_ICMS_OP_APLICADO&lt;/coluna&gt;
&lt;descricao&gt;Valor do ICMS da Operação Própria na entrada do item, proporcional à quantidade aplicada no bem ou componente.&lt;/descricao&gt;
&lt;tipo&gt;R&lt;/tipo&gt;
&lt;/campo&gt;</v>
      </c>
      <c r="W2894" s="227" t="str">
        <f t="shared" si="229"/>
        <v>&lt;campo posicao="6"&gt;
&lt;coluna&gt;VL_ICMS_OP_APLICADO&lt;/coluna&gt;
&lt;descricao&gt;Valor do ICMS da Operação Própria na entrada do item, proporcional à quantidade aplicada no bem ou componente.&lt;/descricao&gt;
&lt;tipo&gt;R&lt;/tipo&gt;
&lt;/campo&gt;</v>
      </c>
      <c r="AB2894" s="3"/>
    </row>
    <row r="2895" spans="1:28" ht="14.5" customHeight="1" x14ac:dyDescent="0.35">
      <c r="J2895" s="291" t="str">
        <f t="shared" si="231"/>
        <v>G140</v>
      </c>
      <c r="K2895" s="194">
        <v>7</v>
      </c>
      <c r="L2895" s="91" t="s">
        <v>2793</v>
      </c>
      <c r="M2895" s="91" t="s">
        <v>2794</v>
      </c>
      <c r="N2895" s="194" t="s">
        <v>32</v>
      </c>
      <c r="O2895" s="194" t="s">
        <v>28</v>
      </c>
      <c r="P2895" s="194">
        <v>2</v>
      </c>
      <c r="Q2895" s="194" t="s">
        <v>29</v>
      </c>
      <c r="S2895" s="227" t="str">
        <f t="shared" si="227"/>
        <v>Campo</v>
      </c>
      <c r="T2895" s="227" t="s">
        <v>3606</v>
      </c>
      <c r="U2895" s="237" t="str">
        <f t="shared" si="228"/>
        <v/>
      </c>
      <c r="V2895" s="230" t="str">
        <f t="shared" si="230"/>
        <v>&lt;campo posicao="7"&gt;
&lt;coluna&gt;VL_ICMS_ST_APLICADO&lt;/coluna&gt;
&lt;descricao&gt;Valor do ICMS ST na entrada do item, proporcional à quantidade aplicada no bem ou componente.&lt;/descricao&gt;
&lt;tipo&gt;R&lt;/tipo&gt;
&lt;/campo&gt;</v>
      </c>
      <c r="W2895" s="227" t="str">
        <f t="shared" si="229"/>
        <v>&lt;campo posicao="7"&gt;
&lt;coluna&gt;VL_ICMS_ST_APLICADO&lt;/coluna&gt;
&lt;descricao&gt;Valor do ICMS ST na entrada do item, proporcional à quantidade aplicada no bem ou componente.&lt;/descricao&gt;
&lt;tipo&gt;R&lt;/tipo&gt;
&lt;/campo&gt;</v>
      </c>
      <c r="AB2895" s="3"/>
    </row>
    <row r="2896" spans="1:28" ht="14.5" customHeight="1" x14ac:dyDescent="0.35">
      <c r="J2896" s="291" t="str">
        <f t="shared" si="231"/>
        <v>G140</v>
      </c>
      <c r="K2896" s="194">
        <v>8</v>
      </c>
      <c r="L2896" s="91" t="s">
        <v>2795</v>
      </c>
      <c r="M2896" s="91" t="s">
        <v>2796</v>
      </c>
      <c r="N2896" s="194" t="s">
        <v>32</v>
      </c>
      <c r="O2896" s="194" t="s">
        <v>28</v>
      </c>
      <c r="P2896" s="194">
        <v>2</v>
      </c>
      <c r="Q2896" s="194" t="s">
        <v>29</v>
      </c>
      <c r="S2896" s="227" t="str">
        <f t="shared" si="227"/>
        <v>Campo</v>
      </c>
      <c r="T2896" s="227" t="s">
        <v>3606</v>
      </c>
      <c r="U2896" s="237" t="str">
        <f t="shared" si="228"/>
        <v/>
      </c>
      <c r="V2896" s="230" t="str">
        <f t="shared" si="230"/>
        <v>&lt;campo posicao="8"&gt;
&lt;coluna&gt;VL_ICMS_FRT_APLICADO&lt;/coluna&gt;
&lt;descricao&gt;Valor do ICMS sobre Frete do Conhecimento de Transporte na entrada do item, proporcional à quantidade aplicada no bem ou componente. &lt;/descricao&gt;
&lt;tipo&gt;R&lt;/tipo&gt;
&lt;/campo&gt;</v>
      </c>
      <c r="W2896" s="227" t="str">
        <f t="shared" si="229"/>
        <v>&lt;campo posicao="8"&gt;
&lt;coluna&gt;VL_ICMS_FRT_APLICADO&lt;/coluna&gt;
&lt;descricao&gt;Valor do ICMS sobre Frete do Conhecimento de Transporte na entrada do item, proporcional à quantidade aplicada no bem ou componente. &lt;/descricao&gt;
&lt;tipo&gt;R&lt;/tipo&gt;
&lt;/campo&gt;</v>
      </c>
      <c r="AB2896" s="3"/>
    </row>
    <row r="2897" spans="1:28" ht="14.5" customHeight="1" x14ac:dyDescent="0.35">
      <c r="J2897" s="291" t="str">
        <f t="shared" si="231"/>
        <v>G140</v>
      </c>
      <c r="K2897" s="194">
        <v>9</v>
      </c>
      <c r="L2897" s="91" t="s">
        <v>2797</v>
      </c>
      <c r="M2897" s="91" t="s">
        <v>2798</v>
      </c>
      <c r="N2897" s="194" t="s">
        <v>32</v>
      </c>
      <c r="O2897" s="194" t="s">
        <v>28</v>
      </c>
      <c r="P2897" s="194">
        <v>2</v>
      </c>
      <c r="Q2897" s="194" t="s">
        <v>29</v>
      </c>
      <c r="S2897" s="227" t="str">
        <f t="shared" si="227"/>
        <v>Campo</v>
      </c>
      <c r="T2897" s="227" t="s">
        <v>3606</v>
      </c>
      <c r="U2897" s="237" t="str">
        <f t="shared" si="228"/>
        <v/>
      </c>
      <c r="V2897" s="230" t="str">
        <f t="shared" si="230"/>
        <v>&lt;campo posicao="9"&gt;
&lt;coluna&gt;VL_ICMS_DIF_APLICADO&lt;/coluna&gt;
&lt;descricao&gt;Valor do ICMS Diferencial de Alíquota, na entrada do item, proporcional à quantidade aplicada no bem ou componente.&lt;/descricao&gt;
&lt;tipo&gt;R&lt;/tipo&gt;
&lt;/campo&gt;</v>
      </c>
      <c r="W2897" s="227" t="str">
        <f t="shared" si="229"/>
        <v>&lt;campo posicao="9"&gt;
&lt;coluna&gt;VL_ICMS_DIF_APLICADO&lt;/coluna&gt;
&lt;descricao&gt;Valor do ICMS Diferencial de Alíquota, na entrada do item, proporcional à quantidade aplicada no bem ou componente.&lt;/descricao&gt;
&lt;tipo&gt;R&lt;/tipo&gt;
&lt;/campo&gt;</v>
      </c>
      <c r="AB2897" s="3"/>
    </row>
    <row r="2898" spans="1:28" s="3" customFormat="1" ht="14.5" customHeight="1" collapsed="1" x14ac:dyDescent="0.35">
      <c r="A2898" s="209" t="s">
        <v>22</v>
      </c>
      <c r="B2898" s="209"/>
      <c r="C2898" s="209" t="s">
        <v>2799</v>
      </c>
      <c r="D2898" s="209"/>
      <c r="E2898" s="209"/>
      <c r="F2898" s="209"/>
      <c r="G2898" s="209"/>
      <c r="H2898" s="209"/>
      <c r="I2898" s="209" t="s">
        <v>8</v>
      </c>
      <c r="J2898" s="291" t="str">
        <f t="shared" si="231"/>
        <v>G140</v>
      </c>
      <c r="K2898" s="2" t="s">
        <v>2800</v>
      </c>
      <c r="L2898" s="4"/>
      <c r="M2898" s="4"/>
      <c r="N2898" s="4"/>
      <c r="O2898" s="4"/>
      <c r="P2898" s="4"/>
      <c r="Q2898" s="4"/>
      <c r="R2898" s="4"/>
      <c r="S2898" s="227">
        <f t="shared" si="227"/>
        <v>2</v>
      </c>
      <c r="T2898" s="227"/>
      <c r="U2898" s="237" t="str">
        <f t="shared" si="228"/>
        <v>&lt;/registro&gt;
&lt;registro codigo="G990" perfil="ABC" nivel="2"&gt;</v>
      </c>
      <c r="V2898" s="230" t="str">
        <f t="shared" si="230"/>
        <v/>
      </c>
      <c r="W2898" s="227" t="str">
        <f t="shared" si="229"/>
        <v>&lt;/registro&gt;
&lt;registro codigo="G990" perfil="ABC" nivel="2"&gt;</v>
      </c>
      <c r="X2898" s="227"/>
      <c r="Y2898" s="227"/>
      <c r="AB2898" s="3" t="s">
        <v>6</v>
      </c>
    </row>
    <row r="2899" spans="1:28" ht="14.5" customHeight="1" x14ac:dyDescent="0.35">
      <c r="J2899" s="291" t="str">
        <f t="shared" si="231"/>
        <v>G140</v>
      </c>
      <c r="K2899" s="193">
        <v>1</v>
      </c>
      <c r="L2899" s="11" t="s">
        <v>281</v>
      </c>
      <c r="M2899" s="11" t="s">
        <v>2801</v>
      </c>
      <c r="N2899" s="193" t="s">
        <v>283</v>
      </c>
      <c r="O2899" s="193" t="s">
        <v>284</v>
      </c>
      <c r="P2899" s="193" t="s">
        <v>285</v>
      </c>
      <c r="Q2899" s="193" t="s">
        <v>29</v>
      </c>
      <c r="S2899" s="227" t="str">
        <f t="shared" si="227"/>
        <v>Campo</v>
      </c>
      <c r="T2899" s="227" t="s">
        <v>27</v>
      </c>
      <c r="U2899" s="237" t="str">
        <f t="shared" si="228"/>
        <v/>
      </c>
      <c r="V2899" s="230" t="str">
        <f t="shared" si="230"/>
        <v>&lt;campo posicao="1"&gt;
&lt;coluna&gt;REG&lt;/coluna&gt;
&lt;descricao&gt;Texto fixo contendo "G990" &lt;/descricao&gt;
&lt;tipo&gt;C&lt;/tipo&gt;
&lt;/campo&gt;</v>
      </c>
      <c r="W2899" s="227" t="str">
        <f t="shared" si="229"/>
        <v>&lt;campo posicao="1"&gt;
&lt;coluna&gt;REG&lt;/coluna&gt;
&lt;descricao&gt;Texto fixo contendo "G990" &lt;/descricao&gt;
&lt;tipo&gt;C&lt;/tipo&gt;
&lt;/campo&gt;</v>
      </c>
      <c r="AB2899" s="3" t="s">
        <v>6</v>
      </c>
    </row>
    <row r="2900" spans="1:28" ht="14.5" customHeight="1" x14ac:dyDescent="0.35">
      <c r="J2900" s="291" t="str">
        <f t="shared" si="231"/>
        <v>G140</v>
      </c>
      <c r="K2900" s="193">
        <v>2</v>
      </c>
      <c r="L2900" s="11" t="s">
        <v>2802</v>
      </c>
      <c r="M2900" s="11" t="s">
        <v>2803</v>
      </c>
      <c r="N2900" s="288" t="s">
        <v>27</v>
      </c>
      <c r="O2900" s="193" t="s">
        <v>285</v>
      </c>
      <c r="P2900" s="193" t="s">
        <v>285</v>
      </c>
      <c r="Q2900" s="193" t="s">
        <v>2742</v>
      </c>
      <c r="S2900" s="227" t="str">
        <f t="shared" si="227"/>
        <v>Campo</v>
      </c>
      <c r="T2900" s="227" t="s">
        <v>3607</v>
      </c>
      <c r="U2900" s="237" t="str">
        <f t="shared" si="228"/>
        <v/>
      </c>
      <c r="V2900" s="230" t="str">
        <f t="shared" si="230"/>
        <v>&lt;campo posicao="2"&gt;
&lt;coluna&gt;QTD_LIN_G&lt;/coluna&gt;
&lt;descricao&gt;Quantidade total de linhas do Bloco G &lt;/descricao&gt;
&lt;tipo&gt;I&lt;/tipo&gt;
&lt;/campo&gt;</v>
      </c>
      <c r="W2900" s="227" t="str">
        <f t="shared" si="229"/>
        <v>&lt;campo posicao="2"&gt;
&lt;coluna&gt;QTD_LIN_G&lt;/coluna&gt;
&lt;descricao&gt;Quantidade total de linhas do Bloco G &lt;/descricao&gt;
&lt;tipo&gt;I&lt;/tipo&gt;
&lt;/campo&gt;</v>
      </c>
      <c r="AB2900" s="3" t="s">
        <v>6</v>
      </c>
    </row>
    <row r="2901" spans="1:28" s="3" customFormat="1" ht="14.5" customHeight="1" collapsed="1" x14ac:dyDescent="0.35">
      <c r="A2901" s="209" t="s">
        <v>22</v>
      </c>
      <c r="B2901" s="209"/>
      <c r="C2901" s="209" t="s">
        <v>2804</v>
      </c>
      <c r="D2901" s="209"/>
      <c r="E2901" s="209"/>
      <c r="F2901" s="209"/>
      <c r="G2901" s="209"/>
      <c r="H2901" s="209"/>
      <c r="I2901" s="209" t="s">
        <v>8</v>
      </c>
      <c r="J2901" s="291" t="str">
        <f t="shared" si="231"/>
        <v>G140</v>
      </c>
      <c r="K2901" s="2" t="s">
        <v>2805</v>
      </c>
      <c r="L2901" s="4"/>
      <c r="M2901" s="4"/>
      <c r="N2901" s="4"/>
      <c r="O2901" s="4"/>
      <c r="P2901" s="4"/>
      <c r="Q2901" s="4"/>
      <c r="R2901" s="4"/>
      <c r="S2901" s="227">
        <f t="shared" si="227"/>
        <v>2</v>
      </c>
      <c r="T2901" s="227"/>
      <c r="U2901" s="237" t="str">
        <f t="shared" si="228"/>
        <v>&lt;/registro&gt;
&lt;registro codigo="H001" perfil="ABC" nivel="2"&gt;</v>
      </c>
      <c r="V2901" s="230" t="str">
        <f t="shared" si="230"/>
        <v/>
      </c>
      <c r="W2901" s="227" t="str">
        <f t="shared" si="229"/>
        <v>&lt;/registro&gt;
&lt;registro codigo="H001" perfil="ABC" nivel="2"&gt;</v>
      </c>
      <c r="X2901" s="227"/>
      <c r="Y2901" s="227"/>
      <c r="AB2901" s="3" t="s">
        <v>6</v>
      </c>
    </row>
    <row r="2902" spans="1:28" ht="14.5" customHeight="1" x14ac:dyDescent="0.35">
      <c r="J2902" s="291" t="str">
        <f t="shared" si="231"/>
        <v>H001</v>
      </c>
      <c r="K2902" s="193">
        <v>1</v>
      </c>
      <c r="L2902" s="11" t="s">
        <v>25</v>
      </c>
      <c r="M2902" s="11" t="s">
        <v>2806</v>
      </c>
      <c r="N2902" s="193" t="s">
        <v>27</v>
      </c>
      <c r="O2902" s="193">
        <v>4</v>
      </c>
      <c r="P2902" s="193" t="s">
        <v>28</v>
      </c>
      <c r="Q2902" s="193" t="s">
        <v>29</v>
      </c>
      <c r="S2902" s="227" t="str">
        <f t="shared" si="227"/>
        <v>Campo</v>
      </c>
      <c r="T2902" s="227" t="s">
        <v>27</v>
      </c>
      <c r="U2902" s="237" t="str">
        <f t="shared" si="228"/>
        <v/>
      </c>
      <c r="V2902" s="230" t="str">
        <f t="shared" si="230"/>
        <v>&lt;campo posicao="1"&gt;
&lt;coluna&gt;REG&lt;/coluna&gt;
&lt;descricao&gt;Texto fixo contendo "H001"&lt;/descricao&gt;
&lt;tipo&gt;C&lt;/tipo&gt;
&lt;/campo&gt;</v>
      </c>
      <c r="W2902" s="227" t="str">
        <f t="shared" si="229"/>
        <v>&lt;campo posicao="1"&gt;
&lt;coluna&gt;REG&lt;/coluna&gt;
&lt;descricao&gt;Texto fixo contendo "H001"&lt;/descricao&gt;
&lt;tipo&gt;C&lt;/tipo&gt;
&lt;/campo&gt;</v>
      </c>
      <c r="AB2902" s="3" t="s">
        <v>6</v>
      </c>
    </row>
    <row r="2903" spans="1:28" ht="14.5" customHeight="1" x14ac:dyDescent="0.35">
      <c r="J2903" s="291" t="str">
        <f t="shared" si="231"/>
        <v>H001</v>
      </c>
      <c r="K2903" s="218">
        <v>2</v>
      </c>
      <c r="L2903" s="218" t="s">
        <v>77</v>
      </c>
      <c r="M2903" s="11" t="s">
        <v>78</v>
      </c>
      <c r="N2903" s="287" t="s">
        <v>27</v>
      </c>
      <c r="O2903" s="218" t="s">
        <v>240</v>
      </c>
      <c r="P2903" s="218" t="s">
        <v>28</v>
      </c>
      <c r="Q2903" s="218" t="s">
        <v>29</v>
      </c>
      <c r="S2903" s="227" t="str">
        <f t="shared" si="227"/>
        <v>Campo</v>
      </c>
      <c r="T2903" s="227" t="s">
        <v>27</v>
      </c>
      <c r="U2903" s="237" t="str">
        <f t="shared" si="228"/>
        <v/>
      </c>
      <c r="V2903" s="230" t="str">
        <f t="shared" si="230"/>
        <v>&lt;campo posicao="2"&gt;
&lt;coluna&gt;IND_MOV&lt;/coluna&gt;
&lt;descricao&gt;Indicador de movimento:&lt;/descricao&gt;
&lt;tipo&gt;C&lt;/tipo&gt;
&lt;/campo&gt;</v>
      </c>
      <c r="W2903" s="227" t="str">
        <f t="shared" si="229"/>
        <v>&lt;campo posicao="2"&gt;
&lt;coluna&gt;IND_MOV&lt;/coluna&gt;
&lt;descricao&gt;Indicador de movimento:&lt;/descricao&gt;
&lt;tipo&gt;C&lt;/tipo&gt;
&lt;/campo&gt;</v>
      </c>
      <c r="AB2903" s="3" t="s">
        <v>6</v>
      </c>
    </row>
    <row r="2904" spans="1:28" ht="14.5" customHeight="1" x14ac:dyDescent="0.35">
      <c r="J2904" s="291" t="str">
        <f t="shared" si="231"/>
        <v>H001</v>
      </c>
      <c r="K2904" s="218"/>
      <c r="L2904" s="218"/>
      <c r="M2904" s="11" t="s">
        <v>79</v>
      </c>
      <c r="N2904" s="218"/>
      <c r="O2904" s="218"/>
      <c r="P2904" s="218"/>
      <c r="Q2904" s="218"/>
      <c r="S2904" s="227" t="str">
        <f t="shared" si="227"/>
        <v/>
      </c>
      <c r="T2904" s="227"/>
      <c r="U2904" s="237" t="str">
        <f t="shared" si="228"/>
        <v/>
      </c>
      <c r="V2904" s="230" t="str">
        <f t="shared" si="230"/>
        <v/>
      </c>
      <c r="W2904" s="227" t="str">
        <f t="shared" si="229"/>
        <v/>
      </c>
      <c r="AB2904" s="3" t="s">
        <v>6</v>
      </c>
    </row>
    <row r="2905" spans="1:28" ht="14.5" customHeight="1" x14ac:dyDescent="0.35">
      <c r="J2905" s="291" t="str">
        <f t="shared" si="231"/>
        <v>H001</v>
      </c>
      <c r="K2905" s="218"/>
      <c r="L2905" s="218"/>
      <c r="M2905" s="11" t="s">
        <v>328</v>
      </c>
      <c r="N2905" s="218"/>
      <c r="O2905" s="218"/>
      <c r="P2905" s="218"/>
      <c r="Q2905" s="218"/>
      <c r="S2905" s="227" t="str">
        <f t="shared" si="227"/>
        <v/>
      </c>
      <c r="T2905" s="227"/>
      <c r="U2905" s="237" t="str">
        <f t="shared" si="228"/>
        <v/>
      </c>
      <c r="V2905" s="230" t="str">
        <f t="shared" si="230"/>
        <v/>
      </c>
      <c r="W2905" s="227" t="str">
        <f t="shared" si="229"/>
        <v/>
      </c>
      <c r="AB2905" s="3" t="s">
        <v>6</v>
      </c>
    </row>
    <row r="2906" spans="1:28" s="3" customFormat="1" ht="14.5" customHeight="1" collapsed="1" x14ac:dyDescent="0.35">
      <c r="A2906" s="209" t="s">
        <v>22</v>
      </c>
      <c r="B2906" s="209"/>
      <c r="C2906" s="209"/>
      <c r="D2906" s="209" t="s">
        <v>2807</v>
      </c>
      <c r="E2906" s="209"/>
      <c r="F2906" s="209"/>
      <c r="G2906" s="209"/>
      <c r="H2906" s="209"/>
      <c r="I2906" s="209" t="s">
        <v>108</v>
      </c>
      <c r="J2906" s="291" t="str">
        <f t="shared" si="231"/>
        <v>H001</v>
      </c>
      <c r="K2906" s="2" t="s">
        <v>2808</v>
      </c>
      <c r="L2906" s="4"/>
      <c r="M2906" s="4"/>
      <c r="N2906" s="4"/>
      <c r="O2906" s="4"/>
      <c r="P2906" s="4"/>
      <c r="Q2906" s="4"/>
      <c r="R2906" s="4"/>
      <c r="S2906" s="227">
        <f t="shared" si="227"/>
        <v>3</v>
      </c>
      <c r="T2906" s="227"/>
      <c r="U2906" s="237" t="str">
        <f t="shared" si="228"/>
        <v>&lt;/registro&gt;
&lt;registro codigo="H005" perfil="ABC" nivel="3"&gt;</v>
      </c>
      <c r="V2906" s="230" t="str">
        <f t="shared" si="230"/>
        <v/>
      </c>
      <c r="W2906" s="227" t="str">
        <f t="shared" si="229"/>
        <v>&lt;/registro&gt;
&lt;registro codigo="H005" perfil="ABC" nivel="3"&gt;</v>
      </c>
      <c r="X2906" s="227"/>
      <c r="Y2906" s="227"/>
      <c r="AB2906" s="3" t="s">
        <v>6</v>
      </c>
    </row>
    <row r="2907" spans="1:28" ht="14.5" customHeight="1" x14ac:dyDescent="0.35">
      <c r="J2907" s="291" t="str">
        <f t="shared" si="231"/>
        <v>H005</v>
      </c>
      <c r="K2907" s="193">
        <v>1</v>
      </c>
      <c r="L2907" s="11" t="s">
        <v>25</v>
      </c>
      <c r="M2907" s="11" t="s">
        <v>2809</v>
      </c>
      <c r="N2907" s="193" t="s">
        <v>27</v>
      </c>
      <c r="O2907" s="193">
        <v>4</v>
      </c>
      <c r="P2907" s="193" t="s">
        <v>28</v>
      </c>
      <c r="Q2907" s="193" t="s">
        <v>29</v>
      </c>
      <c r="S2907" s="227" t="str">
        <f t="shared" si="227"/>
        <v>Campo</v>
      </c>
      <c r="T2907" s="227" t="s">
        <v>27</v>
      </c>
      <c r="U2907" s="237" t="str">
        <f t="shared" si="228"/>
        <v/>
      </c>
      <c r="V2907" s="230" t="str">
        <f t="shared" si="230"/>
        <v>&lt;campo posicao="1"&gt;
&lt;coluna&gt;REG&lt;/coluna&gt;
&lt;descricao&gt;Texto fixo contendo "H005"&lt;/descricao&gt;
&lt;tipo&gt;C&lt;/tipo&gt;
&lt;/campo&gt;</v>
      </c>
      <c r="W2907" s="227" t="str">
        <f t="shared" si="229"/>
        <v>&lt;campo posicao="1"&gt;
&lt;coluna&gt;REG&lt;/coluna&gt;
&lt;descricao&gt;Texto fixo contendo "H005"&lt;/descricao&gt;
&lt;tipo&gt;C&lt;/tipo&gt;
&lt;/campo&gt;</v>
      </c>
      <c r="AB2907" s="3" t="s">
        <v>6</v>
      </c>
    </row>
    <row r="2908" spans="1:28" ht="14.5" customHeight="1" x14ac:dyDescent="0.35">
      <c r="J2908" s="291" t="str">
        <f t="shared" si="231"/>
        <v>H005</v>
      </c>
      <c r="K2908" s="193">
        <v>2</v>
      </c>
      <c r="L2908" s="11" t="s">
        <v>2810</v>
      </c>
      <c r="M2908" s="11" t="s">
        <v>2811</v>
      </c>
      <c r="N2908" s="193" t="s">
        <v>32</v>
      </c>
      <c r="O2908" s="193" t="s">
        <v>40</v>
      </c>
      <c r="P2908" s="193" t="s">
        <v>28</v>
      </c>
      <c r="Q2908" s="193" t="s">
        <v>29</v>
      </c>
      <c r="S2908" s="227" t="str">
        <f t="shared" si="227"/>
        <v>Campo</v>
      </c>
      <c r="T2908" s="227" t="s">
        <v>3605</v>
      </c>
      <c r="U2908" s="237" t="str">
        <f t="shared" si="228"/>
        <v/>
      </c>
      <c r="V2908" s="230" t="str">
        <f t="shared" si="230"/>
        <v>&lt;campo posicao="2"&gt;
&lt;coluna&gt;DT_INV&lt;/coluna&gt;
&lt;descricao&gt;Data do inventário&lt;/descricao&gt;
&lt;tipo&gt;D&lt;/tipo&gt;
&lt;/campo&gt;</v>
      </c>
      <c r="W2908" s="227" t="str">
        <f t="shared" si="229"/>
        <v>&lt;campo posicao="2"&gt;
&lt;coluna&gt;DT_INV&lt;/coluna&gt;
&lt;descricao&gt;Data do inventário&lt;/descricao&gt;
&lt;tipo&gt;D&lt;/tipo&gt;
&lt;/campo&gt;</v>
      </c>
      <c r="AB2908" s="3" t="s">
        <v>6</v>
      </c>
    </row>
    <row r="2909" spans="1:28" ht="14.5" customHeight="1" x14ac:dyDescent="0.35">
      <c r="J2909" s="291" t="str">
        <f t="shared" si="231"/>
        <v>H005</v>
      </c>
      <c r="K2909" s="193">
        <v>3</v>
      </c>
      <c r="L2909" s="11" t="s">
        <v>2812</v>
      </c>
      <c r="M2909" s="11" t="s">
        <v>2813</v>
      </c>
      <c r="N2909" s="193" t="s">
        <v>32</v>
      </c>
      <c r="O2909" s="193" t="s">
        <v>28</v>
      </c>
      <c r="P2909" s="193">
        <v>2</v>
      </c>
      <c r="Q2909" s="193" t="s">
        <v>29</v>
      </c>
      <c r="S2909" s="227" t="str">
        <f t="shared" si="227"/>
        <v>Campo</v>
      </c>
      <c r="T2909" s="227" t="s">
        <v>3606</v>
      </c>
      <c r="U2909" s="237" t="str">
        <f t="shared" si="228"/>
        <v/>
      </c>
      <c r="V2909" s="230" t="str">
        <f t="shared" si="230"/>
        <v>&lt;campo posicao="3"&gt;
&lt;coluna&gt;VL_INV&lt;/coluna&gt;
&lt;descricao&gt;Valor total do estoque&lt;/descricao&gt;
&lt;tipo&gt;R&lt;/tipo&gt;
&lt;/campo&gt;</v>
      </c>
      <c r="W2909" s="227" t="str">
        <f t="shared" si="229"/>
        <v>&lt;campo posicao="3"&gt;
&lt;coluna&gt;VL_INV&lt;/coluna&gt;
&lt;descricao&gt;Valor total do estoque&lt;/descricao&gt;
&lt;tipo&gt;R&lt;/tipo&gt;
&lt;/campo&gt;</v>
      </c>
      <c r="AB2909" s="3" t="s">
        <v>6</v>
      </c>
    </row>
    <row r="2910" spans="1:28" ht="14.5" customHeight="1" x14ac:dyDescent="0.35">
      <c r="J2910" s="291" t="str">
        <f t="shared" si="231"/>
        <v>H005</v>
      </c>
      <c r="K2910" s="218">
        <v>4</v>
      </c>
      <c r="L2910" s="218" t="s">
        <v>2814</v>
      </c>
      <c r="M2910" s="11" t="s">
        <v>2815</v>
      </c>
      <c r="N2910" s="218" t="s">
        <v>27</v>
      </c>
      <c r="O2910" s="218" t="s">
        <v>54</v>
      </c>
      <c r="P2910" s="218" t="s">
        <v>28</v>
      </c>
      <c r="Q2910" s="218" t="s">
        <v>29</v>
      </c>
      <c r="S2910" s="227" t="str">
        <f t="shared" si="227"/>
        <v>Campo</v>
      </c>
      <c r="T2910" s="227" t="s">
        <v>27</v>
      </c>
      <c r="U2910" s="237" t="str">
        <f t="shared" si="228"/>
        <v/>
      </c>
      <c r="V2910" s="230" t="str">
        <f t="shared" si="230"/>
        <v>&lt;campo posicao="4"&gt;
&lt;coluna&gt;MOT_INV&lt;/coluna&gt;
&lt;descricao&gt;Informe o motivo do Inventário:&lt;/descricao&gt;
&lt;tipo&gt;C&lt;/tipo&gt;
&lt;/campo&gt;</v>
      </c>
      <c r="W2910" s="227" t="str">
        <f t="shared" si="229"/>
        <v>&lt;campo posicao="4"&gt;
&lt;coluna&gt;MOT_INV&lt;/coluna&gt;
&lt;descricao&gt;Informe o motivo do Inventário:&lt;/descricao&gt;
&lt;tipo&gt;C&lt;/tipo&gt;
&lt;/campo&gt;</v>
      </c>
      <c r="AB2910" s="3" t="s">
        <v>6</v>
      </c>
    </row>
    <row r="2911" spans="1:28" ht="14.5" customHeight="1" x14ac:dyDescent="0.35">
      <c r="J2911" s="291" t="str">
        <f t="shared" si="231"/>
        <v>H005</v>
      </c>
      <c r="K2911" s="218"/>
      <c r="L2911" s="218"/>
      <c r="M2911" s="11" t="s">
        <v>2816</v>
      </c>
      <c r="N2911" s="218"/>
      <c r="O2911" s="218"/>
      <c r="P2911" s="218"/>
      <c r="Q2911" s="218"/>
      <c r="S2911" s="227" t="str">
        <f t="shared" si="227"/>
        <v/>
      </c>
      <c r="T2911" s="227"/>
      <c r="U2911" s="237" t="str">
        <f t="shared" si="228"/>
        <v/>
      </c>
      <c r="V2911" s="230" t="str">
        <f t="shared" si="230"/>
        <v/>
      </c>
      <c r="W2911" s="227" t="str">
        <f t="shared" si="229"/>
        <v/>
      </c>
      <c r="AB2911" s="3" t="s">
        <v>6</v>
      </c>
    </row>
    <row r="2912" spans="1:28" ht="14.5" customHeight="1" x14ac:dyDescent="0.35">
      <c r="J2912" s="291" t="str">
        <f t="shared" si="231"/>
        <v>H005</v>
      </c>
      <c r="K2912" s="218"/>
      <c r="L2912" s="218"/>
      <c r="M2912" s="11" t="s">
        <v>2817</v>
      </c>
      <c r="N2912" s="218"/>
      <c r="O2912" s="218"/>
      <c r="P2912" s="218"/>
      <c r="Q2912" s="218"/>
      <c r="S2912" s="227" t="str">
        <f t="shared" si="227"/>
        <v/>
      </c>
      <c r="T2912" s="227"/>
      <c r="U2912" s="237" t="str">
        <f t="shared" si="228"/>
        <v/>
      </c>
      <c r="V2912" s="230" t="str">
        <f t="shared" si="230"/>
        <v/>
      </c>
      <c r="W2912" s="227" t="str">
        <f t="shared" si="229"/>
        <v/>
      </c>
      <c r="AB2912" s="3" t="s">
        <v>6</v>
      </c>
    </row>
    <row r="2913" spans="1:28" ht="14.5" customHeight="1" x14ac:dyDescent="0.35">
      <c r="J2913" s="291" t="str">
        <f t="shared" si="231"/>
        <v>H005</v>
      </c>
      <c r="K2913" s="218"/>
      <c r="L2913" s="218"/>
      <c r="M2913" s="11" t="s">
        <v>2818</v>
      </c>
      <c r="N2913" s="218"/>
      <c r="O2913" s="218"/>
      <c r="P2913" s="218"/>
      <c r="Q2913" s="218"/>
      <c r="S2913" s="227" t="str">
        <f t="shared" si="227"/>
        <v/>
      </c>
      <c r="T2913" s="227"/>
      <c r="U2913" s="237" t="str">
        <f t="shared" si="228"/>
        <v/>
      </c>
      <c r="V2913" s="230" t="str">
        <f t="shared" si="230"/>
        <v/>
      </c>
      <c r="W2913" s="227" t="str">
        <f t="shared" si="229"/>
        <v/>
      </c>
      <c r="AB2913" s="3" t="s">
        <v>6</v>
      </c>
    </row>
    <row r="2914" spans="1:28" ht="14.5" customHeight="1" x14ac:dyDescent="0.35">
      <c r="J2914" s="291" t="str">
        <f t="shared" si="231"/>
        <v>H005</v>
      </c>
      <c r="K2914" s="218"/>
      <c r="L2914" s="218"/>
      <c r="M2914" s="11" t="s">
        <v>2819</v>
      </c>
      <c r="N2914" s="218"/>
      <c r="O2914" s="218"/>
      <c r="P2914" s="218"/>
      <c r="Q2914" s="218"/>
      <c r="S2914" s="227" t="str">
        <f t="shared" si="227"/>
        <v/>
      </c>
      <c r="T2914" s="227"/>
      <c r="U2914" s="237" t="str">
        <f t="shared" si="228"/>
        <v/>
      </c>
      <c r="V2914" s="230" t="str">
        <f t="shared" si="230"/>
        <v/>
      </c>
      <c r="W2914" s="227" t="str">
        <f t="shared" si="229"/>
        <v/>
      </c>
      <c r="AB2914" s="3" t="s">
        <v>6</v>
      </c>
    </row>
    <row r="2915" spans="1:28" ht="14.5" customHeight="1" x14ac:dyDescent="0.35">
      <c r="J2915" s="291" t="str">
        <f t="shared" si="231"/>
        <v>H005</v>
      </c>
      <c r="K2915" s="218"/>
      <c r="L2915" s="218"/>
      <c r="M2915" s="11" t="s">
        <v>2820</v>
      </c>
      <c r="N2915" s="218"/>
      <c r="O2915" s="218"/>
      <c r="P2915" s="218"/>
      <c r="Q2915" s="218"/>
      <c r="S2915" s="227" t="str">
        <f t="shared" si="227"/>
        <v/>
      </c>
      <c r="T2915" s="227"/>
      <c r="U2915" s="237" t="str">
        <f t="shared" si="228"/>
        <v/>
      </c>
      <c r="V2915" s="230" t="str">
        <f t="shared" si="230"/>
        <v/>
      </c>
      <c r="W2915" s="227" t="str">
        <f t="shared" si="229"/>
        <v/>
      </c>
      <c r="AB2915" s="3"/>
    </row>
    <row r="2916" spans="1:28" ht="14.5" customHeight="1" x14ac:dyDescent="0.35">
      <c r="J2916" s="291" t="str">
        <f t="shared" si="231"/>
        <v>H005</v>
      </c>
      <c r="K2916" s="218"/>
      <c r="L2916" s="218"/>
      <c r="M2916" s="91" t="s">
        <v>2821</v>
      </c>
      <c r="N2916" s="218"/>
      <c r="O2916" s="218"/>
      <c r="P2916" s="218"/>
      <c r="Q2916" s="218"/>
      <c r="S2916" s="227" t="str">
        <f t="shared" si="227"/>
        <v/>
      </c>
      <c r="T2916" s="227"/>
      <c r="U2916" s="237" t="str">
        <f t="shared" si="228"/>
        <v/>
      </c>
      <c r="V2916" s="230" t="str">
        <f t="shared" si="230"/>
        <v/>
      </c>
      <c r="W2916" s="227" t="str">
        <f t="shared" si="229"/>
        <v/>
      </c>
      <c r="AB2916" s="3" t="s">
        <v>6</v>
      </c>
    </row>
    <row r="2917" spans="1:28" s="3" customFormat="1" ht="14.5" customHeight="1" collapsed="1" x14ac:dyDescent="0.35">
      <c r="A2917" s="209" t="s">
        <v>22</v>
      </c>
      <c r="B2917" s="209"/>
      <c r="C2917" s="209"/>
      <c r="D2917" s="209"/>
      <c r="E2917" s="209" t="s">
        <v>2822</v>
      </c>
      <c r="F2917" s="209"/>
      <c r="G2917" s="209"/>
      <c r="H2917" s="209"/>
      <c r="I2917" s="209" t="s">
        <v>144</v>
      </c>
      <c r="J2917" s="291" t="str">
        <f t="shared" si="231"/>
        <v>H005</v>
      </c>
      <c r="K2917" s="2" t="s">
        <v>2823</v>
      </c>
      <c r="L2917" s="4"/>
      <c r="M2917" s="4"/>
      <c r="N2917" s="4"/>
      <c r="O2917" s="4"/>
      <c r="P2917" s="4"/>
      <c r="Q2917" s="4"/>
      <c r="R2917" s="4"/>
      <c r="S2917" s="227">
        <f t="shared" si="227"/>
        <v>4</v>
      </c>
      <c r="T2917" s="227"/>
      <c r="U2917" s="237" t="str">
        <f t="shared" si="228"/>
        <v>&lt;/registro&gt;
&lt;registro codigo="H010" perfil="ABC" nivel="4"&gt;</v>
      </c>
      <c r="V2917" s="230" t="str">
        <f t="shared" si="230"/>
        <v/>
      </c>
      <c r="W2917" s="227" t="str">
        <f t="shared" si="229"/>
        <v>&lt;/registro&gt;
&lt;registro codigo="H010" perfil="ABC" nivel="4"&gt;</v>
      </c>
      <c r="X2917" s="227"/>
      <c r="Y2917" s="227"/>
      <c r="AB2917" s="3" t="s">
        <v>6</v>
      </c>
    </row>
    <row r="2918" spans="1:28" ht="14.5" customHeight="1" x14ac:dyDescent="0.35">
      <c r="J2918" s="291" t="str">
        <f t="shared" si="231"/>
        <v>H010</v>
      </c>
      <c r="K2918" s="193">
        <v>1</v>
      </c>
      <c r="L2918" s="11" t="s">
        <v>25</v>
      </c>
      <c r="M2918" s="11" t="s">
        <v>2824</v>
      </c>
      <c r="N2918" s="193" t="s">
        <v>27</v>
      </c>
      <c r="O2918" s="193">
        <v>4</v>
      </c>
      <c r="P2918" s="193" t="s">
        <v>28</v>
      </c>
      <c r="Q2918" s="193" t="s">
        <v>29</v>
      </c>
      <c r="S2918" s="227" t="str">
        <f t="shared" si="227"/>
        <v>Campo</v>
      </c>
      <c r="T2918" s="227" t="s">
        <v>27</v>
      </c>
      <c r="U2918" s="237" t="str">
        <f t="shared" si="228"/>
        <v/>
      </c>
      <c r="V2918" s="230" t="str">
        <f t="shared" si="230"/>
        <v>&lt;campo posicao="1"&gt;
&lt;coluna&gt;REG&lt;/coluna&gt;
&lt;descricao&gt;Texto fixo contendo "H010"&lt;/descricao&gt;
&lt;tipo&gt;C&lt;/tipo&gt;
&lt;/campo&gt;</v>
      </c>
      <c r="W2918" s="227" t="str">
        <f t="shared" si="229"/>
        <v>&lt;campo posicao="1"&gt;
&lt;coluna&gt;REG&lt;/coluna&gt;
&lt;descricao&gt;Texto fixo contendo "H010"&lt;/descricao&gt;
&lt;tipo&gt;C&lt;/tipo&gt;
&lt;/campo&gt;</v>
      </c>
      <c r="AB2918" s="3" t="s">
        <v>6</v>
      </c>
    </row>
    <row r="2919" spans="1:28" ht="14.5" customHeight="1" x14ac:dyDescent="0.35">
      <c r="J2919" s="291" t="str">
        <f t="shared" si="231"/>
        <v>H010</v>
      </c>
      <c r="K2919" s="193">
        <v>2</v>
      </c>
      <c r="L2919" s="11" t="s">
        <v>163</v>
      </c>
      <c r="M2919" s="11" t="s">
        <v>801</v>
      </c>
      <c r="N2919" s="193" t="s">
        <v>27</v>
      </c>
      <c r="O2919" s="193">
        <v>60</v>
      </c>
      <c r="P2919" s="193" t="s">
        <v>28</v>
      </c>
      <c r="Q2919" s="193" t="s">
        <v>29</v>
      </c>
      <c r="S2919" s="227" t="str">
        <f t="shared" si="227"/>
        <v>Campo</v>
      </c>
      <c r="T2919" s="227" t="s">
        <v>27</v>
      </c>
      <c r="U2919" s="237" t="str">
        <f t="shared" si="228"/>
        <v/>
      </c>
      <c r="V2919" s="230" t="str">
        <f t="shared" si="230"/>
        <v>&lt;campo posicao="2"&gt;
&lt;coluna&gt;COD_ITEM&lt;/coluna&gt;
&lt;descricao&gt;Código do item (campo 02 do Registro 0200)&lt;/descricao&gt;
&lt;tipo&gt;C&lt;/tipo&gt;
&lt;/campo&gt;</v>
      </c>
      <c r="W2919" s="227" t="str">
        <f t="shared" si="229"/>
        <v>&lt;campo posicao="2"&gt;
&lt;coluna&gt;COD_ITEM&lt;/coluna&gt;
&lt;descricao&gt;Código do item (campo 02 do Registro 0200)&lt;/descricao&gt;
&lt;tipo&gt;C&lt;/tipo&gt;
&lt;/campo&gt;</v>
      </c>
      <c r="AB2919" s="3" t="s">
        <v>6</v>
      </c>
    </row>
    <row r="2920" spans="1:28" ht="14.5" customHeight="1" x14ac:dyDescent="0.35">
      <c r="J2920" s="291" t="str">
        <f t="shared" si="231"/>
        <v>H010</v>
      </c>
      <c r="K2920" s="193">
        <v>3</v>
      </c>
      <c r="L2920" s="11" t="s">
        <v>156</v>
      </c>
      <c r="M2920" s="11" t="s">
        <v>2825</v>
      </c>
      <c r="N2920" s="193" t="s">
        <v>27</v>
      </c>
      <c r="O2920" s="193">
        <v>6</v>
      </c>
      <c r="P2920" s="193" t="s">
        <v>28</v>
      </c>
      <c r="Q2920" s="193" t="s">
        <v>29</v>
      </c>
      <c r="S2920" s="227" t="str">
        <f t="shared" si="227"/>
        <v>Campo</v>
      </c>
      <c r="T2920" s="227" t="s">
        <v>27</v>
      </c>
      <c r="U2920" s="237" t="str">
        <f t="shared" si="228"/>
        <v/>
      </c>
      <c r="V2920" s="230" t="str">
        <f t="shared" si="230"/>
        <v>&lt;campo posicao="3"&gt;
&lt;coluna&gt;UNID&lt;/coluna&gt;
&lt;descricao&gt;Unidade do item&lt;/descricao&gt;
&lt;tipo&gt;C&lt;/tipo&gt;
&lt;/campo&gt;</v>
      </c>
      <c r="W2920" s="227" t="str">
        <f t="shared" si="229"/>
        <v>&lt;campo posicao="3"&gt;
&lt;coluna&gt;UNID&lt;/coluna&gt;
&lt;descricao&gt;Unidade do item&lt;/descricao&gt;
&lt;tipo&gt;C&lt;/tipo&gt;
&lt;/campo&gt;</v>
      </c>
      <c r="AB2920" s="3" t="s">
        <v>6</v>
      </c>
    </row>
    <row r="2921" spans="1:28" ht="14.5" customHeight="1" x14ac:dyDescent="0.35">
      <c r="J2921" s="291" t="str">
        <f t="shared" si="231"/>
        <v>H010</v>
      </c>
      <c r="K2921" s="193">
        <v>4</v>
      </c>
      <c r="L2921" s="11" t="s">
        <v>804</v>
      </c>
      <c r="M2921" s="11" t="s">
        <v>805</v>
      </c>
      <c r="N2921" s="193" t="s">
        <v>32</v>
      </c>
      <c r="O2921" s="193" t="s">
        <v>28</v>
      </c>
      <c r="P2921" s="193">
        <v>3</v>
      </c>
      <c r="Q2921" s="193" t="s">
        <v>29</v>
      </c>
      <c r="S2921" s="227" t="str">
        <f t="shared" si="227"/>
        <v>Campo</v>
      </c>
      <c r="T2921" s="227" t="s">
        <v>3606</v>
      </c>
      <c r="U2921" s="237" t="str">
        <f t="shared" si="228"/>
        <v/>
      </c>
      <c r="V2921" s="230" t="str">
        <f t="shared" si="230"/>
        <v>&lt;campo posicao="4"&gt;
&lt;coluna&gt;QTD&lt;/coluna&gt;
&lt;descricao&gt;Quantidade do item&lt;/descricao&gt;
&lt;tipo&gt;R&lt;/tipo&gt;
&lt;/campo&gt;</v>
      </c>
      <c r="W2921" s="227" t="str">
        <f t="shared" si="229"/>
        <v>&lt;campo posicao="4"&gt;
&lt;coluna&gt;QTD&lt;/coluna&gt;
&lt;descricao&gt;Quantidade do item&lt;/descricao&gt;
&lt;tipo&gt;R&lt;/tipo&gt;
&lt;/campo&gt;</v>
      </c>
      <c r="AB2921" s="3" t="s">
        <v>6</v>
      </c>
    </row>
    <row r="2922" spans="1:28" ht="14.5" customHeight="1" x14ac:dyDescent="0.35">
      <c r="J2922" s="291" t="str">
        <f t="shared" si="231"/>
        <v>H010</v>
      </c>
      <c r="K2922" s="193">
        <v>5</v>
      </c>
      <c r="L2922" s="11" t="s">
        <v>2826</v>
      </c>
      <c r="M2922" s="11" t="s">
        <v>2827</v>
      </c>
      <c r="N2922" s="193" t="s">
        <v>32</v>
      </c>
      <c r="O2922" s="193" t="s">
        <v>28</v>
      </c>
      <c r="P2922" s="193">
        <v>6</v>
      </c>
      <c r="Q2922" s="193" t="s">
        <v>29</v>
      </c>
      <c r="S2922" s="227" t="str">
        <f t="shared" si="227"/>
        <v>Campo</v>
      </c>
      <c r="T2922" s="227" t="s">
        <v>3606</v>
      </c>
      <c r="U2922" s="237" t="str">
        <f t="shared" si="228"/>
        <v/>
      </c>
      <c r="V2922" s="230" t="str">
        <f t="shared" si="230"/>
        <v>&lt;campo posicao="5"&gt;
&lt;coluna&gt;VL_UNIT&lt;/coluna&gt;
&lt;descricao&gt;Valor unitário do item&lt;/descricao&gt;
&lt;tipo&gt;R&lt;/tipo&gt;
&lt;/campo&gt;</v>
      </c>
      <c r="W2922" s="227" t="str">
        <f t="shared" si="229"/>
        <v>&lt;campo posicao="5"&gt;
&lt;coluna&gt;VL_UNIT&lt;/coluna&gt;
&lt;descricao&gt;Valor unitário do item&lt;/descricao&gt;
&lt;tipo&gt;R&lt;/tipo&gt;
&lt;/campo&gt;</v>
      </c>
      <c r="AB2922" s="3" t="s">
        <v>6</v>
      </c>
    </row>
    <row r="2923" spans="1:28" ht="14.5" customHeight="1" x14ac:dyDescent="0.35">
      <c r="J2923" s="291" t="str">
        <f t="shared" si="231"/>
        <v>H010</v>
      </c>
      <c r="K2923" s="193">
        <v>6</v>
      </c>
      <c r="L2923" s="11" t="s">
        <v>807</v>
      </c>
      <c r="M2923" s="11" t="s">
        <v>1682</v>
      </c>
      <c r="N2923" s="193" t="s">
        <v>32</v>
      </c>
      <c r="O2923" s="193" t="s">
        <v>28</v>
      </c>
      <c r="P2923" s="193">
        <v>2</v>
      </c>
      <c r="Q2923" s="193" t="s">
        <v>29</v>
      </c>
      <c r="S2923" s="227" t="str">
        <f t="shared" si="227"/>
        <v>Campo</v>
      </c>
      <c r="T2923" s="227" t="s">
        <v>3606</v>
      </c>
      <c r="U2923" s="237" t="str">
        <f t="shared" si="228"/>
        <v/>
      </c>
      <c r="V2923" s="230" t="str">
        <f t="shared" si="230"/>
        <v>&lt;campo posicao="6"&gt;
&lt;coluna&gt;VL_ITEM&lt;/coluna&gt;
&lt;descricao&gt;Valor do item&lt;/descricao&gt;
&lt;tipo&gt;R&lt;/tipo&gt;
&lt;/campo&gt;</v>
      </c>
      <c r="W2923" s="227" t="str">
        <f t="shared" si="229"/>
        <v>&lt;campo posicao="6"&gt;
&lt;coluna&gt;VL_ITEM&lt;/coluna&gt;
&lt;descricao&gt;Valor do item&lt;/descricao&gt;
&lt;tipo&gt;R&lt;/tipo&gt;
&lt;/campo&gt;</v>
      </c>
      <c r="AB2923" s="3" t="s">
        <v>6</v>
      </c>
    </row>
    <row r="2924" spans="1:28" ht="14.5" customHeight="1" x14ac:dyDescent="0.35">
      <c r="J2924" s="291" t="str">
        <f t="shared" si="231"/>
        <v>H010</v>
      </c>
      <c r="K2924" s="218">
        <v>7</v>
      </c>
      <c r="L2924" s="218" t="s">
        <v>2828</v>
      </c>
      <c r="M2924" s="11" t="s">
        <v>2829</v>
      </c>
      <c r="N2924" s="218" t="s">
        <v>27</v>
      </c>
      <c r="O2924" s="218" t="s">
        <v>240</v>
      </c>
      <c r="P2924" s="218" t="s">
        <v>28</v>
      </c>
      <c r="Q2924" s="218" t="s">
        <v>29</v>
      </c>
      <c r="S2924" s="227" t="str">
        <f t="shared" si="227"/>
        <v>Campo</v>
      </c>
      <c r="T2924" s="227" t="s">
        <v>27</v>
      </c>
      <c r="U2924" s="237" t="str">
        <f t="shared" si="228"/>
        <v/>
      </c>
      <c r="V2924" s="230" t="str">
        <f t="shared" si="230"/>
        <v>&lt;campo posicao="7"&gt;
&lt;coluna&gt;IND_PROP&lt;/coluna&gt;
&lt;descricao&gt;Indicador de propriedade/posse do item:&lt;/descricao&gt;
&lt;tipo&gt;C&lt;/tipo&gt;
&lt;/campo&gt;</v>
      </c>
      <c r="W2924" s="227" t="str">
        <f t="shared" si="229"/>
        <v>&lt;campo posicao="7"&gt;
&lt;coluna&gt;IND_PROP&lt;/coluna&gt;
&lt;descricao&gt;Indicador de propriedade/posse do item:&lt;/descricao&gt;
&lt;tipo&gt;C&lt;/tipo&gt;
&lt;/campo&gt;</v>
      </c>
      <c r="AB2924" s="3" t="s">
        <v>6</v>
      </c>
    </row>
    <row r="2925" spans="1:28" ht="14.5" customHeight="1" x14ac:dyDescent="0.35">
      <c r="J2925" s="291" t="str">
        <f t="shared" si="231"/>
        <v>H010</v>
      </c>
      <c r="K2925" s="218"/>
      <c r="L2925" s="218"/>
      <c r="M2925" s="11" t="s">
        <v>2830</v>
      </c>
      <c r="N2925" s="218"/>
      <c r="O2925" s="218"/>
      <c r="P2925" s="218"/>
      <c r="Q2925" s="218"/>
      <c r="S2925" s="227" t="str">
        <f t="shared" si="227"/>
        <v/>
      </c>
      <c r="T2925" s="227"/>
      <c r="U2925" s="237" t="str">
        <f t="shared" si="228"/>
        <v/>
      </c>
      <c r="V2925" s="230" t="str">
        <f t="shared" si="230"/>
        <v/>
      </c>
      <c r="W2925" s="227" t="str">
        <f t="shared" si="229"/>
        <v/>
      </c>
      <c r="AB2925" s="3" t="s">
        <v>6</v>
      </c>
    </row>
    <row r="2926" spans="1:28" ht="14.5" customHeight="1" x14ac:dyDescent="0.35">
      <c r="J2926" s="291" t="str">
        <f t="shared" si="231"/>
        <v>H010</v>
      </c>
      <c r="K2926" s="218"/>
      <c r="L2926" s="218"/>
      <c r="M2926" s="11" t="s">
        <v>2831</v>
      </c>
      <c r="N2926" s="218"/>
      <c r="O2926" s="218"/>
      <c r="P2926" s="218"/>
      <c r="Q2926" s="218"/>
      <c r="S2926" s="227" t="str">
        <f t="shared" si="227"/>
        <v/>
      </c>
      <c r="T2926" s="227"/>
      <c r="U2926" s="237" t="str">
        <f t="shared" si="228"/>
        <v/>
      </c>
      <c r="V2926" s="230" t="str">
        <f t="shared" si="230"/>
        <v/>
      </c>
      <c r="W2926" s="227" t="str">
        <f t="shared" si="229"/>
        <v/>
      </c>
      <c r="AB2926" s="3" t="s">
        <v>6</v>
      </c>
    </row>
    <row r="2927" spans="1:28" ht="14.5" customHeight="1" x14ac:dyDescent="0.35">
      <c r="J2927" s="291" t="str">
        <f t="shared" si="231"/>
        <v>H010</v>
      </c>
      <c r="K2927" s="218"/>
      <c r="L2927" s="218"/>
      <c r="M2927" s="11" t="s">
        <v>2832</v>
      </c>
      <c r="N2927" s="218"/>
      <c r="O2927" s="218"/>
      <c r="P2927" s="218"/>
      <c r="Q2927" s="218"/>
      <c r="S2927" s="227" t="str">
        <f t="shared" si="227"/>
        <v/>
      </c>
      <c r="T2927" s="227"/>
      <c r="U2927" s="237" t="str">
        <f t="shared" si="228"/>
        <v/>
      </c>
      <c r="V2927" s="230" t="str">
        <f t="shared" si="230"/>
        <v/>
      </c>
      <c r="W2927" s="227" t="str">
        <f t="shared" si="229"/>
        <v/>
      </c>
      <c r="AB2927" s="3" t="s">
        <v>6</v>
      </c>
    </row>
    <row r="2928" spans="1:28" ht="14.5" customHeight="1" x14ac:dyDescent="0.35">
      <c r="J2928" s="291" t="str">
        <f t="shared" si="231"/>
        <v>H010</v>
      </c>
      <c r="K2928" s="268">
        <v>8</v>
      </c>
      <c r="L2928" s="268" t="s">
        <v>129</v>
      </c>
      <c r="M2928" s="27" t="s">
        <v>340</v>
      </c>
      <c r="N2928" s="268" t="s">
        <v>27</v>
      </c>
      <c r="O2928" s="268">
        <v>60</v>
      </c>
      <c r="P2928" s="268" t="s">
        <v>28</v>
      </c>
      <c r="Q2928" s="268" t="s">
        <v>48</v>
      </c>
      <c r="S2928" s="227" t="str">
        <f t="shared" si="227"/>
        <v>Campo</v>
      </c>
      <c r="T2928" s="227" t="s">
        <v>27</v>
      </c>
      <c r="U2928" s="237" t="str">
        <f t="shared" si="228"/>
        <v/>
      </c>
      <c r="V2928" s="230" t="str">
        <f t="shared" si="230"/>
        <v>&lt;campo posicao="8"&gt;
&lt;coluna&gt;COD_PART&lt;/coluna&gt;
&lt;descricao&gt;Código do participante (campo 02 do Registro 0150):&lt;/descricao&gt;
&lt;tipo&gt;C&lt;/tipo&gt;
&lt;/campo&gt;</v>
      </c>
      <c r="W2928" s="227" t="str">
        <f t="shared" si="229"/>
        <v>&lt;campo posicao="8"&gt;
&lt;coluna&gt;COD_PART&lt;/coluna&gt;
&lt;descricao&gt;Código do participante (campo 02 do Registro 0150):&lt;/descricao&gt;
&lt;tipo&gt;C&lt;/tipo&gt;
&lt;/campo&gt;</v>
      </c>
      <c r="AB2928" s="3" t="s">
        <v>6</v>
      </c>
    </row>
    <row r="2929" spans="1:28" ht="14.5" customHeight="1" x14ac:dyDescent="0.35">
      <c r="J2929" s="291" t="str">
        <f t="shared" si="231"/>
        <v>H010</v>
      </c>
      <c r="K2929" s="281"/>
      <c r="L2929" s="281"/>
      <c r="M2929" s="26" t="s">
        <v>2833</v>
      </c>
      <c r="N2929" s="281"/>
      <c r="O2929" s="281"/>
      <c r="P2929" s="281"/>
      <c r="Q2929" s="281"/>
      <c r="S2929" s="227" t="str">
        <f t="shared" si="227"/>
        <v/>
      </c>
      <c r="T2929" s="227"/>
      <c r="U2929" s="237" t="str">
        <f t="shared" si="228"/>
        <v/>
      </c>
      <c r="V2929" s="230" t="str">
        <f t="shared" si="230"/>
        <v/>
      </c>
      <c r="W2929" s="227" t="str">
        <f t="shared" si="229"/>
        <v/>
      </c>
      <c r="AB2929" s="3" t="s">
        <v>6</v>
      </c>
    </row>
    <row r="2930" spans="1:28" ht="14.5" customHeight="1" x14ac:dyDescent="0.35">
      <c r="J2930" s="291" t="str">
        <f t="shared" si="231"/>
        <v>H010</v>
      </c>
      <c r="K2930" s="193">
        <v>9</v>
      </c>
      <c r="L2930" s="11" t="s">
        <v>2834</v>
      </c>
      <c r="M2930" s="11" t="s">
        <v>2835</v>
      </c>
      <c r="N2930" s="193" t="s">
        <v>27</v>
      </c>
      <c r="O2930" s="193" t="s">
        <v>28</v>
      </c>
      <c r="P2930" s="193" t="s">
        <v>28</v>
      </c>
      <c r="Q2930" s="193" t="s">
        <v>48</v>
      </c>
      <c r="S2930" s="227" t="str">
        <f t="shared" si="227"/>
        <v>Campo</v>
      </c>
      <c r="T2930" s="227" t="s">
        <v>27</v>
      </c>
      <c r="U2930" s="237" t="str">
        <f t="shared" si="228"/>
        <v/>
      </c>
      <c r="V2930" s="230" t="str">
        <f t="shared" si="230"/>
        <v>&lt;campo posicao="9"&gt;
&lt;coluna&gt;TXT_COMPL&lt;/coluna&gt;
&lt;descricao&gt;Descrição complementar.&lt;/descricao&gt;
&lt;tipo&gt;C&lt;/tipo&gt;
&lt;/campo&gt;</v>
      </c>
      <c r="W2930" s="227" t="str">
        <f t="shared" si="229"/>
        <v>&lt;campo posicao="9"&gt;
&lt;coluna&gt;TXT_COMPL&lt;/coluna&gt;
&lt;descricao&gt;Descrição complementar.&lt;/descricao&gt;
&lt;tipo&gt;C&lt;/tipo&gt;
&lt;/campo&gt;</v>
      </c>
      <c r="AB2930" s="3" t="s">
        <v>6</v>
      </c>
    </row>
    <row r="2931" spans="1:28" ht="14.5" customHeight="1" x14ac:dyDescent="0.35">
      <c r="J2931" s="291" t="str">
        <f t="shared" si="231"/>
        <v>H010</v>
      </c>
      <c r="K2931" s="193">
        <v>10</v>
      </c>
      <c r="L2931" s="11" t="s">
        <v>246</v>
      </c>
      <c r="M2931" s="11" t="s">
        <v>858</v>
      </c>
      <c r="N2931" s="193" t="s">
        <v>27</v>
      </c>
      <c r="O2931" s="193" t="s">
        <v>28</v>
      </c>
      <c r="P2931" s="193" t="s">
        <v>28</v>
      </c>
      <c r="Q2931" s="193" t="s">
        <v>48</v>
      </c>
      <c r="S2931" s="227" t="str">
        <f t="shared" si="227"/>
        <v>Campo</v>
      </c>
      <c r="T2931" s="227" t="s">
        <v>27</v>
      </c>
      <c r="U2931" s="237" t="str">
        <f t="shared" si="228"/>
        <v/>
      </c>
      <c r="V2931" s="230" t="str">
        <f t="shared" si="230"/>
        <v>&lt;campo posicao="10"&gt;
&lt;coluna&gt;COD_CTA&lt;/coluna&gt;
&lt;descricao&gt;Código da conta analítica contábil debitada/creditada&lt;/descricao&gt;
&lt;tipo&gt;C&lt;/tipo&gt;
&lt;/campo&gt;</v>
      </c>
      <c r="W2931" s="227" t="str">
        <f t="shared" si="229"/>
        <v>&lt;campo posicao="10"&gt;
&lt;coluna&gt;COD_CTA&lt;/coluna&gt;
&lt;descricao&gt;Código da conta analítica contábil debitada/creditada&lt;/descricao&gt;
&lt;tipo&gt;C&lt;/tipo&gt;
&lt;/campo&gt;</v>
      </c>
      <c r="AB2931" s="3" t="s">
        <v>6</v>
      </c>
    </row>
    <row r="2932" spans="1:28" ht="14.5" customHeight="1" x14ac:dyDescent="0.35">
      <c r="J2932" s="291" t="str">
        <f t="shared" si="231"/>
        <v>H010</v>
      </c>
      <c r="K2932" s="193">
        <v>11</v>
      </c>
      <c r="L2932" s="11" t="s">
        <v>2836</v>
      </c>
      <c r="M2932" s="11" t="s">
        <v>2837</v>
      </c>
      <c r="N2932" s="193" t="s">
        <v>32</v>
      </c>
      <c r="O2932" s="193" t="s">
        <v>28</v>
      </c>
      <c r="P2932" s="193">
        <v>2</v>
      </c>
      <c r="Q2932" s="193" t="s">
        <v>48</v>
      </c>
      <c r="S2932" s="227" t="str">
        <f t="shared" si="227"/>
        <v>Campo</v>
      </c>
      <c r="T2932" s="227" t="s">
        <v>3606</v>
      </c>
      <c r="U2932" s="237" t="str">
        <f t="shared" si="228"/>
        <v/>
      </c>
      <c r="V2932" s="230" t="str">
        <f t="shared" si="230"/>
        <v>&lt;campo posicao="11"&gt;
&lt;coluna&gt;VL_ITEM_IR&lt;/coluna&gt;
&lt;descricao&gt;Valor do item para efeitos do Imposto de Renda.&lt;/descricao&gt;
&lt;tipo&gt;R&lt;/tipo&gt;
&lt;/campo&gt;</v>
      </c>
      <c r="W2932" s="227" t="str">
        <f t="shared" si="229"/>
        <v>&lt;campo posicao="11"&gt;
&lt;coluna&gt;VL_ITEM_IR&lt;/coluna&gt;
&lt;descricao&gt;Valor do item para efeitos do Imposto de Renda.&lt;/descricao&gt;
&lt;tipo&gt;R&lt;/tipo&gt;
&lt;/campo&gt;</v>
      </c>
      <c r="AB2932" s="3" t="s">
        <v>6</v>
      </c>
    </row>
    <row r="2933" spans="1:28" s="3" customFormat="1" ht="14.5" customHeight="1" collapsed="1" x14ac:dyDescent="0.35">
      <c r="A2933" s="209" t="s">
        <v>22</v>
      </c>
      <c r="B2933" s="209"/>
      <c r="C2933" s="209"/>
      <c r="D2933" s="209"/>
      <c r="E2933" s="209"/>
      <c r="F2933" s="209" t="s">
        <v>2838</v>
      </c>
      <c r="G2933" s="209"/>
      <c r="H2933" s="209"/>
      <c r="I2933" s="209" t="s">
        <v>144</v>
      </c>
      <c r="J2933" s="291" t="str">
        <f t="shared" si="231"/>
        <v>H010</v>
      </c>
      <c r="K2933" s="2" t="s">
        <v>2839</v>
      </c>
      <c r="L2933" s="4"/>
      <c r="M2933" s="4"/>
      <c r="N2933" s="4"/>
      <c r="O2933" s="4"/>
      <c r="P2933" s="4"/>
      <c r="Q2933" s="4"/>
      <c r="R2933" s="4"/>
      <c r="S2933" s="227">
        <f t="shared" si="227"/>
        <v>5</v>
      </c>
      <c r="T2933" s="227"/>
      <c r="U2933" s="237" t="str">
        <f t="shared" si="228"/>
        <v>&lt;/registro&gt;
&lt;registro codigo="H020" perfil="ABC" nivel="5"&gt;</v>
      </c>
      <c r="V2933" s="230" t="str">
        <f t="shared" si="230"/>
        <v/>
      </c>
      <c r="W2933" s="227" t="str">
        <f t="shared" si="229"/>
        <v>&lt;/registro&gt;
&lt;registro codigo="H020" perfil="ABC" nivel="5"&gt;</v>
      </c>
      <c r="X2933" s="227"/>
      <c r="Y2933" s="227"/>
      <c r="AB2933" s="3" t="s">
        <v>6</v>
      </c>
    </row>
    <row r="2934" spans="1:28" ht="14.5" customHeight="1" x14ac:dyDescent="0.35">
      <c r="J2934" s="291" t="str">
        <f t="shared" si="231"/>
        <v>H020</v>
      </c>
      <c r="K2934" s="193">
        <v>1</v>
      </c>
      <c r="L2934" s="11" t="s">
        <v>25</v>
      </c>
      <c r="M2934" s="11" t="s">
        <v>2840</v>
      </c>
      <c r="N2934" s="193" t="s">
        <v>27</v>
      </c>
      <c r="O2934" s="193">
        <v>4</v>
      </c>
      <c r="P2934" s="193" t="s">
        <v>28</v>
      </c>
      <c r="Q2934" s="193" t="s">
        <v>29</v>
      </c>
      <c r="S2934" s="227" t="str">
        <f t="shared" si="227"/>
        <v>Campo</v>
      </c>
      <c r="T2934" s="227" t="s">
        <v>27</v>
      </c>
      <c r="U2934" s="237" t="str">
        <f t="shared" si="228"/>
        <v/>
      </c>
      <c r="V2934" s="230" t="str">
        <f t="shared" si="230"/>
        <v>&lt;campo posicao="1"&gt;
&lt;coluna&gt;REG&lt;/coluna&gt;
&lt;descricao&gt;Texto fixo contendo "H020"&lt;/descricao&gt;
&lt;tipo&gt;C&lt;/tipo&gt;
&lt;/campo&gt;</v>
      </c>
      <c r="W2934" s="227" t="str">
        <f t="shared" si="229"/>
        <v>&lt;campo posicao="1"&gt;
&lt;coluna&gt;REG&lt;/coluna&gt;
&lt;descricao&gt;Texto fixo contendo "H020"&lt;/descricao&gt;
&lt;tipo&gt;C&lt;/tipo&gt;
&lt;/campo&gt;</v>
      </c>
      <c r="AB2934" s="3" t="s">
        <v>6</v>
      </c>
    </row>
    <row r="2935" spans="1:28" ht="14.5" customHeight="1" x14ac:dyDescent="0.35">
      <c r="J2935" s="291" t="str">
        <f t="shared" si="231"/>
        <v>H020</v>
      </c>
      <c r="K2935" s="193">
        <v>2</v>
      </c>
      <c r="L2935" s="11" t="s">
        <v>813</v>
      </c>
      <c r="M2935" s="11" t="s">
        <v>814</v>
      </c>
      <c r="N2935" s="193" t="s">
        <v>27</v>
      </c>
      <c r="O2935" s="193" t="s">
        <v>33</v>
      </c>
      <c r="P2935" s="193" t="s">
        <v>28</v>
      </c>
      <c r="Q2935" s="193" t="s">
        <v>29</v>
      </c>
      <c r="S2935" s="227" t="str">
        <f t="shared" si="227"/>
        <v>Campo</v>
      </c>
      <c r="T2935" s="227" t="s">
        <v>27</v>
      </c>
      <c r="U2935" s="237" t="str">
        <f t="shared" si="228"/>
        <v/>
      </c>
      <c r="V2935" s="230" t="str">
        <f t="shared" si="230"/>
        <v>&lt;campo posicao="2"&gt;
&lt;coluna&gt;CST_ICMS&lt;/coluna&gt;
&lt;descricao&gt;Código da Situação Tributária referente ao ICMS, conforme a Tabela indicada no item 4.3.1&lt;/descricao&gt;
&lt;tipo&gt;C&lt;/tipo&gt;
&lt;/campo&gt;</v>
      </c>
      <c r="W2935" s="227" t="str">
        <f t="shared" si="229"/>
        <v>&lt;campo posicao="2"&gt;
&lt;coluna&gt;CST_ICMS&lt;/coluna&gt;
&lt;descricao&gt;Código da Situação Tributária referente ao ICMS, conforme a Tabela indicada no item 4.3.1&lt;/descricao&gt;
&lt;tipo&gt;C&lt;/tipo&gt;
&lt;/campo&gt;</v>
      </c>
      <c r="AB2935" s="3" t="s">
        <v>6</v>
      </c>
    </row>
    <row r="2936" spans="1:28" ht="14.5" customHeight="1" x14ac:dyDescent="0.35">
      <c r="J2936" s="291" t="str">
        <f t="shared" si="231"/>
        <v>H020</v>
      </c>
      <c r="K2936" s="193">
        <v>3</v>
      </c>
      <c r="L2936" s="11" t="s">
        <v>2841</v>
      </c>
      <c r="M2936" s="11" t="s">
        <v>2842</v>
      </c>
      <c r="N2936" s="193" t="s">
        <v>32</v>
      </c>
      <c r="O2936" s="193" t="s">
        <v>28</v>
      </c>
      <c r="P2936" s="193">
        <v>2</v>
      </c>
      <c r="Q2936" s="193" t="s">
        <v>29</v>
      </c>
      <c r="S2936" s="227" t="str">
        <f t="shared" si="227"/>
        <v>Campo</v>
      </c>
      <c r="T2936" s="227" t="s">
        <v>3606</v>
      </c>
      <c r="U2936" s="237" t="str">
        <f t="shared" si="228"/>
        <v/>
      </c>
      <c r="V2936" s="230" t="str">
        <f t="shared" si="230"/>
        <v>&lt;campo posicao="3"&gt;
&lt;coluna&gt;BC_ICMS&lt;/coluna&gt;
&lt;descricao&gt;Informe a base de cálculo do ICMS&lt;/descricao&gt;
&lt;tipo&gt;R&lt;/tipo&gt;
&lt;/campo&gt;</v>
      </c>
      <c r="W2936" s="227" t="str">
        <f t="shared" si="229"/>
        <v>&lt;campo posicao="3"&gt;
&lt;coluna&gt;BC_ICMS&lt;/coluna&gt;
&lt;descricao&gt;Informe a base de cálculo do ICMS&lt;/descricao&gt;
&lt;tipo&gt;R&lt;/tipo&gt;
&lt;/campo&gt;</v>
      </c>
      <c r="AB2936" s="3" t="s">
        <v>6</v>
      </c>
    </row>
    <row r="2937" spans="1:28" ht="14.5" customHeight="1" x14ac:dyDescent="0.35">
      <c r="J2937" s="291" t="str">
        <f t="shared" si="231"/>
        <v>H020</v>
      </c>
      <c r="K2937" s="193">
        <v>4</v>
      </c>
      <c r="L2937" s="11" t="s">
        <v>578</v>
      </c>
      <c r="M2937" s="11" t="s">
        <v>2843</v>
      </c>
      <c r="N2937" s="193" t="s">
        <v>32</v>
      </c>
      <c r="O2937" s="193"/>
      <c r="P2937" s="193">
        <v>2</v>
      </c>
      <c r="Q2937" s="193" t="s">
        <v>29</v>
      </c>
      <c r="S2937" s="227" t="str">
        <f t="shared" si="227"/>
        <v>Campo</v>
      </c>
      <c r="T2937" s="227" t="s">
        <v>3606</v>
      </c>
      <c r="U2937" s="237" t="str">
        <f t="shared" si="228"/>
        <v/>
      </c>
      <c r="V2937" s="230" t="str">
        <f t="shared" si="230"/>
        <v>&lt;campo posicao="4"&gt;
&lt;coluna&gt;VL_ICMS&lt;/coluna&gt;
&lt;descricao&gt;Informe o valor do ICMS a ser debitado ou creditado&lt;/descricao&gt;
&lt;tipo&gt;R&lt;/tipo&gt;
&lt;/campo&gt;</v>
      </c>
      <c r="W2937" s="227" t="str">
        <f t="shared" si="229"/>
        <v>&lt;campo posicao="4"&gt;
&lt;coluna&gt;VL_ICMS&lt;/coluna&gt;
&lt;descricao&gt;Informe o valor do ICMS a ser debitado ou creditado&lt;/descricao&gt;
&lt;tipo&gt;R&lt;/tipo&gt;
&lt;/campo&gt;</v>
      </c>
      <c r="AB2937" s="3" t="s">
        <v>6</v>
      </c>
    </row>
    <row r="2938" spans="1:28" s="88" customFormat="1" ht="14.5" customHeight="1" collapsed="1" x14ac:dyDescent="0.35">
      <c r="A2938" s="85" t="s">
        <v>22</v>
      </c>
      <c r="B2938" s="85"/>
      <c r="C2938" s="85"/>
      <c r="D2938" s="85"/>
      <c r="E2938" s="85"/>
      <c r="F2938" s="85" t="s">
        <v>2844</v>
      </c>
      <c r="G2938" s="85"/>
      <c r="H2938" s="85"/>
      <c r="I2938" s="85" t="s">
        <v>209</v>
      </c>
      <c r="J2938" s="291" t="str">
        <f t="shared" si="231"/>
        <v>H020</v>
      </c>
      <c r="K2938" s="86" t="s">
        <v>2845</v>
      </c>
      <c r="L2938" s="87"/>
      <c r="M2938" s="87"/>
      <c r="N2938" s="87"/>
      <c r="O2938" s="87"/>
      <c r="P2938" s="87"/>
      <c r="Q2938" s="87"/>
      <c r="R2938" s="87"/>
      <c r="S2938" s="227">
        <f t="shared" si="227"/>
        <v>5</v>
      </c>
      <c r="T2938" s="227"/>
      <c r="U2938" s="237" t="str">
        <f t="shared" si="228"/>
        <v>&lt;/registro&gt;
&lt;registro codigo="H030" perfil="ABC" nivel="5"&gt;</v>
      </c>
      <c r="V2938" s="230" t="str">
        <f t="shared" si="230"/>
        <v/>
      </c>
      <c r="W2938" s="227" t="str">
        <f t="shared" si="229"/>
        <v>&lt;/registro&gt;
&lt;registro codigo="H030" perfil="ABC" nivel="5"&gt;</v>
      </c>
      <c r="X2938" s="232"/>
      <c r="Y2938" s="232"/>
    </row>
    <row r="2939" spans="1:28" s="93" customFormat="1" ht="14.5" customHeight="1" x14ac:dyDescent="0.35">
      <c r="A2939" s="89"/>
      <c r="B2939" s="89"/>
      <c r="C2939" s="89"/>
      <c r="D2939" s="89"/>
      <c r="E2939" s="89"/>
      <c r="F2939" s="89"/>
      <c r="G2939" s="89"/>
      <c r="H2939" s="89"/>
      <c r="I2939" s="89"/>
      <c r="J2939" s="291" t="str">
        <f t="shared" si="231"/>
        <v>H030</v>
      </c>
      <c r="K2939" s="194">
        <v>1</v>
      </c>
      <c r="L2939" s="91" t="s">
        <v>25</v>
      </c>
      <c r="M2939" s="91" t="s">
        <v>2846</v>
      </c>
      <c r="N2939" s="194" t="s">
        <v>27</v>
      </c>
      <c r="O2939" s="194">
        <v>4</v>
      </c>
      <c r="P2939" s="194" t="s">
        <v>28</v>
      </c>
      <c r="Q2939" s="193" t="s">
        <v>29</v>
      </c>
      <c r="R2939" s="92"/>
      <c r="S2939" s="227" t="str">
        <f t="shared" si="227"/>
        <v>Campo</v>
      </c>
      <c r="T2939" s="227" t="s">
        <v>27</v>
      </c>
      <c r="U2939" s="237" t="str">
        <f t="shared" si="228"/>
        <v/>
      </c>
      <c r="V2939" s="230" t="str">
        <f t="shared" si="230"/>
        <v>&lt;campo posicao="1"&gt;
&lt;coluna&gt;REG&lt;/coluna&gt;
&lt;descricao&gt;Texto fixo contendo "H030"&lt;/descricao&gt;
&lt;tipo&gt;C&lt;/tipo&gt;
&lt;/campo&gt;</v>
      </c>
      <c r="W2939" s="227" t="str">
        <f t="shared" si="229"/>
        <v>&lt;campo posicao="1"&gt;
&lt;coluna&gt;REG&lt;/coluna&gt;
&lt;descricao&gt;Texto fixo contendo "H030"&lt;/descricao&gt;
&lt;tipo&gt;C&lt;/tipo&gt;
&lt;/campo&gt;</v>
      </c>
      <c r="X2939" s="233"/>
      <c r="Y2939" s="233"/>
      <c r="AB2939" s="88"/>
    </row>
    <row r="2940" spans="1:28" s="93" customFormat="1" ht="14.5" customHeight="1" x14ac:dyDescent="0.35">
      <c r="A2940" s="89"/>
      <c r="B2940" s="89"/>
      <c r="C2940" s="89"/>
      <c r="D2940" s="89"/>
      <c r="E2940" s="89"/>
      <c r="F2940" s="89"/>
      <c r="G2940" s="89"/>
      <c r="H2940" s="89"/>
      <c r="I2940" s="89"/>
      <c r="J2940" s="291" t="str">
        <f t="shared" si="231"/>
        <v>H030</v>
      </c>
      <c r="K2940" s="194">
        <v>2</v>
      </c>
      <c r="L2940" s="91" t="s">
        <v>2847</v>
      </c>
      <c r="M2940" s="91" t="s">
        <v>2848</v>
      </c>
      <c r="N2940" s="194" t="s">
        <v>32</v>
      </c>
      <c r="O2940" s="194" t="s">
        <v>28</v>
      </c>
      <c r="P2940" s="194">
        <v>6</v>
      </c>
      <c r="Q2940" s="193" t="s">
        <v>29</v>
      </c>
      <c r="R2940" s="92"/>
      <c r="S2940" s="227" t="str">
        <f t="shared" si="227"/>
        <v>Campo</v>
      </c>
      <c r="T2940" s="227" t="s">
        <v>3606</v>
      </c>
      <c r="U2940" s="237" t="str">
        <f t="shared" si="228"/>
        <v/>
      </c>
      <c r="V2940" s="230" t="str">
        <f t="shared" si="230"/>
        <v>&lt;campo posicao="2"&gt;
&lt;coluna&gt;VL_ICMS_OP&lt;/coluna&gt;
&lt;descricao&gt;Valor médio unitário do ICMS OP&lt;/descricao&gt;
&lt;tipo&gt;R&lt;/tipo&gt;
&lt;/campo&gt;</v>
      </c>
      <c r="W2940" s="227" t="str">
        <f t="shared" si="229"/>
        <v>&lt;campo posicao="2"&gt;
&lt;coluna&gt;VL_ICMS_OP&lt;/coluna&gt;
&lt;descricao&gt;Valor médio unitário do ICMS OP&lt;/descricao&gt;
&lt;tipo&gt;R&lt;/tipo&gt;
&lt;/campo&gt;</v>
      </c>
      <c r="X2940" s="233"/>
      <c r="Y2940" s="233"/>
      <c r="AB2940" s="88"/>
    </row>
    <row r="2941" spans="1:28" s="93" customFormat="1" ht="14.5" customHeight="1" x14ac:dyDescent="0.35">
      <c r="A2941" s="89"/>
      <c r="B2941" s="89"/>
      <c r="C2941" s="89"/>
      <c r="D2941" s="89"/>
      <c r="E2941" s="89"/>
      <c r="F2941" s="89"/>
      <c r="G2941" s="89"/>
      <c r="H2941" s="89"/>
      <c r="I2941" s="89"/>
      <c r="J2941" s="291" t="str">
        <f t="shared" si="231"/>
        <v>H030</v>
      </c>
      <c r="K2941" s="194">
        <v>3</v>
      </c>
      <c r="L2941" s="91" t="s">
        <v>580</v>
      </c>
      <c r="M2941" s="91" t="s">
        <v>2849</v>
      </c>
      <c r="N2941" s="194" t="s">
        <v>32</v>
      </c>
      <c r="O2941" s="194" t="s">
        <v>28</v>
      </c>
      <c r="P2941" s="194">
        <v>6</v>
      </c>
      <c r="Q2941" s="193" t="s">
        <v>29</v>
      </c>
      <c r="R2941" s="92"/>
      <c r="S2941" s="227" t="str">
        <f t="shared" si="227"/>
        <v>Campo</v>
      </c>
      <c r="T2941" s="227" t="s">
        <v>3606</v>
      </c>
      <c r="U2941" s="237" t="str">
        <f t="shared" si="228"/>
        <v/>
      </c>
      <c r="V2941" s="230" t="str">
        <f t="shared" si="230"/>
        <v>&lt;campo posicao="3"&gt;
&lt;coluna&gt;VL_BC_ICMS_ST&lt;/coluna&gt;
&lt;descricao&gt;Valor médio unitário da base de cálculo do ICMS ST&lt;/descricao&gt;
&lt;tipo&gt;R&lt;/tipo&gt;
&lt;/campo&gt;</v>
      </c>
      <c r="W2941" s="227" t="str">
        <f t="shared" si="229"/>
        <v>&lt;campo posicao="3"&gt;
&lt;coluna&gt;VL_BC_ICMS_ST&lt;/coluna&gt;
&lt;descricao&gt;Valor médio unitário da base de cálculo do ICMS ST&lt;/descricao&gt;
&lt;tipo&gt;R&lt;/tipo&gt;
&lt;/campo&gt;</v>
      </c>
      <c r="X2941" s="233"/>
      <c r="Y2941" s="233"/>
      <c r="AB2941" s="88"/>
    </row>
    <row r="2942" spans="1:28" s="93" customFormat="1" ht="14.5" customHeight="1" x14ac:dyDescent="0.35">
      <c r="A2942" s="89"/>
      <c r="B2942" s="89"/>
      <c r="C2942" s="89"/>
      <c r="D2942" s="89"/>
      <c r="E2942" s="89"/>
      <c r="F2942" s="89"/>
      <c r="G2942" s="89"/>
      <c r="H2942" s="89"/>
      <c r="I2942" s="89"/>
      <c r="J2942" s="291" t="str">
        <f t="shared" si="231"/>
        <v>H030</v>
      </c>
      <c r="K2942" s="194">
        <v>4</v>
      </c>
      <c r="L2942" s="91" t="s">
        <v>582</v>
      </c>
      <c r="M2942" s="91" t="s">
        <v>2850</v>
      </c>
      <c r="N2942" s="194" t="s">
        <v>32</v>
      </c>
      <c r="O2942" s="194" t="s">
        <v>28</v>
      </c>
      <c r="P2942" s="194">
        <v>6</v>
      </c>
      <c r="Q2942" s="193" t="s">
        <v>29</v>
      </c>
      <c r="R2942" s="92"/>
      <c r="S2942" s="227" t="str">
        <f t="shared" si="227"/>
        <v>Campo</v>
      </c>
      <c r="T2942" s="227" t="s">
        <v>3606</v>
      </c>
      <c r="U2942" s="237" t="str">
        <f t="shared" si="228"/>
        <v/>
      </c>
      <c r="V2942" s="230" t="str">
        <f t="shared" si="230"/>
        <v>&lt;campo posicao="4"&gt;
&lt;coluna&gt;VL_ICMS_ST&lt;/coluna&gt;
&lt;descricao&gt;Valor médio unitário do ICMS ST&lt;/descricao&gt;
&lt;tipo&gt;R&lt;/tipo&gt;
&lt;/campo&gt;</v>
      </c>
      <c r="W2942" s="227" t="str">
        <f t="shared" si="229"/>
        <v>&lt;campo posicao="4"&gt;
&lt;coluna&gt;VL_ICMS_ST&lt;/coluna&gt;
&lt;descricao&gt;Valor médio unitário do ICMS ST&lt;/descricao&gt;
&lt;tipo&gt;R&lt;/tipo&gt;
&lt;/campo&gt;</v>
      </c>
      <c r="X2942" s="233"/>
      <c r="Y2942" s="233"/>
      <c r="AB2942" s="88"/>
    </row>
    <row r="2943" spans="1:28" s="93" customFormat="1" ht="14.5" customHeight="1" x14ac:dyDescent="0.35">
      <c r="A2943" s="89"/>
      <c r="B2943" s="89"/>
      <c r="C2943" s="89"/>
      <c r="D2943" s="89"/>
      <c r="E2943" s="89"/>
      <c r="F2943" s="89"/>
      <c r="G2943" s="89"/>
      <c r="H2943" s="89"/>
      <c r="I2943" s="89"/>
      <c r="J2943" s="291" t="str">
        <f t="shared" si="231"/>
        <v>H030</v>
      </c>
      <c r="K2943" s="194">
        <v>5</v>
      </c>
      <c r="L2943" s="91" t="s">
        <v>2851</v>
      </c>
      <c r="M2943" s="91" t="s">
        <v>2852</v>
      </c>
      <c r="N2943" s="194" t="s">
        <v>32</v>
      </c>
      <c r="O2943" s="194" t="s">
        <v>28</v>
      </c>
      <c r="P2943" s="194">
        <v>6</v>
      </c>
      <c r="Q2943" s="193" t="s">
        <v>29</v>
      </c>
      <c r="R2943" s="92"/>
      <c r="S2943" s="227" t="str">
        <f t="shared" si="227"/>
        <v>Campo</v>
      </c>
      <c r="T2943" s="227" t="s">
        <v>3606</v>
      </c>
      <c r="U2943" s="237" t="str">
        <f t="shared" si="228"/>
        <v/>
      </c>
      <c r="V2943" s="230" t="str">
        <f t="shared" si="230"/>
        <v>&lt;campo posicao="5"&gt;
&lt;coluna&gt;VL_FCP&lt;/coluna&gt;
&lt;descricao&gt;Valor médio unitário do FCP&lt;/descricao&gt;
&lt;tipo&gt;R&lt;/tipo&gt;
&lt;/campo&gt;</v>
      </c>
      <c r="W2943" s="227" t="str">
        <f t="shared" si="229"/>
        <v>&lt;campo posicao="5"&gt;
&lt;coluna&gt;VL_FCP&lt;/coluna&gt;
&lt;descricao&gt;Valor médio unitário do FCP&lt;/descricao&gt;
&lt;tipo&gt;R&lt;/tipo&gt;
&lt;/campo&gt;</v>
      </c>
      <c r="X2943" s="233"/>
      <c r="Y2943" s="233"/>
      <c r="AB2943" s="88"/>
    </row>
    <row r="2944" spans="1:28" s="3" customFormat="1" ht="14.5" customHeight="1" collapsed="1" x14ac:dyDescent="0.35">
      <c r="A2944" s="209" t="s">
        <v>22</v>
      </c>
      <c r="B2944" s="209"/>
      <c r="C2944" s="209" t="s">
        <v>2853</v>
      </c>
      <c r="D2944" s="209"/>
      <c r="E2944" s="209"/>
      <c r="F2944" s="209"/>
      <c r="G2944" s="209"/>
      <c r="H2944" s="209"/>
      <c r="I2944" s="209" t="s">
        <v>8</v>
      </c>
      <c r="J2944" s="291" t="str">
        <f t="shared" si="231"/>
        <v>H030</v>
      </c>
      <c r="K2944" s="2" t="s">
        <v>2854</v>
      </c>
      <c r="L2944" s="4"/>
      <c r="M2944" s="4"/>
      <c r="N2944" s="4"/>
      <c r="O2944" s="4"/>
      <c r="P2944" s="4"/>
      <c r="Q2944" s="4"/>
      <c r="R2944" s="4"/>
      <c r="S2944" s="227">
        <f t="shared" si="227"/>
        <v>2</v>
      </c>
      <c r="T2944" s="227"/>
      <c r="U2944" s="237" t="str">
        <f t="shared" si="228"/>
        <v>&lt;/registro&gt;
&lt;registro codigo="H990" perfil="ABC" nivel="2"&gt;</v>
      </c>
      <c r="V2944" s="230" t="str">
        <f t="shared" si="230"/>
        <v/>
      </c>
      <c r="W2944" s="227" t="str">
        <f t="shared" si="229"/>
        <v>&lt;/registro&gt;
&lt;registro codigo="H990" perfil="ABC" nivel="2"&gt;</v>
      </c>
      <c r="X2944" s="227"/>
      <c r="Y2944" s="227"/>
      <c r="AB2944" s="3" t="s">
        <v>6</v>
      </c>
    </row>
    <row r="2945" spans="1:28" ht="14.5" customHeight="1" x14ac:dyDescent="0.35">
      <c r="J2945" s="291" t="str">
        <f t="shared" si="231"/>
        <v>H990</v>
      </c>
      <c r="K2945" s="193">
        <v>1</v>
      </c>
      <c r="L2945" s="11" t="s">
        <v>25</v>
      </c>
      <c r="M2945" s="11" t="s">
        <v>2855</v>
      </c>
      <c r="N2945" s="193" t="s">
        <v>27</v>
      </c>
      <c r="O2945" s="193">
        <v>4</v>
      </c>
      <c r="P2945" s="193" t="s">
        <v>28</v>
      </c>
      <c r="Q2945" s="193" t="s">
        <v>29</v>
      </c>
      <c r="S2945" s="227" t="str">
        <f t="shared" si="227"/>
        <v>Campo</v>
      </c>
      <c r="T2945" s="227" t="s">
        <v>27</v>
      </c>
      <c r="U2945" s="237" t="str">
        <f t="shared" si="228"/>
        <v/>
      </c>
      <c r="V2945" s="230" t="str">
        <f t="shared" si="230"/>
        <v>&lt;campo posicao="1"&gt;
&lt;coluna&gt;REG&lt;/coluna&gt;
&lt;descricao&gt;Texto fixo contendo "H990"&lt;/descricao&gt;
&lt;tipo&gt;C&lt;/tipo&gt;
&lt;/campo&gt;</v>
      </c>
      <c r="W2945" s="227" t="str">
        <f t="shared" si="229"/>
        <v>&lt;campo posicao="1"&gt;
&lt;coluna&gt;REG&lt;/coluna&gt;
&lt;descricao&gt;Texto fixo contendo "H990"&lt;/descricao&gt;
&lt;tipo&gt;C&lt;/tipo&gt;
&lt;/campo&gt;</v>
      </c>
      <c r="AB2945" s="3" t="s">
        <v>6</v>
      </c>
    </row>
    <row r="2946" spans="1:28" ht="14.5" customHeight="1" x14ac:dyDescent="0.35">
      <c r="J2946" s="291" t="str">
        <f t="shared" si="231"/>
        <v>H990</v>
      </c>
      <c r="K2946" s="193">
        <v>2</v>
      </c>
      <c r="L2946" s="11" t="s">
        <v>2856</v>
      </c>
      <c r="M2946" s="11" t="s">
        <v>2857</v>
      </c>
      <c r="N2946" s="288" t="s">
        <v>27</v>
      </c>
      <c r="O2946" s="193" t="s">
        <v>28</v>
      </c>
      <c r="P2946" s="193" t="s">
        <v>28</v>
      </c>
      <c r="Q2946" s="193" t="s">
        <v>29</v>
      </c>
      <c r="S2946" s="227" t="str">
        <f t="shared" ref="S2946:S3009" si="232">IF(B2946&lt;&gt;"",1,IF(C2946&lt;&gt;"",2,IF(D2946&lt;&gt;"",3,IF(E2946&lt;&gt;"",4,IF(F2946&lt;&gt;"",5,IF(G2946&lt;&gt;"",6,IF(H2946&lt;&gt;"",7,IF(ISNUMBER(K2946),"Campo",""))))))))</f>
        <v>Campo</v>
      </c>
      <c r="T2946" s="227" t="s">
        <v>3607</v>
      </c>
      <c r="U2946" s="237" t="str">
        <f t="shared" ref="U2946:U3009" si="233">IFERROR(IF(ISNUMBER(S2946),CONCATENATE("&lt;/registro&gt;
&lt;registro codigo=""",CONCATENATE(B2946,C2946,D2946,E2946,F2946,G2946,H2946),""" perfil=""",A2946,""" nivel=""",S2946,"""&gt;"),""),"")</f>
        <v/>
      </c>
      <c r="V2946" s="230" t="str">
        <f t="shared" si="230"/>
        <v>&lt;campo posicao="2"&gt;
&lt;coluna&gt;QTD_LIN_H&lt;/coluna&gt;
&lt;descricao&gt;Quantidade total de linhas do Bloco H&lt;/descricao&gt;
&lt;tipo&gt;I&lt;/tipo&gt;
&lt;/campo&gt;</v>
      </c>
      <c r="W2946" s="227" t="str">
        <f t="shared" ref="W2946:W3009" si="234">U2946&amp;V2946</f>
        <v>&lt;campo posicao="2"&gt;
&lt;coluna&gt;QTD_LIN_H&lt;/coluna&gt;
&lt;descricao&gt;Quantidade total de linhas do Bloco H&lt;/descricao&gt;
&lt;tipo&gt;I&lt;/tipo&gt;
&lt;/campo&gt;</v>
      </c>
      <c r="AB2946" s="3" t="s">
        <v>6</v>
      </c>
    </row>
    <row r="2947" spans="1:28" s="3" customFormat="1" ht="14.5" customHeight="1" collapsed="1" x14ac:dyDescent="0.35">
      <c r="A2947" s="209" t="s">
        <v>22</v>
      </c>
      <c r="B2947" s="209"/>
      <c r="C2947" s="209" t="s">
        <v>2858</v>
      </c>
      <c r="D2947" s="209"/>
      <c r="E2947" s="209"/>
      <c r="F2947" s="209"/>
      <c r="G2947" s="209"/>
      <c r="H2947" s="209"/>
      <c r="I2947" s="209" t="s">
        <v>8</v>
      </c>
      <c r="J2947" s="291" t="str">
        <f t="shared" si="231"/>
        <v>H990</v>
      </c>
      <c r="K2947" s="2" t="s">
        <v>2859</v>
      </c>
      <c r="L2947" s="4"/>
      <c r="M2947" s="4"/>
      <c r="N2947" s="4"/>
      <c r="O2947" s="4"/>
      <c r="P2947" s="4"/>
      <c r="Q2947" s="4"/>
      <c r="R2947" s="4"/>
      <c r="S2947" s="227">
        <f t="shared" si="232"/>
        <v>2</v>
      </c>
      <c r="T2947" s="227"/>
      <c r="U2947" s="237" t="str">
        <f t="shared" si="233"/>
        <v>&lt;/registro&gt;
&lt;registro codigo="K001" perfil="ABC" nivel="2"&gt;</v>
      </c>
      <c r="V2947" s="230" t="str">
        <f t="shared" si="230"/>
        <v/>
      </c>
      <c r="W2947" s="227" t="str">
        <f t="shared" si="234"/>
        <v>&lt;/registro&gt;
&lt;registro codigo="K001" perfil="ABC" nivel="2"&gt;</v>
      </c>
      <c r="X2947" s="227"/>
      <c r="Y2947" s="227"/>
      <c r="AB2947" s="3" t="s">
        <v>6</v>
      </c>
    </row>
    <row r="2948" spans="1:28" ht="14.5" customHeight="1" x14ac:dyDescent="0.35">
      <c r="J2948" s="291" t="str">
        <f t="shared" si="231"/>
        <v>K001</v>
      </c>
      <c r="K2948" s="193">
        <v>1</v>
      </c>
      <c r="L2948" s="11" t="s">
        <v>25</v>
      </c>
      <c r="M2948" s="11" t="s">
        <v>2860</v>
      </c>
      <c r="N2948" s="193" t="s">
        <v>27</v>
      </c>
      <c r="O2948" s="193">
        <v>4</v>
      </c>
      <c r="P2948" s="193" t="s">
        <v>28</v>
      </c>
      <c r="Q2948" s="193" t="s">
        <v>29</v>
      </c>
      <c r="S2948" s="227" t="str">
        <f t="shared" si="232"/>
        <v>Campo</v>
      </c>
      <c r="T2948" s="227" t="s">
        <v>27</v>
      </c>
      <c r="U2948" s="237" t="str">
        <f t="shared" si="233"/>
        <v/>
      </c>
      <c r="V2948" s="230" t="str">
        <f t="shared" ref="V2948:V3011" si="235">IF(S2948="Campo",CONCATENATE("&lt;campo posicao=""",K2948,"""&gt;
&lt;coluna&gt;",SUBSTITUTE(L2948," ",""),"&lt;/coluna&gt;
&lt;descricao&gt;",M2948,"&lt;/descricao&gt;
&lt;tipo&gt;",T2948,"&lt;/tipo&gt;
&lt;/campo&gt;"),"")</f>
        <v>&lt;campo posicao="1"&gt;
&lt;coluna&gt;REG&lt;/coluna&gt;
&lt;descricao&gt;Texto fixo contendo "K001"&lt;/descricao&gt;
&lt;tipo&gt;C&lt;/tipo&gt;
&lt;/campo&gt;</v>
      </c>
      <c r="W2948" s="227" t="str">
        <f t="shared" si="234"/>
        <v>&lt;campo posicao="1"&gt;
&lt;coluna&gt;REG&lt;/coluna&gt;
&lt;descricao&gt;Texto fixo contendo "K001"&lt;/descricao&gt;
&lt;tipo&gt;C&lt;/tipo&gt;
&lt;/campo&gt;</v>
      </c>
      <c r="AB2948" s="3" t="s">
        <v>6</v>
      </c>
    </row>
    <row r="2949" spans="1:28" ht="14.5" customHeight="1" x14ac:dyDescent="0.35">
      <c r="J2949" s="291" t="str">
        <f t="shared" ref="J2949:J3012" si="236">IF(L2949="REG",MID(M2949,IFERROR(SEARCH("“",M2949),SEARCH("""",M2949))+1,4),J2948)</f>
        <v>K001</v>
      </c>
      <c r="K2949" s="218">
        <v>2</v>
      </c>
      <c r="L2949" s="218" t="s">
        <v>77</v>
      </c>
      <c r="M2949" s="11" t="s">
        <v>78</v>
      </c>
      <c r="N2949" s="287" t="s">
        <v>27</v>
      </c>
      <c r="O2949" s="218" t="s">
        <v>240</v>
      </c>
      <c r="P2949" s="218" t="s">
        <v>28</v>
      </c>
      <c r="Q2949" s="218" t="s">
        <v>29</v>
      </c>
      <c r="S2949" s="227" t="str">
        <f t="shared" si="232"/>
        <v>Campo</v>
      </c>
      <c r="T2949" s="227" t="s">
        <v>27</v>
      </c>
      <c r="U2949" s="237" t="str">
        <f t="shared" si="233"/>
        <v/>
      </c>
      <c r="V2949" s="230" t="str">
        <f t="shared" si="235"/>
        <v>&lt;campo posicao="2"&gt;
&lt;coluna&gt;IND_MOV&lt;/coluna&gt;
&lt;descricao&gt;Indicador de movimento:&lt;/descricao&gt;
&lt;tipo&gt;C&lt;/tipo&gt;
&lt;/campo&gt;</v>
      </c>
      <c r="W2949" s="227" t="str">
        <f t="shared" si="234"/>
        <v>&lt;campo posicao="2"&gt;
&lt;coluna&gt;IND_MOV&lt;/coluna&gt;
&lt;descricao&gt;Indicador de movimento:&lt;/descricao&gt;
&lt;tipo&gt;C&lt;/tipo&gt;
&lt;/campo&gt;</v>
      </c>
      <c r="AB2949" s="3" t="s">
        <v>6</v>
      </c>
    </row>
    <row r="2950" spans="1:28" ht="14.5" customHeight="1" x14ac:dyDescent="0.35">
      <c r="J2950" s="291" t="str">
        <f t="shared" si="236"/>
        <v>K001</v>
      </c>
      <c r="K2950" s="218"/>
      <c r="L2950" s="218"/>
      <c r="M2950" s="11" t="s">
        <v>79</v>
      </c>
      <c r="N2950" s="218"/>
      <c r="O2950" s="218"/>
      <c r="P2950" s="218"/>
      <c r="Q2950" s="218"/>
      <c r="S2950" s="227" t="str">
        <f t="shared" si="232"/>
        <v/>
      </c>
      <c r="T2950" s="227"/>
      <c r="U2950" s="237" t="str">
        <f t="shared" si="233"/>
        <v/>
      </c>
      <c r="V2950" s="230" t="str">
        <f t="shared" si="235"/>
        <v/>
      </c>
      <c r="W2950" s="227" t="str">
        <f t="shared" si="234"/>
        <v/>
      </c>
      <c r="AB2950" s="3" t="s">
        <v>6</v>
      </c>
    </row>
    <row r="2951" spans="1:28" ht="14.5" customHeight="1" x14ac:dyDescent="0.35">
      <c r="J2951" s="291" t="str">
        <f t="shared" si="236"/>
        <v>K001</v>
      </c>
      <c r="K2951" s="218"/>
      <c r="L2951" s="218"/>
      <c r="M2951" s="11" t="s">
        <v>328</v>
      </c>
      <c r="N2951" s="218"/>
      <c r="O2951" s="218"/>
      <c r="P2951" s="218"/>
      <c r="Q2951" s="218"/>
      <c r="S2951" s="227" t="str">
        <f t="shared" si="232"/>
        <v/>
      </c>
      <c r="T2951" s="227"/>
      <c r="U2951" s="237" t="str">
        <f t="shared" si="233"/>
        <v/>
      </c>
      <c r="V2951" s="230" t="str">
        <f t="shared" si="235"/>
        <v/>
      </c>
      <c r="W2951" s="227" t="str">
        <f t="shared" si="234"/>
        <v/>
      </c>
      <c r="AB2951" s="3" t="s">
        <v>6</v>
      </c>
    </row>
    <row r="2952" spans="1:28" s="3" customFormat="1" ht="14.5" customHeight="1" collapsed="1" x14ac:dyDescent="0.35">
      <c r="A2952" s="209" t="s">
        <v>22</v>
      </c>
      <c r="B2952" s="209"/>
      <c r="C2952" s="209"/>
      <c r="D2952" s="209" t="s">
        <v>2861</v>
      </c>
      <c r="E2952" s="209"/>
      <c r="F2952" s="209"/>
      <c r="G2952" s="209"/>
      <c r="H2952" s="209"/>
      <c r="I2952" s="209" t="s">
        <v>108</v>
      </c>
      <c r="J2952" s="291" t="str">
        <f t="shared" si="236"/>
        <v>K001</v>
      </c>
      <c r="K2952" s="2" t="s">
        <v>2862</v>
      </c>
      <c r="L2952" s="4"/>
      <c r="M2952" s="4"/>
      <c r="N2952" s="4"/>
      <c r="O2952" s="4"/>
      <c r="P2952" s="4"/>
      <c r="Q2952" s="4"/>
      <c r="R2952" s="4"/>
      <c r="S2952" s="227">
        <f t="shared" si="232"/>
        <v>3</v>
      </c>
      <c r="T2952" s="227"/>
      <c r="U2952" s="237" t="str">
        <f t="shared" si="233"/>
        <v>&lt;/registro&gt;
&lt;registro codigo="K100" perfil="ABC" nivel="3"&gt;</v>
      </c>
      <c r="V2952" s="230" t="str">
        <f t="shared" si="235"/>
        <v/>
      </c>
      <c r="W2952" s="227" t="str">
        <f t="shared" si="234"/>
        <v>&lt;/registro&gt;
&lt;registro codigo="K100" perfil="ABC" nivel="3"&gt;</v>
      </c>
      <c r="X2952" s="227"/>
      <c r="Y2952" s="227"/>
      <c r="AB2952" s="3" t="s">
        <v>6</v>
      </c>
    </row>
    <row r="2953" spans="1:28" ht="14.5" customHeight="1" x14ac:dyDescent="0.35">
      <c r="J2953" s="291" t="str">
        <f t="shared" si="236"/>
        <v>K100</v>
      </c>
      <c r="K2953" s="208">
        <v>1</v>
      </c>
      <c r="L2953" s="214" t="s">
        <v>25</v>
      </c>
      <c r="M2953" s="214" t="s">
        <v>2863</v>
      </c>
      <c r="N2953" s="208" t="s">
        <v>27</v>
      </c>
      <c r="O2953" s="208">
        <v>4</v>
      </c>
      <c r="P2953" s="208" t="s">
        <v>28</v>
      </c>
      <c r="Q2953" s="208" t="s">
        <v>29</v>
      </c>
      <c r="S2953" s="227" t="str">
        <f t="shared" si="232"/>
        <v>Campo</v>
      </c>
      <c r="T2953" s="227" t="s">
        <v>27</v>
      </c>
      <c r="U2953" s="237" t="str">
        <f t="shared" si="233"/>
        <v/>
      </c>
      <c r="V2953" s="230" t="str">
        <f t="shared" si="235"/>
        <v>&lt;campo posicao="1"&gt;
&lt;coluna&gt;REG&lt;/coluna&gt;
&lt;descricao&gt;Texto fixo contendo "K100"&lt;/descricao&gt;
&lt;tipo&gt;C&lt;/tipo&gt;
&lt;/campo&gt;</v>
      </c>
      <c r="W2953" s="227" t="str">
        <f t="shared" si="234"/>
        <v>&lt;campo posicao="1"&gt;
&lt;coluna&gt;REG&lt;/coluna&gt;
&lt;descricao&gt;Texto fixo contendo "K100"&lt;/descricao&gt;
&lt;tipo&gt;C&lt;/tipo&gt;
&lt;/campo&gt;</v>
      </c>
      <c r="AB2953" s="3" t="s">
        <v>6</v>
      </c>
    </row>
    <row r="2954" spans="1:28" ht="14.5" customHeight="1" x14ac:dyDescent="0.35">
      <c r="J2954" s="291" t="str">
        <f t="shared" si="236"/>
        <v>K100</v>
      </c>
      <c r="K2954" s="208">
        <v>2</v>
      </c>
      <c r="L2954" s="214" t="s">
        <v>38</v>
      </c>
      <c r="M2954" s="214" t="s">
        <v>2150</v>
      </c>
      <c r="N2954" s="208" t="s">
        <v>32</v>
      </c>
      <c r="O2954" s="208">
        <v>8</v>
      </c>
      <c r="P2954" s="208" t="s">
        <v>28</v>
      </c>
      <c r="Q2954" s="208" t="s">
        <v>29</v>
      </c>
      <c r="S2954" s="227" t="str">
        <f t="shared" si="232"/>
        <v>Campo</v>
      </c>
      <c r="T2954" s="227" t="s">
        <v>3605</v>
      </c>
      <c r="U2954" s="237" t="str">
        <f t="shared" si="233"/>
        <v/>
      </c>
      <c r="V2954" s="230" t="str">
        <f t="shared" si="235"/>
        <v>&lt;campo posicao="2"&gt;
&lt;coluna&gt;DT_INI&lt;/coluna&gt;
&lt;descricao&gt;Data inicial a que a apuração se refere&lt;/descricao&gt;
&lt;tipo&gt;D&lt;/tipo&gt;
&lt;/campo&gt;</v>
      </c>
      <c r="W2954" s="227" t="str">
        <f t="shared" si="234"/>
        <v>&lt;campo posicao="2"&gt;
&lt;coluna&gt;DT_INI&lt;/coluna&gt;
&lt;descricao&gt;Data inicial a que a apuração se refere&lt;/descricao&gt;
&lt;tipo&gt;D&lt;/tipo&gt;
&lt;/campo&gt;</v>
      </c>
      <c r="AB2954" s="3" t="s">
        <v>6</v>
      </c>
    </row>
    <row r="2955" spans="1:28" ht="14.5" customHeight="1" x14ac:dyDescent="0.35">
      <c r="J2955" s="291" t="str">
        <f t="shared" si="236"/>
        <v>K100</v>
      </c>
      <c r="K2955" s="208">
        <v>3</v>
      </c>
      <c r="L2955" s="214" t="s">
        <v>41</v>
      </c>
      <c r="M2955" s="214" t="s">
        <v>2151</v>
      </c>
      <c r="N2955" s="208" t="s">
        <v>32</v>
      </c>
      <c r="O2955" s="208">
        <v>8</v>
      </c>
      <c r="P2955" s="208" t="s">
        <v>28</v>
      </c>
      <c r="Q2955" s="208" t="s">
        <v>29</v>
      </c>
      <c r="S2955" s="227" t="str">
        <f t="shared" si="232"/>
        <v>Campo</v>
      </c>
      <c r="T2955" s="227" t="s">
        <v>3605</v>
      </c>
      <c r="U2955" s="237" t="str">
        <f t="shared" si="233"/>
        <v/>
      </c>
      <c r="V2955" s="230" t="str">
        <f t="shared" si="235"/>
        <v>&lt;campo posicao="3"&gt;
&lt;coluna&gt;DT_FIN&lt;/coluna&gt;
&lt;descricao&gt;Data final a que a apuração se refere&lt;/descricao&gt;
&lt;tipo&gt;D&lt;/tipo&gt;
&lt;/campo&gt;</v>
      </c>
      <c r="W2955" s="227" t="str">
        <f t="shared" si="234"/>
        <v>&lt;campo posicao="3"&gt;
&lt;coluna&gt;DT_FIN&lt;/coluna&gt;
&lt;descricao&gt;Data final a que a apuração se refere&lt;/descricao&gt;
&lt;tipo&gt;D&lt;/tipo&gt;
&lt;/campo&gt;</v>
      </c>
      <c r="AB2955" s="3" t="s">
        <v>6</v>
      </c>
    </row>
    <row r="2956" spans="1:28" s="3" customFormat="1" ht="14.5" customHeight="1" collapsed="1" x14ac:dyDescent="0.35">
      <c r="A2956" s="209" t="s">
        <v>22</v>
      </c>
      <c r="B2956" s="209"/>
      <c r="C2956" s="209"/>
      <c r="D2956" s="209"/>
      <c r="E2956" s="209" t="s">
        <v>2864</v>
      </c>
      <c r="F2956" s="209"/>
      <c r="G2956" s="209"/>
      <c r="H2956" s="209"/>
      <c r="I2956" s="209" t="s">
        <v>144</v>
      </c>
      <c r="J2956" s="291" t="str">
        <f t="shared" si="236"/>
        <v>K100</v>
      </c>
      <c r="K2956" s="2" t="s">
        <v>2865</v>
      </c>
      <c r="L2956" s="4"/>
      <c r="M2956" s="4"/>
      <c r="N2956" s="4"/>
      <c r="O2956" s="4"/>
      <c r="P2956" s="4"/>
      <c r="Q2956" s="4"/>
      <c r="R2956" s="4"/>
      <c r="S2956" s="227">
        <f t="shared" si="232"/>
        <v>4</v>
      </c>
      <c r="T2956" s="227"/>
      <c r="U2956" s="237" t="str">
        <f t="shared" si="233"/>
        <v>&lt;/registro&gt;
&lt;registro codigo="K200" perfil="ABC" nivel="4"&gt;</v>
      </c>
      <c r="V2956" s="230" t="str">
        <f t="shared" si="235"/>
        <v/>
      </c>
      <c r="W2956" s="227" t="str">
        <f t="shared" si="234"/>
        <v>&lt;/registro&gt;
&lt;registro codigo="K200" perfil="ABC" nivel="4"&gt;</v>
      </c>
      <c r="X2956" s="227"/>
      <c r="Y2956" s="227"/>
      <c r="AB2956" s="3" t="s">
        <v>6</v>
      </c>
    </row>
    <row r="2957" spans="1:28" ht="14.5" customHeight="1" x14ac:dyDescent="0.35">
      <c r="J2957" s="291" t="str">
        <f t="shared" si="236"/>
        <v>K200</v>
      </c>
      <c r="K2957" s="208">
        <v>1</v>
      </c>
      <c r="L2957" s="214" t="s">
        <v>25</v>
      </c>
      <c r="M2957" s="214" t="s">
        <v>2866</v>
      </c>
      <c r="N2957" s="208" t="s">
        <v>27</v>
      </c>
      <c r="O2957" s="208">
        <v>4</v>
      </c>
      <c r="P2957" s="208" t="s">
        <v>28</v>
      </c>
      <c r="Q2957" s="208" t="s">
        <v>29</v>
      </c>
      <c r="S2957" s="227" t="str">
        <f t="shared" si="232"/>
        <v>Campo</v>
      </c>
      <c r="T2957" s="227" t="s">
        <v>27</v>
      </c>
      <c r="U2957" s="237" t="str">
        <f t="shared" si="233"/>
        <v/>
      </c>
      <c r="V2957" s="230" t="str">
        <f t="shared" si="235"/>
        <v>&lt;campo posicao="1"&gt;
&lt;coluna&gt;REG&lt;/coluna&gt;
&lt;descricao&gt;Texto fixo contendo "K200"&lt;/descricao&gt;
&lt;tipo&gt;C&lt;/tipo&gt;
&lt;/campo&gt;</v>
      </c>
      <c r="W2957" s="227" t="str">
        <f t="shared" si="234"/>
        <v>&lt;campo posicao="1"&gt;
&lt;coluna&gt;REG&lt;/coluna&gt;
&lt;descricao&gt;Texto fixo contendo "K200"&lt;/descricao&gt;
&lt;tipo&gt;C&lt;/tipo&gt;
&lt;/campo&gt;</v>
      </c>
      <c r="AB2957" s="3" t="s">
        <v>6</v>
      </c>
    </row>
    <row r="2958" spans="1:28" ht="14.5" customHeight="1" x14ac:dyDescent="0.35">
      <c r="J2958" s="291" t="str">
        <f t="shared" si="236"/>
        <v>K200</v>
      </c>
      <c r="K2958" s="208">
        <v>2</v>
      </c>
      <c r="L2958" s="214" t="s">
        <v>2867</v>
      </c>
      <c r="M2958" s="214" t="s">
        <v>2868</v>
      </c>
      <c r="N2958" s="208" t="s">
        <v>32</v>
      </c>
      <c r="O2958" s="208">
        <v>8</v>
      </c>
      <c r="P2958" s="208" t="s">
        <v>28</v>
      </c>
      <c r="Q2958" s="208" t="s">
        <v>29</v>
      </c>
      <c r="S2958" s="227" t="str">
        <f t="shared" si="232"/>
        <v>Campo</v>
      </c>
      <c r="T2958" s="227" t="s">
        <v>3605</v>
      </c>
      <c r="U2958" s="237" t="str">
        <f t="shared" si="233"/>
        <v/>
      </c>
      <c r="V2958" s="230" t="str">
        <f t="shared" si="235"/>
        <v>&lt;campo posicao="2"&gt;
&lt;coluna&gt;DT_EST&lt;/coluna&gt;
&lt;descricao&gt;Data do estoque final&lt;/descricao&gt;
&lt;tipo&gt;D&lt;/tipo&gt;
&lt;/campo&gt;</v>
      </c>
      <c r="W2958" s="227" t="str">
        <f t="shared" si="234"/>
        <v>&lt;campo posicao="2"&gt;
&lt;coluna&gt;DT_EST&lt;/coluna&gt;
&lt;descricao&gt;Data do estoque final&lt;/descricao&gt;
&lt;tipo&gt;D&lt;/tipo&gt;
&lt;/campo&gt;</v>
      </c>
      <c r="AB2958" s="3" t="s">
        <v>6</v>
      </c>
    </row>
    <row r="2959" spans="1:28" ht="14.5" customHeight="1" x14ac:dyDescent="0.35">
      <c r="J2959" s="291" t="str">
        <f t="shared" si="236"/>
        <v>K200</v>
      </c>
      <c r="K2959" s="208">
        <v>3</v>
      </c>
      <c r="L2959" s="214" t="s">
        <v>163</v>
      </c>
      <c r="M2959" s="214" t="s">
        <v>801</v>
      </c>
      <c r="N2959" s="208" t="s">
        <v>27</v>
      </c>
      <c r="O2959" s="208">
        <v>60</v>
      </c>
      <c r="P2959" s="208" t="s">
        <v>28</v>
      </c>
      <c r="Q2959" s="208" t="s">
        <v>29</v>
      </c>
      <c r="S2959" s="227" t="str">
        <f t="shared" si="232"/>
        <v>Campo</v>
      </c>
      <c r="T2959" s="227" t="s">
        <v>27</v>
      </c>
      <c r="U2959" s="237" t="str">
        <f t="shared" si="233"/>
        <v/>
      </c>
      <c r="V2959" s="230" t="str">
        <f t="shared" si="235"/>
        <v>&lt;campo posicao="3"&gt;
&lt;coluna&gt;COD_ITEM&lt;/coluna&gt;
&lt;descricao&gt;Código do item (campo 02 do Registro 0200)&lt;/descricao&gt;
&lt;tipo&gt;C&lt;/tipo&gt;
&lt;/campo&gt;</v>
      </c>
      <c r="W2959" s="227" t="str">
        <f t="shared" si="234"/>
        <v>&lt;campo posicao="3"&gt;
&lt;coluna&gt;COD_ITEM&lt;/coluna&gt;
&lt;descricao&gt;Código do item (campo 02 do Registro 0200)&lt;/descricao&gt;
&lt;tipo&gt;C&lt;/tipo&gt;
&lt;/campo&gt;</v>
      </c>
      <c r="AB2959" s="3" t="s">
        <v>6</v>
      </c>
    </row>
    <row r="2960" spans="1:28" ht="14.5" customHeight="1" x14ac:dyDescent="0.35">
      <c r="J2960" s="291" t="str">
        <f t="shared" si="236"/>
        <v>K200</v>
      </c>
      <c r="K2960" s="208">
        <v>4</v>
      </c>
      <c r="L2960" s="214" t="s">
        <v>804</v>
      </c>
      <c r="M2960" s="214" t="s">
        <v>2869</v>
      </c>
      <c r="N2960" s="208" t="s">
        <v>32</v>
      </c>
      <c r="O2960" s="208" t="s">
        <v>28</v>
      </c>
      <c r="P2960" s="208">
        <v>3</v>
      </c>
      <c r="Q2960" s="208" t="s">
        <v>29</v>
      </c>
      <c r="S2960" s="227" t="str">
        <f t="shared" si="232"/>
        <v>Campo</v>
      </c>
      <c r="T2960" s="227" t="s">
        <v>3606</v>
      </c>
      <c r="U2960" s="237" t="str">
        <f t="shared" si="233"/>
        <v/>
      </c>
      <c r="V2960" s="230" t="str">
        <f t="shared" si="235"/>
        <v>&lt;campo posicao="4"&gt;
&lt;coluna&gt;QTD&lt;/coluna&gt;
&lt;descricao&gt;Quantidade em estoque&lt;/descricao&gt;
&lt;tipo&gt;R&lt;/tipo&gt;
&lt;/campo&gt;</v>
      </c>
      <c r="W2960" s="227" t="str">
        <f t="shared" si="234"/>
        <v>&lt;campo posicao="4"&gt;
&lt;coluna&gt;QTD&lt;/coluna&gt;
&lt;descricao&gt;Quantidade em estoque&lt;/descricao&gt;
&lt;tipo&gt;R&lt;/tipo&gt;
&lt;/campo&gt;</v>
      </c>
      <c r="AB2960" s="3" t="s">
        <v>6</v>
      </c>
    </row>
    <row r="2961" spans="1:28" ht="14.5" customHeight="1" x14ac:dyDescent="0.35">
      <c r="J2961" s="291" t="str">
        <f t="shared" si="236"/>
        <v>K200</v>
      </c>
      <c r="K2961" s="217">
        <v>5</v>
      </c>
      <c r="L2961" s="217" t="s">
        <v>2870</v>
      </c>
      <c r="M2961" s="214" t="s">
        <v>2871</v>
      </c>
      <c r="N2961" s="217" t="s">
        <v>27</v>
      </c>
      <c r="O2961" s="217">
        <v>1</v>
      </c>
      <c r="P2961" s="217" t="s">
        <v>28</v>
      </c>
      <c r="Q2961" s="217" t="s">
        <v>29</v>
      </c>
      <c r="S2961" s="227" t="str">
        <f t="shared" si="232"/>
        <v>Campo</v>
      </c>
      <c r="T2961" s="227" t="s">
        <v>27</v>
      </c>
      <c r="U2961" s="237" t="str">
        <f t="shared" si="233"/>
        <v/>
      </c>
      <c r="V2961" s="230" t="str">
        <f t="shared" si="235"/>
        <v>&lt;campo posicao="5"&gt;
&lt;coluna&gt;IND_EST&lt;/coluna&gt;
&lt;descricao&gt;Indicador do tipo de estoque:&lt;/descricao&gt;
&lt;tipo&gt;C&lt;/tipo&gt;
&lt;/campo&gt;</v>
      </c>
      <c r="W2961" s="227" t="str">
        <f t="shared" si="234"/>
        <v>&lt;campo posicao="5"&gt;
&lt;coluna&gt;IND_EST&lt;/coluna&gt;
&lt;descricao&gt;Indicador do tipo de estoque:&lt;/descricao&gt;
&lt;tipo&gt;C&lt;/tipo&gt;
&lt;/campo&gt;</v>
      </c>
      <c r="AB2961" s="3" t="s">
        <v>6</v>
      </c>
    </row>
    <row r="2962" spans="1:28" ht="14.5" customHeight="1" x14ac:dyDescent="0.35">
      <c r="J2962" s="291" t="str">
        <f t="shared" si="236"/>
        <v>K200</v>
      </c>
      <c r="K2962" s="217"/>
      <c r="L2962" s="217"/>
      <c r="M2962" s="214" t="s">
        <v>2872</v>
      </c>
      <c r="N2962" s="217"/>
      <c r="O2962" s="217"/>
      <c r="P2962" s="217"/>
      <c r="Q2962" s="217"/>
      <c r="S2962" s="227" t="str">
        <f t="shared" si="232"/>
        <v/>
      </c>
      <c r="T2962" s="227"/>
      <c r="U2962" s="237" t="str">
        <f t="shared" si="233"/>
        <v/>
      </c>
      <c r="V2962" s="230" t="str">
        <f t="shared" si="235"/>
        <v/>
      </c>
      <c r="W2962" s="227" t="str">
        <f t="shared" si="234"/>
        <v/>
      </c>
      <c r="AB2962" s="3" t="s">
        <v>6</v>
      </c>
    </row>
    <row r="2963" spans="1:28" ht="14.5" customHeight="1" x14ac:dyDescent="0.35">
      <c r="J2963" s="291" t="str">
        <f t="shared" si="236"/>
        <v>K200</v>
      </c>
      <c r="K2963" s="217"/>
      <c r="L2963" s="217"/>
      <c r="M2963" s="214" t="s">
        <v>2873</v>
      </c>
      <c r="N2963" s="217"/>
      <c r="O2963" s="217"/>
      <c r="P2963" s="217"/>
      <c r="Q2963" s="217"/>
      <c r="S2963" s="227" t="str">
        <f t="shared" si="232"/>
        <v/>
      </c>
      <c r="T2963" s="227"/>
      <c r="U2963" s="237" t="str">
        <f t="shared" si="233"/>
        <v/>
      </c>
      <c r="V2963" s="230" t="str">
        <f t="shared" si="235"/>
        <v/>
      </c>
      <c r="W2963" s="227" t="str">
        <f t="shared" si="234"/>
        <v/>
      </c>
      <c r="AB2963" s="3" t="s">
        <v>6</v>
      </c>
    </row>
    <row r="2964" spans="1:28" ht="14.5" customHeight="1" x14ac:dyDescent="0.35">
      <c r="J2964" s="291" t="str">
        <f t="shared" si="236"/>
        <v>K200</v>
      </c>
      <c r="K2964" s="217"/>
      <c r="L2964" s="217"/>
      <c r="M2964" s="214" t="s">
        <v>2874</v>
      </c>
      <c r="N2964" s="217"/>
      <c r="O2964" s="217"/>
      <c r="P2964" s="217"/>
      <c r="Q2964" s="217"/>
      <c r="S2964" s="227" t="str">
        <f t="shared" si="232"/>
        <v/>
      </c>
      <c r="T2964" s="227"/>
      <c r="U2964" s="237" t="str">
        <f t="shared" si="233"/>
        <v/>
      </c>
      <c r="V2964" s="230" t="str">
        <f t="shared" si="235"/>
        <v/>
      </c>
      <c r="W2964" s="227" t="str">
        <f t="shared" si="234"/>
        <v/>
      </c>
      <c r="AB2964" s="3" t="s">
        <v>6</v>
      </c>
    </row>
    <row r="2965" spans="1:28" ht="14.5" customHeight="1" x14ac:dyDescent="0.35">
      <c r="J2965" s="291" t="str">
        <f t="shared" si="236"/>
        <v>K200</v>
      </c>
      <c r="K2965" s="217">
        <v>6</v>
      </c>
      <c r="L2965" s="217" t="s">
        <v>129</v>
      </c>
      <c r="M2965" s="217" t="s">
        <v>340</v>
      </c>
      <c r="N2965" s="217" t="s">
        <v>27</v>
      </c>
      <c r="O2965" s="217">
        <v>60</v>
      </c>
      <c r="P2965" s="217" t="s">
        <v>28</v>
      </c>
      <c r="Q2965" s="217" t="s">
        <v>48</v>
      </c>
      <c r="S2965" s="227" t="str">
        <f t="shared" si="232"/>
        <v>Campo</v>
      </c>
      <c r="T2965" s="227" t="s">
        <v>27</v>
      </c>
      <c r="U2965" s="237" t="str">
        <f t="shared" si="233"/>
        <v/>
      </c>
      <c r="V2965" s="230" t="str">
        <f t="shared" si="235"/>
        <v>&lt;campo posicao="6"&gt;
&lt;coluna&gt;COD_PART&lt;/coluna&gt;
&lt;descricao&gt;Código do participante (campo 02 do Registro 0150):&lt;/descricao&gt;
&lt;tipo&gt;C&lt;/tipo&gt;
&lt;/campo&gt;</v>
      </c>
      <c r="W2965" s="227" t="str">
        <f t="shared" si="234"/>
        <v>&lt;campo posicao="6"&gt;
&lt;coluna&gt;COD_PART&lt;/coluna&gt;
&lt;descricao&gt;Código do participante (campo 02 do Registro 0150):&lt;/descricao&gt;
&lt;tipo&gt;C&lt;/tipo&gt;
&lt;/campo&gt;</v>
      </c>
      <c r="AB2965" s="3" t="s">
        <v>6</v>
      </c>
    </row>
    <row r="2966" spans="1:28" ht="14.5" customHeight="1" x14ac:dyDescent="0.35">
      <c r="J2966" s="291" t="str">
        <f t="shared" si="236"/>
        <v>K200</v>
      </c>
      <c r="K2966" s="217"/>
      <c r="L2966" s="217"/>
      <c r="M2966" s="214" t="s">
        <v>2833</v>
      </c>
      <c r="N2966" s="217"/>
      <c r="O2966" s="217"/>
      <c r="P2966" s="217"/>
      <c r="Q2966" s="217"/>
      <c r="S2966" s="227" t="str">
        <f t="shared" si="232"/>
        <v/>
      </c>
      <c r="T2966" s="227"/>
      <c r="U2966" s="237" t="str">
        <f t="shared" si="233"/>
        <v/>
      </c>
      <c r="V2966" s="230" t="str">
        <f t="shared" si="235"/>
        <v/>
      </c>
      <c r="W2966" s="227" t="str">
        <f t="shared" si="234"/>
        <v/>
      </c>
      <c r="AB2966" s="3" t="s">
        <v>6</v>
      </c>
    </row>
    <row r="2967" spans="1:28" s="3" customFormat="1" ht="14.5" customHeight="1" collapsed="1" x14ac:dyDescent="0.35">
      <c r="A2967" s="209" t="s">
        <v>22</v>
      </c>
      <c r="B2967" s="209"/>
      <c r="C2967" s="209"/>
      <c r="D2967" s="209"/>
      <c r="E2967" s="209" t="s">
        <v>2875</v>
      </c>
      <c r="F2967" s="209"/>
      <c r="G2967" s="209"/>
      <c r="H2967" s="209"/>
      <c r="I2967" s="209" t="s">
        <v>144</v>
      </c>
      <c r="J2967" s="291" t="str">
        <f t="shared" si="236"/>
        <v>K200</v>
      </c>
      <c r="K2967" s="2" t="s">
        <v>2876</v>
      </c>
      <c r="L2967" s="4"/>
      <c r="M2967" s="4"/>
      <c r="N2967" s="4"/>
      <c r="O2967" s="4"/>
      <c r="P2967" s="4"/>
      <c r="Q2967" s="4"/>
      <c r="R2967" s="4"/>
      <c r="S2967" s="227">
        <f t="shared" si="232"/>
        <v>4</v>
      </c>
      <c r="T2967" s="227"/>
      <c r="U2967" s="237" t="str">
        <f t="shared" si="233"/>
        <v>&lt;/registro&gt;
&lt;registro codigo="K210" perfil="ABC" nivel="4"&gt;</v>
      </c>
      <c r="V2967" s="230" t="str">
        <f t="shared" si="235"/>
        <v/>
      </c>
      <c r="W2967" s="227" t="str">
        <f t="shared" si="234"/>
        <v>&lt;/registro&gt;
&lt;registro codigo="K210" perfil="ABC" nivel="4"&gt;</v>
      </c>
      <c r="X2967" s="227"/>
      <c r="Y2967" s="227"/>
      <c r="AB2967" s="3" t="s">
        <v>6</v>
      </c>
    </row>
    <row r="2968" spans="1:28" ht="14.5" customHeight="1" x14ac:dyDescent="0.35">
      <c r="J2968" s="291" t="str">
        <f t="shared" si="236"/>
        <v>K210</v>
      </c>
      <c r="K2968" s="208">
        <v>1</v>
      </c>
      <c r="L2968" s="214" t="s">
        <v>25</v>
      </c>
      <c r="M2968" s="214" t="s">
        <v>2877</v>
      </c>
      <c r="N2968" s="208" t="s">
        <v>27</v>
      </c>
      <c r="O2968" s="208">
        <v>4</v>
      </c>
      <c r="P2968" s="208" t="s">
        <v>28</v>
      </c>
      <c r="Q2968" s="208" t="s">
        <v>29</v>
      </c>
      <c r="S2968" s="227" t="str">
        <f t="shared" si="232"/>
        <v>Campo</v>
      </c>
      <c r="T2968" s="227" t="s">
        <v>27</v>
      </c>
      <c r="U2968" s="237" t="str">
        <f t="shared" si="233"/>
        <v/>
      </c>
      <c r="V2968" s="230" t="str">
        <f t="shared" si="235"/>
        <v>&lt;campo posicao="1"&gt;
&lt;coluna&gt;REG&lt;/coluna&gt;
&lt;descricao&gt;Texto fixo contendo "K210"&lt;/descricao&gt;
&lt;tipo&gt;C&lt;/tipo&gt;
&lt;/campo&gt;</v>
      </c>
      <c r="W2968" s="227" t="str">
        <f t="shared" si="234"/>
        <v>&lt;campo posicao="1"&gt;
&lt;coluna&gt;REG&lt;/coluna&gt;
&lt;descricao&gt;Texto fixo contendo "K210"&lt;/descricao&gt;
&lt;tipo&gt;C&lt;/tipo&gt;
&lt;/campo&gt;</v>
      </c>
      <c r="AB2968" s="3" t="s">
        <v>6</v>
      </c>
    </row>
    <row r="2969" spans="1:28" ht="14.5" customHeight="1" x14ac:dyDescent="0.35">
      <c r="J2969" s="291" t="str">
        <f t="shared" si="236"/>
        <v>K210</v>
      </c>
      <c r="K2969" s="208">
        <v>2</v>
      </c>
      <c r="L2969" s="214" t="s">
        <v>2878</v>
      </c>
      <c r="M2969" s="214" t="s">
        <v>2879</v>
      </c>
      <c r="N2969" s="208" t="s">
        <v>32</v>
      </c>
      <c r="O2969" s="208" t="s">
        <v>40</v>
      </c>
      <c r="P2969" s="208" t="s">
        <v>28</v>
      </c>
      <c r="Q2969" s="208" t="s">
        <v>48</v>
      </c>
      <c r="S2969" s="227" t="str">
        <f t="shared" si="232"/>
        <v>Campo</v>
      </c>
      <c r="T2969" s="227" t="s">
        <v>3605</v>
      </c>
      <c r="U2969" s="237" t="str">
        <f t="shared" si="233"/>
        <v/>
      </c>
      <c r="V2969" s="230" t="str">
        <f t="shared" si="235"/>
        <v>&lt;campo posicao="2"&gt;
&lt;coluna&gt;DT_INI_OS&lt;/coluna&gt;
&lt;descricao&gt;Data de início da ordem de serviço&lt;/descricao&gt;
&lt;tipo&gt;D&lt;/tipo&gt;
&lt;/campo&gt;</v>
      </c>
      <c r="W2969" s="227" t="str">
        <f t="shared" si="234"/>
        <v>&lt;campo posicao="2"&gt;
&lt;coluna&gt;DT_INI_OS&lt;/coluna&gt;
&lt;descricao&gt;Data de início da ordem de serviço&lt;/descricao&gt;
&lt;tipo&gt;D&lt;/tipo&gt;
&lt;/campo&gt;</v>
      </c>
      <c r="AB2969" s="3" t="s">
        <v>6</v>
      </c>
    </row>
    <row r="2970" spans="1:28" ht="14.5" customHeight="1" x14ac:dyDescent="0.35">
      <c r="J2970" s="291" t="str">
        <f t="shared" si="236"/>
        <v>K210</v>
      </c>
      <c r="K2970" s="208">
        <v>3</v>
      </c>
      <c r="L2970" s="214" t="s">
        <v>2880</v>
      </c>
      <c r="M2970" s="214" t="s">
        <v>2881</v>
      </c>
      <c r="N2970" s="208" t="s">
        <v>32</v>
      </c>
      <c r="O2970" s="208" t="s">
        <v>40</v>
      </c>
      <c r="P2970" s="208" t="s">
        <v>28</v>
      </c>
      <c r="Q2970" s="208" t="s">
        <v>48</v>
      </c>
      <c r="S2970" s="227" t="str">
        <f t="shared" si="232"/>
        <v>Campo</v>
      </c>
      <c r="T2970" s="227" t="s">
        <v>3605</v>
      </c>
      <c r="U2970" s="237" t="str">
        <f t="shared" si="233"/>
        <v/>
      </c>
      <c r="V2970" s="230" t="str">
        <f t="shared" si="235"/>
        <v>&lt;campo posicao="3"&gt;
&lt;coluna&gt;DT_FIN_OS&lt;/coluna&gt;
&lt;descricao&gt;Data de conclusão da ordem de serviço&lt;/descricao&gt;
&lt;tipo&gt;D&lt;/tipo&gt;
&lt;/campo&gt;</v>
      </c>
      <c r="W2970" s="227" t="str">
        <f t="shared" si="234"/>
        <v>&lt;campo posicao="3"&gt;
&lt;coluna&gt;DT_FIN_OS&lt;/coluna&gt;
&lt;descricao&gt;Data de conclusão da ordem de serviço&lt;/descricao&gt;
&lt;tipo&gt;D&lt;/tipo&gt;
&lt;/campo&gt;</v>
      </c>
      <c r="AB2970" s="3" t="s">
        <v>6</v>
      </c>
    </row>
    <row r="2971" spans="1:28" ht="14.5" customHeight="1" x14ac:dyDescent="0.35">
      <c r="J2971" s="291" t="str">
        <f t="shared" si="236"/>
        <v>K210</v>
      </c>
      <c r="K2971" s="208">
        <v>4</v>
      </c>
      <c r="L2971" s="214" t="s">
        <v>2882</v>
      </c>
      <c r="M2971" s="214" t="s">
        <v>2883</v>
      </c>
      <c r="N2971" s="208" t="s">
        <v>27</v>
      </c>
      <c r="O2971" s="208">
        <v>30</v>
      </c>
      <c r="P2971" s="208" t="s">
        <v>28</v>
      </c>
      <c r="Q2971" s="208" t="s">
        <v>48</v>
      </c>
      <c r="S2971" s="227" t="str">
        <f t="shared" si="232"/>
        <v>Campo</v>
      </c>
      <c r="T2971" s="227" t="s">
        <v>27</v>
      </c>
      <c r="U2971" s="237" t="str">
        <f t="shared" si="233"/>
        <v/>
      </c>
      <c r="V2971" s="230" t="str">
        <f t="shared" si="235"/>
        <v>&lt;campo posicao="4"&gt;
&lt;coluna&gt;COD_DOC_OS&lt;/coluna&gt;
&lt;descricao&gt;Código de identificação da ordem de serviço&lt;/descricao&gt;
&lt;tipo&gt;C&lt;/tipo&gt;
&lt;/campo&gt;</v>
      </c>
      <c r="W2971" s="227" t="str">
        <f t="shared" si="234"/>
        <v>&lt;campo posicao="4"&gt;
&lt;coluna&gt;COD_DOC_OS&lt;/coluna&gt;
&lt;descricao&gt;Código de identificação da ordem de serviço&lt;/descricao&gt;
&lt;tipo&gt;C&lt;/tipo&gt;
&lt;/campo&gt;</v>
      </c>
      <c r="AB2971" s="3" t="s">
        <v>6</v>
      </c>
    </row>
    <row r="2972" spans="1:28" ht="14.5" customHeight="1" x14ac:dyDescent="0.35">
      <c r="J2972" s="291" t="str">
        <f t="shared" si="236"/>
        <v>K210</v>
      </c>
      <c r="K2972" s="208">
        <v>5</v>
      </c>
      <c r="L2972" s="214" t="s">
        <v>2884</v>
      </c>
      <c r="M2972" s="214" t="s">
        <v>2885</v>
      </c>
      <c r="N2972" s="208" t="s">
        <v>27</v>
      </c>
      <c r="O2972" s="208">
        <v>60</v>
      </c>
      <c r="P2972" s="208" t="s">
        <v>28</v>
      </c>
      <c r="Q2972" s="208" t="s">
        <v>29</v>
      </c>
      <c r="S2972" s="227" t="str">
        <f t="shared" si="232"/>
        <v>Campo</v>
      </c>
      <c r="T2972" s="227" t="s">
        <v>27</v>
      </c>
      <c r="U2972" s="237" t="str">
        <f t="shared" si="233"/>
        <v/>
      </c>
      <c r="V2972" s="230" t="str">
        <f t="shared" si="235"/>
        <v>&lt;campo posicao="5"&gt;
&lt;coluna&gt;COD_ITEM_ORI&lt;/coluna&gt;
&lt;descricao&gt;Código do item de origem (campo 02 do Registro 0200)&lt;/descricao&gt;
&lt;tipo&gt;C&lt;/tipo&gt;
&lt;/campo&gt;</v>
      </c>
      <c r="W2972" s="227" t="str">
        <f t="shared" si="234"/>
        <v>&lt;campo posicao="5"&gt;
&lt;coluna&gt;COD_ITEM_ORI&lt;/coluna&gt;
&lt;descricao&gt;Código do item de origem (campo 02 do Registro 0200)&lt;/descricao&gt;
&lt;tipo&gt;C&lt;/tipo&gt;
&lt;/campo&gt;</v>
      </c>
      <c r="AB2972" s="3" t="s">
        <v>6</v>
      </c>
    </row>
    <row r="2973" spans="1:28" ht="14.5" customHeight="1" x14ac:dyDescent="0.35">
      <c r="J2973" s="291" t="str">
        <f t="shared" si="236"/>
        <v>K210</v>
      </c>
      <c r="K2973" s="208">
        <v>6</v>
      </c>
      <c r="L2973" s="214" t="s">
        <v>2886</v>
      </c>
      <c r="M2973" s="214" t="s">
        <v>2887</v>
      </c>
      <c r="N2973" s="208" t="s">
        <v>32</v>
      </c>
      <c r="O2973" s="208" t="s">
        <v>28</v>
      </c>
      <c r="P2973" s="103">
        <v>6</v>
      </c>
      <c r="Q2973" s="208" t="s">
        <v>29</v>
      </c>
      <c r="S2973" s="227" t="str">
        <f t="shared" si="232"/>
        <v>Campo</v>
      </c>
      <c r="T2973" s="227" t="s">
        <v>3606</v>
      </c>
      <c r="U2973" s="237" t="str">
        <f t="shared" si="233"/>
        <v/>
      </c>
      <c r="V2973" s="230" t="str">
        <f t="shared" si="235"/>
        <v>&lt;campo posicao="6"&gt;
&lt;coluna&gt;QTD_ORI&lt;/coluna&gt;
&lt;descricao&gt;Quantidade de origem – saída do estoque&lt;/descricao&gt;
&lt;tipo&gt;R&lt;/tipo&gt;
&lt;/campo&gt;</v>
      </c>
      <c r="W2973" s="227" t="str">
        <f t="shared" si="234"/>
        <v>&lt;campo posicao="6"&gt;
&lt;coluna&gt;QTD_ORI&lt;/coluna&gt;
&lt;descricao&gt;Quantidade de origem – saída do estoque&lt;/descricao&gt;
&lt;tipo&gt;R&lt;/tipo&gt;
&lt;/campo&gt;</v>
      </c>
      <c r="AB2973" s="3" t="s">
        <v>6</v>
      </c>
    </row>
    <row r="2974" spans="1:28" s="3" customFormat="1" ht="14.5" customHeight="1" collapsed="1" x14ac:dyDescent="0.35">
      <c r="A2974" s="209" t="s">
        <v>22</v>
      </c>
      <c r="B2974" s="209"/>
      <c r="C2974" s="209"/>
      <c r="D2974" s="209"/>
      <c r="E2974" s="209"/>
      <c r="F2974" s="209" t="s">
        <v>2888</v>
      </c>
      <c r="G2974" s="209"/>
      <c r="H2974" s="209"/>
      <c r="I2974" s="209" t="s">
        <v>144</v>
      </c>
      <c r="J2974" s="291" t="str">
        <f t="shared" si="236"/>
        <v>K210</v>
      </c>
      <c r="K2974" s="2" t="s">
        <v>2889</v>
      </c>
      <c r="L2974" s="4"/>
      <c r="M2974" s="4"/>
      <c r="N2974" s="4"/>
      <c r="O2974" s="4"/>
      <c r="P2974" s="4"/>
      <c r="Q2974" s="4"/>
      <c r="R2974" s="4"/>
      <c r="S2974" s="227">
        <f t="shared" si="232"/>
        <v>5</v>
      </c>
      <c r="T2974" s="227"/>
      <c r="U2974" s="237" t="str">
        <f t="shared" si="233"/>
        <v>&lt;/registro&gt;
&lt;registro codigo="K215" perfil="ABC" nivel="5"&gt;</v>
      </c>
      <c r="V2974" s="230" t="str">
        <f t="shared" si="235"/>
        <v/>
      </c>
      <c r="W2974" s="227" t="str">
        <f t="shared" si="234"/>
        <v>&lt;/registro&gt;
&lt;registro codigo="K215" perfil="ABC" nivel="5"&gt;</v>
      </c>
      <c r="X2974" s="227"/>
      <c r="Y2974" s="227"/>
      <c r="AB2974" s="3" t="s">
        <v>6</v>
      </c>
    </row>
    <row r="2975" spans="1:28" ht="14.5" customHeight="1" x14ac:dyDescent="0.35">
      <c r="J2975" s="291" t="str">
        <f t="shared" si="236"/>
        <v>K215</v>
      </c>
      <c r="K2975" s="208">
        <v>1</v>
      </c>
      <c r="L2975" s="214" t="s">
        <v>25</v>
      </c>
      <c r="M2975" s="214" t="s">
        <v>2890</v>
      </c>
      <c r="N2975" s="208" t="s">
        <v>27</v>
      </c>
      <c r="O2975" s="208">
        <v>4</v>
      </c>
      <c r="P2975" s="208" t="s">
        <v>28</v>
      </c>
      <c r="Q2975" s="208" t="s">
        <v>29</v>
      </c>
      <c r="S2975" s="227" t="str">
        <f t="shared" si="232"/>
        <v>Campo</v>
      </c>
      <c r="T2975" s="227" t="s">
        <v>27</v>
      </c>
      <c r="U2975" s="237" t="str">
        <f t="shared" si="233"/>
        <v/>
      </c>
      <c r="V2975" s="230" t="str">
        <f t="shared" si="235"/>
        <v>&lt;campo posicao="1"&gt;
&lt;coluna&gt;REG&lt;/coluna&gt;
&lt;descricao&gt;Texto fixo contendo "K215"&lt;/descricao&gt;
&lt;tipo&gt;C&lt;/tipo&gt;
&lt;/campo&gt;</v>
      </c>
      <c r="W2975" s="227" t="str">
        <f t="shared" si="234"/>
        <v>&lt;campo posicao="1"&gt;
&lt;coluna&gt;REG&lt;/coluna&gt;
&lt;descricao&gt;Texto fixo contendo "K215"&lt;/descricao&gt;
&lt;tipo&gt;C&lt;/tipo&gt;
&lt;/campo&gt;</v>
      </c>
      <c r="AB2975" s="3" t="s">
        <v>6</v>
      </c>
    </row>
    <row r="2976" spans="1:28" ht="14.5" customHeight="1" x14ac:dyDescent="0.35">
      <c r="J2976" s="291" t="str">
        <f t="shared" si="236"/>
        <v>K215</v>
      </c>
      <c r="K2976" s="208">
        <v>2</v>
      </c>
      <c r="L2976" s="214" t="s">
        <v>2891</v>
      </c>
      <c r="M2976" s="214" t="s">
        <v>2892</v>
      </c>
      <c r="N2976" s="208" t="s">
        <v>27</v>
      </c>
      <c r="O2976" s="208">
        <v>60</v>
      </c>
      <c r="P2976" s="208" t="s">
        <v>28</v>
      </c>
      <c r="Q2976" s="208" t="s">
        <v>29</v>
      </c>
      <c r="S2976" s="227" t="str">
        <f t="shared" si="232"/>
        <v>Campo</v>
      </c>
      <c r="T2976" s="227" t="s">
        <v>27</v>
      </c>
      <c r="U2976" s="237" t="str">
        <f t="shared" si="233"/>
        <v/>
      </c>
      <c r="V2976" s="230" t="str">
        <f t="shared" si="235"/>
        <v>&lt;campo posicao="2"&gt;
&lt;coluna&gt;COD_ITEM_DES&lt;/coluna&gt;
&lt;descricao&gt;Código do item de destino (campo 02 do Registro 0200)&lt;/descricao&gt;
&lt;tipo&gt;C&lt;/tipo&gt;
&lt;/campo&gt;</v>
      </c>
      <c r="W2976" s="227" t="str">
        <f t="shared" si="234"/>
        <v>&lt;campo posicao="2"&gt;
&lt;coluna&gt;COD_ITEM_DES&lt;/coluna&gt;
&lt;descricao&gt;Código do item de destino (campo 02 do Registro 0200)&lt;/descricao&gt;
&lt;tipo&gt;C&lt;/tipo&gt;
&lt;/campo&gt;</v>
      </c>
      <c r="AB2976" s="3" t="s">
        <v>6</v>
      </c>
    </row>
    <row r="2977" spans="1:28" ht="14.5" customHeight="1" x14ac:dyDescent="0.35">
      <c r="J2977" s="291" t="str">
        <f t="shared" si="236"/>
        <v>K215</v>
      </c>
      <c r="K2977" s="208">
        <v>3</v>
      </c>
      <c r="L2977" s="214" t="s">
        <v>2893</v>
      </c>
      <c r="M2977" s="214" t="s">
        <v>2894</v>
      </c>
      <c r="N2977" s="208" t="s">
        <v>32</v>
      </c>
      <c r="O2977" s="208" t="s">
        <v>28</v>
      </c>
      <c r="P2977" s="103">
        <v>6</v>
      </c>
      <c r="Q2977" s="208" t="s">
        <v>29</v>
      </c>
      <c r="S2977" s="227" t="str">
        <f t="shared" si="232"/>
        <v>Campo</v>
      </c>
      <c r="T2977" s="227" t="s">
        <v>3606</v>
      </c>
      <c r="U2977" s="237" t="str">
        <f t="shared" si="233"/>
        <v/>
      </c>
      <c r="V2977" s="230" t="str">
        <f t="shared" si="235"/>
        <v>&lt;campo posicao="3"&gt;
&lt;coluna&gt;QTD_DES&lt;/coluna&gt;
&lt;descricao&gt;Quantidade de destino – entrada em estoque&lt;/descricao&gt;
&lt;tipo&gt;R&lt;/tipo&gt;
&lt;/campo&gt;</v>
      </c>
      <c r="W2977" s="227" t="str">
        <f t="shared" si="234"/>
        <v>&lt;campo posicao="3"&gt;
&lt;coluna&gt;QTD_DES&lt;/coluna&gt;
&lt;descricao&gt;Quantidade de destino – entrada em estoque&lt;/descricao&gt;
&lt;tipo&gt;R&lt;/tipo&gt;
&lt;/campo&gt;</v>
      </c>
      <c r="AB2977" s="3" t="s">
        <v>6</v>
      </c>
    </row>
    <row r="2978" spans="1:28" s="3" customFormat="1" ht="14.5" customHeight="1" collapsed="1" x14ac:dyDescent="0.35">
      <c r="A2978" s="209" t="s">
        <v>22</v>
      </c>
      <c r="B2978" s="209"/>
      <c r="C2978" s="209"/>
      <c r="D2978" s="209"/>
      <c r="E2978" s="209" t="s">
        <v>2895</v>
      </c>
      <c r="F2978" s="209"/>
      <c r="G2978" s="209"/>
      <c r="H2978" s="209"/>
      <c r="I2978" s="209" t="s">
        <v>144</v>
      </c>
      <c r="J2978" s="291" t="str">
        <f t="shared" si="236"/>
        <v>K215</v>
      </c>
      <c r="K2978" s="2" t="s">
        <v>2896</v>
      </c>
      <c r="L2978" s="4"/>
      <c r="M2978" s="4"/>
      <c r="N2978" s="4"/>
      <c r="O2978" s="4"/>
      <c r="P2978" s="4"/>
      <c r="Q2978" s="4"/>
      <c r="R2978" s="4"/>
      <c r="S2978" s="227">
        <f t="shared" si="232"/>
        <v>4</v>
      </c>
      <c r="T2978" s="227"/>
      <c r="U2978" s="237" t="str">
        <f t="shared" si="233"/>
        <v>&lt;/registro&gt;
&lt;registro codigo="K220" perfil="ABC" nivel="4"&gt;</v>
      </c>
      <c r="V2978" s="230" t="str">
        <f t="shared" si="235"/>
        <v/>
      </c>
      <c r="W2978" s="227" t="str">
        <f t="shared" si="234"/>
        <v>&lt;/registro&gt;
&lt;registro codigo="K220" perfil="ABC" nivel="4"&gt;</v>
      </c>
      <c r="X2978" s="227"/>
      <c r="Y2978" s="227"/>
      <c r="AB2978" s="3" t="s">
        <v>6</v>
      </c>
    </row>
    <row r="2979" spans="1:28" ht="14.5" customHeight="1" x14ac:dyDescent="0.35">
      <c r="J2979" s="291" t="str">
        <f t="shared" si="236"/>
        <v>K220</v>
      </c>
      <c r="K2979" s="208">
        <v>1</v>
      </c>
      <c r="L2979" s="214" t="s">
        <v>25</v>
      </c>
      <c r="M2979" s="214" t="s">
        <v>2897</v>
      </c>
      <c r="N2979" s="208" t="s">
        <v>27</v>
      </c>
      <c r="O2979" s="208">
        <v>4</v>
      </c>
      <c r="P2979" s="208" t="s">
        <v>28</v>
      </c>
      <c r="Q2979" s="208" t="s">
        <v>29</v>
      </c>
      <c r="S2979" s="227" t="str">
        <f t="shared" si="232"/>
        <v>Campo</v>
      </c>
      <c r="T2979" s="227" t="s">
        <v>27</v>
      </c>
      <c r="U2979" s="237" t="str">
        <f t="shared" si="233"/>
        <v/>
      </c>
      <c r="V2979" s="230" t="str">
        <f t="shared" si="235"/>
        <v>&lt;campo posicao="1"&gt;
&lt;coluna&gt;REG&lt;/coluna&gt;
&lt;descricao&gt;Texto fixo contendo "K220"&lt;/descricao&gt;
&lt;tipo&gt;C&lt;/tipo&gt;
&lt;/campo&gt;</v>
      </c>
      <c r="W2979" s="227" t="str">
        <f t="shared" si="234"/>
        <v>&lt;campo posicao="1"&gt;
&lt;coluna&gt;REG&lt;/coluna&gt;
&lt;descricao&gt;Texto fixo contendo "K220"&lt;/descricao&gt;
&lt;tipo&gt;C&lt;/tipo&gt;
&lt;/campo&gt;</v>
      </c>
      <c r="AB2979" s="3" t="s">
        <v>6</v>
      </c>
    </row>
    <row r="2980" spans="1:28" ht="14.5" customHeight="1" x14ac:dyDescent="0.35">
      <c r="J2980" s="291" t="str">
        <f t="shared" si="236"/>
        <v>K220</v>
      </c>
      <c r="K2980" s="208">
        <v>2</v>
      </c>
      <c r="L2980" s="214" t="s">
        <v>2898</v>
      </c>
      <c r="M2980" s="214" t="s">
        <v>2899</v>
      </c>
      <c r="N2980" s="208" t="s">
        <v>32</v>
      </c>
      <c r="O2980" s="208">
        <v>8</v>
      </c>
      <c r="P2980" s="208" t="s">
        <v>28</v>
      </c>
      <c r="Q2980" s="208" t="s">
        <v>29</v>
      </c>
      <c r="S2980" s="227" t="str">
        <f t="shared" si="232"/>
        <v>Campo</v>
      </c>
      <c r="T2980" s="227" t="s">
        <v>3605</v>
      </c>
      <c r="U2980" s="237" t="str">
        <f t="shared" si="233"/>
        <v/>
      </c>
      <c r="V2980" s="230" t="str">
        <f t="shared" si="235"/>
        <v>&lt;campo posicao="2"&gt;
&lt;coluna&gt;DT_MOV&lt;/coluna&gt;
&lt;descricao&gt;Data da movimentação interna&lt;/descricao&gt;
&lt;tipo&gt;D&lt;/tipo&gt;
&lt;/campo&gt;</v>
      </c>
      <c r="W2980" s="227" t="str">
        <f t="shared" si="234"/>
        <v>&lt;campo posicao="2"&gt;
&lt;coluna&gt;DT_MOV&lt;/coluna&gt;
&lt;descricao&gt;Data da movimentação interna&lt;/descricao&gt;
&lt;tipo&gt;D&lt;/tipo&gt;
&lt;/campo&gt;</v>
      </c>
      <c r="AB2980" s="3" t="s">
        <v>6</v>
      </c>
    </row>
    <row r="2981" spans="1:28" ht="14.5" customHeight="1" x14ac:dyDescent="0.35">
      <c r="J2981" s="291" t="str">
        <f t="shared" si="236"/>
        <v>K220</v>
      </c>
      <c r="K2981" s="208">
        <v>3</v>
      </c>
      <c r="L2981" s="214" t="s">
        <v>2884</v>
      </c>
      <c r="M2981" s="214" t="s">
        <v>2885</v>
      </c>
      <c r="N2981" s="208" t="s">
        <v>27</v>
      </c>
      <c r="O2981" s="208">
        <v>60</v>
      </c>
      <c r="P2981" s="208" t="s">
        <v>28</v>
      </c>
      <c r="Q2981" s="208" t="s">
        <v>29</v>
      </c>
      <c r="S2981" s="227" t="str">
        <f t="shared" si="232"/>
        <v>Campo</v>
      </c>
      <c r="T2981" s="227" t="s">
        <v>27</v>
      </c>
      <c r="U2981" s="237" t="str">
        <f t="shared" si="233"/>
        <v/>
      </c>
      <c r="V2981" s="230" t="str">
        <f t="shared" si="235"/>
        <v>&lt;campo posicao="3"&gt;
&lt;coluna&gt;COD_ITEM_ORI&lt;/coluna&gt;
&lt;descricao&gt;Código do item de origem (campo 02 do Registro 0200)&lt;/descricao&gt;
&lt;tipo&gt;C&lt;/tipo&gt;
&lt;/campo&gt;</v>
      </c>
      <c r="W2981" s="227" t="str">
        <f t="shared" si="234"/>
        <v>&lt;campo posicao="3"&gt;
&lt;coluna&gt;COD_ITEM_ORI&lt;/coluna&gt;
&lt;descricao&gt;Código do item de origem (campo 02 do Registro 0200)&lt;/descricao&gt;
&lt;tipo&gt;C&lt;/tipo&gt;
&lt;/campo&gt;</v>
      </c>
      <c r="AB2981" s="3" t="s">
        <v>6</v>
      </c>
    </row>
    <row r="2982" spans="1:28" ht="14.5" customHeight="1" x14ac:dyDescent="0.35">
      <c r="J2982" s="291" t="str">
        <f t="shared" si="236"/>
        <v>K220</v>
      </c>
      <c r="K2982" s="208">
        <v>4</v>
      </c>
      <c r="L2982" s="214" t="s">
        <v>2900</v>
      </c>
      <c r="M2982" s="214" t="s">
        <v>2892</v>
      </c>
      <c r="N2982" s="208" t="s">
        <v>27</v>
      </c>
      <c r="O2982" s="208">
        <v>60</v>
      </c>
      <c r="P2982" s="208" t="s">
        <v>28</v>
      </c>
      <c r="Q2982" s="208" t="s">
        <v>29</v>
      </c>
      <c r="S2982" s="227" t="str">
        <f t="shared" si="232"/>
        <v>Campo</v>
      </c>
      <c r="T2982" s="227" t="s">
        <v>27</v>
      </c>
      <c r="U2982" s="237" t="str">
        <f t="shared" si="233"/>
        <v/>
      </c>
      <c r="V2982" s="230" t="str">
        <f t="shared" si="235"/>
        <v>&lt;campo posicao="4"&gt;
&lt;coluna&gt;COD_ITEM_DEST&lt;/coluna&gt;
&lt;descricao&gt;Código do item de destino (campo 02 do Registro 0200)&lt;/descricao&gt;
&lt;tipo&gt;C&lt;/tipo&gt;
&lt;/campo&gt;</v>
      </c>
      <c r="W2982" s="227" t="str">
        <f t="shared" si="234"/>
        <v>&lt;campo posicao="4"&gt;
&lt;coluna&gt;COD_ITEM_DEST&lt;/coluna&gt;
&lt;descricao&gt;Código do item de destino (campo 02 do Registro 0200)&lt;/descricao&gt;
&lt;tipo&gt;C&lt;/tipo&gt;
&lt;/campo&gt;</v>
      </c>
      <c r="AB2982" s="3" t="s">
        <v>6</v>
      </c>
    </row>
    <row r="2983" spans="1:28" ht="14.5" customHeight="1" x14ac:dyDescent="0.35">
      <c r="J2983" s="291" t="str">
        <f t="shared" si="236"/>
        <v>K220</v>
      </c>
      <c r="K2983" s="208">
        <v>5</v>
      </c>
      <c r="L2983" s="214" t="s">
        <v>2886</v>
      </c>
      <c r="M2983" s="214" t="s">
        <v>2901</v>
      </c>
      <c r="N2983" s="208" t="s">
        <v>32</v>
      </c>
      <c r="O2983" s="208" t="s">
        <v>28</v>
      </c>
      <c r="P2983" s="103">
        <v>6</v>
      </c>
      <c r="Q2983" s="208" t="s">
        <v>29</v>
      </c>
      <c r="S2983" s="227" t="str">
        <f t="shared" si="232"/>
        <v>Campo</v>
      </c>
      <c r="T2983" s="227" t="s">
        <v>3606</v>
      </c>
      <c r="U2983" s="237" t="str">
        <f t="shared" si="233"/>
        <v/>
      </c>
      <c r="V2983" s="230" t="str">
        <f t="shared" si="235"/>
        <v>&lt;campo posicao="5"&gt;
&lt;coluna&gt;QTD_ORI&lt;/coluna&gt;
&lt;descricao&gt;Quantidade movimentada do item de origem (nova descrição a partir de 01/01/2018)&lt;/descricao&gt;
&lt;tipo&gt;R&lt;/tipo&gt;
&lt;/campo&gt;</v>
      </c>
      <c r="W2983" s="227" t="str">
        <f t="shared" si="234"/>
        <v>&lt;campo posicao="5"&gt;
&lt;coluna&gt;QTD_ORI&lt;/coluna&gt;
&lt;descricao&gt;Quantidade movimentada do item de origem (nova descrição a partir de 01/01/2018)&lt;/descricao&gt;
&lt;tipo&gt;R&lt;/tipo&gt;
&lt;/campo&gt;</v>
      </c>
      <c r="AB2983" s="3"/>
    </row>
    <row r="2984" spans="1:28" ht="14.5" customHeight="1" x14ac:dyDescent="0.35">
      <c r="J2984" s="291" t="str">
        <f t="shared" si="236"/>
        <v>K220</v>
      </c>
      <c r="K2984" s="208">
        <v>6</v>
      </c>
      <c r="L2984" s="214" t="s">
        <v>2902</v>
      </c>
      <c r="M2984" s="217" t="s">
        <v>2903</v>
      </c>
      <c r="N2984" s="208" t="s">
        <v>32</v>
      </c>
      <c r="O2984" s="208" t="s">
        <v>28</v>
      </c>
      <c r="P2984" s="103">
        <v>6</v>
      </c>
      <c r="Q2984" s="208" t="s">
        <v>29</v>
      </c>
      <c r="S2984" s="227" t="str">
        <f t="shared" si="232"/>
        <v>Campo</v>
      </c>
      <c r="T2984" s="227" t="s">
        <v>3606</v>
      </c>
      <c r="U2984" s="237" t="str">
        <f t="shared" si="233"/>
        <v/>
      </c>
      <c r="V2984" s="230" t="str">
        <f t="shared" si="235"/>
        <v>&lt;campo posicao="6"&gt;
&lt;coluna&gt;QTD_DEST&lt;/coluna&gt;
&lt;descricao&gt;Quantidade movimentada do item de destino (a partir de 01/01/2018)&lt;/descricao&gt;
&lt;tipo&gt;R&lt;/tipo&gt;
&lt;/campo&gt;</v>
      </c>
      <c r="W2984" s="227" t="str">
        <f t="shared" si="234"/>
        <v>&lt;campo posicao="6"&gt;
&lt;coluna&gt;QTD_DEST&lt;/coluna&gt;
&lt;descricao&gt;Quantidade movimentada do item de destino (a partir de 01/01/2018)&lt;/descricao&gt;
&lt;tipo&gt;R&lt;/tipo&gt;
&lt;/campo&gt;</v>
      </c>
      <c r="AB2984" s="3" t="s">
        <v>6</v>
      </c>
    </row>
    <row r="2985" spans="1:28" s="3" customFormat="1" ht="14.5" customHeight="1" collapsed="1" x14ac:dyDescent="0.35">
      <c r="A2985" s="209" t="s">
        <v>22</v>
      </c>
      <c r="B2985" s="209"/>
      <c r="C2985" s="209"/>
      <c r="D2985" s="209"/>
      <c r="E2985" s="209" t="s">
        <v>2904</v>
      </c>
      <c r="F2985" s="209"/>
      <c r="G2985" s="209"/>
      <c r="H2985" s="209"/>
      <c r="I2985" s="209" t="s">
        <v>144</v>
      </c>
      <c r="J2985" s="291" t="str">
        <f t="shared" si="236"/>
        <v>K220</v>
      </c>
      <c r="K2985" s="2" t="s">
        <v>2905</v>
      </c>
      <c r="L2985" s="4"/>
      <c r="M2985" s="4"/>
      <c r="N2985" s="4"/>
      <c r="O2985" s="4"/>
      <c r="P2985" s="4"/>
      <c r="Q2985" s="4"/>
      <c r="R2985" s="4"/>
      <c r="S2985" s="227">
        <f t="shared" si="232"/>
        <v>4</v>
      </c>
      <c r="T2985" s="227"/>
      <c r="U2985" s="237" t="str">
        <f t="shared" si="233"/>
        <v>&lt;/registro&gt;
&lt;registro codigo="K230" perfil="ABC" nivel="4"&gt;</v>
      </c>
      <c r="V2985" s="230" t="str">
        <f t="shared" si="235"/>
        <v/>
      </c>
      <c r="W2985" s="227" t="str">
        <f t="shared" si="234"/>
        <v>&lt;/registro&gt;
&lt;registro codigo="K230" perfil="ABC" nivel="4"&gt;</v>
      </c>
      <c r="X2985" s="227"/>
      <c r="Y2985" s="227"/>
      <c r="AB2985" s="3" t="s">
        <v>6</v>
      </c>
    </row>
    <row r="2986" spans="1:28" ht="14.5" customHeight="1" x14ac:dyDescent="0.35">
      <c r="J2986" s="291" t="str">
        <f t="shared" si="236"/>
        <v>K230</v>
      </c>
      <c r="K2986" s="208">
        <v>1</v>
      </c>
      <c r="L2986" s="214" t="s">
        <v>25</v>
      </c>
      <c r="M2986" s="214" t="s">
        <v>2906</v>
      </c>
      <c r="N2986" s="208" t="s">
        <v>27</v>
      </c>
      <c r="O2986" s="208">
        <v>4</v>
      </c>
      <c r="P2986" s="208" t="s">
        <v>28</v>
      </c>
      <c r="Q2986" s="208" t="s">
        <v>29</v>
      </c>
      <c r="S2986" s="227" t="str">
        <f t="shared" si="232"/>
        <v>Campo</v>
      </c>
      <c r="T2986" s="227" t="s">
        <v>27</v>
      </c>
      <c r="U2986" s="237" t="str">
        <f t="shared" si="233"/>
        <v/>
      </c>
      <c r="V2986" s="230" t="str">
        <f t="shared" si="235"/>
        <v>&lt;campo posicao="1"&gt;
&lt;coluna&gt;REG&lt;/coluna&gt;
&lt;descricao&gt;Texto fixo contendo "K230"&lt;/descricao&gt;
&lt;tipo&gt;C&lt;/tipo&gt;
&lt;/campo&gt;</v>
      </c>
      <c r="W2986" s="227" t="str">
        <f t="shared" si="234"/>
        <v>&lt;campo posicao="1"&gt;
&lt;coluna&gt;REG&lt;/coluna&gt;
&lt;descricao&gt;Texto fixo contendo "K230"&lt;/descricao&gt;
&lt;tipo&gt;C&lt;/tipo&gt;
&lt;/campo&gt;</v>
      </c>
      <c r="AB2986" s="3" t="s">
        <v>6</v>
      </c>
    </row>
    <row r="2987" spans="1:28" ht="14.5" customHeight="1" x14ac:dyDescent="0.35">
      <c r="J2987" s="291" t="str">
        <f t="shared" si="236"/>
        <v>K230</v>
      </c>
      <c r="K2987" s="208">
        <v>2</v>
      </c>
      <c r="L2987" s="214" t="s">
        <v>2907</v>
      </c>
      <c r="M2987" s="214" t="s">
        <v>2908</v>
      </c>
      <c r="N2987" s="208" t="s">
        <v>32</v>
      </c>
      <c r="O2987" s="208">
        <v>8</v>
      </c>
      <c r="P2987" s="208" t="s">
        <v>28</v>
      </c>
      <c r="Q2987" s="208" t="s">
        <v>48</v>
      </c>
      <c r="S2987" s="227" t="str">
        <f t="shared" si="232"/>
        <v>Campo</v>
      </c>
      <c r="T2987" s="227" t="s">
        <v>3605</v>
      </c>
      <c r="U2987" s="237" t="str">
        <f t="shared" si="233"/>
        <v/>
      </c>
      <c r="V2987" s="230" t="str">
        <f t="shared" si="235"/>
        <v>&lt;campo posicao="2"&gt;
&lt;coluna&gt;DT_INI_OP&lt;/coluna&gt;
&lt;descricao&gt;Data de início da ordem de produção&lt;/descricao&gt;
&lt;tipo&gt;D&lt;/tipo&gt;
&lt;/campo&gt;</v>
      </c>
      <c r="W2987" s="227" t="str">
        <f t="shared" si="234"/>
        <v>&lt;campo posicao="2"&gt;
&lt;coluna&gt;DT_INI_OP&lt;/coluna&gt;
&lt;descricao&gt;Data de início da ordem de produção&lt;/descricao&gt;
&lt;tipo&gt;D&lt;/tipo&gt;
&lt;/campo&gt;</v>
      </c>
      <c r="AB2987" s="3" t="s">
        <v>6</v>
      </c>
    </row>
    <row r="2988" spans="1:28" ht="14.5" customHeight="1" x14ac:dyDescent="0.35">
      <c r="J2988" s="291" t="str">
        <f t="shared" si="236"/>
        <v>K230</v>
      </c>
      <c r="K2988" s="208">
        <v>3</v>
      </c>
      <c r="L2988" s="214" t="s">
        <v>2909</v>
      </c>
      <c r="M2988" s="214" t="s">
        <v>2910</v>
      </c>
      <c r="N2988" s="208" t="s">
        <v>32</v>
      </c>
      <c r="O2988" s="208">
        <v>8</v>
      </c>
      <c r="P2988" s="208" t="s">
        <v>28</v>
      </c>
      <c r="Q2988" s="208" t="s">
        <v>48</v>
      </c>
      <c r="S2988" s="227" t="str">
        <f t="shared" si="232"/>
        <v>Campo</v>
      </c>
      <c r="T2988" s="227" t="s">
        <v>3605</v>
      </c>
      <c r="U2988" s="237" t="str">
        <f t="shared" si="233"/>
        <v/>
      </c>
      <c r="V2988" s="230" t="str">
        <f t="shared" si="235"/>
        <v>&lt;campo posicao="3"&gt;
&lt;coluna&gt;DT_FIN_OP&lt;/coluna&gt;
&lt;descricao&gt;Data de conclusão da ordem de produção&lt;/descricao&gt;
&lt;tipo&gt;D&lt;/tipo&gt;
&lt;/campo&gt;</v>
      </c>
      <c r="W2988" s="227" t="str">
        <f t="shared" si="234"/>
        <v>&lt;campo posicao="3"&gt;
&lt;coluna&gt;DT_FIN_OP&lt;/coluna&gt;
&lt;descricao&gt;Data de conclusão da ordem de produção&lt;/descricao&gt;
&lt;tipo&gt;D&lt;/tipo&gt;
&lt;/campo&gt;</v>
      </c>
      <c r="AB2988" s="3" t="s">
        <v>6</v>
      </c>
    </row>
    <row r="2989" spans="1:28" ht="14.5" customHeight="1" x14ac:dyDescent="0.35">
      <c r="J2989" s="291" t="str">
        <f t="shared" si="236"/>
        <v>K230</v>
      </c>
      <c r="K2989" s="208">
        <v>4</v>
      </c>
      <c r="L2989" s="214" t="s">
        <v>2911</v>
      </c>
      <c r="M2989" s="214" t="s">
        <v>2912</v>
      </c>
      <c r="N2989" s="208" t="s">
        <v>27</v>
      </c>
      <c r="O2989" s="208">
        <v>30</v>
      </c>
      <c r="P2989" s="208" t="s">
        <v>28</v>
      </c>
      <c r="Q2989" s="208" t="s">
        <v>48</v>
      </c>
      <c r="S2989" s="227" t="str">
        <f t="shared" si="232"/>
        <v>Campo</v>
      </c>
      <c r="T2989" s="227" t="s">
        <v>27</v>
      </c>
      <c r="U2989" s="237" t="str">
        <f t="shared" si="233"/>
        <v/>
      </c>
      <c r="V2989" s="230" t="str">
        <f t="shared" si="235"/>
        <v>&lt;campo posicao="4"&gt;
&lt;coluna&gt;COD_DOC_OP&lt;/coluna&gt;
&lt;descricao&gt;Código de identificação da ordem de produção&lt;/descricao&gt;
&lt;tipo&gt;C&lt;/tipo&gt;
&lt;/campo&gt;</v>
      </c>
      <c r="W2989" s="227" t="str">
        <f t="shared" si="234"/>
        <v>&lt;campo posicao="4"&gt;
&lt;coluna&gt;COD_DOC_OP&lt;/coluna&gt;
&lt;descricao&gt;Código de identificação da ordem de produção&lt;/descricao&gt;
&lt;tipo&gt;C&lt;/tipo&gt;
&lt;/campo&gt;</v>
      </c>
      <c r="AB2989" s="3" t="s">
        <v>6</v>
      </c>
    </row>
    <row r="2990" spans="1:28" ht="14.5" customHeight="1" x14ac:dyDescent="0.35">
      <c r="J2990" s="291" t="str">
        <f t="shared" si="236"/>
        <v>K230</v>
      </c>
      <c r="K2990" s="208">
        <v>5</v>
      </c>
      <c r="L2990" s="214" t="s">
        <v>163</v>
      </c>
      <c r="M2990" s="214" t="s">
        <v>2913</v>
      </c>
      <c r="N2990" s="208" t="s">
        <v>27</v>
      </c>
      <c r="O2990" s="208">
        <v>60</v>
      </c>
      <c r="P2990" s="208" t="s">
        <v>28</v>
      </c>
      <c r="Q2990" s="208" t="s">
        <v>29</v>
      </c>
      <c r="S2990" s="227" t="str">
        <f t="shared" si="232"/>
        <v>Campo</v>
      </c>
      <c r="T2990" s="227" t="s">
        <v>27</v>
      </c>
      <c r="U2990" s="237" t="str">
        <f t="shared" si="233"/>
        <v/>
      </c>
      <c r="V2990" s="230" t="str">
        <f t="shared" si="235"/>
        <v>&lt;campo posicao="5"&gt;
&lt;coluna&gt;COD_ITEM&lt;/coluna&gt;
&lt;descricao&gt;Código do item produzido (campo 02 do Registro 0200)&lt;/descricao&gt;
&lt;tipo&gt;C&lt;/tipo&gt;
&lt;/campo&gt;</v>
      </c>
      <c r="W2990" s="227" t="str">
        <f t="shared" si="234"/>
        <v>&lt;campo posicao="5"&gt;
&lt;coluna&gt;COD_ITEM&lt;/coluna&gt;
&lt;descricao&gt;Código do item produzido (campo 02 do Registro 0200)&lt;/descricao&gt;
&lt;tipo&gt;C&lt;/tipo&gt;
&lt;/campo&gt;</v>
      </c>
      <c r="AB2990" s="3" t="s">
        <v>6</v>
      </c>
    </row>
    <row r="2991" spans="1:28" ht="14.5" customHeight="1" x14ac:dyDescent="0.35">
      <c r="J2991" s="291" t="str">
        <f t="shared" si="236"/>
        <v>K230</v>
      </c>
      <c r="K2991" s="208">
        <v>6</v>
      </c>
      <c r="L2991" s="214" t="s">
        <v>2914</v>
      </c>
      <c r="M2991" s="214" t="s">
        <v>2915</v>
      </c>
      <c r="N2991" s="208" t="s">
        <v>32</v>
      </c>
      <c r="O2991" s="208" t="s">
        <v>28</v>
      </c>
      <c r="P2991" s="103">
        <v>6</v>
      </c>
      <c r="Q2991" s="208" t="s">
        <v>29</v>
      </c>
      <c r="S2991" s="227" t="str">
        <f t="shared" si="232"/>
        <v>Campo</v>
      </c>
      <c r="T2991" s="227" t="s">
        <v>3606</v>
      </c>
      <c r="U2991" s="237" t="str">
        <f t="shared" si="233"/>
        <v/>
      </c>
      <c r="V2991" s="230" t="str">
        <f t="shared" si="235"/>
        <v>&lt;campo posicao="6"&gt;
&lt;coluna&gt;QTD_ENC&lt;/coluna&gt;
&lt;descricao&gt;Quantidade de produção acabada&lt;/descricao&gt;
&lt;tipo&gt;R&lt;/tipo&gt;
&lt;/campo&gt;</v>
      </c>
      <c r="W2991" s="227" t="str">
        <f t="shared" si="234"/>
        <v>&lt;campo posicao="6"&gt;
&lt;coluna&gt;QTD_ENC&lt;/coluna&gt;
&lt;descricao&gt;Quantidade de produção acabada&lt;/descricao&gt;
&lt;tipo&gt;R&lt;/tipo&gt;
&lt;/campo&gt;</v>
      </c>
      <c r="AB2991" s="3" t="s">
        <v>6</v>
      </c>
    </row>
    <row r="2992" spans="1:28" s="3" customFormat="1" ht="14.5" customHeight="1" collapsed="1" x14ac:dyDescent="0.35">
      <c r="A2992" s="209" t="s">
        <v>22</v>
      </c>
      <c r="B2992" s="209"/>
      <c r="C2992" s="209"/>
      <c r="D2992" s="209"/>
      <c r="E2992" s="209"/>
      <c r="F2992" s="209" t="s">
        <v>2916</v>
      </c>
      <c r="G2992" s="209"/>
      <c r="H2992" s="209"/>
      <c r="I2992" s="209" t="s">
        <v>144</v>
      </c>
      <c r="J2992" s="291" t="str">
        <f t="shared" si="236"/>
        <v>K230</v>
      </c>
      <c r="K2992" s="2" t="s">
        <v>2917</v>
      </c>
      <c r="L2992" s="4"/>
      <c r="M2992" s="4"/>
      <c r="N2992" s="4"/>
      <c r="O2992" s="4"/>
      <c r="P2992" s="4"/>
      <c r="Q2992" s="4"/>
      <c r="R2992" s="4"/>
      <c r="S2992" s="227">
        <f t="shared" si="232"/>
        <v>5</v>
      </c>
      <c r="T2992" s="227"/>
      <c r="U2992" s="237" t="str">
        <f t="shared" si="233"/>
        <v>&lt;/registro&gt;
&lt;registro codigo="K235" perfil="ABC" nivel="5"&gt;</v>
      </c>
      <c r="V2992" s="230" t="str">
        <f t="shared" si="235"/>
        <v/>
      </c>
      <c r="W2992" s="227" t="str">
        <f t="shared" si="234"/>
        <v>&lt;/registro&gt;
&lt;registro codigo="K235" perfil="ABC" nivel="5"&gt;</v>
      </c>
      <c r="X2992" s="227"/>
      <c r="Y2992" s="227"/>
      <c r="AB2992" s="3" t="s">
        <v>6</v>
      </c>
    </row>
    <row r="2993" spans="1:28" ht="14.5" customHeight="1" x14ac:dyDescent="0.35">
      <c r="J2993" s="291" t="str">
        <f t="shared" si="236"/>
        <v>K235</v>
      </c>
      <c r="K2993" s="208">
        <v>1</v>
      </c>
      <c r="L2993" s="214" t="s">
        <v>25</v>
      </c>
      <c r="M2993" s="214" t="s">
        <v>2918</v>
      </c>
      <c r="N2993" s="208" t="s">
        <v>27</v>
      </c>
      <c r="O2993" s="208">
        <v>4</v>
      </c>
      <c r="P2993" s="208" t="s">
        <v>28</v>
      </c>
      <c r="Q2993" s="208" t="s">
        <v>29</v>
      </c>
      <c r="S2993" s="227" t="str">
        <f t="shared" si="232"/>
        <v>Campo</v>
      </c>
      <c r="T2993" s="227" t="s">
        <v>27</v>
      </c>
      <c r="U2993" s="237" t="str">
        <f t="shared" si="233"/>
        <v/>
      </c>
      <c r="V2993" s="230" t="str">
        <f t="shared" si="235"/>
        <v>&lt;campo posicao="1"&gt;
&lt;coluna&gt;REG&lt;/coluna&gt;
&lt;descricao&gt;Texto fixo contendo "K235"&lt;/descricao&gt;
&lt;tipo&gt;C&lt;/tipo&gt;
&lt;/campo&gt;</v>
      </c>
      <c r="W2993" s="227" t="str">
        <f t="shared" si="234"/>
        <v>&lt;campo posicao="1"&gt;
&lt;coluna&gt;REG&lt;/coluna&gt;
&lt;descricao&gt;Texto fixo contendo "K235"&lt;/descricao&gt;
&lt;tipo&gt;C&lt;/tipo&gt;
&lt;/campo&gt;</v>
      </c>
      <c r="AB2993" s="3" t="s">
        <v>6</v>
      </c>
    </row>
    <row r="2994" spans="1:28" ht="14.5" customHeight="1" x14ac:dyDescent="0.35">
      <c r="J2994" s="291" t="str">
        <f t="shared" si="236"/>
        <v>K235</v>
      </c>
      <c r="K2994" s="208">
        <v>2</v>
      </c>
      <c r="L2994" s="214" t="s">
        <v>2919</v>
      </c>
      <c r="M2994" s="214" t="s">
        <v>2920</v>
      </c>
      <c r="N2994" s="208" t="s">
        <v>32</v>
      </c>
      <c r="O2994" s="208">
        <v>8</v>
      </c>
      <c r="P2994" s="208" t="s">
        <v>28</v>
      </c>
      <c r="Q2994" s="208" t="s">
        <v>29</v>
      </c>
      <c r="S2994" s="227" t="str">
        <f t="shared" si="232"/>
        <v>Campo</v>
      </c>
      <c r="T2994" s="227" t="s">
        <v>3605</v>
      </c>
      <c r="U2994" s="237" t="str">
        <f t="shared" si="233"/>
        <v/>
      </c>
      <c r="V2994" s="230" t="str">
        <f t="shared" si="235"/>
        <v>&lt;campo posicao="2"&gt;
&lt;coluna&gt;DT_SAÍDA&lt;/coluna&gt;
&lt;descricao&gt;Data de saída do estoque para alocação ao produto&lt;/descricao&gt;
&lt;tipo&gt;D&lt;/tipo&gt;
&lt;/campo&gt;</v>
      </c>
      <c r="W2994" s="227" t="str">
        <f t="shared" si="234"/>
        <v>&lt;campo posicao="2"&gt;
&lt;coluna&gt;DT_SAÍDA&lt;/coluna&gt;
&lt;descricao&gt;Data de saída do estoque para alocação ao produto&lt;/descricao&gt;
&lt;tipo&gt;D&lt;/tipo&gt;
&lt;/campo&gt;</v>
      </c>
      <c r="AB2994" s="3" t="s">
        <v>6</v>
      </c>
    </row>
    <row r="2995" spans="1:28" ht="14.5" customHeight="1" x14ac:dyDescent="0.35">
      <c r="J2995" s="291" t="str">
        <f t="shared" si="236"/>
        <v>K235</v>
      </c>
      <c r="K2995" s="208">
        <v>3</v>
      </c>
      <c r="L2995" s="214" t="s">
        <v>163</v>
      </c>
      <c r="M2995" s="214" t="s">
        <v>218</v>
      </c>
      <c r="N2995" s="208" t="s">
        <v>27</v>
      </c>
      <c r="O2995" s="208">
        <v>60</v>
      </c>
      <c r="P2995" s="208" t="s">
        <v>28</v>
      </c>
      <c r="Q2995" s="208" t="s">
        <v>29</v>
      </c>
      <c r="S2995" s="227" t="str">
        <f t="shared" si="232"/>
        <v>Campo</v>
      </c>
      <c r="T2995" s="227" t="s">
        <v>27</v>
      </c>
      <c r="U2995" s="237" t="str">
        <f t="shared" si="233"/>
        <v/>
      </c>
      <c r="V2995" s="230" t="str">
        <f t="shared" si="235"/>
        <v>&lt;campo posicao="3"&gt;
&lt;coluna&gt;COD_ITEM&lt;/coluna&gt;
&lt;descricao&gt;Código do item componente/insumo (campo 02 do Registro 0200)&lt;/descricao&gt;
&lt;tipo&gt;C&lt;/tipo&gt;
&lt;/campo&gt;</v>
      </c>
      <c r="W2995" s="227" t="str">
        <f t="shared" si="234"/>
        <v>&lt;campo posicao="3"&gt;
&lt;coluna&gt;COD_ITEM&lt;/coluna&gt;
&lt;descricao&gt;Código do item componente/insumo (campo 02 do Registro 0200)&lt;/descricao&gt;
&lt;tipo&gt;C&lt;/tipo&gt;
&lt;/campo&gt;</v>
      </c>
      <c r="AB2995" s="3" t="s">
        <v>6</v>
      </c>
    </row>
    <row r="2996" spans="1:28" ht="14.5" customHeight="1" x14ac:dyDescent="0.35">
      <c r="J2996" s="291" t="str">
        <f t="shared" si="236"/>
        <v>K235</v>
      </c>
      <c r="K2996" s="208">
        <v>4</v>
      </c>
      <c r="L2996" s="214" t="s">
        <v>804</v>
      </c>
      <c r="M2996" s="214" t="s">
        <v>2921</v>
      </c>
      <c r="N2996" s="208" t="s">
        <v>32</v>
      </c>
      <c r="O2996" s="208" t="s">
        <v>28</v>
      </c>
      <c r="P2996" s="103">
        <v>6</v>
      </c>
      <c r="Q2996" s="208" t="s">
        <v>29</v>
      </c>
      <c r="S2996" s="227" t="str">
        <f t="shared" si="232"/>
        <v>Campo</v>
      </c>
      <c r="T2996" s="227" t="s">
        <v>3606</v>
      </c>
      <c r="U2996" s="237" t="str">
        <f t="shared" si="233"/>
        <v/>
      </c>
      <c r="V2996" s="230" t="str">
        <f t="shared" si="235"/>
        <v>&lt;campo posicao="4"&gt;
&lt;coluna&gt;QTD&lt;/coluna&gt;
&lt;descricao&gt;Quantidade consumida do item&lt;/descricao&gt;
&lt;tipo&gt;R&lt;/tipo&gt;
&lt;/campo&gt;</v>
      </c>
      <c r="W2996" s="227" t="str">
        <f t="shared" si="234"/>
        <v>&lt;campo posicao="4"&gt;
&lt;coluna&gt;QTD&lt;/coluna&gt;
&lt;descricao&gt;Quantidade consumida do item&lt;/descricao&gt;
&lt;tipo&gt;R&lt;/tipo&gt;
&lt;/campo&gt;</v>
      </c>
      <c r="AB2996" s="3" t="s">
        <v>6</v>
      </c>
    </row>
    <row r="2997" spans="1:28" ht="14.5" customHeight="1" x14ac:dyDescent="0.35">
      <c r="J2997" s="291" t="str">
        <f t="shared" si="236"/>
        <v>K235</v>
      </c>
      <c r="K2997" s="208">
        <v>5</v>
      </c>
      <c r="L2997" s="214" t="s">
        <v>2922</v>
      </c>
      <c r="M2997" s="214" t="s">
        <v>2923</v>
      </c>
      <c r="N2997" s="208" t="s">
        <v>27</v>
      </c>
      <c r="O2997" s="208">
        <v>60</v>
      </c>
      <c r="P2997" s="208" t="s">
        <v>28</v>
      </c>
      <c r="Q2997" s="208" t="s">
        <v>48</v>
      </c>
      <c r="S2997" s="227" t="str">
        <f t="shared" si="232"/>
        <v>Campo</v>
      </c>
      <c r="T2997" s="227" t="s">
        <v>27</v>
      </c>
      <c r="U2997" s="237" t="str">
        <f t="shared" si="233"/>
        <v/>
      </c>
      <c r="V2997" s="230" t="str">
        <f t="shared" si="235"/>
        <v>&lt;campo posicao="5"&gt;
&lt;coluna&gt;COD_INS_SUBST&lt;/coluna&gt;
&lt;descricao&gt;Código do insumo que foi substituído, caso ocorra a substituição (campo 02 do Registro 0210)&lt;/descricao&gt;
&lt;tipo&gt;C&lt;/tipo&gt;
&lt;/campo&gt;</v>
      </c>
      <c r="W2997" s="227" t="str">
        <f t="shared" si="234"/>
        <v>&lt;campo posicao="5"&gt;
&lt;coluna&gt;COD_INS_SUBST&lt;/coluna&gt;
&lt;descricao&gt;Código do insumo que foi substituído, caso ocorra a substituição (campo 02 do Registro 0210)&lt;/descricao&gt;
&lt;tipo&gt;C&lt;/tipo&gt;
&lt;/campo&gt;</v>
      </c>
      <c r="AB2997" s="3" t="s">
        <v>6</v>
      </c>
    </row>
    <row r="2998" spans="1:28" s="3" customFormat="1" ht="14.5" customHeight="1" collapsed="1" x14ac:dyDescent="0.35">
      <c r="A2998" s="209" t="s">
        <v>22</v>
      </c>
      <c r="B2998" s="209"/>
      <c r="C2998" s="209"/>
      <c r="D2998" s="209"/>
      <c r="E2998" s="209" t="s">
        <v>2924</v>
      </c>
      <c r="F2998" s="209"/>
      <c r="G2998" s="209"/>
      <c r="H2998" s="209"/>
      <c r="I2998" s="209" t="s">
        <v>144</v>
      </c>
      <c r="J2998" s="291" t="str">
        <f t="shared" si="236"/>
        <v>K235</v>
      </c>
      <c r="K2998" s="2" t="s">
        <v>2925</v>
      </c>
      <c r="L2998" s="4"/>
      <c r="M2998" s="4"/>
      <c r="N2998" s="4"/>
      <c r="O2998" s="4"/>
      <c r="P2998" s="4"/>
      <c r="Q2998" s="4"/>
      <c r="R2998" s="4"/>
      <c r="S2998" s="227">
        <f t="shared" si="232"/>
        <v>4</v>
      </c>
      <c r="T2998" s="227"/>
      <c r="U2998" s="237" t="str">
        <f t="shared" si="233"/>
        <v>&lt;/registro&gt;
&lt;registro codigo="K250" perfil="ABC" nivel="4"&gt;</v>
      </c>
      <c r="V2998" s="230" t="str">
        <f t="shared" si="235"/>
        <v/>
      </c>
      <c r="W2998" s="227" t="str">
        <f t="shared" si="234"/>
        <v>&lt;/registro&gt;
&lt;registro codigo="K250" perfil="ABC" nivel="4"&gt;</v>
      </c>
      <c r="X2998" s="227"/>
      <c r="Y2998" s="227"/>
      <c r="AB2998" s="3" t="s">
        <v>6</v>
      </c>
    </row>
    <row r="2999" spans="1:28" ht="14.5" customHeight="1" x14ac:dyDescent="0.35">
      <c r="J2999" s="291" t="str">
        <f t="shared" si="236"/>
        <v>K250</v>
      </c>
      <c r="K2999" s="208">
        <v>1</v>
      </c>
      <c r="L2999" s="214" t="s">
        <v>25</v>
      </c>
      <c r="M2999" s="214" t="s">
        <v>2926</v>
      </c>
      <c r="N2999" s="208" t="s">
        <v>27</v>
      </c>
      <c r="O2999" s="208">
        <v>4</v>
      </c>
      <c r="P2999" s="208" t="s">
        <v>28</v>
      </c>
      <c r="Q2999" s="208" t="s">
        <v>29</v>
      </c>
      <c r="S2999" s="227" t="str">
        <f t="shared" si="232"/>
        <v>Campo</v>
      </c>
      <c r="T2999" s="227" t="s">
        <v>27</v>
      </c>
      <c r="U2999" s="237" t="str">
        <f t="shared" si="233"/>
        <v/>
      </c>
      <c r="V2999" s="230" t="str">
        <f t="shared" si="235"/>
        <v>&lt;campo posicao="1"&gt;
&lt;coluna&gt;REG&lt;/coluna&gt;
&lt;descricao&gt;Texto fixo contendo "K250"&lt;/descricao&gt;
&lt;tipo&gt;C&lt;/tipo&gt;
&lt;/campo&gt;</v>
      </c>
      <c r="W2999" s="227" t="str">
        <f t="shared" si="234"/>
        <v>&lt;campo posicao="1"&gt;
&lt;coluna&gt;REG&lt;/coluna&gt;
&lt;descricao&gt;Texto fixo contendo "K250"&lt;/descricao&gt;
&lt;tipo&gt;C&lt;/tipo&gt;
&lt;/campo&gt;</v>
      </c>
      <c r="AB2999" s="3" t="s">
        <v>6</v>
      </c>
    </row>
    <row r="3000" spans="1:28" ht="14.5" customHeight="1" x14ac:dyDescent="0.35">
      <c r="J3000" s="291" t="str">
        <f t="shared" si="236"/>
        <v>K250</v>
      </c>
      <c r="K3000" s="208">
        <v>2</v>
      </c>
      <c r="L3000" s="214" t="s">
        <v>2927</v>
      </c>
      <c r="M3000" s="214" t="s">
        <v>2928</v>
      </c>
      <c r="N3000" s="208" t="s">
        <v>32</v>
      </c>
      <c r="O3000" s="208">
        <v>8</v>
      </c>
      <c r="P3000" s="208" t="s">
        <v>28</v>
      </c>
      <c r="Q3000" s="208" t="s">
        <v>29</v>
      </c>
      <c r="S3000" s="227" t="str">
        <f t="shared" si="232"/>
        <v>Campo</v>
      </c>
      <c r="T3000" s="227" t="s">
        <v>3605</v>
      </c>
      <c r="U3000" s="237" t="str">
        <f t="shared" si="233"/>
        <v/>
      </c>
      <c r="V3000" s="230" t="str">
        <f t="shared" si="235"/>
        <v>&lt;campo posicao="2"&gt;
&lt;coluna&gt;DT_PROD&lt;/coluna&gt;
&lt;descricao&gt;Data do reconhecimento da produção ocorrida no terceiro&lt;/descricao&gt;
&lt;tipo&gt;D&lt;/tipo&gt;
&lt;/campo&gt;</v>
      </c>
      <c r="W3000" s="227" t="str">
        <f t="shared" si="234"/>
        <v>&lt;campo posicao="2"&gt;
&lt;coluna&gt;DT_PROD&lt;/coluna&gt;
&lt;descricao&gt;Data do reconhecimento da produção ocorrida no terceiro&lt;/descricao&gt;
&lt;tipo&gt;D&lt;/tipo&gt;
&lt;/campo&gt;</v>
      </c>
      <c r="AB3000" s="3" t="s">
        <v>6</v>
      </c>
    </row>
    <row r="3001" spans="1:28" ht="14.5" customHeight="1" x14ac:dyDescent="0.35">
      <c r="J3001" s="291" t="str">
        <f t="shared" si="236"/>
        <v>K250</v>
      </c>
      <c r="K3001" s="208">
        <v>3</v>
      </c>
      <c r="L3001" s="214" t="s">
        <v>163</v>
      </c>
      <c r="M3001" s="214" t="s">
        <v>2913</v>
      </c>
      <c r="N3001" s="208" t="s">
        <v>27</v>
      </c>
      <c r="O3001" s="208">
        <v>60</v>
      </c>
      <c r="P3001" s="208" t="s">
        <v>28</v>
      </c>
      <c r="Q3001" s="208" t="s">
        <v>29</v>
      </c>
      <c r="S3001" s="227" t="str">
        <f t="shared" si="232"/>
        <v>Campo</v>
      </c>
      <c r="T3001" s="227" t="s">
        <v>27</v>
      </c>
      <c r="U3001" s="237" t="str">
        <f t="shared" si="233"/>
        <v/>
      </c>
      <c r="V3001" s="230" t="str">
        <f t="shared" si="235"/>
        <v>&lt;campo posicao="3"&gt;
&lt;coluna&gt;COD_ITEM&lt;/coluna&gt;
&lt;descricao&gt;Código do item produzido (campo 02 do Registro 0200)&lt;/descricao&gt;
&lt;tipo&gt;C&lt;/tipo&gt;
&lt;/campo&gt;</v>
      </c>
      <c r="W3001" s="227" t="str">
        <f t="shared" si="234"/>
        <v>&lt;campo posicao="3"&gt;
&lt;coluna&gt;COD_ITEM&lt;/coluna&gt;
&lt;descricao&gt;Código do item produzido (campo 02 do Registro 0200)&lt;/descricao&gt;
&lt;tipo&gt;C&lt;/tipo&gt;
&lt;/campo&gt;</v>
      </c>
      <c r="AB3001" s="3" t="s">
        <v>6</v>
      </c>
    </row>
    <row r="3002" spans="1:28" ht="14.5" customHeight="1" x14ac:dyDescent="0.35">
      <c r="J3002" s="291" t="str">
        <f t="shared" si="236"/>
        <v>K250</v>
      </c>
      <c r="K3002" s="208">
        <v>4</v>
      </c>
      <c r="L3002" s="214" t="s">
        <v>804</v>
      </c>
      <c r="M3002" s="214" t="s">
        <v>2929</v>
      </c>
      <c r="N3002" s="208" t="s">
        <v>32</v>
      </c>
      <c r="O3002" s="208" t="s">
        <v>28</v>
      </c>
      <c r="P3002" s="103">
        <v>6</v>
      </c>
      <c r="Q3002" s="208" t="s">
        <v>29</v>
      </c>
      <c r="S3002" s="227" t="str">
        <f t="shared" si="232"/>
        <v>Campo</v>
      </c>
      <c r="T3002" s="227" t="s">
        <v>3606</v>
      </c>
      <c r="U3002" s="237" t="str">
        <f t="shared" si="233"/>
        <v/>
      </c>
      <c r="V3002" s="230" t="str">
        <f t="shared" si="235"/>
        <v>&lt;campo posicao="4"&gt;
&lt;coluna&gt;QTD&lt;/coluna&gt;
&lt;descricao&gt;Quantidade produzida&lt;/descricao&gt;
&lt;tipo&gt;R&lt;/tipo&gt;
&lt;/campo&gt;</v>
      </c>
      <c r="W3002" s="227" t="str">
        <f t="shared" si="234"/>
        <v>&lt;campo posicao="4"&gt;
&lt;coluna&gt;QTD&lt;/coluna&gt;
&lt;descricao&gt;Quantidade produzida&lt;/descricao&gt;
&lt;tipo&gt;R&lt;/tipo&gt;
&lt;/campo&gt;</v>
      </c>
      <c r="AB3002" s="3" t="s">
        <v>6</v>
      </c>
    </row>
    <row r="3003" spans="1:28" s="3" customFormat="1" ht="14.5" customHeight="1" collapsed="1" x14ac:dyDescent="0.35">
      <c r="A3003" s="209" t="s">
        <v>22</v>
      </c>
      <c r="B3003" s="209"/>
      <c r="C3003" s="209"/>
      <c r="D3003" s="209"/>
      <c r="E3003" s="209"/>
      <c r="F3003" s="209" t="s">
        <v>2930</v>
      </c>
      <c r="G3003" s="209"/>
      <c r="H3003" s="209"/>
      <c r="I3003" s="209" t="s">
        <v>144</v>
      </c>
      <c r="J3003" s="291" t="str">
        <f t="shared" si="236"/>
        <v>K250</v>
      </c>
      <c r="K3003" s="2" t="s">
        <v>2931</v>
      </c>
      <c r="L3003" s="4"/>
      <c r="M3003" s="4"/>
      <c r="N3003" s="4"/>
      <c r="O3003" s="4"/>
      <c r="P3003" s="4"/>
      <c r="Q3003" s="4"/>
      <c r="R3003" s="4"/>
      <c r="S3003" s="227">
        <f t="shared" si="232"/>
        <v>5</v>
      </c>
      <c r="T3003" s="227"/>
      <c r="U3003" s="237" t="str">
        <f t="shared" si="233"/>
        <v>&lt;/registro&gt;
&lt;registro codigo="K255" perfil="ABC" nivel="5"&gt;</v>
      </c>
      <c r="V3003" s="230" t="str">
        <f t="shared" si="235"/>
        <v/>
      </c>
      <c r="W3003" s="227" t="str">
        <f t="shared" si="234"/>
        <v>&lt;/registro&gt;
&lt;registro codigo="K255" perfil="ABC" nivel="5"&gt;</v>
      </c>
      <c r="X3003" s="227"/>
      <c r="Y3003" s="227"/>
      <c r="AB3003" s="3" t="s">
        <v>6</v>
      </c>
    </row>
    <row r="3004" spans="1:28" ht="14.5" customHeight="1" x14ac:dyDescent="0.35">
      <c r="J3004" s="291" t="str">
        <f t="shared" si="236"/>
        <v>K255</v>
      </c>
      <c r="K3004" s="208">
        <v>1</v>
      </c>
      <c r="L3004" s="214" t="s">
        <v>25</v>
      </c>
      <c r="M3004" s="214" t="s">
        <v>2932</v>
      </c>
      <c r="N3004" s="208" t="s">
        <v>27</v>
      </c>
      <c r="O3004" s="208">
        <v>4</v>
      </c>
      <c r="P3004" s="208" t="s">
        <v>28</v>
      </c>
      <c r="Q3004" s="208" t="s">
        <v>29</v>
      </c>
      <c r="S3004" s="227" t="str">
        <f t="shared" si="232"/>
        <v>Campo</v>
      </c>
      <c r="T3004" s="227" t="s">
        <v>27</v>
      </c>
      <c r="U3004" s="237" t="str">
        <f t="shared" si="233"/>
        <v/>
      </c>
      <c r="V3004" s="230" t="str">
        <f t="shared" si="235"/>
        <v>&lt;campo posicao="1"&gt;
&lt;coluna&gt;REG&lt;/coluna&gt;
&lt;descricao&gt;Texto fixo contendo "K255"&lt;/descricao&gt;
&lt;tipo&gt;C&lt;/tipo&gt;
&lt;/campo&gt;</v>
      </c>
      <c r="W3004" s="227" t="str">
        <f t="shared" si="234"/>
        <v>&lt;campo posicao="1"&gt;
&lt;coluna&gt;REG&lt;/coluna&gt;
&lt;descricao&gt;Texto fixo contendo "K255"&lt;/descricao&gt;
&lt;tipo&gt;C&lt;/tipo&gt;
&lt;/campo&gt;</v>
      </c>
      <c r="AB3004" s="3" t="s">
        <v>6</v>
      </c>
    </row>
    <row r="3005" spans="1:28" ht="14.5" customHeight="1" x14ac:dyDescent="0.35">
      <c r="J3005" s="291" t="str">
        <f t="shared" si="236"/>
        <v>K255</v>
      </c>
      <c r="K3005" s="208">
        <v>2</v>
      </c>
      <c r="L3005" s="214" t="s">
        <v>2933</v>
      </c>
      <c r="M3005" s="214" t="s">
        <v>2934</v>
      </c>
      <c r="N3005" s="208" t="s">
        <v>32</v>
      </c>
      <c r="O3005" s="208">
        <v>8</v>
      </c>
      <c r="P3005" s="208" t="s">
        <v>28</v>
      </c>
      <c r="Q3005" s="208" t="s">
        <v>29</v>
      </c>
      <c r="S3005" s="227" t="str">
        <f t="shared" si="232"/>
        <v>Campo</v>
      </c>
      <c r="T3005" s="227" t="s">
        <v>3605</v>
      </c>
      <c r="U3005" s="237" t="str">
        <f t="shared" si="233"/>
        <v/>
      </c>
      <c r="V3005" s="230" t="str">
        <f t="shared" si="235"/>
        <v>&lt;campo posicao="2"&gt;
&lt;coluna&gt;DT_CONS&lt;/coluna&gt;
&lt;descricao&gt;Data do reconhecimento do consumo do insumo referente ao produto informado no campo 04 do Registro K250&lt;/descricao&gt;
&lt;tipo&gt;D&lt;/tipo&gt;
&lt;/campo&gt;</v>
      </c>
      <c r="W3005" s="227" t="str">
        <f t="shared" si="234"/>
        <v>&lt;campo posicao="2"&gt;
&lt;coluna&gt;DT_CONS&lt;/coluna&gt;
&lt;descricao&gt;Data do reconhecimento do consumo do insumo referente ao produto informado no campo 04 do Registro K250&lt;/descricao&gt;
&lt;tipo&gt;D&lt;/tipo&gt;
&lt;/campo&gt;</v>
      </c>
      <c r="AB3005" s="3" t="s">
        <v>6</v>
      </c>
    </row>
    <row r="3006" spans="1:28" ht="14.5" customHeight="1" x14ac:dyDescent="0.35">
      <c r="J3006" s="291" t="str">
        <f t="shared" si="236"/>
        <v>K255</v>
      </c>
      <c r="K3006" s="208">
        <v>3</v>
      </c>
      <c r="L3006" s="214" t="s">
        <v>163</v>
      </c>
      <c r="M3006" s="214" t="s">
        <v>2935</v>
      </c>
      <c r="N3006" s="208" t="s">
        <v>27</v>
      </c>
      <c r="O3006" s="208">
        <v>60</v>
      </c>
      <c r="P3006" s="208" t="s">
        <v>28</v>
      </c>
      <c r="Q3006" s="208" t="s">
        <v>29</v>
      </c>
      <c r="S3006" s="227" t="str">
        <f t="shared" si="232"/>
        <v>Campo</v>
      </c>
      <c r="T3006" s="227" t="s">
        <v>27</v>
      </c>
      <c r="U3006" s="237" t="str">
        <f t="shared" si="233"/>
        <v/>
      </c>
      <c r="V3006" s="230" t="str">
        <f t="shared" si="235"/>
        <v>&lt;campo posicao="3"&gt;
&lt;coluna&gt;COD_ITEM&lt;/coluna&gt;
&lt;descricao&gt;Código do insumo (campo 02 do Registro 0200)&lt;/descricao&gt;
&lt;tipo&gt;C&lt;/tipo&gt;
&lt;/campo&gt;</v>
      </c>
      <c r="W3006" s="227" t="str">
        <f t="shared" si="234"/>
        <v>&lt;campo posicao="3"&gt;
&lt;coluna&gt;COD_ITEM&lt;/coluna&gt;
&lt;descricao&gt;Código do insumo (campo 02 do Registro 0200)&lt;/descricao&gt;
&lt;tipo&gt;C&lt;/tipo&gt;
&lt;/campo&gt;</v>
      </c>
      <c r="AB3006" s="3" t="s">
        <v>6</v>
      </c>
    </row>
    <row r="3007" spans="1:28" ht="14.5" customHeight="1" x14ac:dyDescent="0.35">
      <c r="J3007" s="291" t="str">
        <f t="shared" si="236"/>
        <v>K255</v>
      </c>
      <c r="K3007" s="208">
        <v>4</v>
      </c>
      <c r="L3007" s="214" t="s">
        <v>804</v>
      </c>
      <c r="M3007" s="214" t="s">
        <v>2936</v>
      </c>
      <c r="N3007" s="208" t="s">
        <v>32</v>
      </c>
      <c r="O3007" s="208" t="s">
        <v>28</v>
      </c>
      <c r="P3007" s="103">
        <v>6</v>
      </c>
      <c r="Q3007" s="208" t="s">
        <v>29</v>
      </c>
      <c r="S3007" s="227" t="str">
        <f t="shared" si="232"/>
        <v>Campo</v>
      </c>
      <c r="T3007" s="227" t="s">
        <v>3606</v>
      </c>
      <c r="U3007" s="237" t="str">
        <f t="shared" si="233"/>
        <v/>
      </c>
      <c r="V3007" s="230" t="str">
        <f t="shared" si="235"/>
        <v>&lt;campo posicao="4"&gt;
&lt;coluna&gt;QTD&lt;/coluna&gt;
&lt;descricao&gt;Quantidade de consumo do insumo.&lt;/descricao&gt;
&lt;tipo&gt;R&lt;/tipo&gt;
&lt;/campo&gt;</v>
      </c>
      <c r="W3007" s="227" t="str">
        <f t="shared" si="234"/>
        <v>&lt;campo posicao="4"&gt;
&lt;coluna&gt;QTD&lt;/coluna&gt;
&lt;descricao&gt;Quantidade de consumo do insumo.&lt;/descricao&gt;
&lt;tipo&gt;R&lt;/tipo&gt;
&lt;/campo&gt;</v>
      </c>
      <c r="AB3007" s="3" t="s">
        <v>6</v>
      </c>
    </row>
    <row r="3008" spans="1:28" ht="14.5" customHeight="1" x14ac:dyDescent="0.35">
      <c r="J3008" s="291" t="str">
        <f t="shared" si="236"/>
        <v>K255</v>
      </c>
      <c r="K3008" s="208">
        <v>5</v>
      </c>
      <c r="L3008" s="214" t="s">
        <v>2922</v>
      </c>
      <c r="M3008" s="214" t="s">
        <v>2923</v>
      </c>
      <c r="N3008" s="208" t="s">
        <v>27</v>
      </c>
      <c r="O3008" s="208">
        <v>60</v>
      </c>
      <c r="P3008" s="208" t="s">
        <v>28</v>
      </c>
      <c r="Q3008" s="208" t="s">
        <v>48</v>
      </c>
      <c r="S3008" s="227" t="str">
        <f t="shared" si="232"/>
        <v>Campo</v>
      </c>
      <c r="T3008" s="227" t="s">
        <v>27</v>
      </c>
      <c r="U3008" s="237" t="str">
        <f t="shared" si="233"/>
        <v/>
      </c>
      <c r="V3008" s="230" t="str">
        <f t="shared" si="235"/>
        <v>&lt;campo posicao="5"&gt;
&lt;coluna&gt;COD_INS_SUBST&lt;/coluna&gt;
&lt;descricao&gt;Código do insumo que foi substituído, caso ocorra a substituição (campo 02 do Registro 0210)&lt;/descricao&gt;
&lt;tipo&gt;C&lt;/tipo&gt;
&lt;/campo&gt;</v>
      </c>
      <c r="W3008" s="227" t="str">
        <f t="shared" si="234"/>
        <v>&lt;campo posicao="5"&gt;
&lt;coluna&gt;COD_INS_SUBST&lt;/coluna&gt;
&lt;descricao&gt;Código do insumo que foi substituído, caso ocorra a substituição (campo 02 do Registro 0210)&lt;/descricao&gt;
&lt;tipo&gt;C&lt;/tipo&gt;
&lt;/campo&gt;</v>
      </c>
      <c r="AB3008" s="3" t="s">
        <v>6</v>
      </c>
    </row>
    <row r="3009" spans="1:28" s="3" customFormat="1" ht="14.5" customHeight="1" collapsed="1" x14ac:dyDescent="0.35">
      <c r="A3009" s="209" t="s">
        <v>22</v>
      </c>
      <c r="B3009" s="209"/>
      <c r="C3009" s="209"/>
      <c r="D3009" s="209"/>
      <c r="E3009" s="209" t="s">
        <v>2937</v>
      </c>
      <c r="F3009" s="209"/>
      <c r="G3009" s="209"/>
      <c r="H3009" s="209"/>
      <c r="I3009" s="209" t="s">
        <v>144</v>
      </c>
      <c r="J3009" s="291" t="str">
        <f t="shared" si="236"/>
        <v>K255</v>
      </c>
      <c r="K3009" s="2" t="s">
        <v>2938</v>
      </c>
      <c r="L3009" s="4"/>
      <c r="M3009" s="4"/>
      <c r="N3009" s="4"/>
      <c r="O3009" s="4"/>
      <c r="P3009" s="4"/>
      <c r="Q3009" s="4"/>
      <c r="R3009" s="4"/>
      <c r="S3009" s="227">
        <f t="shared" si="232"/>
        <v>4</v>
      </c>
      <c r="T3009" s="227"/>
      <c r="U3009" s="237" t="str">
        <f t="shared" si="233"/>
        <v>&lt;/registro&gt;
&lt;registro codigo="K260" perfil="ABC" nivel="4"&gt;</v>
      </c>
      <c r="V3009" s="230" t="str">
        <f t="shared" si="235"/>
        <v/>
      </c>
      <c r="W3009" s="227" t="str">
        <f t="shared" si="234"/>
        <v>&lt;/registro&gt;
&lt;registro codigo="K260" perfil="ABC" nivel="4"&gt;</v>
      </c>
      <c r="X3009" s="227"/>
      <c r="Y3009" s="227"/>
      <c r="AB3009" s="3" t="s">
        <v>6</v>
      </c>
    </row>
    <row r="3010" spans="1:28" ht="14.5" customHeight="1" x14ac:dyDescent="0.35">
      <c r="J3010" s="291" t="str">
        <f t="shared" si="236"/>
        <v>K260</v>
      </c>
      <c r="K3010" s="208">
        <v>1</v>
      </c>
      <c r="L3010" s="214" t="s">
        <v>25</v>
      </c>
      <c r="M3010" s="214" t="s">
        <v>2939</v>
      </c>
      <c r="N3010" s="208" t="s">
        <v>27</v>
      </c>
      <c r="O3010" s="208">
        <v>4</v>
      </c>
      <c r="P3010" s="208" t="s">
        <v>28</v>
      </c>
      <c r="Q3010" s="208" t="s">
        <v>29</v>
      </c>
      <c r="S3010" s="227" t="str">
        <f t="shared" ref="S3010:S3073" si="237">IF(B3010&lt;&gt;"",1,IF(C3010&lt;&gt;"",2,IF(D3010&lt;&gt;"",3,IF(E3010&lt;&gt;"",4,IF(F3010&lt;&gt;"",5,IF(G3010&lt;&gt;"",6,IF(H3010&lt;&gt;"",7,IF(ISNUMBER(K3010),"Campo",""))))))))</f>
        <v>Campo</v>
      </c>
      <c r="T3010" s="227" t="s">
        <v>27</v>
      </c>
      <c r="U3010" s="237" t="str">
        <f t="shared" ref="U3010:U3073" si="238">IFERROR(IF(ISNUMBER(S3010),CONCATENATE("&lt;/registro&gt;
&lt;registro codigo=""",CONCATENATE(B3010,C3010,D3010,E3010,F3010,G3010,H3010),""" perfil=""",A3010,""" nivel=""",S3010,"""&gt;"),""),"")</f>
        <v/>
      </c>
      <c r="V3010" s="230" t="str">
        <f t="shared" si="235"/>
        <v>&lt;campo posicao="1"&gt;
&lt;coluna&gt;REG&lt;/coluna&gt;
&lt;descricao&gt;Texto fixo contendo "K260"&lt;/descricao&gt;
&lt;tipo&gt;C&lt;/tipo&gt;
&lt;/campo&gt;</v>
      </c>
      <c r="W3010" s="227" t="str">
        <f t="shared" ref="W3010:W3073" si="239">U3010&amp;V3010</f>
        <v>&lt;campo posicao="1"&gt;
&lt;coluna&gt;REG&lt;/coluna&gt;
&lt;descricao&gt;Texto fixo contendo "K260"&lt;/descricao&gt;
&lt;tipo&gt;C&lt;/tipo&gt;
&lt;/campo&gt;</v>
      </c>
      <c r="AB3010" s="3" t="s">
        <v>6</v>
      </c>
    </row>
    <row r="3011" spans="1:28" ht="14.5" customHeight="1" x14ac:dyDescent="0.35">
      <c r="J3011" s="291" t="str">
        <f t="shared" si="236"/>
        <v>K260</v>
      </c>
      <c r="K3011" s="208">
        <v>2</v>
      </c>
      <c r="L3011" s="214" t="s">
        <v>2940</v>
      </c>
      <c r="M3011" s="214" t="s">
        <v>2941</v>
      </c>
      <c r="N3011" s="208" t="s">
        <v>27</v>
      </c>
      <c r="O3011" s="208">
        <v>30</v>
      </c>
      <c r="P3011" s="208" t="s">
        <v>28</v>
      </c>
      <c r="Q3011" s="208" t="s">
        <v>48</v>
      </c>
      <c r="S3011" s="227" t="str">
        <f t="shared" si="237"/>
        <v>Campo</v>
      </c>
      <c r="T3011" s="227" t="s">
        <v>27</v>
      </c>
      <c r="U3011" s="237" t="str">
        <f t="shared" si="238"/>
        <v/>
      </c>
      <c r="V3011" s="230" t="str">
        <f t="shared" si="235"/>
        <v>&lt;campo posicao="2"&gt;
&lt;coluna&gt;COD_OP_OS&lt;/coluna&gt;
&lt;descricao&gt;Código de identificação da ordem de produção, no reprocessamento, ou da ordem de serviço, no reparo&lt;/descricao&gt;
&lt;tipo&gt;C&lt;/tipo&gt;
&lt;/campo&gt;</v>
      </c>
      <c r="W3011" s="227" t="str">
        <f t="shared" si="239"/>
        <v>&lt;campo posicao="2"&gt;
&lt;coluna&gt;COD_OP_OS&lt;/coluna&gt;
&lt;descricao&gt;Código de identificação da ordem de produção, no reprocessamento, ou da ordem de serviço, no reparo&lt;/descricao&gt;
&lt;tipo&gt;C&lt;/tipo&gt;
&lt;/campo&gt;</v>
      </c>
      <c r="AB3011" s="3" t="s">
        <v>6</v>
      </c>
    </row>
    <row r="3012" spans="1:28" ht="14.5" customHeight="1" x14ac:dyDescent="0.35">
      <c r="J3012" s="291" t="str">
        <f t="shared" si="236"/>
        <v>K260</v>
      </c>
      <c r="K3012" s="208">
        <v>3</v>
      </c>
      <c r="L3012" s="214" t="s">
        <v>163</v>
      </c>
      <c r="M3012" s="214" t="s">
        <v>2942</v>
      </c>
      <c r="N3012" s="208" t="s">
        <v>27</v>
      </c>
      <c r="O3012" s="208">
        <v>60</v>
      </c>
      <c r="P3012" s="208" t="s">
        <v>28</v>
      </c>
      <c r="Q3012" s="208" t="s">
        <v>29</v>
      </c>
      <c r="S3012" s="227" t="str">
        <f t="shared" si="237"/>
        <v>Campo</v>
      </c>
      <c r="T3012" s="227" t="s">
        <v>27</v>
      </c>
      <c r="U3012" s="237" t="str">
        <f t="shared" si="238"/>
        <v/>
      </c>
      <c r="V3012" s="230" t="str">
        <f t="shared" ref="V3012:V3075" si="240">IF(S3012="Campo",CONCATENATE("&lt;campo posicao=""",K3012,"""&gt;
&lt;coluna&gt;",SUBSTITUTE(L3012," ",""),"&lt;/coluna&gt;
&lt;descricao&gt;",M3012,"&lt;/descricao&gt;
&lt;tipo&gt;",T3012,"&lt;/tipo&gt;
&lt;/campo&gt;"),"")</f>
        <v>&lt;campo posicao="3"&gt;
&lt;coluna&gt;COD_ITEM&lt;/coluna&gt;
&lt;descricao&gt;Código do produto/insumo a ser reprocessado/reparado ou já reprocessado/reparado (campo 02 do Registro 0200)&lt;/descricao&gt;
&lt;tipo&gt;C&lt;/tipo&gt;
&lt;/campo&gt;</v>
      </c>
      <c r="W3012" s="227" t="str">
        <f t="shared" si="239"/>
        <v>&lt;campo posicao="3"&gt;
&lt;coluna&gt;COD_ITEM&lt;/coluna&gt;
&lt;descricao&gt;Código do produto/insumo a ser reprocessado/reparado ou já reprocessado/reparado (campo 02 do Registro 0200)&lt;/descricao&gt;
&lt;tipo&gt;C&lt;/tipo&gt;
&lt;/campo&gt;</v>
      </c>
      <c r="AB3012" s="3" t="s">
        <v>6</v>
      </c>
    </row>
    <row r="3013" spans="1:28" ht="14.5" customHeight="1" x14ac:dyDescent="0.35">
      <c r="J3013" s="291" t="str">
        <f t="shared" ref="J3013:J3076" si="241">IF(L3013="REG",MID(M3013,IFERROR(SEARCH("“",M3013),SEARCH("""",M3013))+1,4),J3012)</f>
        <v>K260</v>
      </c>
      <c r="K3013" s="208">
        <v>4</v>
      </c>
      <c r="L3013" s="214" t="s">
        <v>2919</v>
      </c>
      <c r="M3013" s="214" t="s">
        <v>2943</v>
      </c>
      <c r="N3013" s="208" t="s">
        <v>32</v>
      </c>
      <c r="O3013" s="208" t="s">
        <v>40</v>
      </c>
      <c r="P3013" s="208" t="s">
        <v>28</v>
      </c>
      <c r="Q3013" s="208" t="s">
        <v>29</v>
      </c>
      <c r="S3013" s="227" t="str">
        <f t="shared" si="237"/>
        <v>Campo</v>
      </c>
      <c r="T3013" s="227" t="s">
        <v>3605</v>
      </c>
      <c r="U3013" s="237" t="str">
        <f t="shared" si="238"/>
        <v/>
      </c>
      <c r="V3013" s="230" t="str">
        <f t="shared" si="240"/>
        <v>&lt;campo posicao="4"&gt;
&lt;coluna&gt;DT_SAÍDA&lt;/coluna&gt;
&lt;descricao&gt;Data de saída do estoque&lt;/descricao&gt;
&lt;tipo&gt;D&lt;/tipo&gt;
&lt;/campo&gt;</v>
      </c>
      <c r="W3013" s="227" t="str">
        <f t="shared" si="239"/>
        <v>&lt;campo posicao="4"&gt;
&lt;coluna&gt;DT_SAÍDA&lt;/coluna&gt;
&lt;descricao&gt;Data de saída do estoque&lt;/descricao&gt;
&lt;tipo&gt;D&lt;/tipo&gt;
&lt;/campo&gt;</v>
      </c>
      <c r="AB3013" s="3" t="s">
        <v>6</v>
      </c>
    </row>
    <row r="3014" spans="1:28" ht="14.5" customHeight="1" x14ac:dyDescent="0.35">
      <c r="J3014" s="291" t="str">
        <f t="shared" si="241"/>
        <v>K260</v>
      </c>
      <c r="K3014" s="208">
        <v>5</v>
      </c>
      <c r="L3014" s="214" t="s">
        <v>2944</v>
      </c>
      <c r="M3014" s="214" t="s">
        <v>2945</v>
      </c>
      <c r="N3014" s="208" t="s">
        <v>32</v>
      </c>
      <c r="O3014" s="208" t="s">
        <v>28</v>
      </c>
      <c r="P3014" s="103">
        <v>6</v>
      </c>
      <c r="Q3014" s="208" t="s">
        <v>29</v>
      </c>
      <c r="S3014" s="227" t="str">
        <f t="shared" si="237"/>
        <v>Campo</v>
      </c>
      <c r="T3014" s="227" t="s">
        <v>3606</v>
      </c>
      <c r="U3014" s="237" t="str">
        <f t="shared" si="238"/>
        <v/>
      </c>
      <c r="V3014" s="230" t="str">
        <f t="shared" si="240"/>
        <v>&lt;campo posicao="5"&gt;
&lt;coluna&gt;QTD_SAÍDA&lt;/coluna&gt;
&lt;descricao&gt;Quantidade de saída do estoque&lt;/descricao&gt;
&lt;tipo&gt;R&lt;/tipo&gt;
&lt;/campo&gt;</v>
      </c>
      <c r="W3014" s="227" t="str">
        <f t="shared" si="239"/>
        <v>&lt;campo posicao="5"&gt;
&lt;coluna&gt;QTD_SAÍDA&lt;/coluna&gt;
&lt;descricao&gt;Quantidade de saída do estoque&lt;/descricao&gt;
&lt;tipo&gt;R&lt;/tipo&gt;
&lt;/campo&gt;</v>
      </c>
      <c r="AB3014" s="3" t="s">
        <v>6</v>
      </c>
    </row>
    <row r="3015" spans="1:28" ht="14.5" customHeight="1" x14ac:dyDescent="0.35">
      <c r="J3015" s="291" t="str">
        <f t="shared" si="241"/>
        <v>K260</v>
      </c>
      <c r="K3015" s="208">
        <v>6</v>
      </c>
      <c r="L3015" s="214" t="s">
        <v>2946</v>
      </c>
      <c r="M3015" s="214" t="s">
        <v>2947</v>
      </c>
      <c r="N3015" s="208" t="s">
        <v>32</v>
      </c>
      <c r="O3015" s="208" t="s">
        <v>40</v>
      </c>
      <c r="P3015" s="208" t="s">
        <v>28</v>
      </c>
      <c r="Q3015" s="208" t="s">
        <v>48</v>
      </c>
      <c r="S3015" s="227" t="str">
        <f t="shared" si="237"/>
        <v>Campo</v>
      </c>
      <c r="T3015" s="227" t="s">
        <v>3605</v>
      </c>
      <c r="U3015" s="237" t="str">
        <f t="shared" si="238"/>
        <v/>
      </c>
      <c r="V3015" s="230" t="str">
        <f t="shared" si="240"/>
        <v>&lt;campo posicao="6"&gt;
&lt;coluna&gt;DT_RET&lt;/coluna&gt;
&lt;descricao&gt;Data de retorno ao estoque (entrada)&lt;/descricao&gt;
&lt;tipo&gt;D&lt;/tipo&gt;
&lt;/campo&gt;</v>
      </c>
      <c r="W3015" s="227" t="str">
        <f t="shared" si="239"/>
        <v>&lt;campo posicao="6"&gt;
&lt;coluna&gt;DT_RET&lt;/coluna&gt;
&lt;descricao&gt;Data de retorno ao estoque (entrada)&lt;/descricao&gt;
&lt;tipo&gt;D&lt;/tipo&gt;
&lt;/campo&gt;</v>
      </c>
      <c r="AB3015" s="3" t="s">
        <v>6</v>
      </c>
    </row>
    <row r="3016" spans="1:28" ht="14.5" customHeight="1" x14ac:dyDescent="0.35">
      <c r="J3016" s="291" t="str">
        <f t="shared" si="241"/>
        <v>K260</v>
      </c>
      <c r="K3016" s="208">
        <v>7</v>
      </c>
      <c r="L3016" s="214" t="s">
        <v>2948</v>
      </c>
      <c r="M3016" s="214" t="s">
        <v>2949</v>
      </c>
      <c r="N3016" s="208" t="s">
        <v>32</v>
      </c>
      <c r="O3016" s="208" t="s">
        <v>28</v>
      </c>
      <c r="P3016" s="103">
        <v>6</v>
      </c>
      <c r="Q3016" s="208" t="s">
        <v>48</v>
      </c>
      <c r="S3016" s="227" t="str">
        <f t="shared" si="237"/>
        <v>Campo</v>
      </c>
      <c r="T3016" s="227" t="s">
        <v>3606</v>
      </c>
      <c r="U3016" s="237" t="str">
        <f t="shared" si="238"/>
        <v/>
      </c>
      <c r="V3016" s="230" t="str">
        <f t="shared" si="240"/>
        <v>&lt;campo posicao="7"&gt;
&lt;coluna&gt;QTD_RET&lt;/coluna&gt;
&lt;descricao&gt;Quantidade de retorno ao estoque (entrada)&lt;/descricao&gt;
&lt;tipo&gt;R&lt;/tipo&gt;
&lt;/campo&gt;</v>
      </c>
      <c r="W3016" s="227" t="str">
        <f t="shared" si="239"/>
        <v>&lt;campo posicao="7"&gt;
&lt;coluna&gt;QTD_RET&lt;/coluna&gt;
&lt;descricao&gt;Quantidade de retorno ao estoque (entrada)&lt;/descricao&gt;
&lt;tipo&gt;R&lt;/tipo&gt;
&lt;/campo&gt;</v>
      </c>
      <c r="AB3016" s="3" t="s">
        <v>6</v>
      </c>
    </row>
    <row r="3017" spans="1:28" s="3" customFormat="1" ht="14.5" customHeight="1" collapsed="1" x14ac:dyDescent="0.35">
      <c r="A3017" s="209" t="s">
        <v>22</v>
      </c>
      <c r="B3017" s="209"/>
      <c r="C3017" s="209"/>
      <c r="D3017" s="209"/>
      <c r="E3017" s="209"/>
      <c r="F3017" s="209" t="s">
        <v>2950</v>
      </c>
      <c r="G3017" s="209"/>
      <c r="H3017" s="209"/>
      <c r="I3017" s="209" t="s">
        <v>144</v>
      </c>
      <c r="J3017" s="291" t="str">
        <f t="shared" si="241"/>
        <v>K260</v>
      </c>
      <c r="K3017" s="2" t="s">
        <v>2951</v>
      </c>
      <c r="L3017" s="4"/>
      <c r="M3017" s="4"/>
      <c r="N3017" s="4"/>
      <c r="O3017" s="4"/>
      <c r="P3017" s="4"/>
      <c r="Q3017" s="4"/>
      <c r="R3017" s="4"/>
      <c r="S3017" s="227">
        <f t="shared" si="237"/>
        <v>5</v>
      </c>
      <c r="T3017" s="227"/>
      <c r="U3017" s="237" t="str">
        <f t="shared" si="238"/>
        <v>&lt;/registro&gt;
&lt;registro codigo="K265" perfil="ABC" nivel="5"&gt;</v>
      </c>
      <c r="V3017" s="230" t="str">
        <f t="shared" si="240"/>
        <v/>
      </c>
      <c r="W3017" s="227" t="str">
        <f t="shared" si="239"/>
        <v>&lt;/registro&gt;
&lt;registro codigo="K265" perfil="ABC" nivel="5"&gt;</v>
      </c>
      <c r="X3017" s="227"/>
      <c r="Y3017" s="227"/>
      <c r="AB3017" s="3" t="s">
        <v>6</v>
      </c>
    </row>
    <row r="3018" spans="1:28" ht="14.5" customHeight="1" x14ac:dyDescent="0.35">
      <c r="J3018" s="291" t="str">
        <f t="shared" si="241"/>
        <v>K265</v>
      </c>
      <c r="K3018" s="208">
        <v>1</v>
      </c>
      <c r="L3018" s="214" t="s">
        <v>25</v>
      </c>
      <c r="M3018" s="214" t="s">
        <v>2952</v>
      </c>
      <c r="N3018" s="208" t="s">
        <v>27</v>
      </c>
      <c r="O3018" s="208">
        <v>4</v>
      </c>
      <c r="P3018" s="208" t="s">
        <v>28</v>
      </c>
      <c r="Q3018" s="208" t="s">
        <v>29</v>
      </c>
      <c r="S3018" s="227" t="str">
        <f t="shared" si="237"/>
        <v>Campo</v>
      </c>
      <c r="T3018" s="227" t="s">
        <v>27</v>
      </c>
      <c r="U3018" s="237" t="str">
        <f t="shared" si="238"/>
        <v/>
      </c>
      <c r="V3018" s="230" t="str">
        <f t="shared" si="240"/>
        <v>&lt;campo posicao="1"&gt;
&lt;coluna&gt;REG&lt;/coluna&gt;
&lt;descricao&gt;Texto fixo contendo "K265"&lt;/descricao&gt;
&lt;tipo&gt;C&lt;/tipo&gt;
&lt;/campo&gt;</v>
      </c>
      <c r="W3018" s="227" t="str">
        <f t="shared" si="239"/>
        <v>&lt;campo posicao="1"&gt;
&lt;coluna&gt;REG&lt;/coluna&gt;
&lt;descricao&gt;Texto fixo contendo "K265"&lt;/descricao&gt;
&lt;tipo&gt;C&lt;/tipo&gt;
&lt;/campo&gt;</v>
      </c>
      <c r="AB3018" s="3" t="s">
        <v>6</v>
      </c>
    </row>
    <row r="3019" spans="1:28" ht="14.5" customHeight="1" x14ac:dyDescent="0.35">
      <c r="J3019" s="291" t="str">
        <f t="shared" si="241"/>
        <v>K265</v>
      </c>
      <c r="K3019" s="208">
        <v>2</v>
      </c>
      <c r="L3019" s="214" t="s">
        <v>163</v>
      </c>
      <c r="M3019" s="214" t="s">
        <v>2953</v>
      </c>
      <c r="N3019" s="208" t="s">
        <v>27</v>
      </c>
      <c r="O3019" s="208">
        <v>60</v>
      </c>
      <c r="P3019" s="208" t="s">
        <v>28</v>
      </c>
      <c r="Q3019" s="208" t="s">
        <v>29</v>
      </c>
      <c r="S3019" s="227" t="str">
        <f t="shared" si="237"/>
        <v>Campo</v>
      </c>
      <c r="T3019" s="227" t="s">
        <v>27</v>
      </c>
      <c r="U3019" s="237" t="str">
        <f t="shared" si="238"/>
        <v/>
      </c>
      <c r="V3019" s="230" t="str">
        <f t="shared" si="240"/>
        <v>&lt;campo posicao="2"&gt;
&lt;coluna&gt;COD_ITEM&lt;/coluna&gt;
&lt;descricao&gt;Código da mercadoria (campo 02 do Registro 0200)&lt;/descricao&gt;
&lt;tipo&gt;C&lt;/tipo&gt;
&lt;/campo&gt;</v>
      </c>
      <c r="W3019" s="227" t="str">
        <f t="shared" si="239"/>
        <v>&lt;campo posicao="2"&gt;
&lt;coluna&gt;COD_ITEM&lt;/coluna&gt;
&lt;descricao&gt;Código da mercadoria (campo 02 do Registro 0200)&lt;/descricao&gt;
&lt;tipo&gt;C&lt;/tipo&gt;
&lt;/campo&gt;</v>
      </c>
      <c r="AB3019" s="3" t="s">
        <v>6</v>
      </c>
    </row>
    <row r="3020" spans="1:28" ht="14.5" customHeight="1" x14ac:dyDescent="0.35">
      <c r="J3020" s="291" t="str">
        <f t="shared" si="241"/>
        <v>K265</v>
      </c>
      <c r="K3020" s="208">
        <v>3</v>
      </c>
      <c r="L3020" s="214" t="s">
        <v>1710</v>
      </c>
      <c r="M3020" s="214" t="s">
        <v>2954</v>
      </c>
      <c r="N3020" s="208" t="s">
        <v>32</v>
      </c>
      <c r="O3020" s="208" t="s">
        <v>28</v>
      </c>
      <c r="P3020" s="103">
        <v>6</v>
      </c>
      <c r="Q3020" s="208" t="s">
        <v>2955</v>
      </c>
      <c r="S3020" s="227" t="str">
        <f t="shared" si="237"/>
        <v>Campo</v>
      </c>
      <c r="T3020" s="227" t="s">
        <v>3606</v>
      </c>
      <c r="U3020" s="237" t="str">
        <f t="shared" si="238"/>
        <v/>
      </c>
      <c r="V3020" s="230" t="str">
        <f t="shared" si="240"/>
        <v>&lt;campo posicao="3"&gt;
&lt;coluna&gt;QTD_CONS&lt;/coluna&gt;
&lt;descricao&gt;Quantidade consumida – saída do estoque&lt;/descricao&gt;
&lt;tipo&gt;R&lt;/tipo&gt;
&lt;/campo&gt;</v>
      </c>
      <c r="W3020" s="227" t="str">
        <f t="shared" si="239"/>
        <v>&lt;campo posicao="3"&gt;
&lt;coluna&gt;QTD_CONS&lt;/coluna&gt;
&lt;descricao&gt;Quantidade consumida – saída do estoque&lt;/descricao&gt;
&lt;tipo&gt;R&lt;/tipo&gt;
&lt;/campo&gt;</v>
      </c>
      <c r="AB3020" s="3" t="s">
        <v>6</v>
      </c>
    </row>
    <row r="3021" spans="1:28" ht="14.5" customHeight="1" x14ac:dyDescent="0.35">
      <c r="J3021" s="291" t="str">
        <f t="shared" si="241"/>
        <v>K265</v>
      </c>
      <c r="K3021" s="208">
        <v>4</v>
      </c>
      <c r="L3021" s="214" t="s">
        <v>2948</v>
      </c>
      <c r="M3021" s="214" t="s">
        <v>2956</v>
      </c>
      <c r="N3021" s="208" t="s">
        <v>32</v>
      </c>
      <c r="O3021" s="208" t="s">
        <v>28</v>
      </c>
      <c r="P3021" s="103">
        <v>6</v>
      </c>
      <c r="Q3021" s="208" t="s">
        <v>2955</v>
      </c>
      <c r="S3021" s="227" t="str">
        <f t="shared" si="237"/>
        <v>Campo</v>
      </c>
      <c r="T3021" s="227" t="s">
        <v>3606</v>
      </c>
      <c r="U3021" s="237" t="str">
        <f t="shared" si="238"/>
        <v/>
      </c>
      <c r="V3021" s="230" t="str">
        <f t="shared" si="240"/>
        <v>&lt;campo posicao="4"&gt;
&lt;coluna&gt;QTD_RET&lt;/coluna&gt;
&lt;descricao&gt;Quantidade retornada – entrada em estoque&lt;/descricao&gt;
&lt;tipo&gt;R&lt;/tipo&gt;
&lt;/campo&gt;</v>
      </c>
      <c r="W3021" s="227" t="str">
        <f t="shared" si="239"/>
        <v>&lt;campo posicao="4"&gt;
&lt;coluna&gt;QTD_RET&lt;/coluna&gt;
&lt;descricao&gt;Quantidade retornada – entrada em estoque&lt;/descricao&gt;
&lt;tipo&gt;R&lt;/tipo&gt;
&lt;/campo&gt;</v>
      </c>
      <c r="AB3021" s="3" t="s">
        <v>6</v>
      </c>
    </row>
    <row r="3022" spans="1:28" s="3" customFormat="1" ht="14.5" customHeight="1" collapsed="1" x14ac:dyDescent="0.35">
      <c r="A3022" s="209" t="s">
        <v>22</v>
      </c>
      <c r="B3022" s="209"/>
      <c r="C3022" s="209"/>
      <c r="D3022" s="209"/>
      <c r="E3022" s="209" t="s">
        <v>2957</v>
      </c>
      <c r="F3022" s="209"/>
      <c r="G3022" s="209"/>
      <c r="H3022" s="209"/>
      <c r="I3022" s="209" t="s">
        <v>144</v>
      </c>
      <c r="J3022" s="291" t="str">
        <f t="shared" si="241"/>
        <v>K265</v>
      </c>
      <c r="K3022" s="2" t="s">
        <v>2958</v>
      </c>
      <c r="L3022" s="4"/>
      <c r="M3022" s="4"/>
      <c r="N3022" s="4"/>
      <c r="O3022" s="4"/>
      <c r="P3022" s="4"/>
      <c r="Q3022" s="4"/>
      <c r="R3022" s="4"/>
      <c r="S3022" s="227">
        <f t="shared" si="237"/>
        <v>4</v>
      </c>
      <c r="T3022" s="227"/>
      <c r="U3022" s="237" t="str">
        <f t="shared" si="238"/>
        <v>&lt;/registro&gt;
&lt;registro codigo="K270" perfil="ABC" nivel="4"&gt;</v>
      </c>
      <c r="V3022" s="230" t="str">
        <f t="shared" si="240"/>
        <v/>
      </c>
      <c r="W3022" s="227" t="str">
        <f t="shared" si="239"/>
        <v>&lt;/registro&gt;
&lt;registro codigo="K270" perfil="ABC" nivel="4"&gt;</v>
      </c>
      <c r="X3022" s="227"/>
      <c r="Y3022" s="227"/>
      <c r="AB3022" s="3" t="s">
        <v>6</v>
      </c>
    </row>
    <row r="3023" spans="1:28" ht="14.5" customHeight="1" x14ac:dyDescent="0.35">
      <c r="J3023" s="291" t="str">
        <f t="shared" si="241"/>
        <v>K270</v>
      </c>
      <c r="K3023" s="208">
        <v>1</v>
      </c>
      <c r="L3023" s="214" t="s">
        <v>25</v>
      </c>
      <c r="M3023" s="214" t="s">
        <v>2959</v>
      </c>
      <c r="N3023" s="208" t="s">
        <v>27</v>
      </c>
      <c r="O3023" s="208">
        <v>4</v>
      </c>
      <c r="P3023" s="208" t="s">
        <v>28</v>
      </c>
      <c r="Q3023" s="208" t="s">
        <v>29</v>
      </c>
      <c r="S3023" s="227" t="str">
        <f t="shared" si="237"/>
        <v>Campo</v>
      </c>
      <c r="T3023" s="227" t="s">
        <v>27</v>
      </c>
      <c r="U3023" s="237" t="str">
        <f t="shared" si="238"/>
        <v/>
      </c>
      <c r="V3023" s="230" t="str">
        <f t="shared" si="240"/>
        <v>&lt;campo posicao="1"&gt;
&lt;coluna&gt;REG&lt;/coluna&gt;
&lt;descricao&gt;Texto fixo contendo "K270"&lt;/descricao&gt;
&lt;tipo&gt;C&lt;/tipo&gt;
&lt;/campo&gt;</v>
      </c>
      <c r="W3023" s="227" t="str">
        <f t="shared" si="239"/>
        <v>&lt;campo posicao="1"&gt;
&lt;coluna&gt;REG&lt;/coluna&gt;
&lt;descricao&gt;Texto fixo contendo "K270"&lt;/descricao&gt;
&lt;tipo&gt;C&lt;/tipo&gt;
&lt;/campo&gt;</v>
      </c>
      <c r="AB3023" s="3" t="s">
        <v>6</v>
      </c>
    </row>
    <row r="3024" spans="1:28" ht="14.5" customHeight="1" x14ac:dyDescent="0.35">
      <c r="J3024" s="291" t="str">
        <f t="shared" si="241"/>
        <v>K270</v>
      </c>
      <c r="K3024" s="208">
        <v>2</v>
      </c>
      <c r="L3024" s="214" t="s">
        <v>2960</v>
      </c>
      <c r="M3024" s="214" t="s">
        <v>2961</v>
      </c>
      <c r="N3024" s="208" t="s">
        <v>32</v>
      </c>
      <c r="O3024" s="208" t="s">
        <v>40</v>
      </c>
      <c r="P3024" s="208" t="s">
        <v>28</v>
      </c>
      <c r="Q3024" s="208" t="s">
        <v>48</v>
      </c>
      <c r="S3024" s="227" t="str">
        <f t="shared" si="237"/>
        <v>Campo</v>
      </c>
      <c r="T3024" s="227" t="s">
        <v>3605</v>
      </c>
      <c r="U3024" s="237" t="str">
        <f t="shared" si="238"/>
        <v/>
      </c>
      <c r="V3024" s="230" t="str">
        <f t="shared" si="240"/>
        <v>&lt;campo posicao="2"&gt;
&lt;coluna&gt;DT_INI_AP&lt;/coluna&gt;
&lt;descricao&gt;Data inicial do período de apuração em que ocorreu o apontamento que está sendo corrigido&lt;/descricao&gt;
&lt;tipo&gt;D&lt;/tipo&gt;
&lt;/campo&gt;</v>
      </c>
      <c r="W3024" s="227" t="str">
        <f t="shared" si="239"/>
        <v>&lt;campo posicao="2"&gt;
&lt;coluna&gt;DT_INI_AP&lt;/coluna&gt;
&lt;descricao&gt;Data inicial do período de apuração em que ocorreu o apontamento que está sendo corrigido&lt;/descricao&gt;
&lt;tipo&gt;D&lt;/tipo&gt;
&lt;/campo&gt;</v>
      </c>
      <c r="AB3024" s="3" t="s">
        <v>6</v>
      </c>
    </row>
    <row r="3025" spans="1:28" ht="14.5" customHeight="1" x14ac:dyDescent="0.35">
      <c r="J3025" s="291" t="str">
        <f t="shared" si="241"/>
        <v>K270</v>
      </c>
      <c r="K3025" s="208">
        <v>3</v>
      </c>
      <c r="L3025" s="214" t="s">
        <v>2962</v>
      </c>
      <c r="M3025" s="214" t="s">
        <v>2963</v>
      </c>
      <c r="N3025" s="208" t="s">
        <v>32</v>
      </c>
      <c r="O3025" s="208" t="s">
        <v>40</v>
      </c>
      <c r="P3025" s="208" t="s">
        <v>28</v>
      </c>
      <c r="Q3025" s="208" t="s">
        <v>48</v>
      </c>
      <c r="S3025" s="227" t="str">
        <f t="shared" si="237"/>
        <v>Campo</v>
      </c>
      <c r="T3025" s="227" t="s">
        <v>3605</v>
      </c>
      <c r="U3025" s="237" t="str">
        <f t="shared" si="238"/>
        <v/>
      </c>
      <c r="V3025" s="230" t="str">
        <f t="shared" si="240"/>
        <v>&lt;campo posicao="3"&gt;
&lt;coluna&gt;DT_FIN_AP&lt;/coluna&gt;
&lt;descricao&gt;Data final do período de apuração em que ocorreu o apontamento que está sendo corrigido&lt;/descricao&gt;
&lt;tipo&gt;D&lt;/tipo&gt;
&lt;/campo&gt;</v>
      </c>
      <c r="W3025" s="227" t="str">
        <f t="shared" si="239"/>
        <v>&lt;campo posicao="3"&gt;
&lt;coluna&gt;DT_FIN_AP&lt;/coluna&gt;
&lt;descricao&gt;Data final do período de apuração em que ocorreu o apontamento que está sendo corrigido&lt;/descricao&gt;
&lt;tipo&gt;D&lt;/tipo&gt;
&lt;/campo&gt;</v>
      </c>
      <c r="AB3025" s="3" t="s">
        <v>6</v>
      </c>
    </row>
    <row r="3026" spans="1:28" ht="14.5" customHeight="1" x14ac:dyDescent="0.35">
      <c r="J3026" s="291" t="str">
        <f t="shared" si="241"/>
        <v>K270</v>
      </c>
      <c r="K3026" s="208">
        <v>4</v>
      </c>
      <c r="L3026" s="214" t="s">
        <v>2940</v>
      </c>
      <c r="M3026" s="214" t="s">
        <v>2964</v>
      </c>
      <c r="N3026" s="208" t="s">
        <v>27</v>
      </c>
      <c r="O3026" s="208">
        <v>30</v>
      </c>
      <c r="P3026" s="208" t="s">
        <v>28</v>
      </c>
      <c r="Q3026" s="208" t="s">
        <v>48</v>
      </c>
      <c r="S3026" s="227" t="str">
        <f t="shared" si="237"/>
        <v>Campo</v>
      </c>
      <c r="T3026" s="227" t="s">
        <v>27</v>
      </c>
      <c r="U3026" s="237" t="str">
        <f t="shared" si="238"/>
        <v/>
      </c>
      <c r="V3026" s="230" t="str">
        <f t="shared" si="240"/>
        <v>&lt;campo posicao="4"&gt;
&lt;coluna&gt;COD_OP_OS&lt;/coluna&gt;
&lt;descricao&gt;Código de identificação da ordem de produção ou da ordem de serviço que está sendo corrigida&lt;/descricao&gt;
&lt;tipo&gt;C&lt;/tipo&gt;
&lt;/campo&gt;</v>
      </c>
      <c r="W3026" s="227" t="str">
        <f t="shared" si="239"/>
        <v>&lt;campo posicao="4"&gt;
&lt;coluna&gt;COD_OP_OS&lt;/coluna&gt;
&lt;descricao&gt;Código de identificação da ordem de produção ou da ordem de serviço que está sendo corrigida&lt;/descricao&gt;
&lt;tipo&gt;C&lt;/tipo&gt;
&lt;/campo&gt;</v>
      </c>
      <c r="AB3026" s="3" t="s">
        <v>6</v>
      </c>
    </row>
    <row r="3027" spans="1:28" ht="14.5" customHeight="1" x14ac:dyDescent="0.35">
      <c r="J3027" s="291" t="str">
        <f t="shared" si="241"/>
        <v>K270</v>
      </c>
      <c r="K3027" s="208">
        <v>5</v>
      </c>
      <c r="L3027" s="214" t="s">
        <v>163</v>
      </c>
      <c r="M3027" s="214" t="s">
        <v>2965</v>
      </c>
      <c r="N3027" s="208" t="s">
        <v>27</v>
      </c>
      <c r="O3027" s="208">
        <v>60</v>
      </c>
      <c r="P3027" s="208" t="s">
        <v>28</v>
      </c>
      <c r="Q3027" s="208" t="s">
        <v>29</v>
      </c>
      <c r="S3027" s="227" t="str">
        <f t="shared" si="237"/>
        <v>Campo</v>
      </c>
      <c r="T3027" s="227" t="s">
        <v>27</v>
      </c>
      <c r="U3027" s="237" t="str">
        <f t="shared" si="238"/>
        <v/>
      </c>
      <c r="V3027" s="230" t="str">
        <f t="shared" si="240"/>
        <v>&lt;campo posicao="5"&gt;
&lt;coluna&gt;COD_ITEM&lt;/coluna&gt;
&lt;descricao&gt;Código da mercadoria que está sendo corrigido (campo 02 do Registro 0200)&lt;/descricao&gt;
&lt;tipo&gt;C&lt;/tipo&gt;
&lt;/campo&gt;</v>
      </c>
      <c r="W3027" s="227" t="str">
        <f t="shared" si="239"/>
        <v>&lt;campo posicao="5"&gt;
&lt;coluna&gt;COD_ITEM&lt;/coluna&gt;
&lt;descricao&gt;Código da mercadoria que está sendo corrigido (campo 02 do Registro 0200)&lt;/descricao&gt;
&lt;tipo&gt;C&lt;/tipo&gt;
&lt;/campo&gt;</v>
      </c>
      <c r="AB3027" s="3" t="s">
        <v>6</v>
      </c>
    </row>
    <row r="3028" spans="1:28" ht="14.5" customHeight="1" x14ac:dyDescent="0.35">
      <c r="J3028" s="291" t="str">
        <f t="shared" si="241"/>
        <v>K270</v>
      </c>
      <c r="K3028" s="208">
        <v>6</v>
      </c>
      <c r="L3028" s="214" t="s">
        <v>2966</v>
      </c>
      <c r="M3028" s="214" t="s">
        <v>2967</v>
      </c>
      <c r="N3028" s="208" t="s">
        <v>32</v>
      </c>
      <c r="O3028" s="208" t="s">
        <v>28</v>
      </c>
      <c r="P3028" s="103">
        <v>6</v>
      </c>
      <c r="Q3028" s="208" t="s">
        <v>48</v>
      </c>
      <c r="S3028" s="227" t="str">
        <f t="shared" si="237"/>
        <v>Campo</v>
      </c>
      <c r="T3028" s="227" t="s">
        <v>3606</v>
      </c>
      <c r="U3028" s="237" t="str">
        <f t="shared" si="238"/>
        <v/>
      </c>
      <c r="V3028" s="230" t="str">
        <f t="shared" si="240"/>
        <v>&lt;campo posicao="6"&gt;
&lt;coluna&gt;QTD_COR_POS&lt;/coluna&gt;
&lt;descricao&gt;Quantidade de correção positiva de apontamento ocorrido em período de apuração anterior&lt;/descricao&gt;
&lt;tipo&gt;R&lt;/tipo&gt;
&lt;/campo&gt;</v>
      </c>
      <c r="W3028" s="227" t="str">
        <f t="shared" si="239"/>
        <v>&lt;campo posicao="6"&gt;
&lt;coluna&gt;QTD_COR_POS&lt;/coluna&gt;
&lt;descricao&gt;Quantidade de correção positiva de apontamento ocorrido em período de apuração anterior&lt;/descricao&gt;
&lt;tipo&gt;R&lt;/tipo&gt;
&lt;/campo&gt;</v>
      </c>
      <c r="AB3028" s="3" t="s">
        <v>6</v>
      </c>
    </row>
    <row r="3029" spans="1:28" ht="14.5" customHeight="1" x14ac:dyDescent="0.35">
      <c r="J3029" s="291" t="str">
        <f t="shared" si="241"/>
        <v>K270</v>
      </c>
      <c r="K3029" s="208">
        <v>7</v>
      </c>
      <c r="L3029" s="214" t="s">
        <v>2968</v>
      </c>
      <c r="M3029" s="214" t="s">
        <v>2969</v>
      </c>
      <c r="N3029" s="208" t="s">
        <v>32</v>
      </c>
      <c r="O3029" s="208" t="s">
        <v>28</v>
      </c>
      <c r="P3029" s="103">
        <v>6</v>
      </c>
      <c r="Q3029" s="208" t="s">
        <v>48</v>
      </c>
      <c r="S3029" s="227" t="str">
        <f t="shared" si="237"/>
        <v>Campo</v>
      </c>
      <c r="T3029" s="227" t="s">
        <v>3606</v>
      </c>
      <c r="U3029" s="237" t="str">
        <f t="shared" si="238"/>
        <v/>
      </c>
      <c r="V3029" s="230" t="str">
        <f t="shared" si="240"/>
        <v>&lt;campo posicao="7"&gt;
&lt;coluna&gt;QTD_COR_NEG&lt;/coluna&gt;
&lt;descricao&gt;Quantidade de correção negativa de apontamento ocorrido em período de apuração anterior&lt;/descricao&gt;
&lt;tipo&gt;R&lt;/tipo&gt;
&lt;/campo&gt;</v>
      </c>
      <c r="W3029" s="227" t="str">
        <f t="shared" si="239"/>
        <v>&lt;campo posicao="7"&gt;
&lt;coluna&gt;QTD_COR_NEG&lt;/coluna&gt;
&lt;descricao&gt;Quantidade de correção negativa de apontamento ocorrido em período de apuração anterior&lt;/descricao&gt;
&lt;tipo&gt;R&lt;/tipo&gt;
&lt;/campo&gt;</v>
      </c>
      <c r="AB3029" s="3" t="s">
        <v>6</v>
      </c>
    </row>
    <row r="3030" spans="1:28" ht="14.5" customHeight="1" x14ac:dyDescent="0.35">
      <c r="J3030" s="291" t="str">
        <f t="shared" si="241"/>
        <v>K270</v>
      </c>
      <c r="K3030" s="39">
        <v>8</v>
      </c>
      <c r="L3030" s="40" t="s">
        <v>2970</v>
      </c>
      <c r="M3030" s="40" t="s">
        <v>2971</v>
      </c>
      <c r="N3030" s="39" t="s">
        <v>27</v>
      </c>
      <c r="O3030" s="39">
        <v>1</v>
      </c>
      <c r="P3030" s="39" t="s">
        <v>28</v>
      </c>
      <c r="Q3030" s="39" t="s">
        <v>29</v>
      </c>
      <c r="S3030" s="227" t="str">
        <f t="shared" si="237"/>
        <v>Campo</v>
      </c>
      <c r="T3030" s="227" t="s">
        <v>27</v>
      </c>
      <c r="U3030" s="237" t="str">
        <f t="shared" si="238"/>
        <v/>
      </c>
      <c r="V3030" s="230" t="str">
        <f t="shared" si="240"/>
        <v>&lt;campo posicao="8"&gt;
&lt;coluna&gt;ORIGEM&lt;/coluna&gt;
&lt;descricao&gt;1 - correção de apontamento de produção e/ou consumo relativo aos Registros K230/K235;&lt;/descricao&gt;
&lt;tipo&gt;C&lt;/tipo&gt;
&lt;/campo&gt;</v>
      </c>
      <c r="W3030" s="227" t="str">
        <f t="shared" si="239"/>
        <v>&lt;campo posicao="8"&gt;
&lt;coluna&gt;ORIGEM&lt;/coluna&gt;
&lt;descricao&gt;1 - correção de apontamento de produção e/ou consumo relativo aos Registros K230/K235;&lt;/descricao&gt;
&lt;tipo&gt;C&lt;/tipo&gt;
&lt;/campo&gt;</v>
      </c>
      <c r="AB3030" s="3" t="s">
        <v>6</v>
      </c>
    </row>
    <row r="3031" spans="1:28" ht="14.5" customHeight="1" x14ac:dyDescent="0.35">
      <c r="J3031" s="291" t="str">
        <f t="shared" si="241"/>
        <v>K270</v>
      </c>
      <c r="K3031" s="41"/>
      <c r="L3031" s="42"/>
      <c r="M3031" s="42" t="s">
        <v>2972</v>
      </c>
      <c r="N3031" s="41"/>
      <c r="O3031" s="41"/>
      <c r="P3031" s="41"/>
      <c r="Q3031" s="41"/>
      <c r="S3031" s="227" t="str">
        <f t="shared" si="237"/>
        <v/>
      </c>
      <c r="T3031" s="227"/>
      <c r="U3031" s="237" t="str">
        <f t="shared" si="238"/>
        <v/>
      </c>
      <c r="V3031" s="230" t="str">
        <f t="shared" si="240"/>
        <v/>
      </c>
      <c r="W3031" s="227" t="str">
        <f t="shared" si="239"/>
        <v/>
      </c>
      <c r="AB3031" s="3" t="s">
        <v>6</v>
      </c>
    </row>
    <row r="3032" spans="1:28" ht="14.5" customHeight="1" x14ac:dyDescent="0.35">
      <c r="J3032" s="291" t="str">
        <f t="shared" si="241"/>
        <v>K270</v>
      </c>
      <c r="K3032" s="41"/>
      <c r="L3032" s="42"/>
      <c r="M3032" s="42" t="s">
        <v>2973</v>
      </c>
      <c r="N3032" s="41"/>
      <c r="O3032" s="41"/>
      <c r="P3032" s="41"/>
      <c r="Q3032" s="41"/>
      <c r="S3032" s="227" t="str">
        <f t="shared" si="237"/>
        <v/>
      </c>
      <c r="T3032" s="227"/>
      <c r="U3032" s="237" t="str">
        <f t="shared" si="238"/>
        <v/>
      </c>
      <c r="V3032" s="230" t="str">
        <f t="shared" si="240"/>
        <v/>
      </c>
      <c r="W3032" s="227" t="str">
        <f t="shared" si="239"/>
        <v/>
      </c>
      <c r="AB3032" s="3" t="s">
        <v>6</v>
      </c>
    </row>
    <row r="3033" spans="1:28" ht="14.5" customHeight="1" x14ac:dyDescent="0.35">
      <c r="J3033" s="291" t="str">
        <f t="shared" si="241"/>
        <v>K270</v>
      </c>
      <c r="K3033" s="41"/>
      <c r="L3033" s="42"/>
      <c r="M3033" s="42" t="s">
        <v>2974</v>
      </c>
      <c r="N3033" s="41"/>
      <c r="O3033" s="41"/>
      <c r="P3033" s="41"/>
      <c r="Q3033" s="41"/>
      <c r="S3033" s="227" t="str">
        <f t="shared" si="237"/>
        <v/>
      </c>
      <c r="T3033" s="227"/>
      <c r="U3033" s="237" t="str">
        <f t="shared" si="238"/>
        <v/>
      </c>
      <c r="V3033" s="230" t="str">
        <f t="shared" si="240"/>
        <v/>
      </c>
      <c r="W3033" s="227" t="str">
        <f t="shared" si="239"/>
        <v/>
      </c>
      <c r="AB3033" s="3" t="s">
        <v>6</v>
      </c>
    </row>
    <row r="3034" spans="1:28" ht="14.5" customHeight="1" x14ac:dyDescent="0.35">
      <c r="J3034" s="291" t="str">
        <f t="shared" si="241"/>
        <v>K270</v>
      </c>
      <c r="K3034" s="41"/>
      <c r="L3034" s="42"/>
      <c r="M3034" s="42" t="s">
        <v>2975</v>
      </c>
      <c r="N3034" s="41"/>
      <c r="O3034" s="41"/>
      <c r="P3034" s="41"/>
      <c r="Q3034" s="41"/>
      <c r="S3034" s="227" t="str">
        <f t="shared" si="237"/>
        <v/>
      </c>
      <c r="T3034" s="227"/>
      <c r="U3034" s="237" t="str">
        <f t="shared" si="238"/>
        <v/>
      </c>
      <c r="V3034" s="230" t="str">
        <f t="shared" si="240"/>
        <v/>
      </c>
      <c r="W3034" s="227" t="str">
        <f t="shared" si="239"/>
        <v/>
      </c>
      <c r="AB3034" s="3"/>
    </row>
    <row r="3035" spans="1:28" ht="14.5" customHeight="1" x14ac:dyDescent="0.35">
      <c r="J3035" s="291" t="str">
        <f t="shared" si="241"/>
        <v>K270</v>
      </c>
      <c r="K3035" s="41"/>
      <c r="L3035" s="42"/>
      <c r="M3035" s="150" t="s">
        <v>2976</v>
      </c>
      <c r="N3035" s="41"/>
      <c r="O3035" s="41"/>
      <c r="P3035" s="41"/>
      <c r="Q3035" s="41"/>
      <c r="S3035" s="227" t="str">
        <f t="shared" si="237"/>
        <v/>
      </c>
      <c r="T3035" s="227"/>
      <c r="U3035" s="237" t="str">
        <f t="shared" si="238"/>
        <v/>
      </c>
      <c r="V3035" s="230" t="str">
        <f t="shared" si="240"/>
        <v/>
      </c>
      <c r="W3035" s="227" t="str">
        <f t="shared" si="239"/>
        <v/>
      </c>
      <c r="AB3035" s="3"/>
    </row>
    <row r="3036" spans="1:28" ht="14.5" customHeight="1" x14ac:dyDescent="0.35">
      <c r="J3036" s="291" t="str">
        <f t="shared" si="241"/>
        <v>K270</v>
      </c>
      <c r="K3036" s="41"/>
      <c r="L3036" s="42"/>
      <c r="M3036" s="150" t="s">
        <v>2977</v>
      </c>
      <c r="N3036" s="41"/>
      <c r="O3036" s="41"/>
      <c r="P3036" s="41"/>
      <c r="Q3036" s="41"/>
      <c r="S3036" s="227" t="str">
        <f t="shared" si="237"/>
        <v/>
      </c>
      <c r="T3036" s="227"/>
      <c r="U3036" s="237" t="str">
        <f t="shared" si="238"/>
        <v/>
      </c>
      <c r="V3036" s="230" t="str">
        <f t="shared" si="240"/>
        <v/>
      </c>
      <c r="W3036" s="227" t="str">
        <f t="shared" si="239"/>
        <v/>
      </c>
      <c r="AB3036" s="3"/>
    </row>
    <row r="3037" spans="1:28" ht="14.5" customHeight="1" x14ac:dyDescent="0.35">
      <c r="J3037" s="291" t="str">
        <f t="shared" si="241"/>
        <v>K270</v>
      </c>
      <c r="K3037" s="41"/>
      <c r="L3037" s="42"/>
      <c r="M3037" s="150" t="s">
        <v>2978</v>
      </c>
      <c r="N3037" s="41"/>
      <c r="O3037" s="41"/>
      <c r="P3037" s="41"/>
      <c r="Q3037" s="41"/>
      <c r="S3037" s="227" t="str">
        <f t="shared" si="237"/>
        <v/>
      </c>
      <c r="T3037" s="227"/>
      <c r="U3037" s="237" t="str">
        <f t="shared" si="238"/>
        <v/>
      </c>
      <c r="V3037" s="230" t="str">
        <f t="shared" si="240"/>
        <v/>
      </c>
      <c r="W3037" s="227" t="str">
        <f t="shared" si="239"/>
        <v/>
      </c>
      <c r="AB3037" s="3"/>
    </row>
    <row r="3038" spans="1:28" ht="14.5" customHeight="1" x14ac:dyDescent="0.35">
      <c r="J3038" s="291" t="str">
        <f t="shared" si="241"/>
        <v>K270</v>
      </c>
      <c r="K3038" s="43"/>
      <c r="L3038" s="44"/>
      <c r="M3038" s="151" t="s">
        <v>2979</v>
      </c>
      <c r="N3038" s="43"/>
      <c r="O3038" s="43"/>
      <c r="P3038" s="43"/>
      <c r="Q3038" s="43"/>
      <c r="S3038" s="227" t="str">
        <f t="shared" si="237"/>
        <v/>
      </c>
      <c r="T3038" s="227"/>
      <c r="U3038" s="237" t="str">
        <f t="shared" si="238"/>
        <v/>
      </c>
      <c r="V3038" s="230" t="str">
        <f t="shared" si="240"/>
        <v/>
      </c>
      <c r="W3038" s="227" t="str">
        <f t="shared" si="239"/>
        <v/>
      </c>
      <c r="AB3038" s="3" t="s">
        <v>6</v>
      </c>
    </row>
    <row r="3039" spans="1:28" s="3" customFormat="1" ht="14.5" customHeight="1" collapsed="1" x14ac:dyDescent="0.35">
      <c r="A3039" s="209" t="s">
        <v>22</v>
      </c>
      <c r="B3039" s="209"/>
      <c r="C3039" s="209"/>
      <c r="D3039" s="209"/>
      <c r="E3039" s="209"/>
      <c r="F3039" s="209" t="s">
        <v>2980</v>
      </c>
      <c r="G3039" s="209"/>
      <c r="H3039" s="209"/>
      <c r="I3039" s="209" t="s">
        <v>144</v>
      </c>
      <c r="J3039" s="291" t="str">
        <f t="shared" si="241"/>
        <v>K270</v>
      </c>
      <c r="K3039" s="2" t="s">
        <v>2981</v>
      </c>
      <c r="L3039" s="4"/>
      <c r="M3039" s="4"/>
      <c r="N3039" s="4"/>
      <c r="O3039" s="4"/>
      <c r="P3039" s="4"/>
      <c r="Q3039" s="4"/>
      <c r="R3039" s="4"/>
      <c r="S3039" s="227">
        <f t="shared" si="237"/>
        <v>5</v>
      </c>
      <c r="T3039" s="227"/>
      <c r="U3039" s="237" t="str">
        <f t="shared" si="238"/>
        <v>&lt;/registro&gt;
&lt;registro codigo="K275" perfil="ABC" nivel="5"&gt;</v>
      </c>
      <c r="V3039" s="230" t="str">
        <f t="shared" si="240"/>
        <v/>
      </c>
      <c r="W3039" s="227" t="str">
        <f t="shared" si="239"/>
        <v>&lt;/registro&gt;
&lt;registro codigo="K275" perfil="ABC" nivel="5"&gt;</v>
      </c>
      <c r="X3039" s="227"/>
      <c r="Y3039" s="227"/>
      <c r="AB3039" s="3" t="s">
        <v>6</v>
      </c>
    </row>
    <row r="3040" spans="1:28" ht="14.5" customHeight="1" x14ac:dyDescent="0.35">
      <c r="J3040" s="291" t="str">
        <f t="shared" si="241"/>
        <v>K275</v>
      </c>
      <c r="K3040" s="208">
        <v>1</v>
      </c>
      <c r="L3040" s="214" t="s">
        <v>25</v>
      </c>
      <c r="M3040" s="214" t="s">
        <v>2982</v>
      </c>
      <c r="N3040" s="208" t="s">
        <v>27</v>
      </c>
      <c r="O3040" s="208">
        <v>4</v>
      </c>
      <c r="P3040" s="208" t="s">
        <v>28</v>
      </c>
      <c r="Q3040" s="208" t="s">
        <v>29</v>
      </c>
      <c r="S3040" s="227" t="str">
        <f t="shared" si="237"/>
        <v>Campo</v>
      </c>
      <c r="T3040" s="227" t="s">
        <v>27</v>
      </c>
      <c r="U3040" s="237" t="str">
        <f t="shared" si="238"/>
        <v/>
      </c>
      <c r="V3040" s="230" t="str">
        <f t="shared" si="240"/>
        <v>&lt;campo posicao="1"&gt;
&lt;coluna&gt;REG&lt;/coluna&gt;
&lt;descricao&gt;Texto fixo contendo "K275"&lt;/descricao&gt;
&lt;tipo&gt;C&lt;/tipo&gt;
&lt;/campo&gt;</v>
      </c>
      <c r="W3040" s="227" t="str">
        <f t="shared" si="239"/>
        <v>&lt;campo posicao="1"&gt;
&lt;coluna&gt;REG&lt;/coluna&gt;
&lt;descricao&gt;Texto fixo contendo "K275"&lt;/descricao&gt;
&lt;tipo&gt;C&lt;/tipo&gt;
&lt;/campo&gt;</v>
      </c>
      <c r="AB3040" s="3" t="s">
        <v>6</v>
      </c>
    </row>
    <row r="3041" spans="1:28" ht="14.5" customHeight="1" x14ac:dyDescent="0.35">
      <c r="J3041" s="291" t="str">
        <f t="shared" si="241"/>
        <v>K275</v>
      </c>
      <c r="K3041" s="208">
        <v>2</v>
      </c>
      <c r="L3041" s="214" t="s">
        <v>163</v>
      </c>
      <c r="M3041" s="214" t="s">
        <v>2953</v>
      </c>
      <c r="N3041" s="208" t="s">
        <v>27</v>
      </c>
      <c r="O3041" s="208">
        <v>60</v>
      </c>
      <c r="P3041" s="208" t="s">
        <v>28</v>
      </c>
      <c r="Q3041" s="208" t="s">
        <v>29</v>
      </c>
      <c r="S3041" s="227" t="str">
        <f t="shared" si="237"/>
        <v>Campo</v>
      </c>
      <c r="T3041" s="227" t="s">
        <v>27</v>
      </c>
      <c r="U3041" s="237" t="str">
        <f t="shared" si="238"/>
        <v/>
      </c>
      <c r="V3041" s="230" t="str">
        <f t="shared" si="240"/>
        <v>&lt;campo posicao="2"&gt;
&lt;coluna&gt;COD_ITEM&lt;/coluna&gt;
&lt;descricao&gt;Código da mercadoria (campo 02 do Registro 0200)&lt;/descricao&gt;
&lt;tipo&gt;C&lt;/tipo&gt;
&lt;/campo&gt;</v>
      </c>
      <c r="W3041" s="227" t="str">
        <f t="shared" si="239"/>
        <v>&lt;campo posicao="2"&gt;
&lt;coluna&gt;COD_ITEM&lt;/coluna&gt;
&lt;descricao&gt;Código da mercadoria (campo 02 do Registro 0200)&lt;/descricao&gt;
&lt;tipo&gt;C&lt;/tipo&gt;
&lt;/campo&gt;</v>
      </c>
      <c r="AB3041" s="3" t="s">
        <v>6</v>
      </c>
    </row>
    <row r="3042" spans="1:28" ht="14.5" customHeight="1" x14ac:dyDescent="0.35">
      <c r="J3042" s="291" t="str">
        <f t="shared" si="241"/>
        <v>K275</v>
      </c>
      <c r="K3042" s="208">
        <v>3</v>
      </c>
      <c r="L3042" s="214" t="s">
        <v>2966</v>
      </c>
      <c r="M3042" s="214" t="s">
        <v>2967</v>
      </c>
      <c r="N3042" s="208" t="s">
        <v>32</v>
      </c>
      <c r="O3042" s="208" t="s">
        <v>28</v>
      </c>
      <c r="P3042" s="103">
        <v>6</v>
      </c>
      <c r="Q3042" s="208" t="s">
        <v>48</v>
      </c>
      <c r="S3042" s="227" t="str">
        <f t="shared" si="237"/>
        <v>Campo</v>
      </c>
      <c r="T3042" s="227" t="s">
        <v>3606</v>
      </c>
      <c r="U3042" s="237" t="str">
        <f t="shared" si="238"/>
        <v/>
      </c>
      <c r="V3042" s="230" t="str">
        <f t="shared" si="240"/>
        <v>&lt;campo posicao="3"&gt;
&lt;coluna&gt;QTD_COR_POS&lt;/coluna&gt;
&lt;descricao&gt;Quantidade de correção positiva de apontamento ocorrido em período de apuração anterior&lt;/descricao&gt;
&lt;tipo&gt;R&lt;/tipo&gt;
&lt;/campo&gt;</v>
      </c>
      <c r="W3042" s="227" t="str">
        <f t="shared" si="239"/>
        <v>&lt;campo posicao="3"&gt;
&lt;coluna&gt;QTD_COR_POS&lt;/coluna&gt;
&lt;descricao&gt;Quantidade de correção positiva de apontamento ocorrido em período de apuração anterior&lt;/descricao&gt;
&lt;tipo&gt;R&lt;/tipo&gt;
&lt;/campo&gt;</v>
      </c>
      <c r="AB3042" s="3" t="s">
        <v>6</v>
      </c>
    </row>
    <row r="3043" spans="1:28" ht="14.5" customHeight="1" x14ac:dyDescent="0.35">
      <c r="J3043" s="291" t="str">
        <f t="shared" si="241"/>
        <v>K275</v>
      </c>
      <c r="K3043" s="208">
        <v>4</v>
      </c>
      <c r="L3043" s="214" t="s">
        <v>2968</v>
      </c>
      <c r="M3043" s="214" t="s">
        <v>2969</v>
      </c>
      <c r="N3043" s="208" t="s">
        <v>32</v>
      </c>
      <c r="O3043" s="208" t="s">
        <v>28</v>
      </c>
      <c r="P3043" s="103">
        <v>6</v>
      </c>
      <c r="Q3043" s="208" t="s">
        <v>48</v>
      </c>
      <c r="S3043" s="227" t="str">
        <f t="shared" si="237"/>
        <v>Campo</v>
      </c>
      <c r="T3043" s="227" t="s">
        <v>3606</v>
      </c>
      <c r="U3043" s="237" t="str">
        <f t="shared" si="238"/>
        <v/>
      </c>
      <c r="V3043" s="230" t="str">
        <f t="shared" si="240"/>
        <v>&lt;campo posicao="4"&gt;
&lt;coluna&gt;QTD_COR_NEG&lt;/coluna&gt;
&lt;descricao&gt;Quantidade de correção negativa de apontamento ocorrido em período de apuração anterior&lt;/descricao&gt;
&lt;tipo&gt;R&lt;/tipo&gt;
&lt;/campo&gt;</v>
      </c>
      <c r="W3043" s="227" t="str">
        <f t="shared" si="239"/>
        <v>&lt;campo posicao="4"&gt;
&lt;coluna&gt;QTD_COR_NEG&lt;/coluna&gt;
&lt;descricao&gt;Quantidade de correção negativa de apontamento ocorrido em período de apuração anterior&lt;/descricao&gt;
&lt;tipo&gt;R&lt;/tipo&gt;
&lt;/campo&gt;</v>
      </c>
      <c r="AB3043" s="3" t="s">
        <v>6</v>
      </c>
    </row>
    <row r="3044" spans="1:28" ht="14.5" customHeight="1" x14ac:dyDescent="0.35">
      <c r="J3044" s="291" t="str">
        <f t="shared" si="241"/>
        <v>K275</v>
      </c>
      <c r="K3044" s="208">
        <v>5</v>
      </c>
      <c r="L3044" s="214" t="s">
        <v>2922</v>
      </c>
      <c r="M3044" s="214" t="s">
        <v>2983</v>
      </c>
      <c r="N3044" s="208" t="s">
        <v>27</v>
      </c>
      <c r="O3044" s="208">
        <v>60</v>
      </c>
      <c r="P3044" s="208" t="s">
        <v>28</v>
      </c>
      <c r="Q3044" s="208" t="s">
        <v>48</v>
      </c>
      <c r="S3044" s="227" t="str">
        <f t="shared" si="237"/>
        <v>Campo</v>
      </c>
      <c r="T3044" s="227" t="s">
        <v>27</v>
      </c>
      <c r="U3044" s="237" t="str">
        <f t="shared" si="238"/>
        <v/>
      </c>
      <c r="V3044" s="230" t="str">
        <f t="shared" si="240"/>
        <v>&lt;campo posicao="5"&gt;
&lt;coluna&gt;COD_INS_SUBST&lt;/coluna&gt;
&lt;descricao&gt;Código do insumo que foi substituído, caso ocorra a substituição, relativo aos Registros K235/K255.&lt;/descricao&gt;
&lt;tipo&gt;C&lt;/tipo&gt;
&lt;/campo&gt;</v>
      </c>
      <c r="W3044" s="227" t="str">
        <f t="shared" si="239"/>
        <v>&lt;campo posicao="5"&gt;
&lt;coluna&gt;COD_INS_SUBST&lt;/coluna&gt;
&lt;descricao&gt;Código do insumo que foi substituído, caso ocorra a substituição, relativo aos Registros K235/K255.&lt;/descricao&gt;
&lt;tipo&gt;C&lt;/tipo&gt;
&lt;/campo&gt;</v>
      </c>
      <c r="AB3044" s="3" t="s">
        <v>6</v>
      </c>
    </row>
    <row r="3045" spans="1:28" s="3" customFormat="1" ht="14.5" customHeight="1" collapsed="1" x14ac:dyDescent="0.35">
      <c r="A3045" s="209" t="s">
        <v>22</v>
      </c>
      <c r="B3045" s="209"/>
      <c r="C3045" s="209"/>
      <c r="D3045" s="209"/>
      <c r="E3045" s="209" t="s">
        <v>2984</v>
      </c>
      <c r="F3045" s="209"/>
      <c r="G3045" s="209"/>
      <c r="H3045" s="209"/>
      <c r="I3045" s="209" t="s">
        <v>144</v>
      </c>
      <c r="J3045" s="291" t="str">
        <f t="shared" si="241"/>
        <v>K275</v>
      </c>
      <c r="K3045" s="2" t="s">
        <v>2985</v>
      </c>
      <c r="L3045" s="4"/>
      <c r="M3045" s="4"/>
      <c r="N3045" s="4"/>
      <c r="O3045" s="4"/>
      <c r="P3045" s="4"/>
      <c r="Q3045" s="4"/>
      <c r="R3045" s="4"/>
      <c r="S3045" s="227">
        <f t="shared" si="237"/>
        <v>4</v>
      </c>
      <c r="T3045" s="227"/>
      <c r="U3045" s="237" t="str">
        <f t="shared" si="238"/>
        <v>&lt;/registro&gt;
&lt;registro codigo="K280" perfil="ABC" nivel="4"&gt;</v>
      </c>
      <c r="V3045" s="230" t="str">
        <f t="shared" si="240"/>
        <v/>
      </c>
      <c r="W3045" s="227" t="str">
        <f t="shared" si="239"/>
        <v>&lt;/registro&gt;
&lt;registro codigo="K280" perfil="ABC" nivel="4"&gt;</v>
      </c>
      <c r="X3045" s="227"/>
      <c r="Y3045" s="227"/>
      <c r="AB3045" s="3" t="s">
        <v>6</v>
      </c>
    </row>
    <row r="3046" spans="1:28" ht="14.5" customHeight="1" x14ac:dyDescent="0.35">
      <c r="J3046" s="291" t="str">
        <f t="shared" si="241"/>
        <v>K280</v>
      </c>
      <c r="K3046" s="18">
        <v>1</v>
      </c>
      <c r="L3046" s="25" t="s">
        <v>25</v>
      </c>
      <c r="M3046" s="25" t="s">
        <v>2986</v>
      </c>
      <c r="N3046" s="208" t="s">
        <v>27</v>
      </c>
      <c r="O3046" s="208">
        <v>4</v>
      </c>
      <c r="P3046" s="208" t="s">
        <v>28</v>
      </c>
      <c r="Q3046" s="208" t="s">
        <v>29</v>
      </c>
      <c r="S3046" s="227" t="str">
        <f t="shared" si="237"/>
        <v>Campo</v>
      </c>
      <c r="T3046" s="227" t="s">
        <v>27</v>
      </c>
      <c r="U3046" s="237" t="str">
        <f t="shared" si="238"/>
        <v/>
      </c>
      <c r="V3046" s="230" t="str">
        <f t="shared" si="240"/>
        <v>&lt;campo posicao="1"&gt;
&lt;coluna&gt;REG&lt;/coluna&gt;
&lt;descricao&gt;Texto fixo contendo "K280"&lt;/descricao&gt;
&lt;tipo&gt;C&lt;/tipo&gt;
&lt;/campo&gt;</v>
      </c>
      <c r="W3046" s="227" t="str">
        <f t="shared" si="239"/>
        <v>&lt;campo posicao="1"&gt;
&lt;coluna&gt;REG&lt;/coluna&gt;
&lt;descricao&gt;Texto fixo contendo "K280"&lt;/descricao&gt;
&lt;tipo&gt;C&lt;/tipo&gt;
&lt;/campo&gt;</v>
      </c>
      <c r="AB3046" s="3" t="s">
        <v>6</v>
      </c>
    </row>
    <row r="3047" spans="1:28" ht="14.5" customHeight="1" x14ac:dyDescent="0.35">
      <c r="J3047" s="291" t="str">
        <f t="shared" si="241"/>
        <v>K280</v>
      </c>
      <c r="K3047" s="18">
        <v>2</v>
      </c>
      <c r="L3047" s="25" t="s">
        <v>2867</v>
      </c>
      <c r="M3047" s="25" t="s">
        <v>2987</v>
      </c>
      <c r="N3047" s="208" t="s">
        <v>32</v>
      </c>
      <c r="O3047" s="208" t="s">
        <v>40</v>
      </c>
      <c r="P3047" s="208" t="s">
        <v>28</v>
      </c>
      <c r="Q3047" s="208" t="s">
        <v>29</v>
      </c>
      <c r="S3047" s="227" t="str">
        <f t="shared" si="237"/>
        <v>Campo</v>
      </c>
      <c r="T3047" s="227" t="s">
        <v>3605</v>
      </c>
      <c r="U3047" s="237" t="str">
        <f t="shared" si="238"/>
        <v/>
      </c>
      <c r="V3047" s="230" t="str">
        <f t="shared" si="240"/>
        <v>&lt;campo posicao="2"&gt;
&lt;coluna&gt;DT_EST&lt;/coluna&gt;
&lt;descricao&gt;Data do estoque final escriturado que está sendo corrigido&lt;/descricao&gt;
&lt;tipo&gt;D&lt;/tipo&gt;
&lt;/campo&gt;</v>
      </c>
      <c r="W3047" s="227" t="str">
        <f t="shared" si="239"/>
        <v>&lt;campo posicao="2"&gt;
&lt;coluna&gt;DT_EST&lt;/coluna&gt;
&lt;descricao&gt;Data do estoque final escriturado que está sendo corrigido&lt;/descricao&gt;
&lt;tipo&gt;D&lt;/tipo&gt;
&lt;/campo&gt;</v>
      </c>
      <c r="AB3047" s="3" t="s">
        <v>6</v>
      </c>
    </row>
    <row r="3048" spans="1:28" ht="14.5" customHeight="1" x14ac:dyDescent="0.35">
      <c r="J3048" s="291" t="str">
        <f t="shared" si="241"/>
        <v>K280</v>
      </c>
      <c r="K3048" s="18">
        <v>3</v>
      </c>
      <c r="L3048" s="25" t="s">
        <v>163</v>
      </c>
      <c r="M3048" s="25" t="s">
        <v>801</v>
      </c>
      <c r="N3048" s="208" t="s">
        <v>27</v>
      </c>
      <c r="O3048" s="208">
        <v>60</v>
      </c>
      <c r="P3048" s="208" t="s">
        <v>28</v>
      </c>
      <c r="Q3048" s="208" t="s">
        <v>29</v>
      </c>
      <c r="S3048" s="227" t="str">
        <f t="shared" si="237"/>
        <v>Campo</v>
      </c>
      <c r="T3048" s="227" t="s">
        <v>27</v>
      </c>
      <c r="U3048" s="237" t="str">
        <f t="shared" si="238"/>
        <v/>
      </c>
      <c r="V3048" s="230" t="str">
        <f t="shared" si="240"/>
        <v>&lt;campo posicao="3"&gt;
&lt;coluna&gt;COD_ITEM&lt;/coluna&gt;
&lt;descricao&gt;Código do item (campo 02 do Registro 0200)&lt;/descricao&gt;
&lt;tipo&gt;C&lt;/tipo&gt;
&lt;/campo&gt;</v>
      </c>
      <c r="W3048" s="227" t="str">
        <f t="shared" si="239"/>
        <v>&lt;campo posicao="3"&gt;
&lt;coluna&gt;COD_ITEM&lt;/coluna&gt;
&lt;descricao&gt;Código do item (campo 02 do Registro 0200)&lt;/descricao&gt;
&lt;tipo&gt;C&lt;/tipo&gt;
&lt;/campo&gt;</v>
      </c>
      <c r="AB3048" s="3" t="s">
        <v>6</v>
      </c>
    </row>
    <row r="3049" spans="1:28" ht="14.5" customHeight="1" x14ac:dyDescent="0.35">
      <c r="J3049" s="291" t="str">
        <f t="shared" si="241"/>
        <v>K280</v>
      </c>
      <c r="K3049" s="18">
        <v>4</v>
      </c>
      <c r="L3049" s="25" t="s">
        <v>2966</v>
      </c>
      <c r="M3049" s="25" t="s">
        <v>2967</v>
      </c>
      <c r="N3049" s="208" t="s">
        <v>32</v>
      </c>
      <c r="O3049" s="208" t="s">
        <v>28</v>
      </c>
      <c r="P3049" s="20">
        <v>3</v>
      </c>
      <c r="Q3049" s="208" t="s">
        <v>48</v>
      </c>
      <c r="S3049" s="227" t="str">
        <f t="shared" si="237"/>
        <v>Campo</v>
      </c>
      <c r="T3049" s="227" t="s">
        <v>3606</v>
      </c>
      <c r="U3049" s="237" t="str">
        <f t="shared" si="238"/>
        <v/>
      </c>
      <c r="V3049" s="230" t="str">
        <f t="shared" si="240"/>
        <v>&lt;campo posicao="4"&gt;
&lt;coluna&gt;QTD_COR_POS&lt;/coluna&gt;
&lt;descricao&gt;Quantidade de correção positiva de apontamento ocorrido em período de apuração anterior&lt;/descricao&gt;
&lt;tipo&gt;R&lt;/tipo&gt;
&lt;/campo&gt;</v>
      </c>
      <c r="W3049" s="227" t="str">
        <f t="shared" si="239"/>
        <v>&lt;campo posicao="4"&gt;
&lt;coluna&gt;QTD_COR_POS&lt;/coluna&gt;
&lt;descricao&gt;Quantidade de correção positiva de apontamento ocorrido em período de apuração anterior&lt;/descricao&gt;
&lt;tipo&gt;R&lt;/tipo&gt;
&lt;/campo&gt;</v>
      </c>
      <c r="AB3049" s="3" t="s">
        <v>6</v>
      </c>
    </row>
    <row r="3050" spans="1:28" ht="14.5" customHeight="1" x14ac:dyDescent="0.35">
      <c r="J3050" s="291" t="str">
        <f t="shared" si="241"/>
        <v>K280</v>
      </c>
      <c r="K3050" s="18">
        <v>5</v>
      </c>
      <c r="L3050" s="25" t="s">
        <v>2968</v>
      </c>
      <c r="M3050" s="25" t="s">
        <v>2969</v>
      </c>
      <c r="N3050" s="208" t="s">
        <v>32</v>
      </c>
      <c r="O3050" s="208" t="s">
        <v>28</v>
      </c>
      <c r="P3050" s="20">
        <v>3</v>
      </c>
      <c r="Q3050" s="208" t="s">
        <v>48</v>
      </c>
      <c r="S3050" s="227" t="str">
        <f t="shared" si="237"/>
        <v>Campo</v>
      </c>
      <c r="T3050" s="227" t="s">
        <v>3606</v>
      </c>
      <c r="U3050" s="237" t="str">
        <f t="shared" si="238"/>
        <v/>
      </c>
      <c r="V3050" s="230" t="str">
        <f t="shared" si="240"/>
        <v>&lt;campo posicao="5"&gt;
&lt;coluna&gt;QTD_COR_NEG&lt;/coluna&gt;
&lt;descricao&gt;Quantidade de correção negativa de apontamento ocorrido em período de apuração anterior&lt;/descricao&gt;
&lt;tipo&gt;R&lt;/tipo&gt;
&lt;/campo&gt;</v>
      </c>
      <c r="W3050" s="227" t="str">
        <f t="shared" si="239"/>
        <v>&lt;campo posicao="5"&gt;
&lt;coluna&gt;QTD_COR_NEG&lt;/coluna&gt;
&lt;descricao&gt;Quantidade de correção negativa de apontamento ocorrido em período de apuração anterior&lt;/descricao&gt;
&lt;tipo&gt;R&lt;/tipo&gt;
&lt;/campo&gt;</v>
      </c>
      <c r="AB3050" s="3" t="s">
        <v>6</v>
      </c>
    </row>
    <row r="3051" spans="1:28" ht="14.5" customHeight="1" x14ac:dyDescent="0.35">
      <c r="J3051" s="291" t="str">
        <f t="shared" si="241"/>
        <v>K280</v>
      </c>
      <c r="K3051" s="45">
        <v>6</v>
      </c>
      <c r="L3051" s="46" t="s">
        <v>2870</v>
      </c>
      <c r="M3051" s="46" t="s">
        <v>2871</v>
      </c>
      <c r="N3051" s="39" t="s">
        <v>27</v>
      </c>
      <c r="O3051" s="39">
        <v>1</v>
      </c>
      <c r="P3051" s="39" t="s">
        <v>28</v>
      </c>
      <c r="Q3051" s="39" t="s">
        <v>29</v>
      </c>
      <c r="S3051" s="227" t="str">
        <f t="shared" si="237"/>
        <v>Campo</v>
      </c>
      <c r="T3051" s="227" t="s">
        <v>27</v>
      </c>
      <c r="U3051" s="237" t="str">
        <f t="shared" si="238"/>
        <v/>
      </c>
      <c r="V3051" s="230" t="str">
        <f t="shared" si="240"/>
        <v>&lt;campo posicao="6"&gt;
&lt;coluna&gt;IND_EST&lt;/coluna&gt;
&lt;descricao&gt;Indicador do tipo de estoque:&lt;/descricao&gt;
&lt;tipo&gt;C&lt;/tipo&gt;
&lt;/campo&gt;</v>
      </c>
      <c r="W3051" s="227" t="str">
        <f t="shared" si="239"/>
        <v>&lt;campo posicao="6"&gt;
&lt;coluna&gt;IND_EST&lt;/coluna&gt;
&lt;descricao&gt;Indicador do tipo de estoque:&lt;/descricao&gt;
&lt;tipo&gt;C&lt;/tipo&gt;
&lt;/campo&gt;</v>
      </c>
      <c r="AB3051" s="3" t="s">
        <v>6</v>
      </c>
    </row>
    <row r="3052" spans="1:28" ht="14.5" customHeight="1" x14ac:dyDescent="0.35">
      <c r="J3052" s="291" t="str">
        <f t="shared" si="241"/>
        <v>K280</v>
      </c>
      <c r="K3052" s="47"/>
      <c r="L3052" s="48"/>
      <c r="M3052" s="48" t="s">
        <v>2872</v>
      </c>
      <c r="N3052" s="41"/>
      <c r="O3052" s="41"/>
      <c r="P3052" s="41"/>
      <c r="Q3052" s="41"/>
      <c r="S3052" s="227" t="str">
        <f t="shared" si="237"/>
        <v/>
      </c>
      <c r="T3052" s="227"/>
      <c r="U3052" s="237" t="str">
        <f t="shared" si="238"/>
        <v/>
      </c>
      <c r="V3052" s="230" t="str">
        <f t="shared" si="240"/>
        <v/>
      </c>
      <c r="W3052" s="227" t="str">
        <f t="shared" si="239"/>
        <v/>
      </c>
      <c r="AB3052" s="3" t="s">
        <v>6</v>
      </c>
    </row>
    <row r="3053" spans="1:28" ht="14.5" customHeight="1" x14ac:dyDescent="0.35">
      <c r="J3053" s="291" t="str">
        <f t="shared" si="241"/>
        <v>K280</v>
      </c>
      <c r="K3053" s="47"/>
      <c r="L3053" s="48"/>
      <c r="M3053" s="48" t="s">
        <v>2873</v>
      </c>
      <c r="N3053" s="41"/>
      <c r="O3053" s="41"/>
      <c r="P3053" s="41"/>
      <c r="Q3053" s="41"/>
      <c r="S3053" s="227" t="str">
        <f t="shared" si="237"/>
        <v/>
      </c>
      <c r="T3053" s="227"/>
      <c r="U3053" s="237" t="str">
        <f t="shared" si="238"/>
        <v/>
      </c>
      <c r="V3053" s="230" t="str">
        <f t="shared" si="240"/>
        <v/>
      </c>
      <c r="W3053" s="227" t="str">
        <f t="shared" si="239"/>
        <v/>
      </c>
      <c r="AB3053" s="3" t="s">
        <v>6</v>
      </c>
    </row>
    <row r="3054" spans="1:28" ht="14.5" customHeight="1" x14ac:dyDescent="0.35">
      <c r="J3054" s="291" t="str">
        <f t="shared" si="241"/>
        <v>K280</v>
      </c>
      <c r="K3054" s="49"/>
      <c r="L3054" s="50"/>
      <c r="M3054" s="50" t="s">
        <v>2874</v>
      </c>
      <c r="N3054" s="43"/>
      <c r="O3054" s="43"/>
      <c r="P3054" s="43"/>
      <c r="Q3054" s="43"/>
      <c r="S3054" s="227" t="str">
        <f t="shared" si="237"/>
        <v/>
      </c>
      <c r="T3054" s="227"/>
      <c r="U3054" s="237" t="str">
        <f t="shared" si="238"/>
        <v/>
      </c>
      <c r="V3054" s="230" t="str">
        <f t="shared" si="240"/>
        <v/>
      </c>
      <c r="W3054" s="227" t="str">
        <f t="shared" si="239"/>
        <v/>
      </c>
      <c r="AB3054" s="3" t="s">
        <v>6</v>
      </c>
    </row>
    <row r="3055" spans="1:28" ht="14.5" customHeight="1" x14ac:dyDescent="0.35">
      <c r="J3055" s="291" t="str">
        <f t="shared" si="241"/>
        <v>K280</v>
      </c>
      <c r="K3055" s="45">
        <v>7</v>
      </c>
      <c r="L3055" s="46" t="s">
        <v>129</v>
      </c>
      <c r="M3055" s="46" t="s">
        <v>340</v>
      </c>
      <c r="N3055" s="39" t="s">
        <v>27</v>
      </c>
      <c r="O3055" s="39">
        <v>60</v>
      </c>
      <c r="P3055" s="39" t="s">
        <v>28</v>
      </c>
      <c r="Q3055" s="39" t="s">
        <v>48</v>
      </c>
      <c r="S3055" s="227" t="str">
        <f t="shared" si="237"/>
        <v>Campo</v>
      </c>
      <c r="T3055" s="227" t="s">
        <v>27</v>
      </c>
      <c r="U3055" s="237" t="str">
        <f t="shared" si="238"/>
        <v/>
      </c>
      <c r="V3055" s="230" t="str">
        <f t="shared" si="240"/>
        <v>&lt;campo posicao="7"&gt;
&lt;coluna&gt;COD_PART&lt;/coluna&gt;
&lt;descricao&gt;Código do participante (campo 02 do Registro 0150):&lt;/descricao&gt;
&lt;tipo&gt;C&lt;/tipo&gt;
&lt;/campo&gt;</v>
      </c>
      <c r="W3055" s="227" t="str">
        <f t="shared" si="239"/>
        <v>&lt;campo posicao="7"&gt;
&lt;coluna&gt;COD_PART&lt;/coluna&gt;
&lt;descricao&gt;Código do participante (campo 02 do Registro 0150):&lt;/descricao&gt;
&lt;tipo&gt;C&lt;/tipo&gt;
&lt;/campo&gt;</v>
      </c>
      <c r="AB3055" s="3" t="s">
        <v>6</v>
      </c>
    </row>
    <row r="3056" spans="1:28" ht="14.5" customHeight="1" x14ac:dyDescent="0.35">
      <c r="J3056" s="291" t="str">
        <f t="shared" si="241"/>
        <v>K280</v>
      </c>
      <c r="K3056" s="49"/>
      <c r="L3056" s="50"/>
      <c r="M3056" s="50" t="s">
        <v>2833</v>
      </c>
      <c r="N3056" s="43"/>
      <c r="O3056" s="43"/>
      <c r="P3056" s="43"/>
      <c r="Q3056" s="43"/>
      <c r="S3056" s="227" t="str">
        <f t="shared" si="237"/>
        <v/>
      </c>
      <c r="T3056" s="227"/>
      <c r="U3056" s="237" t="str">
        <f t="shared" si="238"/>
        <v/>
      </c>
      <c r="V3056" s="230" t="str">
        <f t="shared" si="240"/>
        <v/>
      </c>
      <c r="W3056" s="227" t="str">
        <f t="shared" si="239"/>
        <v/>
      </c>
      <c r="AB3056" s="3" t="s">
        <v>6</v>
      </c>
    </row>
    <row r="3057" spans="1:28" ht="14.5" customHeight="1" collapsed="1" x14ac:dyDescent="0.35">
      <c r="A3057" s="209" t="s">
        <v>22</v>
      </c>
      <c r="E3057" s="209" t="s">
        <v>2988</v>
      </c>
      <c r="F3057" s="209"/>
      <c r="G3057" s="209"/>
      <c r="H3057" s="209"/>
      <c r="I3057" s="209" t="s">
        <v>144</v>
      </c>
      <c r="J3057" s="291" t="str">
        <f t="shared" si="241"/>
        <v>K280</v>
      </c>
      <c r="K3057" s="2" t="s">
        <v>2989</v>
      </c>
      <c r="L3057" s="64"/>
      <c r="M3057" s="64"/>
      <c r="N3057" s="65"/>
      <c r="O3057" s="65"/>
      <c r="P3057" s="65"/>
      <c r="Q3057" s="65"/>
      <c r="S3057" s="227">
        <f t="shared" si="237"/>
        <v>4</v>
      </c>
      <c r="T3057" s="227"/>
      <c r="U3057" s="237" t="str">
        <f t="shared" si="238"/>
        <v>&lt;/registro&gt;
&lt;registro codigo="K290" perfil="ABC" nivel="4"&gt;</v>
      </c>
      <c r="V3057" s="230" t="str">
        <f t="shared" si="240"/>
        <v/>
      </c>
      <c r="W3057" s="227" t="str">
        <f t="shared" si="239"/>
        <v>&lt;/registro&gt;
&lt;registro codigo="K290" perfil="ABC" nivel="4"&gt;</v>
      </c>
      <c r="AB3057" s="3"/>
    </row>
    <row r="3058" spans="1:28" ht="14.5" customHeight="1" x14ac:dyDescent="0.35">
      <c r="J3058" s="291" t="str">
        <f t="shared" si="241"/>
        <v>K290</v>
      </c>
      <c r="K3058" s="18">
        <v>1</v>
      </c>
      <c r="L3058" s="25" t="s">
        <v>25</v>
      </c>
      <c r="M3058" s="25" t="s">
        <v>2990</v>
      </c>
      <c r="N3058" s="208" t="s">
        <v>27</v>
      </c>
      <c r="O3058" s="208">
        <v>4</v>
      </c>
      <c r="P3058" s="208" t="s">
        <v>28</v>
      </c>
      <c r="Q3058" s="208" t="s">
        <v>29</v>
      </c>
      <c r="S3058" s="227" t="str">
        <f t="shared" si="237"/>
        <v>Campo</v>
      </c>
      <c r="T3058" s="227" t="s">
        <v>27</v>
      </c>
      <c r="U3058" s="237" t="str">
        <f t="shared" si="238"/>
        <v/>
      </c>
      <c r="V3058" s="230" t="str">
        <f t="shared" si="240"/>
        <v>&lt;campo posicao="1"&gt;
&lt;coluna&gt;REG&lt;/coluna&gt;
&lt;descricao&gt;Texto fixo contendo "K290"&lt;/descricao&gt;
&lt;tipo&gt;C&lt;/tipo&gt;
&lt;/campo&gt;</v>
      </c>
      <c r="W3058" s="227" t="str">
        <f t="shared" si="239"/>
        <v>&lt;campo posicao="1"&gt;
&lt;coluna&gt;REG&lt;/coluna&gt;
&lt;descricao&gt;Texto fixo contendo "K290"&lt;/descricao&gt;
&lt;tipo&gt;C&lt;/tipo&gt;
&lt;/campo&gt;</v>
      </c>
      <c r="AB3058" s="3"/>
    </row>
    <row r="3059" spans="1:28" ht="14.5" customHeight="1" x14ac:dyDescent="0.35">
      <c r="J3059" s="291" t="str">
        <f t="shared" si="241"/>
        <v>K290</v>
      </c>
      <c r="K3059" s="18">
        <v>2</v>
      </c>
      <c r="L3059" s="25" t="s">
        <v>2907</v>
      </c>
      <c r="M3059" s="25" t="s">
        <v>2908</v>
      </c>
      <c r="N3059" s="208" t="s">
        <v>32</v>
      </c>
      <c r="O3059" s="208">
        <v>8</v>
      </c>
      <c r="P3059" s="208" t="s">
        <v>28</v>
      </c>
      <c r="Q3059" s="208" t="s">
        <v>48</v>
      </c>
      <c r="S3059" s="227" t="str">
        <f t="shared" si="237"/>
        <v>Campo</v>
      </c>
      <c r="T3059" s="227" t="s">
        <v>3605</v>
      </c>
      <c r="U3059" s="237" t="str">
        <f t="shared" si="238"/>
        <v/>
      </c>
      <c r="V3059" s="230" t="str">
        <f t="shared" si="240"/>
        <v>&lt;campo posicao="2"&gt;
&lt;coluna&gt;DT_INI_OP&lt;/coluna&gt;
&lt;descricao&gt;Data de início da ordem de produção&lt;/descricao&gt;
&lt;tipo&gt;D&lt;/tipo&gt;
&lt;/campo&gt;</v>
      </c>
      <c r="W3059" s="227" t="str">
        <f t="shared" si="239"/>
        <v>&lt;campo posicao="2"&gt;
&lt;coluna&gt;DT_INI_OP&lt;/coluna&gt;
&lt;descricao&gt;Data de início da ordem de produção&lt;/descricao&gt;
&lt;tipo&gt;D&lt;/tipo&gt;
&lt;/campo&gt;</v>
      </c>
      <c r="AB3059" s="3"/>
    </row>
    <row r="3060" spans="1:28" ht="14.5" customHeight="1" x14ac:dyDescent="0.35">
      <c r="J3060" s="291" t="str">
        <f t="shared" si="241"/>
        <v>K290</v>
      </c>
      <c r="K3060" s="18">
        <v>3</v>
      </c>
      <c r="L3060" s="25" t="s">
        <v>2909</v>
      </c>
      <c r="M3060" s="25" t="s">
        <v>2910</v>
      </c>
      <c r="N3060" s="208" t="s">
        <v>32</v>
      </c>
      <c r="O3060" s="208">
        <v>8</v>
      </c>
      <c r="P3060" s="208" t="s">
        <v>28</v>
      </c>
      <c r="Q3060" s="208" t="s">
        <v>48</v>
      </c>
      <c r="S3060" s="227" t="str">
        <f t="shared" si="237"/>
        <v>Campo</v>
      </c>
      <c r="T3060" s="227" t="s">
        <v>3605</v>
      </c>
      <c r="U3060" s="237" t="str">
        <f t="shared" si="238"/>
        <v/>
      </c>
      <c r="V3060" s="230" t="str">
        <f t="shared" si="240"/>
        <v>&lt;campo posicao="3"&gt;
&lt;coluna&gt;DT_FIN_OP&lt;/coluna&gt;
&lt;descricao&gt;Data de conclusão da ordem de produção&lt;/descricao&gt;
&lt;tipo&gt;D&lt;/tipo&gt;
&lt;/campo&gt;</v>
      </c>
      <c r="W3060" s="227" t="str">
        <f t="shared" si="239"/>
        <v>&lt;campo posicao="3"&gt;
&lt;coluna&gt;DT_FIN_OP&lt;/coluna&gt;
&lt;descricao&gt;Data de conclusão da ordem de produção&lt;/descricao&gt;
&lt;tipo&gt;D&lt;/tipo&gt;
&lt;/campo&gt;</v>
      </c>
      <c r="AB3060" s="3"/>
    </row>
    <row r="3061" spans="1:28" ht="14.5" customHeight="1" x14ac:dyDescent="0.35">
      <c r="J3061" s="291" t="str">
        <f t="shared" si="241"/>
        <v>K290</v>
      </c>
      <c r="K3061" s="18">
        <v>4</v>
      </c>
      <c r="L3061" s="25" t="s">
        <v>2911</v>
      </c>
      <c r="M3061" s="25" t="s">
        <v>2912</v>
      </c>
      <c r="N3061" s="208" t="s">
        <v>27</v>
      </c>
      <c r="O3061" s="208">
        <v>30</v>
      </c>
      <c r="P3061" s="208" t="s">
        <v>28</v>
      </c>
      <c r="Q3061" s="208" t="s">
        <v>48</v>
      </c>
      <c r="S3061" s="227" t="str">
        <f t="shared" si="237"/>
        <v>Campo</v>
      </c>
      <c r="T3061" s="227" t="s">
        <v>27</v>
      </c>
      <c r="U3061" s="237" t="str">
        <f t="shared" si="238"/>
        <v/>
      </c>
      <c r="V3061" s="230" t="str">
        <f t="shared" si="240"/>
        <v>&lt;campo posicao="4"&gt;
&lt;coluna&gt;COD_DOC_OP&lt;/coluna&gt;
&lt;descricao&gt;Código de identificação da ordem de produção&lt;/descricao&gt;
&lt;tipo&gt;C&lt;/tipo&gt;
&lt;/campo&gt;</v>
      </c>
      <c r="W3061" s="227" t="str">
        <f t="shared" si="239"/>
        <v>&lt;campo posicao="4"&gt;
&lt;coluna&gt;COD_DOC_OP&lt;/coluna&gt;
&lt;descricao&gt;Código de identificação da ordem de produção&lt;/descricao&gt;
&lt;tipo&gt;C&lt;/tipo&gt;
&lt;/campo&gt;</v>
      </c>
      <c r="AB3061" s="3"/>
    </row>
    <row r="3062" spans="1:28" ht="14.5" customHeight="1" collapsed="1" x14ac:dyDescent="0.35">
      <c r="A3062" s="209" t="s">
        <v>22</v>
      </c>
      <c r="E3062" s="7"/>
      <c r="F3062" s="209" t="s">
        <v>2991</v>
      </c>
      <c r="G3062" s="209"/>
      <c r="H3062" s="209"/>
      <c r="I3062" s="209" t="s">
        <v>144</v>
      </c>
      <c r="J3062" s="291" t="str">
        <f t="shared" si="241"/>
        <v>K290</v>
      </c>
      <c r="K3062" s="2" t="s">
        <v>2992</v>
      </c>
      <c r="L3062" s="64"/>
      <c r="M3062" s="64"/>
      <c r="N3062" s="65"/>
      <c r="O3062" s="65"/>
      <c r="P3062" s="65"/>
      <c r="Q3062" s="65"/>
      <c r="S3062" s="227">
        <f t="shared" si="237"/>
        <v>5</v>
      </c>
      <c r="T3062" s="227"/>
      <c r="U3062" s="237" t="str">
        <f t="shared" si="238"/>
        <v>&lt;/registro&gt;
&lt;registro codigo="K291" perfil="ABC" nivel="5"&gt;</v>
      </c>
      <c r="V3062" s="230" t="str">
        <f t="shared" si="240"/>
        <v/>
      </c>
      <c r="W3062" s="227" t="str">
        <f t="shared" si="239"/>
        <v>&lt;/registro&gt;
&lt;registro codigo="K291" perfil="ABC" nivel="5"&gt;</v>
      </c>
      <c r="AB3062" s="3"/>
    </row>
    <row r="3063" spans="1:28" ht="14.5" customHeight="1" x14ac:dyDescent="0.35">
      <c r="J3063" s="291" t="str">
        <f t="shared" si="241"/>
        <v>K291</v>
      </c>
      <c r="K3063" s="18">
        <v>1</v>
      </c>
      <c r="L3063" s="25" t="s">
        <v>25</v>
      </c>
      <c r="M3063" s="25" t="s">
        <v>2993</v>
      </c>
      <c r="N3063" s="208" t="s">
        <v>27</v>
      </c>
      <c r="O3063" s="208">
        <v>4</v>
      </c>
      <c r="P3063" s="208" t="s">
        <v>28</v>
      </c>
      <c r="Q3063" s="208" t="s">
        <v>29</v>
      </c>
      <c r="S3063" s="227" t="str">
        <f t="shared" si="237"/>
        <v>Campo</v>
      </c>
      <c r="T3063" s="227" t="s">
        <v>27</v>
      </c>
      <c r="U3063" s="237" t="str">
        <f t="shared" si="238"/>
        <v/>
      </c>
      <c r="V3063" s="230" t="str">
        <f t="shared" si="240"/>
        <v>&lt;campo posicao="1"&gt;
&lt;coluna&gt;REG&lt;/coluna&gt;
&lt;descricao&gt;Texto fixo contendo "K291"&lt;/descricao&gt;
&lt;tipo&gt;C&lt;/tipo&gt;
&lt;/campo&gt;</v>
      </c>
      <c r="W3063" s="227" t="str">
        <f t="shared" si="239"/>
        <v>&lt;campo posicao="1"&gt;
&lt;coluna&gt;REG&lt;/coluna&gt;
&lt;descricao&gt;Texto fixo contendo "K291"&lt;/descricao&gt;
&lt;tipo&gt;C&lt;/tipo&gt;
&lt;/campo&gt;</v>
      </c>
      <c r="AB3063" s="3"/>
    </row>
    <row r="3064" spans="1:28" ht="14.5" customHeight="1" x14ac:dyDescent="0.35">
      <c r="J3064" s="291" t="str">
        <f t="shared" si="241"/>
        <v>K291</v>
      </c>
      <c r="K3064" s="18">
        <v>2</v>
      </c>
      <c r="L3064" s="25" t="s">
        <v>163</v>
      </c>
      <c r="M3064" s="25" t="s">
        <v>2913</v>
      </c>
      <c r="N3064" s="208" t="s">
        <v>27</v>
      </c>
      <c r="O3064" s="208">
        <v>60</v>
      </c>
      <c r="P3064" s="208" t="s">
        <v>28</v>
      </c>
      <c r="Q3064" s="208" t="s">
        <v>29</v>
      </c>
      <c r="S3064" s="227" t="str">
        <f t="shared" si="237"/>
        <v>Campo</v>
      </c>
      <c r="T3064" s="227" t="s">
        <v>27</v>
      </c>
      <c r="U3064" s="237" t="str">
        <f t="shared" si="238"/>
        <v/>
      </c>
      <c r="V3064" s="230" t="str">
        <f t="shared" si="240"/>
        <v>&lt;campo posicao="2"&gt;
&lt;coluna&gt;COD_ITEM&lt;/coluna&gt;
&lt;descricao&gt;Código do item produzido (campo 02 do Registro 0200)&lt;/descricao&gt;
&lt;tipo&gt;C&lt;/tipo&gt;
&lt;/campo&gt;</v>
      </c>
      <c r="W3064" s="227" t="str">
        <f t="shared" si="239"/>
        <v>&lt;campo posicao="2"&gt;
&lt;coluna&gt;COD_ITEM&lt;/coluna&gt;
&lt;descricao&gt;Código do item produzido (campo 02 do Registro 0200)&lt;/descricao&gt;
&lt;tipo&gt;C&lt;/tipo&gt;
&lt;/campo&gt;</v>
      </c>
      <c r="AB3064" s="3"/>
    </row>
    <row r="3065" spans="1:28" ht="14.5" customHeight="1" x14ac:dyDescent="0.35">
      <c r="J3065" s="291" t="str">
        <f t="shared" si="241"/>
        <v>K291</v>
      </c>
      <c r="K3065" s="18">
        <v>3</v>
      </c>
      <c r="L3065" s="25" t="s">
        <v>804</v>
      </c>
      <c r="M3065" s="25" t="s">
        <v>2915</v>
      </c>
      <c r="N3065" s="208" t="s">
        <v>32</v>
      </c>
      <c r="O3065" s="208" t="s">
        <v>28</v>
      </c>
      <c r="P3065" s="103">
        <v>6</v>
      </c>
      <c r="Q3065" s="208" t="s">
        <v>29</v>
      </c>
      <c r="S3065" s="227" t="str">
        <f t="shared" si="237"/>
        <v>Campo</v>
      </c>
      <c r="T3065" s="227" t="s">
        <v>3606</v>
      </c>
      <c r="U3065" s="237" t="str">
        <f t="shared" si="238"/>
        <v/>
      </c>
      <c r="V3065" s="230" t="str">
        <f t="shared" si="240"/>
        <v>&lt;campo posicao="3"&gt;
&lt;coluna&gt;QTD&lt;/coluna&gt;
&lt;descricao&gt;Quantidade de produção acabada&lt;/descricao&gt;
&lt;tipo&gt;R&lt;/tipo&gt;
&lt;/campo&gt;</v>
      </c>
      <c r="W3065" s="227" t="str">
        <f t="shared" si="239"/>
        <v>&lt;campo posicao="3"&gt;
&lt;coluna&gt;QTD&lt;/coluna&gt;
&lt;descricao&gt;Quantidade de produção acabada&lt;/descricao&gt;
&lt;tipo&gt;R&lt;/tipo&gt;
&lt;/campo&gt;</v>
      </c>
      <c r="AB3065" s="3"/>
    </row>
    <row r="3066" spans="1:28" ht="14.5" customHeight="1" collapsed="1" x14ac:dyDescent="0.35">
      <c r="A3066" s="209" t="s">
        <v>22</v>
      </c>
      <c r="E3066" s="7"/>
      <c r="F3066" s="209" t="s">
        <v>2994</v>
      </c>
      <c r="G3066" s="209"/>
      <c r="H3066" s="209"/>
      <c r="I3066" s="209" t="s">
        <v>144</v>
      </c>
      <c r="J3066" s="291" t="str">
        <f t="shared" si="241"/>
        <v>K291</v>
      </c>
      <c r="K3066" s="2" t="s">
        <v>2995</v>
      </c>
      <c r="L3066" s="64"/>
      <c r="M3066" s="64"/>
      <c r="N3066" s="65"/>
      <c r="O3066" s="65"/>
      <c r="P3066" s="65"/>
      <c r="Q3066" s="65"/>
      <c r="S3066" s="227">
        <f t="shared" si="237"/>
        <v>5</v>
      </c>
      <c r="T3066" s="227"/>
      <c r="U3066" s="237" t="str">
        <f t="shared" si="238"/>
        <v>&lt;/registro&gt;
&lt;registro codigo="K292" perfil="ABC" nivel="5"&gt;</v>
      </c>
      <c r="V3066" s="230" t="str">
        <f t="shared" si="240"/>
        <v/>
      </c>
      <c r="W3066" s="227" t="str">
        <f t="shared" si="239"/>
        <v>&lt;/registro&gt;
&lt;registro codigo="K292" perfil="ABC" nivel="5"&gt;</v>
      </c>
      <c r="AB3066" s="3"/>
    </row>
    <row r="3067" spans="1:28" ht="14.5" customHeight="1" x14ac:dyDescent="0.35">
      <c r="J3067" s="291" t="str">
        <f t="shared" si="241"/>
        <v>K292</v>
      </c>
      <c r="K3067" s="18">
        <v>1</v>
      </c>
      <c r="L3067" s="25" t="s">
        <v>25</v>
      </c>
      <c r="M3067" s="25" t="s">
        <v>2996</v>
      </c>
      <c r="N3067" s="208" t="s">
        <v>27</v>
      </c>
      <c r="O3067" s="208">
        <v>4</v>
      </c>
      <c r="P3067" s="208" t="s">
        <v>28</v>
      </c>
      <c r="Q3067" s="208" t="s">
        <v>29</v>
      </c>
      <c r="S3067" s="227" t="str">
        <f t="shared" si="237"/>
        <v>Campo</v>
      </c>
      <c r="T3067" s="227" t="s">
        <v>27</v>
      </c>
      <c r="U3067" s="237" t="str">
        <f t="shared" si="238"/>
        <v/>
      </c>
      <c r="V3067" s="230" t="str">
        <f t="shared" si="240"/>
        <v>&lt;campo posicao="1"&gt;
&lt;coluna&gt;REG&lt;/coluna&gt;
&lt;descricao&gt;Texto fixo contendo "K292"&lt;/descricao&gt;
&lt;tipo&gt;C&lt;/tipo&gt;
&lt;/campo&gt;</v>
      </c>
      <c r="W3067" s="227" t="str">
        <f t="shared" si="239"/>
        <v>&lt;campo posicao="1"&gt;
&lt;coluna&gt;REG&lt;/coluna&gt;
&lt;descricao&gt;Texto fixo contendo "K292"&lt;/descricao&gt;
&lt;tipo&gt;C&lt;/tipo&gt;
&lt;/campo&gt;</v>
      </c>
      <c r="AB3067" s="3"/>
    </row>
    <row r="3068" spans="1:28" ht="14.5" customHeight="1" x14ac:dyDescent="0.35">
      <c r="J3068" s="291" t="str">
        <f t="shared" si="241"/>
        <v>K292</v>
      </c>
      <c r="K3068" s="18">
        <v>2</v>
      </c>
      <c r="L3068" s="25" t="s">
        <v>163</v>
      </c>
      <c r="M3068" s="25" t="s">
        <v>2997</v>
      </c>
      <c r="N3068" s="208" t="s">
        <v>27</v>
      </c>
      <c r="O3068" s="208">
        <v>60</v>
      </c>
      <c r="P3068" s="208" t="s">
        <v>28</v>
      </c>
      <c r="Q3068" s="208" t="s">
        <v>29</v>
      </c>
      <c r="S3068" s="227" t="str">
        <f t="shared" si="237"/>
        <v>Campo</v>
      </c>
      <c r="T3068" s="227" t="s">
        <v>27</v>
      </c>
      <c r="U3068" s="237" t="str">
        <f t="shared" si="238"/>
        <v/>
      </c>
      <c r="V3068" s="230" t="str">
        <f t="shared" si="240"/>
        <v>&lt;campo posicao="2"&gt;
&lt;coluna&gt;COD_ITEM&lt;/coluna&gt;
&lt;descricao&gt;Código do insumo/componente consumido (campo 02 do Registro 0200)&lt;/descricao&gt;
&lt;tipo&gt;C&lt;/tipo&gt;
&lt;/campo&gt;</v>
      </c>
      <c r="W3068" s="227" t="str">
        <f t="shared" si="239"/>
        <v>&lt;campo posicao="2"&gt;
&lt;coluna&gt;COD_ITEM&lt;/coluna&gt;
&lt;descricao&gt;Código do insumo/componente consumido (campo 02 do Registro 0200)&lt;/descricao&gt;
&lt;tipo&gt;C&lt;/tipo&gt;
&lt;/campo&gt;</v>
      </c>
      <c r="AB3068" s="3"/>
    </row>
    <row r="3069" spans="1:28" ht="14.5" customHeight="1" x14ac:dyDescent="0.35">
      <c r="J3069" s="291" t="str">
        <f t="shared" si="241"/>
        <v>K292</v>
      </c>
      <c r="K3069" s="18">
        <v>3</v>
      </c>
      <c r="L3069" s="25" t="s">
        <v>804</v>
      </c>
      <c r="M3069" s="25" t="s">
        <v>2998</v>
      </c>
      <c r="N3069" s="208" t="s">
        <v>32</v>
      </c>
      <c r="O3069" s="208" t="s">
        <v>28</v>
      </c>
      <c r="P3069" s="103">
        <v>6</v>
      </c>
      <c r="Q3069" s="208" t="s">
        <v>29</v>
      </c>
      <c r="S3069" s="227" t="str">
        <f t="shared" si="237"/>
        <v>Campo</v>
      </c>
      <c r="T3069" s="227" t="s">
        <v>3606</v>
      </c>
      <c r="U3069" s="237" t="str">
        <f t="shared" si="238"/>
        <v/>
      </c>
      <c r="V3069" s="230" t="str">
        <f t="shared" si="240"/>
        <v>&lt;campo posicao="3"&gt;
&lt;coluna&gt;QTD&lt;/coluna&gt;
&lt;descricao&gt;Quantidade consumida&lt;/descricao&gt;
&lt;tipo&gt;R&lt;/tipo&gt;
&lt;/campo&gt;</v>
      </c>
      <c r="W3069" s="227" t="str">
        <f t="shared" si="239"/>
        <v>&lt;campo posicao="3"&gt;
&lt;coluna&gt;QTD&lt;/coluna&gt;
&lt;descricao&gt;Quantidade consumida&lt;/descricao&gt;
&lt;tipo&gt;R&lt;/tipo&gt;
&lt;/campo&gt;</v>
      </c>
      <c r="AB3069" s="3"/>
    </row>
    <row r="3070" spans="1:28" ht="14.5" customHeight="1" collapsed="1" x14ac:dyDescent="0.35">
      <c r="A3070" s="209" t="s">
        <v>22</v>
      </c>
      <c r="E3070" s="209" t="s">
        <v>2999</v>
      </c>
      <c r="F3070" s="209"/>
      <c r="G3070" s="209"/>
      <c r="H3070" s="209"/>
      <c r="I3070" s="209" t="s">
        <v>144</v>
      </c>
      <c r="J3070" s="291" t="str">
        <f t="shared" si="241"/>
        <v>K292</v>
      </c>
      <c r="K3070" s="2" t="s">
        <v>3000</v>
      </c>
      <c r="L3070" s="64"/>
      <c r="M3070" s="64"/>
      <c r="N3070" s="65"/>
      <c r="O3070" s="65"/>
      <c r="P3070" s="65"/>
      <c r="Q3070" s="65"/>
      <c r="S3070" s="227">
        <f t="shared" si="237"/>
        <v>4</v>
      </c>
      <c r="T3070" s="227"/>
      <c r="U3070" s="237" t="str">
        <f t="shared" si="238"/>
        <v>&lt;/registro&gt;
&lt;registro codigo="K300" perfil="ABC" nivel="4"&gt;</v>
      </c>
      <c r="V3070" s="230" t="str">
        <f t="shared" si="240"/>
        <v/>
      </c>
      <c r="W3070" s="227" t="str">
        <f t="shared" si="239"/>
        <v>&lt;/registro&gt;
&lt;registro codigo="K300" perfil="ABC" nivel="4"&gt;</v>
      </c>
      <c r="AB3070" s="3"/>
    </row>
    <row r="3071" spans="1:28" ht="14.5" customHeight="1" x14ac:dyDescent="0.35">
      <c r="J3071" s="291" t="str">
        <f t="shared" si="241"/>
        <v>K300</v>
      </c>
      <c r="K3071" s="18">
        <v>1</v>
      </c>
      <c r="L3071" s="25" t="s">
        <v>25</v>
      </c>
      <c r="M3071" s="25" t="s">
        <v>3001</v>
      </c>
      <c r="N3071" s="208" t="s">
        <v>27</v>
      </c>
      <c r="O3071" s="208">
        <v>4</v>
      </c>
      <c r="P3071" s="208" t="s">
        <v>28</v>
      </c>
      <c r="Q3071" s="208" t="s">
        <v>29</v>
      </c>
      <c r="S3071" s="227" t="str">
        <f t="shared" si="237"/>
        <v>Campo</v>
      </c>
      <c r="T3071" s="227" t="s">
        <v>27</v>
      </c>
      <c r="U3071" s="237" t="str">
        <f t="shared" si="238"/>
        <v/>
      </c>
      <c r="V3071" s="230" t="str">
        <f t="shared" si="240"/>
        <v>&lt;campo posicao="1"&gt;
&lt;coluna&gt;REG&lt;/coluna&gt;
&lt;descricao&gt;Texto fixo contendo "K300"&lt;/descricao&gt;
&lt;tipo&gt;C&lt;/tipo&gt;
&lt;/campo&gt;</v>
      </c>
      <c r="W3071" s="227" t="str">
        <f t="shared" si="239"/>
        <v>&lt;campo posicao="1"&gt;
&lt;coluna&gt;REG&lt;/coluna&gt;
&lt;descricao&gt;Texto fixo contendo "K300"&lt;/descricao&gt;
&lt;tipo&gt;C&lt;/tipo&gt;
&lt;/campo&gt;</v>
      </c>
      <c r="AB3071" s="3"/>
    </row>
    <row r="3072" spans="1:28" ht="14.5" customHeight="1" x14ac:dyDescent="0.35">
      <c r="J3072" s="291" t="str">
        <f t="shared" si="241"/>
        <v>K300</v>
      </c>
      <c r="K3072" s="18">
        <v>2</v>
      </c>
      <c r="L3072" s="25" t="s">
        <v>2927</v>
      </c>
      <c r="M3072" s="25" t="s">
        <v>2928</v>
      </c>
      <c r="N3072" s="208" t="s">
        <v>32</v>
      </c>
      <c r="O3072" s="208">
        <v>8</v>
      </c>
      <c r="P3072" s="208" t="s">
        <v>28</v>
      </c>
      <c r="Q3072" s="208" t="s">
        <v>29</v>
      </c>
      <c r="S3072" s="227" t="str">
        <f t="shared" si="237"/>
        <v>Campo</v>
      </c>
      <c r="T3072" s="227" t="s">
        <v>3605</v>
      </c>
      <c r="U3072" s="237" t="str">
        <f t="shared" si="238"/>
        <v/>
      </c>
      <c r="V3072" s="230" t="str">
        <f t="shared" si="240"/>
        <v>&lt;campo posicao="2"&gt;
&lt;coluna&gt;DT_PROD&lt;/coluna&gt;
&lt;descricao&gt;Data do reconhecimento da produção ocorrida no terceiro&lt;/descricao&gt;
&lt;tipo&gt;D&lt;/tipo&gt;
&lt;/campo&gt;</v>
      </c>
      <c r="W3072" s="227" t="str">
        <f t="shared" si="239"/>
        <v>&lt;campo posicao="2"&gt;
&lt;coluna&gt;DT_PROD&lt;/coluna&gt;
&lt;descricao&gt;Data do reconhecimento da produção ocorrida no terceiro&lt;/descricao&gt;
&lt;tipo&gt;D&lt;/tipo&gt;
&lt;/campo&gt;</v>
      </c>
      <c r="AB3072" s="3"/>
    </row>
    <row r="3073" spans="1:28" ht="14.5" customHeight="1" collapsed="1" x14ac:dyDescent="0.35">
      <c r="A3073" s="209" t="s">
        <v>22</v>
      </c>
      <c r="E3073" s="7"/>
      <c r="F3073" s="209" t="s">
        <v>3002</v>
      </c>
      <c r="G3073" s="209"/>
      <c r="H3073" s="209"/>
      <c r="I3073" s="209" t="s">
        <v>144</v>
      </c>
      <c r="J3073" s="291" t="str">
        <f t="shared" si="241"/>
        <v>K300</v>
      </c>
      <c r="K3073" s="2" t="s">
        <v>3003</v>
      </c>
      <c r="L3073" s="64"/>
      <c r="M3073" s="64"/>
      <c r="N3073" s="65"/>
      <c r="O3073" s="65"/>
      <c r="P3073" s="65"/>
      <c r="Q3073" s="65"/>
      <c r="S3073" s="227">
        <f t="shared" si="237"/>
        <v>5</v>
      </c>
      <c r="T3073" s="227"/>
      <c r="U3073" s="237" t="str">
        <f t="shared" si="238"/>
        <v>&lt;/registro&gt;
&lt;registro codigo="K301" perfil="ABC" nivel="5"&gt;</v>
      </c>
      <c r="V3073" s="230" t="str">
        <f t="shared" si="240"/>
        <v/>
      </c>
      <c r="W3073" s="227" t="str">
        <f t="shared" si="239"/>
        <v>&lt;/registro&gt;
&lt;registro codigo="K301" perfil="ABC" nivel="5"&gt;</v>
      </c>
      <c r="AB3073" s="3"/>
    </row>
    <row r="3074" spans="1:28" ht="14.5" customHeight="1" x14ac:dyDescent="0.35">
      <c r="J3074" s="291" t="str">
        <f t="shared" si="241"/>
        <v>K301</v>
      </c>
      <c r="K3074" s="18">
        <v>1</v>
      </c>
      <c r="L3074" s="25" t="s">
        <v>25</v>
      </c>
      <c r="M3074" s="25" t="s">
        <v>3004</v>
      </c>
      <c r="N3074" s="208" t="s">
        <v>27</v>
      </c>
      <c r="O3074" s="208">
        <v>4</v>
      </c>
      <c r="P3074" s="208" t="s">
        <v>28</v>
      </c>
      <c r="Q3074" s="208" t="s">
        <v>29</v>
      </c>
      <c r="S3074" s="227" t="str">
        <f t="shared" ref="S3074:S3137" si="242">IF(B3074&lt;&gt;"",1,IF(C3074&lt;&gt;"",2,IF(D3074&lt;&gt;"",3,IF(E3074&lt;&gt;"",4,IF(F3074&lt;&gt;"",5,IF(G3074&lt;&gt;"",6,IF(H3074&lt;&gt;"",7,IF(ISNUMBER(K3074),"Campo",""))))))))</f>
        <v>Campo</v>
      </c>
      <c r="T3074" s="227" t="s">
        <v>27</v>
      </c>
      <c r="U3074" s="237" t="str">
        <f t="shared" ref="U3074:U3137" si="243">IFERROR(IF(ISNUMBER(S3074),CONCATENATE("&lt;/registro&gt;
&lt;registro codigo=""",CONCATENATE(B3074,C3074,D3074,E3074,F3074,G3074,H3074),""" perfil=""",A3074,""" nivel=""",S3074,"""&gt;"),""),"")</f>
        <v/>
      </c>
      <c r="V3074" s="230" t="str">
        <f t="shared" si="240"/>
        <v>&lt;campo posicao="1"&gt;
&lt;coluna&gt;REG&lt;/coluna&gt;
&lt;descricao&gt;Texto fixo contendo "K301"&lt;/descricao&gt;
&lt;tipo&gt;C&lt;/tipo&gt;
&lt;/campo&gt;</v>
      </c>
      <c r="W3074" s="227" t="str">
        <f t="shared" ref="W3074:W3137" si="244">U3074&amp;V3074</f>
        <v>&lt;campo posicao="1"&gt;
&lt;coluna&gt;REG&lt;/coluna&gt;
&lt;descricao&gt;Texto fixo contendo "K301"&lt;/descricao&gt;
&lt;tipo&gt;C&lt;/tipo&gt;
&lt;/campo&gt;</v>
      </c>
      <c r="AB3074" s="3"/>
    </row>
    <row r="3075" spans="1:28" ht="14.5" customHeight="1" x14ac:dyDescent="0.35">
      <c r="J3075" s="291" t="str">
        <f t="shared" si="241"/>
        <v>K301</v>
      </c>
      <c r="K3075" s="18">
        <v>2</v>
      </c>
      <c r="L3075" s="25" t="s">
        <v>163</v>
      </c>
      <c r="M3075" s="25" t="s">
        <v>2913</v>
      </c>
      <c r="N3075" s="208" t="s">
        <v>27</v>
      </c>
      <c r="O3075" s="208">
        <v>60</v>
      </c>
      <c r="P3075" s="208" t="s">
        <v>28</v>
      </c>
      <c r="Q3075" s="208" t="s">
        <v>29</v>
      </c>
      <c r="S3075" s="227" t="str">
        <f t="shared" si="242"/>
        <v>Campo</v>
      </c>
      <c r="T3075" s="227" t="s">
        <v>27</v>
      </c>
      <c r="U3075" s="237" t="str">
        <f t="shared" si="243"/>
        <v/>
      </c>
      <c r="V3075" s="230" t="str">
        <f t="shared" si="240"/>
        <v>&lt;campo posicao="2"&gt;
&lt;coluna&gt;COD_ITEM&lt;/coluna&gt;
&lt;descricao&gt;Código do item produzido (campo 02 do Registro 0200)&lt;/descricao&gt;
&lt;tipo&gt;C&lt;/tipo&gt;
&lt;/campo&gt;</v>
      </c>
      <c r="W3075" s="227" t="str">
        <f t="shared" si="244"/>
        <v>&lt;campo posicao="2"&gt;
&lt;coluna&gt;COD_ITEM&lt;/coluna&gt;
&lt;descricao&gt;Código do item produzido (campo 02 do Registro 0200)&lt;/descricao&gt;
&lt;tipo&gt;C&lt;/tipo&gt;
&lt;/campo&gt;</v>
      </c>
      <c r="AB3075" s="3"/>
    </row>
    <row r="3076" spans="1:28" ht="14.5" customHeight="1" x14ac:dyDescent="0.35">
      <c r="J3076" s="291" t="str">
        <f t="shared" si="241"/>
        <v>K301</v>
      </c>
      <c r="K3076" s="18">
        <v>3</v>
      </c>
      <c r="L3076" s="25" t="s">
        <v>804</v>
      </c>
      <c r="M3076" s="25" t="s">
        <v>2929</v>
      </c>
      <c r="N3076" s="208" t="s">
        <v>32</v>
      </c>
      <c r="O3076" s="208" t="s">
        <v>28</v>
      </c>
      <c r="P3076" s="103">
        <v>6</v>
      </c>
      <c r="Q3076" s="208" t="s">
        <v>29</v>
      </c>
      <c r="S3076" s="227" t="str">
        <f t="shared" si="242"/>
        <v>Campo</v>
      </c>
      <c r="T3076" s="227" t="s">
        <v>3606</v>
      </c>
      <c r="U3076" s="237" t="str">
        <f t="shared" si="243"/>
        <v/>
      </c>
      <c r="V3076" s="230" t="str">
        <f t="shared" ref="V3076:V3139" si="245">IF(S3076="Campo",CONCATENATE("&lt;campo posicao=""",K3076,"""&gt;
&lt;coluna&gt;",SUBSTITUTE(L3076," ",""),"&lt;/coluna&gt;
&lt;descricao&gt;",M3076,"&lt;/descricao&gt;
&lt;tipo&gt;",T3076,"&lt;/tipo&gt;
&lt;/campo&gt;"),"")</f>
        <v>&lt;campo posicao="3"&gt;
&lt;coluna&gt;QTD&lt;/coluna&gt;
&lt;descricao&gt;Quantidade produzida&lt;/descricao&gt;
&lt;tipo&gt;R&lt;/tipo&gt;
&lt;/campo&gt;</v>
      </c>
      <c r="W3076" s="227" t="str">
        <f t="shared" si="244"/>
        <v>&lt;campo posicao="3"&gt;
&lt;coluna&gt;QTD&lt;/coluna&gt;
&lt;descricao&gt;Quantidade produzida&lt;/descricao&gt;
&lt;tipo&gt;R&lt;/tipo&gt;
&lt;/campo&gt;</v>
      </c>
      <c r="AB3076" s="3"/>
    </row>
    <row r="3077" spans="1:28" ht="14.5" customHeight="1" collapsed="1" x14ac:dyDescent="0.35">
      <c r="A3077" s="209" t="s">
        <v>22</v>
      </c>
      <c r="E3077" s="7"/>
      <c r="F3077" s="209" t="s">
        <v>3005</v>
      </c>
      <c r="G3077" s="209"/>
      <c r="H3077" s="209"/>
      <c r="I3077" s="209" t="s">
        <v>144</v>
      </c>
      <c r="J3077" s="291" t="str">
        <f t="shared" ref="J3077:J3140" si="246">IF(L3077="REG",MID(M3077,IFERROR(SEARCH("“",M3077),SEARCH("""",M3077))+1,4),J3076)</f>
        <v>K301</v>
      </c>
      <c r="K3077" s="2" t="s">
        <v>3006</v>
      </c>
      <c r="L3077" s="64"/>
      <c r="M3077" s="64"/>
      <c r="N3077" s="65"/>
      <c r="O3077" s="65"/>
      <c r="P3077" s="65"/>
      <c r="Q3077" s="65"/>
      <c r="S3077" s="227">
        <f t="shared" si="242"/>
        <v>5</v>
      </c>
      <c r="T3077" s="227"/>
      <c r="U3077" s="237" t="str">
        <f t="shared" si="243"/>
        <v>&lt;/registro&gt;
&lt;registro codigo="K302" perfil="ABC" nivel="5"&gt;</v>
      </c>
      <c r="V3077" s="230" t="str">
        <f t="shared" si="245"/>
        <v/>
      </c>
      <c r="W3077" s="227" t="str">
        <f t="shared" si="244"/>
        <v>&lt;/registro&gt;
&lt;registro codigo="K302" perfil="ABC" nivel="5"&gt;</v>
      </c>
      <c r="AB3077" s="3"/>
    </row>
    <row r="3078" spans="1:28" ht="14.5" customHeight="1" x14ac:dyDescent="0.35">
      <c r="J3078" s="291" t="str">
        <f t="shared" si="246"/>
        <v>K302</v>
      </c>
      <c r="K3078" s="18">
        <v>1</v>
      </c>
      <c r="L3078" s="25" t="s">
        <v>25</v>
      </c>
      <c r="M3078" s="25" t="s">
        <v>3007</v>
      </c>
      <c r="N3078" s="208" t="s">
        <v>27</v>
      </c>
      <c r="O3078" s="208">
        <v>4</v>
      </c>
      <c r="P3078" s="208" t="s">
        <v>28</v>
      </c>
      <c r="Q3078" s="208" t="s">
        <v>29</v>
      </c>
      <c r="S3078" s="227" t="str">
        <f t="shared" si="242"/>
        <v>Campo</v>
      </c>
      <c r="T3078" s="227" t="s">
        <v>27</v>
      </c>
      <c r="U3078" s="237" t="str">
        <f t="shared" si="243"/>
        <v/>
      </c>
      <c r="V3078" s="230" t="str">
        <f t="shared" si="245"/>
        <v>&lt;campo posicao="1"&gt;
&lt;coluna&gt;REG&lt;/coluna&gt;
&lt;descricao&gt;Texto fixo contendo "K302"&lt;/descricao&gt;
&lt;tipo&gt;C&lt;/tipo&gt;
&lt;/campo&gt;</v>
      </c>
      <c r="W3078" s="227" t="str">
        <f t="shared" si="244"/>
        <v>&lt;campo posicao="1"&gt;
&lt;coluna&gt;REG&lt;/coluna&gt;
&lt;descricao&gt;Texto fixo contendo "K302"&lt;/descricao&gt;
&lt;tipo&gt;C&lt;/tipo&gt;
&lt;/campo&gt;</v>
      </c>
      <c r="AB3078" s="3"/>
    </row>
    <row r="3079" spans="1:28" ht="14.5" customHeight="1" x14ac:dyDescent="0.35">
      <c r="J3079" s="291" t="str">
        <f t="shared" si="246"/>
        <v>K302</v>
      </c>
      <c r="K3079" s="18">
        <v>2</v>
      </c>
      <c r="L3079" s="25" t="s">
        <v>163</v>
      </c>
      <c r="M3079" s="25" t="s">
        <v>2935</v>
      </c>
      <c r="N3079" s="208" t="s">
        <v>27</v>
      </c>
      <c r="O3079" s="208">
        <v>60</v>
      </c>
      <c r="P3079" s="208" t="s">
        <v>28</v>
      </c>
      <c r="Q3079" s="208" t="s">
        <v>29</v>
      </c>
      <c r="S3079" s="227" t="str">
        <f t="shared" si="242"/>
        <v>Campo</v>
      </c>
      <c r="T3079" s="227" t="s">
        <v>27</v>
      </c>
      <c r="U3079" s="237" t="str">
        <f t="shared" si="243"/>
        <v/>
      </c>
      <c r="V3079" s="230" t="str">
        <f t="shared" si="245"/>
        <v>&lt;campo posicao="2"&gt;
&lt;coluna&gt;COD_ITEM&lt;/coluna&gt;
&lt;descricao&gt;Código do insumo (campo 02 do Registro 0200)&lt;/descricao&gt;
&lt;tipo&gt;C&lt;/tipo&gt;
&lt;/campo&gt;</v>
      </c>
      <c r="W3079" s="227" t="str">
        <f t="shared" si="244"/>
        <v>&lt;campo posicao="2"&gt;
&lt;coluna&gt;COD_ITEM&lt;/coluna&gt;
&lt;descricao&gt;Código do insumo (campo 02 do Registro 0200)&lt;/descricao&gt;
&lt;tipo&gt;C&lt;/tipo&gt;
&lt;/campo&gt;</v>
      </c>
      <c r="AB3079" s="3"/>
    </row>
    <row r="3080" spans="1:28" ht="14.5" customHeight="1" x14ac:dyDescent="0.35">
      <c r="J3080" s="291" t="str">
        <f t="shared" si="246"/>
        <v>K302</v>
      </c>
      <c r="K3080" s="18">
        <v>3</v>
      </c>
      <c r="L3080" s="25" t="s">
        <v>804</v>
      </c>
      <c r="M3080" s="25" t="s">
        <v>2998</v>
      </c>
      <c r="N3080" s="208" t="s">
        <v>32</v>
      </c>
      <c r="O3080" s="208" t="s">
        <v>28</v>
      </c>
      <c r="P3080" s="103">
        <v>6</v>
      </c>
      <c r="Q3080" s="208" t="s">
        <v>29</v>
      </c>
      <c r="S3080" s="227" t="str">
        <f t="shared" si="242"/>
        <v>Campo</v>
      </c>
      <c r="T3080" s="227" t="s">
        <v>3606</v>
      </c>
      <c r="U3080" s="237" t="str">
        <f t="shared" si="243"/>
        <v/>
      </c>
      <c r="V3080" s="230" t="str">
        <f t="shared" si="245"/>
        <v>&lt;campo posicao="3"&gt;
&lt;coluna&gt;QTD&lt;/coluna&gt;
&lt;descricao&gt;Quantidade consumida&lt;/descricao&gt;
&lt;tipo&gt;R&lt;/tipo&gt;
&lt;/campo&gt;</v>
      </c>
      <c r="W3080" s="227" t="str">
        <f t="shared" si="244"/>
        <v>&lt;campo posicao="3"&gt;
&lt;coluna&gt;QTD&lt;/coluna&gt;
&lt;descricao&gt;Quantidade consumida&lt;/descricao&gt;
&lt;tipo&gt;R&lt;/tipo&gt;
&lt;/campo&gt;</v>
      </c>
      <c r="AB3080" s="3"/>
    </row>
    <row r="3081" spans="1:28" s="3" customFormat="1" ht="14.5" customHeight="1" collapsed="1" x14ac:dyDescent="0.35">
      <c r="A3081" s="209" t="s">
        <v>22</v>
      </c>
      <c r="B3081" s="209"/>
      <c r="C3081" s="209" t="s">
        <v>3008</v>
      </c>
      <c r="D3081" s="209"/>
      <c r="E3081" s="209"/>
      <c r="F3081" s="209"/>
      <c r="G3081" s="209"/>
      <c r="H3081" s="209"/>
      <c r="I3081" s="209" t="s">
        <v>8</v>
      </c>
      <c r="J3081" s="291" t="str">
        <f t="shared" si="246"/>
        <v>K302</v>
      </c>
      <c r="K3081" s="2" t="s">
        <v>3009</v>
      </c>
      <c r="L3081" s="4"/>
      <c r="M3081" s="4"/>
      <c r="N3081" s="4"/>
      <c r="O3081" s="4"/>
      <c r="P3081" s="4"/>
      <c r="Q3081" s="4"/>
      <c r="R3081" s="4"/>
      <c r="S3081" s="227">
        <f t="shared" si="242"/>
        <v>2</v>
      </c>
      <c r="T3081" s="227"/>
      <c r="U3081" s="237" t="str">
        <f t="shared" si="243"/>
        <v>&lt;/registro&gt;
&lt;registro codigo="K990" perfil="ABC" nivel="2"&gt;</v>
      </c>
      <c r="V3081" s="230" t="str">
        <f t="shared" si="245"/>
        <v/>
      </c>
      <c r="W3081" s="227" t="str">
        <f t="shared" si="244"/>
        <v>&lt;/registro&gt;
&lt;registro codigo="K990" perfil="ABC" nivel="2"&gt;</v>
      </c>
      <c r="X3081" s="227"/>
      <c r="Y3081" s="227"/>
      <c r="AB3081" s="3" t="s">
        <v>6</v>
      </c>
    </row>
    <row r="3082" spans="1:28" ht="14.5" customHeight="1" x14ac:dyDescent="0.35">
      <c r="J3082" s="291" t="str">
        <f t="shared" si="246"/>
        <v>K990</v>
      </c>
      <c r="K3082" s="18">
        <v>1</v>
      </c>
      <c r="L3082" s="25" t="s">
        <v>25</v>
      </c>
      <c r="M3082" s="25" t="s">
        <v>3010</v>
      </c>
      <c r="N3082" s="208" t="s">
        <v>27</v>
      </c>
      <c r="O3082" s="208">
        <v>4</v>
      </c>
      <c r="P3082" s="208" t="s">
        <v>28</v>
      </c>
      <c r="Q3082" s="208" t="s">
        <v>29</v>
      </c>
      <c r="S3082" s="227" t="str">
        <f t="shared" si="242"/>
        <v>Campo</v>
      </c>
      <c r="T3082" s="227" t="s">
        <v>27</v>
      </c>
      <c r="U3082" s="237" t="str">
        <f t="shared" si="243"/>
        <v/>
      </c>
      <c r="V3082" s="230" t="str">
        <f t="shared" si="245"/>
        <v>&lt;campo posicao="1"&gt;
&lt;coluna&gt;REG&lt;/coluna&gt;
&lt;descricao&gt;Texto fixo contendo "K990"&lt;/descricao&gt;
&lt;tipo&gt;C&lt;/tipo&gt;
&lt;/campo&gt;</v>
      </c>
      <c r="W3082" s="227" t="str">
        <f t="shared" si="244"/>
        <v>&lt;campo posicao="1"&gt;
&lt;coluna&gt;REG&lt;/coluna&gt;
&lt;descricao&gt;Texto fixo contendo "K990"&lt;/descricao&gt;
&lt;tipo&gt;C&lt;/tipo&gt;
&lt;/campo&gt;</v>
      </c>
      <c r="AB3082" s="3" t="s">
        <v>6</v>
      </c>
    </row>
    <row r="3083" spans="1:28" ht="14.5" customHeight="1" x14ac:dyDescent="0.35">
      <c r="J3083" s="291" t="str">
        <f t="shared" si="246"/>
        <v>K990</v>
      </c>
      <c r="K3083" s="208">
        <v>2</v>
      </c>
      <c r="L3083" s="217" t="s">
        <v>2856</v>
      </c>
      <c r="M3083" s="217" t="s">
        <v>3011</v>
      </c>
      <c r="N3083" s="288" t="s">
        <v>27</v>
      </c>
      <c r="O3083" s="208" t="s">
        <v>28</v>
      </c>
      <c r="P3083" s="208" t="s">
        <v>28</v>
      </c>
      <c r="Q3083" s="208" t="s">
        <v>29</v>
      </c>
      <c r="S3083" s="227" t="str">
        <f t="shared" si="242"/>
        <v>Campo</v>
      </c>
      <c r="T3083" s="227" t="s">
        <v>3607</v>
      </c>
      <c r="U3083" s="237" t="str">
        <f t="shared" si="243"/>
        <v/>
      </c>
      <c r="V3083" s="230" t="str">
        <f t="shared" si="245"/>
        <v>&lt;campo posicao="2"&gt;
&lt;coluna&gt;QTD_LIN_H&lt;/coluna&gt;
&lt;descricao&gt;Quantidade total de linhas do Bloco K&lt;/descricao&gt;
&lt;tipo&gt;I&lt;/tipo&gt;
&lt;/campo&gt;</v>
      </c>
      <c r="W3083" s="227" t="str">
        <f t="shared" si="244"/>
        <v>&lt;campo posicao="2"&gt;
&lt;coluna&gt;QTD_LIN_H&lt;/coluna&gt;
&lt;descricao&gt;Quantidade total de linhas do Bloco K&lt;/descricao&gt;
&lt;tipo&gt;I&lt;/tipo&gt;
&lt;/campo&gt;</v>
      </c>
      <c r="AB3083" s="3" t="s">
        <v>6</v>
      </c>
    </row>
    <row r="3084" spans="1:28" s="3" customFormat="1" ht="14.5" customHeight="1" collapsed="1" x14ac:dyDescent="0.35">
      <c r="A3084" s="209" t="s">
        <v>22</v>
      </c>
      <c r="B3084" s="209"/>
      <c r="C3084" s="209" t="s">
        <v>3012</v>
      </c>
      <c r="D3084" s="209"/>
      <c r="E3084" s="209"/>
      <c r="F3084" s="209"/>
      <c r="G3084" s="209"/>
      <c r="H3084" s="209"/>
      <c r="I3084" s="209" t="s">
        <v>8</v>
      </c>
      <c r="J3084" s="291" t="str">
        <f t="shared" si="246"/>
        <v>K990</v>
      </c>
      <c r="K3084" s="2" t="s">
        <v>3013</v>
      </c>
      <c r="L3084" s="4"/>
      <c r="M3084" s="4"/>
      <c r="N3084" s="4"/>
      <c r="O3084" s="4"/>
      <c r="P3084" s="4"/>
      <c r="Q3084" s="4"/>
      <c r="R3084" s="4"/>
      <c r="S3084" s="227">
        <f t="shared" si="242"/>
        <v>2</v>
      </c>
      <c r="T3084" s="227"/>
      <c r="U3084" s="237" t="str">
        <f t="shared" si="243"/>
        <v>&lt;/registro&gt;
&lt;registro codigo="1001" perfil="ABC" nivel="2"&gt;</v>
      </c>
      <c r="V3084" s="230" t="str">
        <f t="shared" si="245"/>
        <v/>
      </c>
      <c r="W3084" s="227" t="str">
        <f t="shared" si="244"/>
        <v>&lt;/registro&gt;
&lt;registro codigo="1001" perfil="ABC" nivel="2"&gt;</v>
      </c>
      <c r="X3084" s="227"/>
      <c r="Y3084" s="227"/>
      <c r="AB3084" s="3" t="s">
        <v>6</v>
      </c>
    </row>
    <row r="3085" spans="1:28" ht="14.5" customHeight="1" x14ac:dyDescent="0.35">
      <c r="J3085" s="291" t="str">
        <f t="shared" si="246"/>
        <v>1001</v>
      </c>
      <c r="K3085" s="193">
        <v>1</v>
      </c>
      <c r="L3085" s="11" t="s">
        <v>25</v>
      </c>
      <c r="M3085" s="11" t="s">
        <v>3014</v>
      </c>
      <c r="N3085" s="193" t="s">
        <v>27</v>
      </c>
      <c r="O3085" s="193">
        <v>4</v>
      </c>
      <c r="P3085" s="193" t="s">
        <v>28</v>
      </c>
      <c r="Q3085" s="193" t="s">
        <v>29</v>
      </c>
      <c r="S3085" s="227" t="str">
        <f t="shared" si="242"/>
        <v>Campo</v>
      </c>
      <c r="T3085" s="227" t="s">
        <v>27</v>
      </c>
      <c r="U3085" s="237" t="str">
        <f t="shared" si="243"/>
        <v/>
      </c>
      <c r="V3085" s="230" t="str">
        <f t="shared" si="245"/>
        <v>&lt;campo posicao="1"&gt;
&lt;coluna&gt;REG&lt;/coluna&gt;
&lt;descricao&gt;Texto fixo contendo "1001"&lt;/descricao&gt;
&lt;tipo&gt;C&lt;/tipo&gt;
&lt;/campo&gt;</v>
      </c>
      <c r="W3085" s="227" t="str">
        <f t="shared" si="244"/>
        <v>&lt;campo posicao="1"&gt;
&lt;coluna&gt;REG&lt;/coluna&gt;
&lt;descricao&gt;Texto fixo contendo "1001"&lt;/descricao&gt;
&lt;tipo&gt;C&lt;/tipo&gt;
&lt;/campo&gt;</v>
      </c>
      <c r="AB3085" s="3" t="s">
        <v>6</v>
      </c>
    </row>
    <row r="3086" spans="1:28" ht="14.5" customHeight="1" x14ac:dyDescent="0.35">
      <c r="J3086" s="291" t="str">
        <f t="shared" si="246"/>
        <v>1001</v>
      </c>
      <c r="K3086" s="218">
        <v>2</v>
      </c>
      <c r="L3086" s="218" t="s">
        <v>77</v>
      </c>
      <c r="M3086" s="11" t="s">
        <v>78</v>
      </c>
      <c r="N3086" s="287" t="s">
        <v>27</v>
      </c>
      <c r="O3086" s="218" t="s">
        <v>240</v>
      </c>
      <c r="P3086" s="218" t="s">
        <v>28</v>
      </c>
      <c r="Q3086" s="218" t="s">
        <v>29</v>
      </c>
      <c r="S3086" s="227" t="str">
        <f t="shared" si="242"/>
        <v>Campo</v>
      </c>
      <c r="T3086" s="227" t="s">
        <v>3607</v>
      </c>
      <c r="U3086" s="237" t="str">
        <f t="shared" si="243"/>
        <v/>
      </c>
      <c r="V3086" s="230" t="str">
        <f t="shared" si="245"/>
        <v>&lt;campo posicao="2"&gt;
&lt;coluna&gt;IND_MOV&lt;/coluna&gt;
&lt;descricao&gt;Indicador de movimento:&lt;/descricao&gt;
&lt;tipo&gt;I&lt;/tipo&gt;
&lt;/campo&gt;</v>
      </c>
      <c r="W3086" s="227" t="str">
        <f t="shared" si="244"/>
        <v>&lt;campo posicao="2"&gt;
&lt;coluna&gt;IND_MOV&lt;/coluna&gt;
&lt;descricao&gt;Indicador de movimento:&lt;/descricao&gt;
&lt;tipo&gt;I&lt;/tipo&gt;
&lt;/campo&gt;</v>
      </c>
      <c r="AB3086" s="3" t="s">
        <v>6</v>
      </c>
    </row>
    <row r="3087" spans="1:28" ht="14.5" customHeight="1" x14ac:dyDescent="0.35">
      <c r="J3087" s="291" t="str">
        <f t="shared" si="246"/>
        <v>1001</v>
      </c>
      <c r="K3087" s="218"/>
      <c r="L3087" s="218"/>
      <c r="M3087" s="11" t="s">
        <v>79</v>
      </c>
      <c r="N3087" s="218"/>
      <c r="O3087" s="218"/>
      <c r="P3087" s="218"/>
      <c r="Q3087" s="218"/>
      <c r="S3087" s="227" t="str">
        <f t="shared" si="242"/>
        <v/>
      </c>
      <c r="T3087" s="227"/>
      <c r="U3087" s="237" t="str">
        <f t="shared" si="243"/>
        <v/>
      </c>
      <c r="V3087" s="230" t="str">
        <f t="shared" si="245"/>
        <v/>
      </c>
      <c r="W3087" s="227" t="str">
        <f t="shared" si="244"/>
        <v/>
      </c>
      <c r="AB3087" s="3" t="s">
        <v>6</v>
      </c>
    </row>
    <row r="3088" spans="1:28" ht="14.5" customHeight="1" x14ac:dyDescent="0.35">
      <c r="J3088" s="291" t="str">
        <f t="shared" si="246"/>
        <v>1001</v>
      </c>
      <c r="K3088" s="218"/>
      <c r="L3088" s="218"/>
      <c r="M3088" s="11" t="s">
        <v>328</v>
      </c>
      <c r="N3088" s="218"/>
      <c r="O3088" s="218"/>
      <c r="P3088" s="218"/>
      <c r="Q3088" s="218"/>
      <c r="S3088" s="227" t="str">
        <f t="shared" si="242"/>
        <v/>
      </c>
      <c r="T3088" s="227"/>
      <c r="U3088" s="237" t="str">
        <f t="shared" si="243"/>
        <v/>
      </c>
      <c r="V3088" s="230" t="str">
        <f t="shared" si="245"/>
        <v/>
      </c>
      <c r="W3088" s="227" t="str">
        <f t="shared" si="244"/>
        <v/>
      </c>
      <c r="AB3088" s="3" t="s">
        <v>6</v>
      </c>
    </row>
    <row r="3089" spans="1:28" s="3" customFormat="1" ht="14.5" customHeight="1" collapsed="1" x14ac:dyDescent="0.35">
      <c r="A3089" s="209" t="s">
        <v>22</v>
      </c>
      <c r="B3089" s="209"/>
      <c r="C3089" s="209"/>
      <c r="D3089" s="209" t="s">
        <v>3015</v>
      </c>
      <c r="E3089" s="209"/>
      <c r="F3089" s="209"/>
      <c r="G3089" s="209"/>
      <c r="H3089" s="209"/>
      <c r="I3089" s="209" t="s">
        <v>8</v>
      </c>
      <c r="J3089" s="291" t="str">
        <f t="shared" si="246"/>
        <v>1001</v>
      </c>
      <c r="K3089" s="2" t="s">
        <v>3016</v>
      </c>
      <c r="L3089" s="4"/>
      <c r="M3089" s="4"/>
      <c r="N3089" s="4"/>
      <c r="O3089" s="4"/>
      <c r="P3089" s="4"/>
      <c r="Q3089" s="4"/>
      <c r="R3089" s="4"/>
      <c r="S3089" s="227">
        <f t="shared" si="242"/>
        <v>3</v>
      </c>
      <c r="T3089" s="227"/>
      <c r="U3089" s="237" t="str">
        <f t="shared" si="243"/>
        <v>&lt;/registro&gt;
&lt;registro codigo="1010" perfil="ABC" nivel="3"&gt;</v>
      </c>
      <c r="V3089" s="230" t="str">
        <f t="shared" si="245"/>
        <v/>
      </c>
      <c r="W3089" s="227" t="str">
        <f t="shared" si="244"/>
        <v>&lt;/registro&gt;
&lt;registro codigo="1010" perfil="ABC" nivel="3"&gt;</v>
      </c>
      <c r="X3089" s="227"/>
      <c r="Y3089" s="227"/>
      <c r="AB3089" s="3" t="s">
        <v>6</v>
      </c>
    </row>
    <row r="3090" spans="1:28" ht="14.5" customHeight="1" x14ac:dyDescent="0.35">
      <c r="J3090" s="291" t="str">
        <f t="shared" si="246"/>
        <v>1010</v>
      </c>
      <c r="K3090" s="193">
        <v>1</v>
      </c>
      <c r="L3090" s="11" t="s">
        <v>25</v>
      </c>
      <c r="M3090" s="11" t="s">
        <v>3017</v>
      </c>
      <c r="N3090" s="193" t="s">
        <v>27</v>
      </c>
      <c r="O3090" s="193" t="s">
        <v>235</v>
      </c>
      <c r="P3090" s="193" t="s">
        <v>28</v>
      </c>
      <c r="Q3090" s="193" t="s">
        <v>29</v>
      </c>
      <c r="S3090" s="227" t="str">
        <f t="shared" si="242"/>
        <v>Campo</v>
      </c>
      <c r="T3090" s="227" t="s">
        <v>27</v>
      </c>
      <c r="U3090" s="237" t="str">
        <f t="shared" si="243"/>
        <v/>
      </c>
      <c r="V3090" s="230" t="str">
        <f t="shared" si="245"/>
        <v>&lt;campo posicao="1"&gt;
&lt;coluna&gt;REG&lt;/coluna&gt;
&lt;descricao&gt;Texto fixo contendo "1010"&lt;/descricao&gt;
&lt;tipo&gt;C&lt;/tipo&gt;
&lt;/campo&gt;</v>
      </c>
      <c r="W3090" s="227" t="str">
        <f t="shared" si="244"/>
        <v>&lt;campo posicao="1"&gt;
&lt;coluna&gt;REG&lt;/coluna&gt;
&lt;descricao&gt;Texto fixo contendo "1010"&lt;/descricao&gt;
&lt;tipo&gt;C&lt;/tipo&gt;
&lt;/campo&gt;</v>
      </c>
      <c r="AB3090" s="3" t="s">
        <v>6</v>
      </c>
    </row>
    <row r="3091" spans="1:28" ht="14.5" customHeight="1" x14ac:dyDescent="0.35">
      <c r="J3091" s="291" t="str">
        <f t="shared" si="246"/>
        <v>1010</v>
      </c>
      <c r="K3091" s="218">
        <v>2</v>
      </c>
      <c r="L3091" s="218" t="s">
        <v>3018</v>
      </c>
      <c r="M3091" s="11" t="s">
        <v>3019</v>
      </c>
      <c r="N3091" s="218" t="s">
        <v>27</v>
      </c>
      <c r="O3091" s="218" t="s">
        <v>240</v>
      </c>
      <c r="P3091" s="218" t="s">
        <v>28</v>
      </c>
      <c r="Q3091" s="218" t="s">
        <v>29</v>
      </c>
      <c r="S3091" s="227" t="str">
        <f t="shared" si="242"/>
        <v>Campo</v>
      </c>
      <c r="T3091" s="227" t="s">
        <v>27</v>
      </c>
      <c r="U3091" s="237" t="str">
        <f t="shared" si="243"/>
        <v/>
      </c>
      <c r="V3091" s="230" t="str">
        <f t="shared" si="245"/>
        <v>&lt;campo posicao="2"&gt;
&lt;coluna&gt;IND_EXP&lt;/coluna&gt;
&lt;descricao&gt;Reg. 1100 - Ocorreu averbação (conclusão) de exportação no período:&lt;/descricao&gt;
&lt;tipo&gt;C&lt;/tipo&gt;
&lt;/campo&gt;</v>
      </c>
      <c r="W3091" s="227" t="str">
        <f t="shared" si="244"/>
        <v>&lt;campo posicao="2"&gt;
&lt;coluna&gt;IND_EXP&lt;/coluna&gt;
&lt;descricao&gt;Reg. 1100 - Ocorreu averbação (conclusão) de exportação no período:&lt;/descricao&gt;
&lt;tipo&gt;C&lt;/tipo&gt;
&lt;/campo&gt;</v>
      </c>
      <c r="AB3091" s="3" t="s">
        <v>6</v>
      </c>
    </row>
    <row r="3092" spans="1:28" ht="14.5" customHeight="1" x14ac:dyDescent="0.35">
      <c r="J3092" s="291" t="str">
        <f t="shared" si="246"/>
        <v>1010</v>
      </c>
      <c r="K3092" s="218"/>
      <c r="L3092" s="218"/>
      <c r="M3092" s="11" t="s">
        <v>3020</v>
      </c>
      <c r="N3092" s="218"/>
      <c r="O3092" s="218"/>
      <c r="P3092" s="218"/>
      <c r="Q3092" s="218"/>
      <c r="S3092" s="227" t="str">
        <f t="shared" si="242"/>
        <v/>
      </c>
      <c r="T3092" s="227"/>
      <c r="U3092" s="237" t="str">
        <f t="shared" si="243"/>
        <v/>
      </c>
      <c r="V3092" s="230" t="str">
        <f t="shared" si="245"/>
        <v/>
      </c>
      <c r="W3092" s="227" t="str">
        <f t="shared" si="244"/>
        <v/>
      </c>
      <c r="AB3092" s="3" t="s">
        <v>6</v>
      </c>
    </row>
    <row r="3093" spans="1:28" ht="14.5" customHeight="1" x14ac:dyDescent="0.35">
      <c r="J3093" s="291" t="str">
        <f t="shared" si="246"/>
        <v>1010</v>
      </c>
      <c r="K3093" s="218"/>
      <c r="L3093" s="218"/>
      <c r="M3093" s="11" t="s">
        <v>3021</v>
      </c>
      <c r="N3093" s="218"/>
      <c r="O3093" s="218"/>
      <c r="P3093" s="218"/>
      <c r="Q3093" s="218"/>
      <c r="S3093" s="227" t="str">
        <f t="shared" si="242"/>
        <v/>
      </c>
      <c r="T3093" s="227"/>
      <c r="U3093" s="237" t="str">
        <f t="shared" si="243"/>
        <v/>
      </c>
      <c r="V3093" s="230" t="str">
        <f t="shared" si="245"/>
        <v/>
      </c>
      <c r="W3093" s="227" t="str">
        <f t="shared" si="244"/>
        <v/>
      </c>
      <c r="AB3093" s="3" t="s">
        <v>6</v>
      </c>
    </row>
    <row r="3094" spans="1:28" ht="14.5" customHeight="1" x14ac:dyDescent="0.35">
      <c r="J3094" s="291" t="str">
        <f t="shared" si="246"/>
        <v>1010</v>
      </c>
      <c r="K3094" s="218">
        <v>3</v>
      </c>
      <c r="L3094" s="218" t="s">
        <v>3022</v>
      </c>
      <c r="M3094" s="11" t="s">
        <v>3023</v>
      </c>
      <c r="N3094" s="218" t="s">
        <v>27</v>
      </c>
      <c r="O3094" s="218" t="s">
        <v>240</v>
      </c>
      <c r="P3094" s="218" t="s">
        <v>28</v>
      </c>
      <c r="Q3094" s="218" t="s">
        <v>29</v>
      </c>
      <c r="S3094" s="227" t="str">
        <f t="shared" si="242"/>
        <v>Campo</v>
      </c>
      <c r="T3094" s="227" t="s">
        <v>27</v>
      </c>
      <c r="U3094" s="237" t="str">
        <f t="shared" si="243"/>
        <v/>
      </c>
      <c r="V3094" s="230" t="str">
        <f t="shared" si="245"/>
        <v>&lt;campo posicao="3"&gt;
&lt;coluna&gt;IND_CCRF&lt;/coluna&gt;
&lt;descricao&gt;Reg 1200 – Existem informações acerca de créditos de ICMS a serem controlados, definidos pela Sefaz:&lt;/descricao&gt;
&lt;tipo&gt;C&lt;/tipo&gt;
&lt;/campo&gt;</v>
      </c>
      <c r="W3094" s="227" t="str">
        <f t="shared" si="244"/>
        <v>&lt;campo posicao="3"&gt;
&lt;coluna&gt;IND_CCRF&lt;/coluna&gt;
&lt;descricao&gt;Reg 1200 – Existem informações acerca de créditos de ICMS a serem controlados, definidos pela Sefaz:&lt;/descricao&gt;
&lt;tipo&gt;C&lt;/tipo&gt;
&lt;/campo&gt;</v>
      </c>
      <c r="AB3094" s="3" t="s">
        <v>6</v>
      </c>
    </row>
    <row r="3095" spans="1:28" ht="14.5" customHeight="1" x14ac:dyDescent="0.35">
      <c r="J3095" s="291" t="str">
        <f t="shared" si="246"/>
        <v>1010</v>
      </c>
      <c r="K3095" s="218"/>
      <c r="L3095" s="218"/>
      <c r="M3095" s="11" t="s">
        <v>3020</v>
      </c>
      <c r="N3095" s="218"/>
      <c r="O3095" s="218"/>
      <c r="P3095" s="218"/>
      <c r="Q3095" s="218"/>
      <c r="S3095" s="227" t="str">
        <f t="shared" si="242"/>
        <v/>
      </c>
      <c r="T3095" s="227"/>
      <c r="U3095" s="237" t="str">
        <f t="shared" si="243"/>
        <v/>
      </c>
      <c r="V3095" s="230" t="str">
        <f t="shared" si="245"/>
        <v/>
      </c>
      <c r="W3095" s="227" t="str">
        <f t="shared" si="244"/>
        <v/>
      </c>
      <c r="AB3095" s="3" t="s">
        <v>6</v>
      </c>
    </row>
    <row r="3096" spans="1:28" ht="14.5" customHeight="1" x14ac:dyDescent="0.35">
      <c r="J3096" s="291" t="str">
        <f t="shared" si="246"/>
        <v>1010</v>
      </c>
      <c r="K3096" s="218"/>
      <c r="L3096" s="218"/>
      <c r="M3096" s="11" t="s">
        <v>3021</v>
      </c>
      <c r="N3096" s="218"/>
      <c r="O3096" s="218"/>
      <c r="P3096" s="218"/>
      <c r="Q3096" s="218"/>
      <c r="S3096" s="227" t="str">
        <f t="shared" si="242"/>
        <v/>
      </c>
      <c r="T3096" s="227"/>
      <c r="U3096" s="237" t="str">
        <f t="shared" si="243"/>
        <v/>
      </c>
      <c r="V3096" s="230" t="str">
        <f t="shared" si="245"/>
        <v/>
      </c>
      <c r="W3096" s="227" t="str">
        <f t="shared" si="244"/>
        <v/>
      </c>
      <c r="AB3096" s="3" t="s">
        <v>6</v>
      </c>
    </row>
    <row r="3097" spans="1:28" ht="14.5" customHeight="1" x14ac:dyDescent="0.35">
      <c r="J3097" s="291" t="str">
        <f t="shared" si="246"/>
        <v>1010</v>
      </c>
      <c r="K3097" s="218">
        <v>4</v>
      </c>
      <c r="L3097" s="218" t="s">
        <v>3024</v>
      </c>
      <c r="M3097" s="11" t="s">
        <v>3025</v>
      </c>
      <c r="N3097" s="218" t="s">
        <v>27</v>
      </c>
      <c r="O3097" s="218" t="s">
        <v>240</v>
      </c>
      <c r="P3097" s="218" t="s">
        <v>28</v>
      </c>
      <c r="Q3097" s="218" t="s">
        <v>29</v>
      </c>
      <c r="S3097" s="227" t="str">
        <f t="shared" si="242"/>
        <v>Campo</v>
      </c>
      <c r="T3097" s="227" t="s">
        <v>27</v>
      </c>
      <c r="U3097" s="237" t="str">
        <f t="shared" si="243"/>
        <v/>
      </c>
      <c r="V3097" s="230" t="str">
        <f t="shared" si="245"/>
        <v>&lt;campo posicao="4"&gt;
&lt;coluna&gt;IND_COMB&lt;/coluna&gt;
&lt;descricao&gt;Reg. 1300 – É comercio varejista de combustíveis com movimentação e/ou estoque no período:&lt;/descricao&gt;
&lt;tipo&gt;C&lt;/tipo&gt;
&lt;/campo&gt;</v>
      </c>
      <c r="W3097" s="227" t="str">
        <f t="shared" si="244"/>
        <v>&lt;campo posicao="4"&gt;
&lt;coluna&gt;IND_COMB&lt;/coluna&gt;
&lt;descricao&gt;Reg. 1300 – É comercio varejista de combustíveis com movimentação e/ou estoque no período:&lt;/descricao&gt;
&lt;tipo&gt;C&lt;/tipo&gt;
&lt;/campo&gt;</v>
      </c>
      <c r="AB3097" s="3" t="s">
        <v>6</v>
      </c>
    </row>
    <row r="3098" spans="1:28" ht="14.5" customHeight="1" x14ac:dyDescent="0.35">
      <c r="J3098" s="291" t="str">
        <f t="shared" si="246"/>
        <v>1010</v>
      </c>
      <c r="K3098" s="218"/>
      <c r="L3098" s="218"/>
      <c r="M3098" s="11" t="s">
        <v>3020</v>
      </c>
      <c r="N3098" s="218"/>
      <c r="O3098" s="218"/>
      <c r="P3098" s="218"/>
      <c r="Q3098" s="218"/>
      <c r="S3098" s="227" t="str">
        <f t="shared" si="242"/>
        <v/>
      </c>
      <c r="T3098" s="227"/>
      <c r="U3098" s="237" t="str">
        <f t="shared" si="243"/>
        <v/>
      </c>
      <c r="V3098" s="230" t="str">
        <f t="shared" si="245"/>
        <v/>
      </c>
      <c r="W3098" s="227" t="str">
        <f t="shared" si="244"/>
        <v/>
      </c>
      <c r="AB3098" s="3" t="s">
        <v>6</v>
      </c>
    </row>
    <row r="3099" spans="1:28" ht="14.5" customHeight="1" x14ac:dyDescent="0.35">
      <c r="J3099" s="291" t="str">
        <f t="shared" si="246"/>
        <v>1010</v>
      </c>
      <c r="K3099" s="218"/>
      <c r="L3099" s="218"/>
      <c r="M3099" s="11" t="s">
        <v>3021</v>
      </c>
      <c r="N3099" s="218"/>
      <c r="O3099" s="218"/>
      <c r="P3099" s="218"/>
      <c r="Q3099" s="218"/>
      <c r="S3099" s="227" t="str">
        <f t="shared" si="242"/>
        <v/>
      </c>
      <c r="T3099" s="227"/>
      <c r="U3099" s="237" t="str">
        <f t="shared" si="243"/>
        <v/>
      </c>
      <c r="V3099" s="230" t="str">
        <f t="shared" si="245"/>
        <v/>
      </c>
      <c r="W3099" s="227" t="str">
        <f t="shared" si="244"/>
        <v/>
      </c>
      <c r="AB3099" s="3" t="s">
        <v>6</v>
      </c>
    </row>
    <row r="3100" spans="1:28" ht="14.5" customHeight="1" x14ac:dyDescent="0.35">
      <c r="J3100" s="291" t="str">
        <f t="shared" si="246"/>
        <v>1010</v>
      </c>
      <c r="K3100" s="218">
        <v>5</v>
      </c>
      <c r="L3100" s="218" t="s">
        <v>3026</v>
      </c>
      <c r="M3100" s="11" t="s">
        <v>3027</v>
      </c>
      <c r="N3100" s="218" t="s">
        <v>27</v>
      </c>
      <c r="O3100" s="218" t="s">
        <v>240</v>
      </c>
      <c r="P3100" s="218" t="s">
        <v>28</v>
      </c>
      <c r="Q3100" s="218" t="s">
        <v>29</v>
      </c>
      <c r="S3100" s="227" t="str">
        <f t="shared" si="242"/>
        <v>Campo</v>
      </c>
      <c r="T3100" s="227" t="s">
        <v>27</v>
      </c>
      <c r="U3100" s="237" t="str">
        <f t="shared" si="243"/>
        <v/>
      </c>
      <c r="V3100" s="230" t="str">
        <f t="shared" si="245"/>
        <v>&lt;campo posicao="5"&gt;
&lt;coluna&gt;IND_USINA&lt;/coluna&gt;
&lt;descricao&gt;Reg. 1390 – Usinas de açúcar e/álcool – O estabelecimento é produtor de açúcar e/ou álcool carburante com movimentação e/ou estoque no período:&lt;/descricao&gt;
&lt;tipo&gt;C&lt;/tipo&gt;
&lt;/campo&gt;</v>
      </c>
      <c r="W3100" s="227" t="str">
        <f t="shared" si="244"/>
        <v>&lt;campo posicao="5"&gt;
&lt;coluna&gt;IND_USINA&lt;/coluna&gt;
&lt;descricao&gt;Reg. 1390 – Usinas de açúcar e/álcool – O estabelecimento é produtor de açúcar e/ou álcool carburante com movimentação e/ou estoque no período:&lt;/descricao&gt;
&lt;tipo&gt;C&lt;/tipo&gt;
&lt;/campo&gt;</v>
      </c>
      <c r="AB3100" s="3" t="s">
        <v>6</v>
      </c>
    </row>
    <row r="3101" spans="1:28" ht="14.5" customHeight="1" x14ac:dyDescent="0.35">
      <c r="J3101" s="291" t="str">
        <f t="shared" si="246"/>
        <v>1010</v>
      </c>
      <c r="K3101" s="218"/>
      <c r="L3101" s="218"/>
      <c r="M3101" s="11" t="s">
        <v>3028</v>
      </c>
      <c r="N3101" s="218"/>
      <c r="O3101" s="218"/>
      <c r="P3101" s="218"/>
      <c r="Q3101" s="218"/>
      <c r="S3101" s="227" t="str">
        <f t="shared" si="242"/>
        <v/>
      </c>
      <c r="T3101" s="227"/>
      <c r="U3101" s="237" t="str">
        <f t="shared" si="243"/>
        <v/>
      </c>
      <c r="V3101" s="230" t="str">
        <f t="shared" si="245"/>
        <v/>
      </c>
      <c r="W3101" s="227" t="str">
        <f t="shared" si="244"/>
        <v/>
      </c>
      <c r="AB3101" s="3" t="s">
        <v>6</v>
      </c>
    </row>
    <row r="3102" spans="1:28" ht="14.5" customHeight="1" x14ac:dyDescent="0.35">
      <c r="J3102" s="291" t="str">
        <f t="shared" si="246"/>
        <v>1010</v>
      </c>
      <c r="K3102" s="218"/>
      <c r="L3102" s="218"/>
      <c r="M3102" s="11" t="s">
        <v>3021</v>
      </c>
      <c r="N3102" s="218"/>
      <c r="O3102" s="218"/>
      <c r="P3102" s="218"/>
      <c r="Q3102" s="218"/>
      <c r="S3102" s="227" t="str">
        <f t="shared" si="242"/>
        <v/>
      </c>
      <c r="T3102" s="227"/>
      <c r="U3102" s="237" t="str">
        <f t="shared" si="243"/>
        <v/>
      </c>
      <c r="V3102" s="230" t="str">
        <f t="shared" si="245"/>
        <v/>
      </c>
      <c r="W3102" s="227" t="str">
        <f t="shared" si="244"/>
        <v/>
      </c>
      <c r="AB3102" s="3" t="s">
        <v>6</v>
      </c>
    </row>
    <row r="3103" spans="1:28" ht="14.5" customHeight="1" x14ac:dyDescent="0.35">
      <c r="J3103" s="291" t="str">
        <f t="shared" si="246"/>
        <v>1010</v>
      </c>
      <c r="K3103" s="218">
        <v>6</v>
      </c>
      <c r="L3103" s="218" t="s">
        <v>3029</v>
      </c>
      <c r="M3103" s="11" t="s">
        <v>3030</v>
      </c>
      <c r="N3103" s="218" t="s">
        <v>27</v>
      </c>
      <c r="O3103" s="218" t="s">
        <v>240</v>
      </c>
      <c r="P3103" s="218" t="s">
        <v>28</v>
      </c>
      <c r="Q3103" s="218" t="s">
        <v>29</v>
      </c>
      <c r="S3103" s="227" t="str">
        <f t="shared" si="242"/>
        <v>Campo</v>
      </c>
      <c r="T3103" s="227" t="s">
        <v>27</v>
      </c>
      <c r="U3103" s="237" t="str">
        <f t="shared" si="243"/>
        <v/>
      </c>
      <c r="V3103" s="230" t="str">
        <f t="shared" si="245"/>
        <v>&lt;campo posicao="6"&gt;
&lt;coluna&gt;IND_VA&lt;/coluna&gt;
&lt;descricao&gt;Reg 1400 – Sendo o registro obrigatório em sua Unidade de Federação, existem informações a serem prestadas neste registro:&lt;/descricao&gt;
&lt;tipo&gt;C&lt;/tipo&gt;
&lt;/campo&gt;</v>
      </c>
      <c r="W3103" s="227" t="str">
        <f t="shared" si="244"/>
        <v>&lt;campo posicao="6"&gt;
&lt;coluna&gt;IND_VA&lt;/coluna&gt;
&lt;descricao&gt;Reg 1400 – Sendo o registro obrigatório em sua Unidade de Federação, existem informações a serem prestadas neste registro:&lt;/descricao&gt;
&lt;tipo&gt;C&lt;/tipo&gt;
&lt;/campo&gt;</v>
      </c>
      <c r="AB3103" s="3" t="s">
        <v>6</v>
      </c>
    </row>
    <row r="3104" spans="1:28" ht="14.5" customHeight="1" x14ac:dyDescent="0.35">
      <c r="J3104" s="291" t="str">
        <f t="shared" si="246"/>
        <v>1010</v>
      </c>
      <c r="K3104" s="218"/>
      <c r="L3104" s="218"/>
      <c r="M3104" s="11" t="s">
        <v>3031</v>
      </c>
      <c r="N3104" s="218"/>
      <c r="O3104" s="218"/>
      <c r="P3104" s="218"/>
      <c r="Q3104" s="218"/>
      <c r="S3104" s="227" t="str">
        <f t="shared" si="242"/>
        <v/>
      </c>
      <c r="T3104" s="227"/>
      <c r="U3104" s="237" t="str">
        <f t="shared" si="243"/>
        <v/>
      </c>
      <c r="V3104" s="230" t="str">
        <f t="shared" si="245"/>
        <v/>
      </c>
      <c r="W3104" s="227" t="str">
        <f t="shared" si="244"/>
        <v/>
      </c>
      <c r="AB3104" s="3" t="s">
        <v>6</v>
      </c>
    </row>
    <row r="3105" spans="1:28" ht="14.5" customHeight="1" x14ac:dyDescent="0.35">
      <c r="J3105" s="291" t="str">
        <f t="shared" si="246"/>
        <v>1010</v>
      </c>
      <c r="K3105" s="218"/>
      <c r="L3105" s="218"/>
      <c r="M3105" s="11" t="s">
        <v>3021</v>
      </c>
      <c r="N3105" s="218"/>
      <c r="O3105" s="218"/>
      <c r="P3105" s="218"/>
      <c r="Q3105" s="218"/>
      <c r="S3105" s="227" t="str">
        <f t="shared" si="242"/>
        <v/>
      </c>
      <c r="T3105" s="227"/>
      <c r="U3105" s="237" t="str">
        <f t="shared" si="243"/>
        <v/>
      </c>
      <c r="V3105" s="230" t="str">
        <f t="shared" si="245"/>
        <v/>
      </c>
      <c r="W3105" s="227" t="str">
        <f t="shared" si="244"/>
        <v/>
      </c>
      <c r="AB3105" s="3" t="s">
        <v>6</v>
      </c>
    </row>
    <row r="3106" spans="1:28" ht="14.5" customHeight="1" x14ac:dyDescent="0.35">
      <c r="J3106" s="291" t="str">
        <f t="shared" si="246"/>
        <v>1010</v>
      </c>
      <c r="K3106" s="218">
        <v>7</v>
      </c>
      <c r="L3106" s="218" t="s">
        <v>3032</v>
      </c>
      <c r="M3106" s="11" t="s">
        <v>3033</v>
      </c>
      <c r="N3106" s="218" t="s">
        <v>27</v>
      </c>
      <c r="O3106" s="218" t="s">
        <v>240</v>
      </c>
      <c r="P3106" s="218" t="s">
        <v>28</v>
      </c>
      <c r="Q3106" s="218" t="s">
        <v>29</v>
      </c>
      <c r="S3106" s="227" t="str">
        <f t="shared" si="242"/>
        <v>Campo</v>
      </c>
      <c r="T3106" s="227" t="s">
        <v>27</v>
      </c>
      <c r="U3106" s="237" t="str">
        <f t="shared" si="243"/>
        <v/>
      </c>
      <c r="V3106" s="230" t="str">
        <f t="shared" si="245"/>
        <v>&lt;campo posicao="7"&gt;
&lt;coluna&gt;IND_EE&lt;/coluna&gt;
&lt;descricao&gt;Reg 1500 - A empresa é distribuidora de energia e ocorreu fornecimento de energia elétrica para consumidores de outra UF:&lt;/descricao&gt;
&lt;tipo&gt;C&lt;/tipo&gt;
&lt;/campo&gt;</v>
      </c>
      <c r="W3106" s="227" t="str">
        <f t="shared" si="244"/>
        <v>&lt;campo posicao="7"&gt;
&lt;coluna&gt;IND_EE&lt;/coluna&gt;
&lt;descricao&gt;Reg 1500 - A empresa é distribuidora de energia e ocorreu fornecimento de energia elétrica para consumidores de outra UF:&lt;/descricao&gt;
&lt;tipo&gt;C&lt;/tipo&gt;
&lt;/campo&gt;</v>
      </c>
      <c r="AB3106" s="3" t="s">
        <v>6</v>
      </c>
    </row>
    <row r="3107" spans="1:28" ht="14.5" customHeight="1" x14ac:dyDescent="0.35">
      <c r="J3107" s="291" t="str">
        <f t="shared" si="246"/>
        <v>1010</v>
      </c>
      <c r="K3107" s="218"/>
      <c r="L3107" s="218"/>
      <c r="M3107" s="11" t="s">
        <v>3031</v>
      </c>
      <c r="N3107" s="218"/>
      <c r="O3107" s="218"/>
      <c r="P3107" s="218"/>
      <c r="Q3107" s="218"/>
      <c r="S3107" s="227" t="str">
        <f t="shared" si="242"/>
        <v/>
      </c>
      <c r="T3107" s="227"/>
      <c r="U3107" s="237" t="str">
        <f t="shared" si="243"/>
        <v/>
      </c>
      <c r="V3107" s="230" t="str">
        <f t="shared" si="245"/>
        <v/>
      </c>
      <c r="W3107" s="227" t="str">
        <f t="shared" si="244"/>
        <v/>
      </c>
      <c r="AB3107" s="3" t="s">
        <v>6</v>
      </c>
    </row>
    <row r="3108" spans="1:28" ht="14.5" customHeight="1" x14ac:dyDescent="0.35">
      <c r="J3108" s="291" t="str">
        <f t="shared" si="246"/>
        <v>1010</v>
      </c>
      <c r="K3108" s="218"/>
      <c r="L3108" s="218"/>
      <c r="M3108" s="11" t="s">
        <v>3021</v>
      </c>
      <c r="N3108" s="218"/>
      <c r="O3108" s="218"/>
      <c r="P3108" s="218"/>
      <c r="Q3108" s="218"/>
      <c r="S3108" s="227" t="str">
        <f t="shared" si="242"/>
        <v/>
      </c>
      <c r="T3108" s="227"/>
      <c r="U3108" s="237" t="str">
        <f t="shared" si="243"/>
        <v/>
      </c>
      <c r="V3108" s="230" t="str">
        <f t="shared" si="245"/>
        <v/>
      </c>
      <c r="W3108" s="227" t="str">
        <f t="shared" si="244"/>
        <v/>
      </c>
      <c r="AB3108" s="3" t="s">
        <v>6</v>
      </c>
    </row>
    <row r="3109" spans="1:28" ht="14.5" customHeight="1" x14ac:dyDescent="0.35">
      <c r="J3109" s="291" t="str">
        <f t="shared" si="246"/>
        <v>1010</v>
      </c>
      <c r="K3109" s="218">
        <v>8</v>
      </c>
      <c r="L3109" s="218" t="s">
        <v>3034</v>
      </c>
      <c r="M3109" s="196" t="s">
        <v>3035</v>
      </c>
      <c r="N3109" s="218" t="s">
        <v>27</v>
      </c>
      <c r="O3109" s="218" t="s">
        <v>240</v>
      </c>
      <c r="P3109" s="218" t="s">
        <v>28</v>
      </c>
      <c r="Q3109" s="218" t="s">
        <v>29</v>
      </c>
      <c r="S3109" s="227" t="str">
        <f t="shared" si="242"/>
        <v>Campo</v>
      </c>
      <c r="T3109" s="227" t="s">
        <v>27</v>
      </c>
      <c r="U3109" s="237" t="str">
        <f t="shared" si="243"/>
        <v/>
      </c>
      <c r="V3109" s="230" t="str">
        <f t="shared" si="245"/>
        <v>&lt;campo posicao="8"&gt;
&lt;coluna&gt;IND_CART&lt;/coluna&gt;
&lt;descricao&gt;Reg 1601 - Realizou vendas com instrumentos
eletrônicos de pagamento:&lt;/descricao&gt;
&lt;tipo&gt;C&lt;/tipo&gt;
&lt;/campo&gt;</v>
      </c>
      <c r="W3109" s="227" t="str">
        <f t="shared" si="244"/>
        <v>&lt;campo posicao="8"&gt;
&lt;coluna&gt;IND_CART&lt;/coluna&gt;
&lt;descricao&gt;Reg 1601 - Realizou vendas com instrumentos
eletrônicos de pagamento:&lt;/descricao&gt;
&lt;tipo&gt;C&lt;/tipo&gt;
&lt;/campo&gt;</v>
      </c>
      <c r="AB3109" s="3" t="s">
        <v>6</v>
      </c>
    </row>
    <row r="3110" spans="1:28" ht="14.5" customHeight="1" x14ac:dyDescent="0.35">
      <c r="J3110" s="291" t="str">
        <f t="shared" si="246"/>
        <v>1010</v>
      </c>
      <c r="K3110" s="218"/>
      <c r="L3110" s="218"/>
      <c r="M3110" s="11" t="s">
        <v>3036</v>
      </c>
      <c r="N3110" s="218"/>
      <c r="O3110" s="218"/>
      <c r="P3110" s="218"/>
      <c r="Q3110" s="218"/>
      <c r="S3110" s="227" t="str">
        <f t="shared" si="242"/>
        <v/>
      </c>
      <c r="T3110" s="227"/>
      <c r="U3110" s="237" t="str">
        <f t="shared" si="243"/>
        <v/>
      </c>
      <c r="V3110" s="230" t="str">
        <f t="shared" si="245"/>
        <v/>
      </c>
      <c r="W3110" s="227" t="str">
        <f t="shared" si="244"/>
        <v/>
      </c>
      <c r="AB3110" s="3" t="s">
        <v>6</v>
      </c>
    </row>
    <row r="3111" spans="1:28" ht="14.5" customHeight="1" x14ac:dyDescent="0.35">
      <c r="J3111" s="291" t="str">
        <f t="shared" si="246"/>
        <v>1010</v>
      </c>
      <c r="K3111" s="218"/>
      <c r="L3111" s="218"/>
      <c r="M3111" s="11" t="s">
        <v>3021</v>
      </c>
      <c r="N3111" s="218"/>
      <c r="O3111" s="218"/>
      <c r="P3111" s="218"/>
      <c r="Q3111" s="218"/>
      <c r="S3111" s="227" t="str">
        <f t="shared" si="242"/>
        <v/>
      </c>
      <c r="T3111" s="227"/>
      <c r="U3111" s="237" t="str">
        <f t="shared" si="243"/>
        <v/>
      </c>
      <c r="V3111" s="230" t="str">
        <f t="shared" si="245"/>
        <v/>
      </c>
      <c r="W3111" s="227" t="str">
        <f t="shared" si="244"/>
        <v/>
      </c>
      <c r="AB3111" s="3" t="s">
        <v>6</v>
      </c>
    </row>
    <row r="3112" spans="1:28" ht="14.5" customHeight="1" x14ac:dyDescent="0.35">
      <c r="J3112" s="291" t="str">
        <f t="shared" si="246"/>
        <v>1010</v>
      </c>
      <c r="K3112" s="218">
        <v>9</v>
      </c>
      <c r="L3112" s="218" t="s">
        <v>3037</v>
      </c>
      <c r="M3112" s="11" t="s">
        <v>3038</v>
      </c>
      <c r="N3112" s="218" t="s">
        <v>27</v>
      </c>
      <c r="O3112" s="218" t="s">
        <v>240</v>
      </c>
      <c r="P3112" s="218" t="s">
        <v>28</v>
      </c>
      <c r="Q3112" s="218" t="s">
        <v>29</v>
      </c>
      <c r="S3112" s="227" t="str">
        <f t="shared" si="242"/>
        <v>Campo</v>
      </c>
      <c r="T3112" s="227" t="s">
        <v>27</v>
      </c>
      <c r="U3112" s="237" t="str">
        <f t="shared" si="243"/>
        <v/>
      </c>
      <c r="V3112" s="230" t="str">
        <f t="shared" si="245"/>
        <v>&lt;campo posicao="9"&gt;
&lt;coluna&gt;IND_FORM&lt;/coluna&gt;
&lt;descricao&gt;Reg. 1700 – Foram emitidos documentos fiscais em papel no período  em unidade da federação que exija o controle de utilização de documentos fiscais:&lt;/descricao&gt;
&lt;tipo&gt;C&lt;/tipo&gt;
&lt;/campo&gt;</v>
      </c>
      <c r="W3112" s="227" t="str">
        <f t="shared" si="244"/>
        <v>&lt;campo posicao="9"&gt;
&lt;coluna&gt;IND_FORM&lt;/coluna&gt;
&lt;descricao&gt;Reg. 1700 – Foram emitidos documentos fiscais em papel no período  em unidade da federação que exija o controle de utilização de documentos fiscais:&lt;/descricao&gt;
&lt;tipo&gt;C&lt;/tipo&gt;
&lt;/campo&gt;</v>
      </c>
      <c r="AB3112" s="3" t="s">
        <v>6</v>
      </c>
    </row>
    <row r="3113" spans="1:28" ht="14.5" customHeight="1" x14ac:dyDescent="0.35">
      <c r="J3113" s="291" t="str">
        <f t="shared" si="246"/>
        <v>1010</v>
      </c>
      <c r="K3113" s="218"/>
      <c r="L3113" s="218"/>
      <c r="M3113" s="11" t="s">
        <v>3028</v>
      </c>
      <c r="N3113" s="218"/>
      <c r="O3113" s="218"/>
      <c r="P3113" s="218"/>
      <c r="Q3113" s="218"/>
      <c r="S3113" s="227" t="str">
        <f t="shared" si="242"/>
        <v/>
      </c>
      <c r="T3113" s="227"/>
      <c r="U3113" s="237" t="str">
        <f t="shared" si="243"/>
        <v/>
      </c>
      <c r="V3113" s="230" t="str">
        <f t="shared" si="245"/>
        <v/>
      </c>
      <c r="W3113" s="227" t="str">
        <f t="shared" si="244"/>
        <v/>
      </c>
      <c r="AB3113" s="3" t="s">
        <v>6</v>
      </c>
    </row>
    <row r="3114" spans="1:28" ht="14.5" customHeight="1" x14ac:dyDescent="0.35">
      <c r="J3114" s="291" t="str">
        <f t="shared" si="246"/>
        <v>1010</v>
      </c>
      <c r="K3114" s="218"/>
      <c r="L3114" s="218"/>
      <c r="M3114" s="11" t="s">
        <v>3039</v>
      </c>
      <c r="N3114" s="218"/>
      <c r="O3114" s="218"/>
      <c r="P3114" s="218"/>
      <c r="Q3114" s="218"/>
      <c r="S3114" s="227" t="str">
        <f t="shared" si="242"/>
        <v/>
      </c>
      <c r="T3114" s="227"/>
      <c r="U3114" s="237" t="str">
        <f t="shared" si="243"/>
        <v/>
      </c>
      <c r="V3114" s="230" t="str">
        <f t="shared" si="245"/>
        <v/>
      </c>
      <c r="W3114" s="227" t="str">
        <f t="shared" si="244"/>
        <v/>
      </c>
      <c r="AB3114" s="3" t="s">
        <v>6</v>
      </c>
    </row>
    <row r="3115" spans="1:28" ht="14.5" customHeight="1" x14ac:dyDescent="0.35">
      <c r="J3115" s="291" t="str">
        <f t="shared" si="246"/>
        <v>1010</v>
      </c>
      <c r="K3115" s="218">
        <v>10</v>
      </c>
      <c r="L3115" s="218" t="s">
        <v>3040</v>
      </c>
      <c r="M3115" s="11" t="s">
        <v>3041</v>
      </c>
      <c r="N3115" s="218" t="s">
        <v>27</v>
      </c>
      <c r="O3115" s="218" t="s">
        <v>240</v>
      </c>
      <c r="P3115" s="218" t="s">
        <v>28</v>
      </c>
      <c r="Q3115" s="218" t="s">
        <v>29</v>
      </c>
      <c r="S3115" s="227" t="str">
        <f t="shared" si="242"/>
        <v>Campo</v>
      </c>
      <c r="T3115" s="227" t="s">
        <v>27</v>
      </c>
      <c r="U3115" s="237" t="str">
        <f t="shared" si="243"/>
        <v/>
      </c>
      <c r="V3115" s="230" t="str">
        <f t="shared" si="245"/>
        <v>&lt;campo posicao="10"&gt;
&lt;coluna&gt;IND_AER&lt;/coluna&gt;
&lt;descricao&gt;Reg 1800 – A empresa prestou serviços de transporte aéreo de cargas e de passageiros:&lt;/descricao&gt;
&lt;tipo&gt;C&lt;/tipo&gt;
&lt;/campo&gt;</v>
      </c>
      <c r="W3115" s="227" t="str">
        <f t="shared" si="244"/>
        <v>&lt;campo posicao="10"&gt;
&lt;coluna&gt;IND_AER&lt;/coluna&gt;
&lt;descricao&gt;Reg 1800 – A empresa prestou serviços de transporte aéreo de cargas e de passageiros:&lt;/descricao&gt;
&lt;tipo&gt;C&lt;/tipo&gt;
&lt;/campo&gt;</v>
      </c>
      <c r="AB3115" s="3" t="s">
        <v>6</v>
      </c>
    </row>
    <row r="3116" spans="1:28" ht="14.5" customHeight="1" x14ac:dyDescent="0.35">
      <c r="J3116" s="291" t="str">
        <f t="shared" si="246"/>
        <v>1010</v>
      </c>
      <c r="K3116" s="218"/>
      <c r="L3116" s="218"/>
      <c r="M3116" s="11" t="s">
        <v>3020</v>
      </c>
      <c r="N3116" s="218"/>
      <c r="O3116" s="218"/>
      <c r="P3116" s="218"/>
      <c r="Q3116" s="218"/>
      <c r="S3116" s="227" t="str">
        <f t="shared" si="242"/>
        <v/>
      </c>
      <c r="T3116" s="227"/>
      <c r="U3116" s="237" t="str">
        <f t="shared" si="243"/>
        <v/>
      </c>
      <c r="V3116" s="230" t="str">
        <f t="shared" si="245"/>
        <v/>
      </c>
      <c r="W3116" s="227" t="str">
        <f t="shared" si="244"/>
        <v/>
      </c>
      <c r="AB3116" s="3" t="s">
        <v>6</v>
      </c>
    </row>
    <row r="3117" spans="1:28" ht="14.5" customHeight="1" x14ac:dyDescent="0.35">
      <c r="J3117" s="291" t="str">
        <f t="shared" si="246"/>
        <v>1010</v>
      </c>
      <c r="K3117" s="218"/>
      <c r="L3117" s="218"/>
      <c r="M3117" s="11" t="s">
        <v>3021</v>
      </c>
      <c r="N3117" s="218"/>
      <c r="O3117" s="218"/>
      <c r="P3117" s="218"/>
      <c r="Q3117" s="218"/>
      <c r="S3117" s="227" t="str">
        <f t="shared" si="242"/>
        <v/>
      </c>
      <c r="T3117" s="227"/>
      <c r="U3117" s="237" t="str">
        <f t="shared" si="243"/>
        <v/>
      </c>
      <c r="V3117" s="230" t="str">
        <f t="shared" si="245"/>
        <v/>
      </c>
      <c r="W3117" s="227" t="str">
        <f t="shared" si="244"/>
        <v/>
      </c>
      <c r="AB3117" s="3" t="s">
        <v>6</v>
      </c>
    </row>
    <row r="3118" spans="1:28" s="93" customFormat="1" ht="14.5" customHeight="1" x14ac:dyDescent="0.35">
      <c r="A3118" s="89"/>
      <c r="B3118" s="89"/>
      <c r="C3118" s="89"/>
      <c r="D3118" s="89"/>
      <c r="E3118" s="89"/>
      <c r="F3118" s="89"/>
      <c r="G3118" s="89"/>
      <c r="H3118" s="89"/>
      <c r="I3118" s="89"/>
      <c r="J3118" s="291" t="str">
        <f t="shared" si="246"/>
        <v>1010</v>
      </c>
      <c r="K3118" s="124">
        <v>11</v>
      </c>
      <c r="L3118" s="124" t="s">
        <v>3042</v>
      </c>
      <c r="M3118" s="91" t="s">
        <v>3043</v>
      </c>
      <c r="N3118" s="124" t="s">
        <v>27</v>
      </c>
      <c r="O3118" s="124" t="s">
        <v>240</v>
      </c>
      <c r="P3118" s="124" t="s">
        <v>28</v>
      </c>
      <c r="Q3118" s="124" t="s">
        <v>29</v>
      </c>
      <c r="R3118" s="115" t="s">
        <v>3044</v>
      </c>
      <c r="S3118" s="227" t="str">
        <f t="shared" si="242"/>
        <v>Campo</v>
      </c>
      <c r="T3118" s="227" t="s">
        <v>27</v>
      </c>
      <c r="U3118" s="237" t="str">
        <f t="shared" si="243"/>
        <v/>
      </c>
      <c r="V3118" s="230" t="str">
        <f t="shared" si="245"/>
        <v>&lt;campo posicao="11"&gt;
&lt;coluna&gt;IND_GIAF1&lt;/coluna&gt;
&lt;descricao&gt;Reg 1960 - Possui informações GIAF1?&lt;/descricao&gt;
&lt;tipo&gt;C&lt;/tipo&gt;
&lt;/campo&gt;</v>
      </c>
      <c r="W3118" s="227" t="str">
        <f t="shared" si="244"/>
        <v>&lt;campo posicao="11"&gt;
&lt;coluna&gt;IND_GIAF1&lt;/coluna&gt;
&lt;descricao&gt;Reg 1960 - Possui informações GIAF1?&lt;/descricao&gt;
&lt;tipo&gt;C&lt;/tipo&gt;
&lt;/campo&gt;</v>
      </c>
      <c r="X3118" s="233"/>
      <c r="Y3118" s="233"/>
      <c r="AB3118" s="88" t="s">
        <v>6</v>
      </c>
    </row>
    <row r="3119" spans="1:28" s="93" customFormat="1" ht="14.5" customHeight="1" x14ac:dyDescent="0.35">
      <c r="A3119" s="89"/>
      <c r="B3119" s="89"/>
      <c r="C3119" s="89"/>
      <c r="D3119" s="89"/>
      <c r="E3119" s="89"/>
      <c r="F3119" s="89"/>
      <c r="G3119" s="89"/>
      <c r="H3119" s="89"/>
      <c r="I3119" s="89"/>
      <c r="J3119" s="291" t="str">
        <f t="shared" si="246"/>
        <v>1010</v>
      </c>
      <c r="K3119" s="124"/>
      <c r="L3119" s="124"/>
      <c r="M3119" s="91" t="s">
        <v>3020</v>
      </c>
      <c r="N3119" s="124"/>
      <c r="O3119" s="124"/>
      <c r="P3119" s="124"/>
      <c r="Q3119" s="124"/>
      <c r="R3119" s="92"/>
      <c r="S3119" s="227" t="str">
        <f t="shared" si="242"/>
        <v/>
      </c>
      <c r="T3119" s="227"/>
      <c r="U3119" s="237" t="str">
        <f t="shared" si="243"/>
        <v/>
      </c>
      <c r="V3119" s="230" t="str">
        <f t="shared" si="245"/>
        <v/>
      </c>
      <c r="W3119" s="227" t="str">
        <f t="shared" si="244"/>
        <v/>
      </c>
      <c r="X3119" s="233"/>
      <c r="Y3119" s="233"/>
      <c r="AB3119" s="88" t="s">
        <v>6</v>
      </c>
    </row>
    <row r="3120" spans="1:28" s="93" customFormat="1" ht="14.5" customHeight="1" x14ac:dyDescent="0.35">
      <c r="A3120" s="89"/>
      <c r="B3120" s="89"/>
      <c r="C3120" s="89"/>
      <c r="D3120" s="89"/>
      <c r="E3120" s="89"/>
      <c r="F3120" s="89"/>
      <c r="G3120" s="89"/>
      <c r="H3120" s="89"/>
      <c r="I3120" s="89"/>
      <c r="J3120" s="291" t="str">
        <f t="shared" si="246"/>
        <v>1010</v>
      </c>
      <c r="K3120" s="124"/>
      <c r="L3120" s="124"/>
      <c r="M3120" s="91" t="s">
        <v>3021</v>
      </c>
      <c r="N3120" s="124"/>
      <c r="O3120" s="124"/>
      <c r="P3120" s="124"/>
      <c r="Q3120" s="124"/>
      <c r="R3120" s="92"/>
      <c r="S3120" s="227" t="str">
        <f t="shared" si="242"/>
        <v/>
      </c>
      <c r="T3120" s="227"/>
      <c r="U3120" s="237" t="str">
        <f t="shared" si="243"/>
        <v/>
      </c>
      <c r="V3120" s="230" t="str">
        <f t="shared" si="245"/>
        <v/>
      </c>
      <c r="W3120" s="227" t="str">
        <f t="shared" si="244"/>
        <v/>
      </c>
      <c r="X3120" s="233"/>
      <c r="Y3120" s="233"/>
      <c r="AB3120" s="88" t="s">
        <v>6</v>
      </c>
    </row>
    <row r="3121" spans="1:28" s="93" customFormat="1" ht="14.5" customHeight="1" x14ac:dyDescent="0.35">
      <c r="A3121" s="89"/>
      <c r="B3121" s="89"/>
      <c r="C3121" s="89"/>
      <c r="D3121" s="89"/>
      <c r="E3121" s="89"/>
      <c r="F3121" s="89"/>
      <c r="G3121" s="89"/>
      <c r="H3121" s="89"/>
      <c r="I3121" s="89"/>
      <c r="J3121" s="291" t="str">
        <f t="shared" si="246"/>
        <v>1010</v>
      </c>
      <c r="K3121" s="124">
        <v>12</v>
      </c>
      <c r="L3121" s="124" t="s">
        <v>3045</v>
      </c>
      <c r="M3121" s="91" t="s">
        <v>3046</v>
      </c>
      <c r="N3121" s="124" t="s">
        <v>27</v>
      </c>
      <c r="O3121" s="124" t="s">
        <v>240</v>
      </c>
      <c r="P3121" s="124" t="s">
        <v>28</v>
      </c>
      <c r="Q3121" s="124" t="s">
        <v>29</v>
      </c>
      <c r="R3121" s="115" t="s">
        <v>3044</v>
      </c>
      <c r="S3121" s="227" t="str">
        <f t="shared" si="242"/>
        <v>Campo</v>
      </c>
      <c r="T3121" s="227" t="s">
        <v>27</v>
      </c>
      <c r="U3121" s="237" t="str">
        <f t="shared" si="243"/>
        <v/>
      </c>
      <c r="V3121" s="230" t="str">
        <f t="shared" si="245"/>
        <v>&lt;campo posicao="12"&gt;
&lt;coluna&gt;IND_GIAF3&lt;/coluna&gt;
&lt;descricao&gt;Reg. 1970 - Possui informações GIAF3?&lt;/descricao&gt;
&lt;tipo&gt;C&lt;/tipo&gt;
&lt;/campo&gt;</v>
      </c>
      <c r="W3121" s="227" t="str">
        <f t="shared" si="244"/>
        <v>&lt;campo posicao="12"&gt;
&lt;coluna&gt;IND_GIAF3&lt;/coluna&gt;
&lt;descricao&gt;Reg. 1970 - Possui informações GIAF3?&lt;/descricao&gt;
&lt;tipo&gt;C&lt;/tipo&gt;
&lt;/campo&gt;</v>
      </c>
      <c r="X3121" s="233"/>
      <c r="Y3121" s="233"/>
      <c r="AB3121" s="88" t="s">
        <v>6</v>
      </c>
    </row>
    <row r="3122" spans="1:28" s="93" customFormat="1" ht="14.5" customHeight="1" x14ac:dyDescent="0.35">
      <c r="A3122" s="89"/>
      <c r="B3122" s="89"/>
      <c r="C3122" s="89"/>
      <c r="D3122" s="89"/>
      <c r="E3122" s="89"/>
      <c r="F3122" s="89"/>
      <c r="G3122" s="89"/>
      <c r="H3122" s="89"/>
      <c r="I3122" s="89"/>
      <c r="J3122" s="291" t="str">
        <f t="shared" si="246"/>
        <v>1010</v>
      </c>
      <c r="K3122" s="124"/>
      <c r="L3122" s="124"/>
      <c r="M3122" s="91" t="s">
        <v>3020</v>
      </c>
      <c r="N3122" s="124"/>
      <c r="O3122" s="124"/>
      <c r="P3122" s="124"/>
      <c r="Q3122" s="124"/>
      <c r="R3122" s="92"/>
      <c r="S3122" s="227" t="str">
        <f t="shared" si="242"/>
        <v/>
      </c>
      <c r="T3122" s="227"/>
      <c r="U3122" s="237" t="str">
        <f t="shared" si="243"/>
        <v/>
      </c>
      <c r="V3122" s="230" t="str">
        <f t="shared" si="245"/>
        <v/>
      </c>
      <c r="W3122" s="227" t="str">
        <f t="shared" si="244"/>
        <v/>
      </c>
      <c r="X3122" s="233"/>
      <c r="Y3122" s="233"/>
      <c r="AB3122" s="88" t="s">
        <v>6</v>
      </c>
    </row>
    <row r="3123" spans="1:28" s="93" customFormat="1" ht="14.5" customHeight="1" x14ac:dyDescent="0.35">
      <c r="A3123" s="89"/>
      <c r="B3123" s="89"/>
      <c r="C3123" s="89"/>
      <c r="D3123" s="89"/>
      <c r="E3123" s="89"/>
      <c r="F3123" s="89"/>
      <c r="G3123" s="89"/>
      <c r="H3123" s="89"/>
      <c r="I3123" s="89"/>
      <c r="J3123" s="291" t="str">
        <f t="shared" si="246"/>
        <v>1010</v>
      </c>
      <c r="K3123" s="124"/>
      <c r="L3123" s="124"/>
      <c r="M3123" s="91" t="s">
        <v>3021</v>
      </c>
      <c r="N3123" s="124"/>
      <c r="O3123" s="124"/>
      <c r="P3123" s="124"/>
      <c r="Q3123" s="124"/>
      <c r="R3123" s="92"/>
      <c r="S3123" s="227" t="str">
        <f t="shared" si="242"/>
        <v/>
      </c>
      <c r="T3123" s="227"/>
      <c r="U3123" s="237" t="str">
        <f t="shared" si="243"/>
        <v/>
      </c>
      <c r="V3123" s="230" t="str">
        <f t="shared" si="245"/>
        <v/>
      </c>
      <c r="W3123" s="227" t="str">
        <f t="shared" si="244"/>
        <v/>
      </c>
      <c r="X3123" s="233"/>
      <c r="Y3123" s="233"/>
      <c r="AB3123" s="88" t="s">
        <v>6</v>
      </c>
    </row>
    <row r="3124" spans="1:28" s="93" customFormat="1" ht="14.5" customHeight="1" x14ac:dyDescent="0.35">
      <c r="A3124" s="89"/>
      <c r="B3124" s="89"/>
      <c r="C3124" s="89"/>
      <c r="D3124" s="89"/>
      <c r="E3124" s="89"/>
      <c r="F3124" s="89"/>
      <c r="G3124" s="89"/>
      <c r="H3124" s="89"/>
      <c r="I3124" s="89"/>
      <c r="J3124" s="291" t="str">
        <f t="shared" si="246"/>
        <v>1010</v>
      </c>
      <c r="K3124" s="124">
        <v>13</v>
      </c>
      <c r="L3124" s="124" t="s">
        <v>3047</v>
      </c>
      <c r="M3124" s="91" t="s">
        <v>3048</v>
      </c>
      <c r="N3124" s="124" t="s">
        <v>27</v>
      </c>
      <c r="O3124" s="124" t="s">
        <v>240</v>
      </c>
      <c r="P3124" s="124" t="s">
        <v>28</v>
      </c>
      <c r="Q3124" s="124" t="s">
        <v>29</v>
      </c>
      <c r="R3124" s="115" t="s">
        <v>3044</v>
      </c>
      <c r="S3124" s="227" t="str">
        <f t="shared" si="242"/>
        <v>Campo</v>
      </c>
      <c r="T3124" s="227" t="s">
        <v>27</v>
      </c>
      <c r="U3124" s="237" t="str">
        <f t="shared" si="243"/>
        <v/>
      </c>
      <c r="V3124" s="230" t="str">
        <f t="shared" si="245"/>
        <v>&lt;campo posicao="13"&gt;
&lt;coluna&gt;IND_GIAF4&lt;/coluna&gt;
&lt;descricao&gt;Reg. 1980 - Possui informações GIAF4?&lt;/descricao&gt;
&lt;tipo&gt;C&lt;/tipo&gt;
&lt;/campo&gt;</v>
      </c>
      <c r="W3124" s="227" t="str">
        <f t="shared" si="244"/>
        <v>&lt;campo posicao="13"&gt;
&lt;coluna&gt;IND_GIAF4&lt;/coluna&gt;
&lt;descricao&gt;Reg. 1980 - Possui informações GIAF4?&lt;/descricao&gt;
&lt;tipo&gt;C&lt;/tipo&gt;
&lt;/campo&gt;</v>
      </c>
      <c r="X3124" s="233"/>
      <c r="Y3124" s="233"/>
      <c r="AB3124" s="88" t="s">
        <v>6</v>
      </c>
    </row>
    <row r="3125" spans="1:28" s="93" customFormat="1" ht="14.5" customHeight="1" x14ac:dyDescent="0.35">
      <c r="A3125" s="89"/>
      <c r="B3125" s="89"/>
      <c r="C3125" s="89"/>
      <c r="D3125" s="89"/>
      <c r="E3125" s="89"/>
      <c r="F3125" s="89"/>
      <c r="G3125" s="89"/>
      <c r="H3125" s="89"/>
      <c r="I3125" s="89"/>
      <c r="J3125" s="291" t="str">
        <f t="shared" si="246"/>
        <v>1010</v>
      </c>
      <c r="K3125" s="124"/>
      <c r="L3125" s="124"/>
      <c r="M3125" s="91" t="s">
        <v>3020</v>
      </c>
      <c r="N3125" s="124"/>
      <c r="O3125" s="124"/>
      <c r="P3125" s="124"/>
      <c r="Q3125" s="124"/>
      <c r="R3125" s="92"/>
      <c r="S3125" s="227" t="str">
        <f t="shared" si="242"/>
        <v/>
      </c>
      <c r="T3125" s="227"/>
      <c r="U3125" s="237" t="str">
        <f t="shared" si="243"/>
        <v/>
      </c>
      <c r="V3125" s="230" t="str">
        <f t="shared" si="245"/>
        <v/>
      </c>
      <c r="W3125" s="227" t="str">
        <f t="shared" si="244"/>
        <v/>
      </c>
      <c r="X3125" s="233"/>
      <c r="Y3125" s="233"/>
      <c r="AB3125" s="88" t="s">
        <v>6</v>
      </c>
    </row>
    <row r="3126" spans="1:28" s="93" customFormat="1" ht="14.5" customHeight="1" x14ac:dyDescent="0.35">
      <c r="A3126" s="89"/>
      <c r="B3126" s="89"/>
      <c r="C3126" s="89"/>
      <c r="D3126" s="89"/>
      <c r="E3126" s="89"/>
      <c r="F3126" s="89"/>
      <c r="G3126" s="89"/>
      <c r="H3126" s="89"/>
      <c r="I3126" s="89"/>
      <c r="J3126" s="291" t="str">
        <f t="shared" si="246"/>
        <v>1010</v>
      </c>
      <c r="K3126" s="124"/>
      <c r="L3126" s="124"/>
      <c r="M3126" s="91" t="s">
        <v>3021</v>
      </c>
      <c r="N3126" s="124"/>
      <c r="O3126" s="124"/>
      <c r="P3126" s="124"/>
      <c r="Q3126" s="124"/>
      <c r="R3126" s="92"/>
      <c r="S3126" s="227" t="str">
        <f t="shared" si="242"/>
        <v/>
      </c>
      <c r="T3126" s="227"/>
      <c r="U3126" s="237" t="str">
        <f t="shared" si="243"/>
        <v/>
      </c>
      <c r="V3126" s="230" t="str">
        <f t="shared" si="245"/>
        <v/>
      </c>
      <c r="W3126" s="227" t="str">
        <f t="shared" si="244"/>
        <v/>
      </c>
      <c r="X3126" s="233"/>
      <c r="Y3126" s="233"/>
      <c r="AB3126" s="88" t="s">
        <v>6</v>
      </c>
    </row>
    <row r="3127" spans="1:28" s="93" customFormat="1" ht="14.5" customHeight="1" x14ac:dyDescent="0.35">
      <c r="A3127" s="89"/>
      <c r="B3127" s="89"/>
      <c r="C3127" s="89"/>
      <c r="D3127" s="89"/>
      <c r="E3127" s="89"/>
      <c r="F3127" s="89"/>
      <c r="G3127" s="89"/>
      <c r="H3127" s="89"/>
      <c r="I3127" s="89"/>
      <c r="J3127" s="291" t="str">
        <f t="shared" si="246"/>
        <v>1010</v>
      </c>
      <c r="K3127" s="124">
        <v>14</v>
      </c>
      <c r="L3127" s="240" t="s">
        <v>3049</v>
      </c>
      <c r="M3127" s="91" t="s">
        <v>3050</v>
      </c>
      <c r="N3127" s="124" t="s">
        <v>27</v>
      </c>
      <c r="O3127" s="124" t="s">
        <v>240</v>
      </c>
      <c r="P3127" s="124" t="s">
        <v>28</v>
      </c>
      <c r="Q3127" s="124" t="s">
        <v>29</v>
      </c>
      <c r="R3127" s="115" t="s">
        <v>3051</v>
      </c>
      <c r="S3127" s="227" t="str">
        <f t="shared" si="242"/>
        <v>Campo</v>
      </c>
      <c r="T3127" s="227" t="s">
        <v>27</v>
      </c>
      <c r="U3127" s="237" t="str">
        <f t="shared" si="243"/>
        <v/>
      </c>
      <c r="V3127" s="230" t="str">
        <f t="shared" si="245"/>
        <v>&lt;campo posicao="14"&gt;
&lt;coluna&gt;IND_REST_RESSARC_COMPL_ICMS&lt;/coluna&gt;
&lt;descricao&gt;Reg. 1250 – Possui informações consolidadas de saldos de restituição, ressarcimento e complementação do ICMS?&lt;/descricao&gt;
&lt;tipo&gt;C&lt;/tipo&gt;
&lt;/campo&gt;</v>
      </c>
      <c r="W3127" s="227" t="str">
        <f t="shared" si="244"/>
        <v>&lt;campo posicao="14"&gt;
&lt;coluna&gt;IND_REST_RESSARC_COMPL_ICMS&lt;/coluna&gt;
&lt;descricao&gt;Reg. 1250 – Possui informações consolidadas de saldos de restituição, ressarcimento e complementação do ICMS?&lt;/descricao&gt;
&lt;tipo&gt;C&lt;/tipo&gt;
&lt;/campo&gt;</v>
      </c>
      <c r="X3127" s="233"/>
      <c r="Y3127" s="233"/>
      <c r="AB3127" s="88" t="s">
        <v>6</v>
      </c>
    </row>
    <row r="3128" spans="1:28" s="93" customFormat="1" ht="14.5" customHeight="1" x14ac:dyDescent="0.35">
      <c r="A3128" s="89"/>
      <c r="B3128" s="89"/>
      <c r="C3128" s="89"/>
      <c r="D3128" s="89"/>
      <c r="E3128" s="89"/>
      <c r="F3128" s="89"/>
      <c r="G3128" s="89"/>
      <c r="H3128" s="89"/>
      <c r="I3128" s="89"/>
      <c r="J3128" s="291" t="str">
        <f t="shared" si="246"/>
        <v>1010</v>
      </c>
      <c r="K3128" s="124"/>
      <c r="L3128" s="241"/>
      <c r="M3128" s="91" t="s">
        <v>3020</v>
      </c>
      <c r="N3128" s="124"/>
      <c r="O3128" s="124"/>
      <c r="P3128" s="124"/>
      <c r="Q3128" s="124"/>
      <c r="R3128" s="92"/>
      <c r="S3128" s="227" t="str">
        <f t="shared" si="242"/>
        <v/>
      </c>
      <c r="T3128" s="227"/>
      <c r="U3128" s="237" t="str">
        <f t="shared" si="243"/>
        <v/>
      </c>
      <c r="V3128" s="230" t="str">
        <f t="shared" si="245"/>
        <v/>
      </c>
      <c r="W3128" s="227" t="str">
        <f t="shared" si="244"/>
        <v/>
      </c>
      <c r="X3128" s="233"/>
      <c r="Y3128" s="233"/>
      <c r="AB3128" s="88" t="s">
        <v>6</v>
      </c>
    </row>
    <row r="3129" spans="1:28" s="93" customFormat="1" ht="14.5" customHeight="1" x14ac:dyDescent="0.35">
      <c r="A3129" s="89"/>
      <c r="B3129" s="89"/>
      <c r="C3129" s="89"/>
      <c r="D3129" s="89"/>
      <c r="E3129" s="89"/>
      <c r="F3129" s="89"/>
      <c r="G3129" s="89"/>
      <c r="H3129" s="89"/>
      <c r="I3129" s="89"/>
      <c r="J3129" s="291" t="str">
        <f t="shared" si="246"/>
        <v>1010</v>
      </c>
      <c r="K3129" s="124"/>
      <c r="L3129" s="242"/>
      <c r="M3129" s="91" t="s">
        <v>3021</v>
      </c>
      <c r="N3129" s="124"/>
      <c r="O3129" s="124"/>
      <c r="P3129" s="124"/>
      <c r="Q3129" s="124"/>
      <c r="R3129" s="92"/>
      <c r="S3129" s="227" t="str">
        <f t="shared" si="242"/>
        <v/>
      </c>
      <c r="T3129" s="227"/>
      <c r="U3129" s="237" t="str">
        <f t="shared" si="243"/>
        <v/>
      </c>
      <c r="V3129" s="230" t="str">
        <f t="shared" si="245"/>
        <v/>
      </c>
      <c r="W3129" s="227" t="str">
        <f t="shared" si="244"/>
        <v/>
      </c>
      <c r="X3129" s="233"/>
      <c r="Y3129" s="233"/>
      <c r="AB3129" s="88" t="s">
        <v>6</v>
      </c>
    </row>
    <row r="3130" spans="1:28" s="88" customFormat="1" ht="14.5" customHeight="1" collapsed="1" x14ac:dyDescent="0.35">
      <c r="A3130" s="85" t="s">
        <v>3052</v>
      </c>
      <c r="B3130" s="85"/>
      <c r="C3130" s="85"/>
      <c r="D3130" s="85" t="s">
        <v>3053</v>
      </c>
      <c r="E3130" s="85"/>
      <c r="F3130" s="85"/>
      <c r="G3130" s="85"/>
      <c r="H3130" s="85"/>
      <c r="I3130" s="85" t="s">
        <v>209</v>
      </c>
      <c r="J3130" s="291" t="str">
        <f t="shared" si="246"/>
        <v>1010</v>
      </c>
      <c r="K3130" s="86" t="s">
        <v>3054</v>
      </c>
      <c r="L3130" s="87"/>
      <c r="M3130" s="87"/>
      <c r="N3130" s="87"/>
      <c r="O3130" s="87"/>
      <c r="P3130" s="87"/>
      <c r="Q3130" s="87"/>
      <c r="R3130" s="87"/>
      <c r="S3130" s="227">
        <f t="shared" si="242"/>
        <v>3</v>
      </c>
      <c r="T3130" s="227"/>
      <c r="U3130" s="237" t="str">
        <f t="shared" si="243"/>
        <v>&lt;/registro&gt;
&lt;registro codigo="1250" perfil="ABC " nivel="3"&gt;</v>
      </c>
      <c r="V3130" s="230" t="str">
        <f t="shared" si="245"/>
        <v/>
      </c>
      <c r="W3130" s="227" t="str">
        <f t="shared" si="244"/>
        <v>&lt;/registro&gt;
&lt;registro codigo="1250" perfil="ABC " nivel="3"&gt;</v>
      </c>
      <c r="X3130" s="232"/>
      <c r="Y3130" s="232"/>
    </row>
    <row r="3131" spans="1:28" s="93" customFormat="1" ht="14.5" customHeight="1" x14ac:dyDescent="0.35">
      <c r="A3131" s="89"/>
      <c r="B3131" s="89"/>
      <c r="C3131" s="89"/>
      <c r="D3131" s="89"/>
      <c r="E3131" s="89"/>
      <c r="F3131" s="89"/>
      <c r="G3131" s="89"/>
      <c r="H3131" s="89"/>
      <c r="I3131" s="89"/>
      <c r="J3131" s="291" t="str">
        <f t="shared" si="246"/>
        <v>1250</v>
      </c>
      <c r="K3131" s="194">
        <v>1</v>
      </c>
      <c r="L3131" s="196" t="s">
        <v>25</v>
      </c>
      <c r="M3131" s="91" t="s">
        <v>3055</v>
      </c>
      <c r="N3131" s="194" t="s">
        <v>27</v>
      </c>
      <c r="O3131" s="194">
        <v>4</v>
      </c>
      <c r="P3131" s="194" t="s">
        <v>28</v>
      </c>
      <c r="Q3131" s="194" t="s">
        <v>29</v>
      </c>
      <c r="R3131" s="92"/>
      <c r="S3131" s="227" t="str">
        <f t="shared" si="242"/>
        <v>Campo</v>
      </c>
      <c r="T3131" s="227" t="s">
        <v>27</v>
      </c>
      <c r="U3131" s="237" t="str">
        <f t="shared" si="243"/>
        <v/>
      </c>
      <c r="V3131" s="230" t="str">
        <f t="shared" si="245"/>
        <v>&lt;campo posicao="1"&gt;
&lt;coluna&gt;REG&lt;/coluna&gt;
&lt;descricao&gt;Texto fixo contendo "1250”&lt;/descricao&gt;
&lt;tipo&gt;C&lt;/tipo&gt;
&lt;/campo&gt;</v>
      </c>
      <c r="W3131" s="227" t="str">
        <f t="shared" si="244"/>
        <v>&lt;campo posicao="1"&gt;
&lt;coluna&gt;REG&lt;/coluna&gt;
&lt;descricao&gt;Texto fixo contendo "1250”&lt;/descricao&gt;
&lt;tipo&gt;C&lt;/tipo&gt;
&lt;/campo&gt;</v>
      </c>
      <c r="X3131" s="233"/>
      <c r="Y3131" s="233"/>
      <c r="AB3131" s="88"/>
    </row>
    <row r="3132" spans="1:28" s="93" customFormat="1" ht="14.5" customHeight="1" x14ac:dyDescent="0.35">
      <c r="A3132" s="89"/>
      <c r="B3132" s="89"/>
      <c r="C3132" s="89"/>
      <c r="D3132" s="89"/>
      <c r="E3132" s="89"/>
      <c r="F3132" s="89"/>
      <c r="G3132" s="89"/>
      <c r="H3132" s="89"/>
      <c r="I3132" s="89"/>
      <c r="J3132" s="291" t="str">
        <f t="shared" si="246"/>
        <v>1250</v>
      </c>
      <c r="K3132" s="194">
        <v>2</v>
      </c>
      <c r="L3132" s="196" t="s">
        <v>3056</v>
      </c>
      <c r="M3132" s="91" t="s">
        <v>3057</v>
      </c>
      <c r="N3132" s="194"/>
      <c r="O3132" s="194"/>
      <c r="P3132" s="194"/>
      <c r="Q3132" s="194"/>
      <c r="R3132" s="92"/>
      <c r="S3132" s="227" t="str">
        <f t="shared" si="242"/>
        <v>Campo</v>
      </c>
      <c r="T3132" s="227" t="s">
        <v>27</v>
      </c>
      <c r="U3132" s="237" t="str">
        <f t="shared" si="243"/>
        <v/>
      </c>
      <c r="V3132" s="230" t="str">
        <f t="shared" si="245"/>
        <v>&lt;campo posicao="2"&gt;
&lt;coluna&gt;VL_CREDITO_ICMS_OP&lt;/coluna&gt;
&lt;descricao&gt;Informar o valor total do ICMS operação própria que o informante tem direito ao crédito, na forma prevista na legislação, referente às hipóteses de restituição em que há previsão deste crédito.&lt;/descricao&gt;
&lt;tipo&gt;C&lt;/tipo&gt;
&lt;/campo&gt;</v>
      </c>
      <c r="W3132" s="227" t="str">
        <f t="shared" si="244"/>
        <v>&lt;campo posicao="2"&gt;
&lt;coluna&gt;VL_CREDITO_ICMS_OP&lt;/coluna&gt;
&lt;descricao&gt;Informar o valor total do ICMS operação própria que o informante tem direito ao crédito, na forma prevista na legislação, referente às hipóteses de restituição em que há previsão deste crédito.&lt;/descricao&gt;
&lt;tipo&gt;C&lt;/tipo&gt;
&lt;/campo&gt;</v>
      </c>
      <c r="X3132" s="233"/>
      <c r="Y3132" s="233"/>
      <c r="AB3132" s="88"/>
    </row>
    <row r="3133" spans="1:28" s="93" customFormat="1" ht="14.5" customHeight="1" x14ac:dyDescent="0.35">
      <c r="A3133" s="89"/>
      <c r="B3133" s="89"/>
      <c r="C3133" s="89"/>
      <c r="D3133" s="89"/>
      <c r="E3133" s="89"/>
      <c r="F3133" s="89"/>
      <c r="G3133" s="89"/>
      <c r="H3133" s="89"/>
      <c r="I3133" s="89"/>
      <c r="J3133" s="291" t="str">
        <f t="shared" si="246"/>
        <v>1250</v>
      </c>
      <c r="K3133" s="194">
        <v>3</v>
      </c>
      <c r="L3133" s="196" t="s">
        <v>3058</v>
      </c>
      <c r="M3133" s="91" t="s">
        <v>3059</v>
      </c>
      <c r="N3133" s="194"/>
      <c r="O3133" s="194"/>
      <c r="P3133" s="194"/>
      <c r="Q3133" s="194"/>
      <c r="R3133" s="92"/>
      <c r="S3133" s="227" t="str">
        <f t="shared" si="242"/>
        <v>Campo</v>
      </c>
      <c r="T3133" s="227" t="s">
        <v>27</v>
      </c>
      <c r="U3133" s="237" t="str">
        <f t="shared" si="243"/>
        <v/>
      </c>
      <c r="V3133" s="230" t="str">
        <f t="shared" si="245"/>
        <v>&lt;campo posicao="3"&gt;
&lt;coluna&gt;VL_ICMS_ST_REST&lt;/coluna&gt;
&lt;descricao&gt;Informar o valor total do ICMS ST que o informante tem direito ao crédito, na forma prevista na legislação, referente às hipóteses de restituição em que há previsão deste crédito. &lt;/descricao&gt;
&lt;tipo&gt;C&lt;/tipo&gt;
&lt;/campo&gt;</v>
      </c>
      <c r="W3133" s="227" t="str">
        <f t="shared" si="244"/>
        <v>&lt;campo posicao="3"&gt;
&lt;coluna&gt;VL_ICMS_ST_REST&lt;/coluna&gt;
&lt;descricao&gt;Informar o valor total do ICMS ST que o informante tem direito ao crédito, na forma prevista na legislação, referente às hipóteses de restituição em que há previsão deste crédito. &lt;/descricao&gt;
&lt;tipo&gt;C&lt;/tipo&gt;
&lt;/campo&gt;</v>
      </c>
      <c r="X3133" s="233"/>
      <c r="Y3133" s="233"/>
      <c r="AB3133" s="88"/>
    </row>
    <row r="3134" spans="1:28" s="93" customFormat="1" ht="14.5" customHeight="1" x14ac:dyDescent="0.35">
      <c r="A3134" s="89"/>
      <c r="B3134" s="89"/>
      <c r="C3134" s="89"/>
      <c r="D3134" s="89"/>
      <c r="E3134" s="89"/>
      <c r="F3134" s="89"/>
      <c r="G3134" s="89"/>
      <c r="H3134" s="89"/>
      <c r="I3134" s="89"/>
      <c r="J3134" s="291" t="str">
        <f t="shared" si="246"/>
        <v>1250</v>
      </c>
      <c r="K3134" s="194">
        <v>4</v>
      </c>
      <c r="L3134" s="196" t="s">
        <v>3060</v>
      </c>
      <c r="M3134" s="91" t="s">
        <v>3061</v>
      </c>
      <c r="N3134" s="194"/>
      <c r="O3134" s="194"/>
      <c r="P3134" s="194"/>
      <c r="Q3134" s="194"/>
      <c r="R3134" s="92"/>
      <c r="S3134" s="227" t="str">
        <f t="shared" si="242"/>
        <v>Campo</v>
      </c>
      <c r="T3134" s="227" t="s">
        <v>27</v>
      </c>
      <c r="U3134" s="237" t="str">
        <f t="shared" si="243"/>
        <v/>
      </c>
      <c r="V3134" s="230" t="str">
        <f t="shared" si="245"/>
        <v>&lt;campo posicao="4"&gt;
&lt;coluna&gt;VL_FCP_ST_REST&lt;/coluna&gt;
&lt;descricao&gt;Informar o valor total do FCP_ST agregado ao valor do ICMS ST informado no campo “VL_ICMS_ST_REST”.&lt;/descricao&gt;
&lt;tipo&gt;C&lt;/tipo&gt;
&lt;/campo&gt;</v>
      </c>
      <c r="W3134" s="227" t="str">
        <f t="shared" si="244"/>
        <v>&lt;campo posicao="4"&gt;
&lt;coluna&gt;VL_FCP_ST_REST&lt;/coluna&gt;
&lt;descricao&gt;Informar o valor total do FCP_ST agregado ao valor do ICMS ST informado no campo “VL_ICMS_ST_REST”.&lt;/descricao&gt;
&lt;tipo&gt;C&lt;/tipo&gt;
&lt;/campo&gt;</v>
      </c>
      <c r="X3134" s="233"/>
      <c r="Y3134" s="233"/>
      <c r="AB3134" s="88"/>
    </row>
    <row r="3135" spans="1:28" s="93" customFormat="1" ht="14.5" customHeight="1" x14ac:dyDescent="0.35">
      <c r="A3135" s="89"/>
      <c r="B3135" s="89"/>
      <c r="C3135" s="89"/>
      <c r="D3135" s="89"/>
      <c r="E3135" s="89"/>
      <c r="F3135" s="89"/>
      <c r="G3135" s="89"/>
      <c r="H3135" s="89"/>
      <c r="I3135" s="89"/>
      <c r="J3135" s="291" t="str">
        <f t="shared" si="246"/>
        <v>1250</v>
      </c>
      <c r="K3135" s="194">
        <v>5</v>
      </c>
      <c r="L3135" s="196" t="s">
        <v>3062</v>
      </c>
      <c r="M3135" s="91" t="s">
        <v>3063</v>
      </c>
      <c r="N3135" s="194"/>
      <c r="O3135" s="194"/>
      <c r="P3135" s="194"/>
      <c r="Q3135" s="194"/>
      <c r="R3135" s="92"/>
      <c r="S3135" s="227" t="str">
        <f t="shared" si="242"/>
        <v>Campo</v>
      </c>
      <c r="T3135" s="227" t="s">
        <v>27</v>
      </c>
      <c r="U3135" s="237" t="str">
        <f t="shared" si="243"/>
        <v/>
      </c>
      <c r="V3135" s="230" t="str">
        <f t="shared" si="245"/>
        <v>&lt;campo posicao="5"&gt;
&lt;coluna&gt;VL_ICMS_ST_COMPL&lt;/coluna&gt;
&lt;descricao&gt;Informar o valor total do débito referente ao complemento do imposto, nos casos previstos na legislação. &lt;/descricao&gt;
&lt;tipo&gt;C&lt;/tipo&gt;
&lt;/campo&gt;</v>
      </c>
      <c r="W3135" s="227" t="str">
        <f t="shared" si="244"/>
        <v>&lt;campo posicao="5"&gt;
&lt;coluna&gt;VL_ICMS_ST_COMPL&lt;/coluna&gt;
&lt;descricao&gt;Informar o valor total do débito referente ao complemento do imposto, nos casos previstos na legislação. &lt;/descricao&gt;
&lt;tipo&gt;C&lt;/tipo&gt;
&lt;/campo&gt;</v>
      </c>
      <c r="X3135" s="233"/>
      <c r="Y3135" s="233"/>
      <c r="AB3135" s="88"/>
    </row>
    <row r="3136" spans="1:28" s="93" customFormat="1" ht="14.5" customHeight="1" x14ac:dyDescent="0.35">
      <c r="A3136" s="89"/>
      <c r="B3136" s="89"/>
      <c r="C3136" s="89"/>
      <c r="D3136" s="89"/>
      <c r="E3136" s="89"/>
      <c r="F3136" s="89"/>
      <c r="G3136" s="89"/>
      <c r="H3136" s="89"/>
      <c r="I3136" s="89"/>
      <c r="J3136" s="291" t="str">
        <f t="shared" si="246"/>
        <v>1250</v>
      </c>
      <c r="K3136" s="194">
        <v>6</v>
      </c>
      <c r="L3136" s="196" t="s">
        <v>3064</v>
      </c>
      <c r="M3136" s="91" t="s">
        <v>3065</v>
      </c>
      <c r="N3136" s="194"/>
      <c r="O3136" s="194"/>
      <c r="P3136" s="194"/>
      <c r="Q3136" s="194"/>
      <c r="R3136" s="92"/>
      <c r="S3136" s="227" t="str">
        <f t="shared" si="242"/>
        <v>Campo</v>
      </c>
      <c r="T3136" s="227" t="s">
        <v>27</v>
      </c>
      <c r="U3136" s="237" t="str">
        <f t="shared" si="243"/>
        <v/>
      </c>
      <c r="V3136" s="230" t="str">
        <f t="shared" si="245"/>
        <v>&lt;campo posicao="6"&gt;
&lt;coluna&gt;VL_FCP_ST_COMPL&lt;/coluna&gt;
&lt;descricao&gt;Informar o valor total do FCP_ST agregado ao valor informado no campo “VL_ICMS_ST_COMPL”&lt;/descricao&gt;
&lt;tipo&gt;C&lt;/tipo&gt;
&lt;/campo&gt;</v>
      </c>
      <c r="W3136" s="227" t="str">
        <f t="shared" si="244"/>
        <v>&lt;campo posicao="6"&gt;
&lt;coluna&gt;VL_FCP_ST_COMPL&lt;/coluna&gt;
&lt;descricao&gt;Informar o valor total do FCP_ST agregado ao valor informado no campo “VL_ICMS_ST_COMPL”&lt;/descricao&gt;
&lt;tipo&gt;C&lt;/tipo&gt;
&lt;/campo&gt;</v>
      </c>
      <c r="X3136" s="233"/>
      <c r="Y3136" s="233"/>
      <c r="AB3136" s="88"/>
    </row>
    <row r="3137" spans="1:28" s="88" customFormat="1" ht="14.5" customHeight="1" collapsed="1" x14ac:dyDescent="0.35">
      <c r="A3137" s="85" t="s">
        <v>22</v>
      </c>
      <c r="B3137" s="85"/>
      <c r="C3137" s="85"/>
      <c r="D3137" s="85"/>
      <c r="E3137" s="85" t="s">
        <v>3066</v>
      </c>
      <c r="F3137" s="85"/>
      <c r="G3137" s="85"/>
      <c r="H3137" s="85"/>
      <c r="I3137" s="85" t="s">
        <v>144</v>
      </c>
      <c r="J3137" s="291" t="str">
        <f t="shared" si="246"/>
        <v>1250</v>
      </c>
      <c r="K3137" s="86" t="s">
        <v>3067</v>
      </c>
      <c r="L3137" s="87"/>
      <c r="M3137" s="87"/>
      <c r="N3137" s="87"/>
      <c r="O3137" s="87"/>
      <c r="P3137" s="87"/>
      <c r="Q3137" s="87"/>
      <c r="R3137" s="87"/>
      <c r="S3137" s="227">
        <f t="shared" si="242"/>
        <v>4</v>
      </c>
      <c r="T3137" s="227"/>
      <c r="U3137" s="237" t="str">
        <f t="shared" si="243"/>
        <v>&lt;/registro&gt;
&lt;registro codigo="1255" perfil="ABC" nivel="4"&gt;</v>
      </c>
      <c r="V3137" s="230" t="str">
        <f t="shared" si="245"/>
        <v/>
      </c>
      <c r="W3137" s="227" t="str">
        <f t="shared" si="244"/>
        <v>&lt;/registro&gt;
&lt;registro codigo="1255" perfil="ABC" nivel="4"&gt;</v>
      </c>
      <c r="X3137" s="232"/>
      <c r="Y3137" s="232"/>
    </row>
    <row r="3138" spans="1:28" s="93" customFormat="1" ht="14.5" customHeight="1" x14ac:dyDescent="0.35">
      <c r="A3138" s="89"/>
      <c r="B3138" s="89"/>
      <c r="C3138" s="89"/>
      <c r="D3138" s="89"/>
      <c r="E3138" s="89"/>
      <c r="F3138" s="89"/>
      <c r="G3138" s="89"/>
      <c r="H3138" s="89"/>
      <c r="I3138" s="89"/>
      <c r="J3138" s="291" t="str">
        <f t="shared" si="246"/>
        <v>1255</v>
      </c>
      <c r="K3138" s="194">
        <v>1</v>
      </c>
      <c r="L3138" s="196" t="s">
        <v>25</v>
      </c>
      <c r="M3138" s="91" t="s">
        <v>3068</v>
      </c>
      <c r="N3138" s="194" t="s">
        <v>27</v>
      </c>
      <c r="O3138" s="194">
        <v>4</v>
      </c>
      <c r="P3138" s="194" t="s">
        <v>28</v>
      </c>
      <c r="Q3138" s="194" t="s">
        <v>29</v>
      </c>
      <c r="R3138" s="92"/>
      <c r="S3138" s="227" t="str">
        <f t="shared" ref="S3138:S3201" si="247">IF(B3138&lt;&gt;"",1,IF(C3138&lt;&gt;"",2,IF(D3138&lt;&gt;"",3,IF(E3138&lt;&gt;"",4,IF(F3138&lt;&gt;"",5,IF(G3138&lt;&gt;"",6,IF(H3138&lt;&gt;"",7,IF(ISNUMBER(K3138),"Campo",""))))))))</f>
        <v>Campo</v>
      </c>
      <c r="T3138" s="227" t="s">
        <v>27</v>
      </c>
      <c r="U3138" s="237" t="str">
        <f t="shared" ref="U3138:U3201" si="248">IFERROR(IF(ISNUMBER(S3138),CONCATENATE("&lt;/registro&gt;
&lt;registro codigo=""",CONCATENATE(B3138,C3138,D3138,E3138,F3138,G3138,H3138),""" perfil=""",A3138,""" nivel=""",S3138,"""&gt;"),""),"")</f>
        <v/>
      </c>
      <c r="V3138" s="230" t="str">
        <f t="shared" si="245"/>
        <v>&lt;campo posicao="1"&gt;
&lt;coluna&gt;REG&lt;/coluna&gt;
&lt;descricao&gt;Texto fixo contendo "1255”&lt;/descricao&gt;
&lt;tipo&gt;C&lt;/tipo&gt;
&lt;/campo&gt;</v>
      </c>
      <c r="W3138" s="227" t="str">
        <f t="shared" ref="W3138:W3201" si="249">U3138&amp;V3138</f>
        <v>&lt;campo posicao="1"&gt;
&lt;coluna&gt;REG&lt;/coluna&gt;
&lt;descricao&gt;Texto fixo contendo "1255”&lt;/descricao&gt;
&lt;tipo&gt;C&lt;/tipo&gt;
&lt;/campo&gt;</v>
      </c>
      <c r="X3138" s="233"/>
      <c r="Y3138" s="233"/>
      <c r="AB3138" s="88"/>
    </row>
    <row r="3139" spans="1:28" s="93" customFormat="1" ht="14.5" customHeight="1" x14ac:dyDescent="0.35">
      <c r="A3139" s="89"/>
      <c r="B3139" s="89"/>
      <c r="C3139" s="89"/>
      <c r="D3139" s="89"/>
      <c r="E3139" s="89"/>
      <c r="F3139" s="89"/>
      <c r="G3139" s="89"/>
      <c r="H3139" s="89"/>
      <c r="I3139" s="89"/>
      <c r="J3139" s="291" t="str">
        <f t="shared" si="246"/>
        <v>1255</v>
      </c>
      <c r="K3139" s="194">
        <v>2</v>
      </c>
      <c r="L3139" s="196" t="s">
        <v>1042</v>
      </c>
      <c r="M3139" s="91" t="s">
        <v>1043</v>
      </c>
      <c r="N3139" s="194" t="s">
        <v>27</v>
      </c>
      <c r="O3139" s="194" t="s">
        <v>1044</v>
      </c>
      <c r="P3139" s="194">
        <v>2</v>
      </c>
      <c r="Q3139" s="194" t="s">
        <v>29</v>
      </c>
      <c r="R3139" s="92"/>
      <c r="S3139" s="227" t="str">
        <f t="shared" si="247"/>
        <v>Campo</v>
      </c>
      <c r="T3139" s="227" t="s">
        <v>3606</v>
      </c>
      <c r="U3139" s="237" t="str">
        <f t="shared" si="248"/>
        <v/>
      </c>
      <c r="V3139" s="230" t="str">
        <f t="shared" si="245"/>
        <v>&lt;campo posicao="2"&gt;
&lt;coluna&gt;COD_MOT_REST_COMPL&lt;/coluna&gt;
&lt;descricao&gt;Código do motivo da restituição ou complementação conforme Tabela 5.7&lt;/descricao&gt;
&lt;tipo&gt;R&lt;/tipo&gt;
&lt;/campo&gt;</v>
      </c>
      <c r="W3139" s="227" t="str">
        <f t="shared" si="249"/>
        <v>&lt;campo posicao="2"&gt;
&lt;coluna&gt;COD_MOT_REST_COMPL&lt;/coluna&gt;
&lt;descricao&gt;Código do motivo da restituição ou complementação conforme Tabela 5.7&lt;/descricao&gt;
&lt;tipo&gt;R&lt;/tipo&gt;
&lt;/campo&gt;</v>
      </c>
      <c r="X3139" s="233"/>
      <c r="Y3139" s="233"/>
      <c r="AB3139" s="88"/>
    </row>
    <row r="3140" spans="1:28" s="93" customFormat="1" ht="14.5" customHeight="1" x14ac:dyDescent="0.35">
      <c r="A3140" s="89"/>
      <c r="B3140" s="89"/>
      <c r="C3140" s="89"/>
      <c r="D3140" s="89"/>
      <c r="E3140" s="89"/>
      <c r="F3140" s="89"/>
      <c r="G3140" s="89"/>
      <c r="H3140" s="89"/>
      <c r="I3140" s="89"/>
      <c r="J3140" s="291" t="str">
        <f t="shared" si="246"/>
        <v>1255</v>
      </c>
      <c r="K3140" s="194">
        <v>3</v>
      </c>
      <c r="L3140" s="196" t="s">
        <v>3069</v>
      </c>
      <c r="M3140" s="91" t="s">
        <v>3070</v>
      </c>
      <c r="N3140" s="194" t="s">
        <v>32</v>
      </c>
      <c r="O3140" s="194" t="s">
        <v>28</v>
      </c>
      <c r="P3140" s="194">
        <v>2</v>
      </c>
      <c r="Q3140" s="194" t="s">
        <v>29</v>
      </c>
      <c r="R3140" s="92"/>
      <c r="S3140" s="227" t="str">
        <f t="shared" si="247"/>
        <v>Campo</v>
      </c>
      <c r="T3140" s="227" t="s">
        <v>3606</v>
      </c>
      <c r="U3140" s="237" t="str">
        <f t="shared" si="248"/>
        <v/>
      </c>
      <c r="V3140" s="230" t="str">
        <f t="shared" ref="V3140:V3203" si="250">IF(S3140="Campo",CONCATENATE("&lt;campo posicao=""",K3140,"""&gt;
&lt;coluna&gt;",SUBSTITUTE(L3140," ",""),"&lt;/coluna&gt;
&lt;descricao&gt;",M3140,"&lt;/descricao&gt;
&lt;tipo&gt;",T3140,"&lt;/tipo&gt;
&lt;/campo&gt;"),"")</f>
        <v>&lt;campo posicao="3"&gt;
&lt;coluna&gt;VL_CREDITO_ICMS_OP_MOT&lt;/coluna&gt;
&lt;descricao&gt;Informar o valor total do ICMS operação própria que o informante tem direito ao crédito, na forma prevista na legislação, referente às hipóteses de restituição em que há previsão deste crédito, para o mesmo “COD_MOT_REST_COMPL”&lt;/descricao&gt;
&lt;tipo&gt;R&lt;/tipo&gt;
&lt;/campo&gt;</v>
      </c>
      <c r="W3140" s="227" t="str">
        <f t="shared" si="249"/>
        <v>&lt;campo posicao="3"&gt;
&lt;coluna&gt;VL_CREDITO_ICMS_OP_MOT&lt;/coluna&gt;
&lt;descricao&gt;Informar o valor total do ICMS operação própria que o informante tem direito ao crédito, na forma prevista na legislação, referente às hipóteses de restituição em que há previsão deste crédito, para o mesmo “COD_MOT_REST_COMPL”&lt;/descricao&gt;
&lt;tipo&gt;R&lt;/tipo&gt;
&lt;/campo&gt;</v>
      </c>
      <c r="X3140" s="233"/>
      <c r="Y3140" s="233"/>
      <c r="AB3140" s="88"/>
    </row>
    <row r="3141" spans="1:28" s="93" customFormat="1" ht="14.5" customHeight="1" x14ac:dyDescent="0.35">
      <c r="A3141" s="89"/>
      <c r="B3141" s="89"/>
      <c r="C3141" s="89"/>
      <c r="D3141" s="89"/>
      <c r="E3141" s="89"/>
      <c r="F3141" s="89"/>
      <c r="G3141" s="89"/>
      <c r="H3141" s="89"/>
      <c r="I3141" s="89"/>
      <c r="J3141" s="291" t="str">
        <f t="shared" ref="J3141:J3204" si="251">IF(L3141="REG",MID(M3141,IFERROR(SEARCH("“",M3141),SEARCH("""",M3141))+1,4),J3140)</f>
        <v>1255</v>
      </c>
      <c r="K3141" s="194">
        <v>4</v>
      </c>
      <c r="L3141" s="196" t="s">
        <v>3071</v>
      </c>
      <c r="M3141" s="91" t="s">
        <v>3072</v>
      </c>
      <c r="N3141" s="194" t="s">
        <v>32</v>
      </c>
      <c r="O3141" s="194" t="s">
        <v>28</v>
      </c>
      <c r="P3141" s="194">
        <v>2</v>
      </c>
      <c r="Q3141" s="194" t="s">
        <v>29</v>
      </c>
      <c r="R3141" s="92"/>
      <c r="S3141" s="227" t="str">
        <f t="shared" si="247"/>
        <v>Campo</v>
      </c>
      <c r="T3141" s="227" t="s">
        <v>3606</v>
      </c>
      <c r="U3141" s="237" t="str">
        <f t="shared" si="248"/>
        <v/>
      </c>
      <c r="V3141" s="230" t="str">
        <f t="shared" si="250"/>
        <v>&lt;campo posicao="4"&gt;
&lt;coluna&gt;VL_ICMS_ST_REST_MOT&lt;/coluna&gt;
&lt;descricao&gt;Informar o valor total do ICMS ST que o informante tem direito ao crédito, na forma prevista na legislação, referente às hipóteses de restituição em que há previsão deste crédito, para o mesmo “COD_MOT_REST_COMPL”&lt;/descricao&gt;
&lt;tipo&gt;R&lt;/tipo&gt;
&lt;/campo&gt;</v>
      </c>
      <c r="W3141" s="227" t="str">
        <f t="shared" si="249"/>
        <v>&lt;campo posicao="4"&gt;
&lt;coluna&gt;VL_ICMS_ST_REST_MOT&lt;/coluna&gt;
&lt;descricao&gt;Informar o valor total do ICMS ST que o informante tem direito ao crédito, na forma prevista na legislação, referente às hipóteses de restituição em que há previsão deste crédito, para o mesmo “COD_MOT_REST_COMPL”&lt;/descricao&gt;
&lt;tipo&gt;R&lt;/tipo&gt;
&lt;/campo&gt;</v>
      </c>
      <c r="X3141" s="233"/>
      <c r="Y3141" s="233"/>
      <c r="AB3141" s="88"/>
    </row>
    <row r="3142" spans="1:28" s="93" customFormat="1" ht="14.5" customHeight="1" x14ac:dyDescent="0.35">
      <c r="A3142" s="89"/>
      <c r="B3142" s="89"/>
      <c r="C3142" s="89"/>
      <c r="D3142" s="89"/>
      <c r="E3142" s="89"/>
      <c r="F3142" s="89"/>
      <c r="G3142" s="89"/>
      <c r="H3142" s="89"/>
      <c r="I3142" s="89"/>
      <c r="J3142" s="291" t="str">
        <f t="shared" si="251"/>
        <v>1255</v>
      </c>
      <c r="K3142" s="194">
        <v>5</v>
      </c>
      <c r="L3142" s="196" t="s">
        <v>3073</v>
      </c>
      <c r="M3142" s="91" t="s">
        <v>3074</v>
      </c>
      <c r="N3142" s="194" t="s">
        <v>32</v>
      </c>
      <c r="O3142" s="194" t="s">
        <v>28</v>
      </c>
      <c r="P3142" s="194">
        <v>2</v>
      </c>
      <c r="Q3142" s="194" t="s">
        <v>29</v>
      </c>
      <c r="R3142" s="92"/>
      <c r="S3142" s="227" t="str">
        <f t="shared" si="247"/>
        <v>Campo</v>
      </c>
      <c r="T3142" s="227" t="s">
        <v>3606</v>
      </c>
      <c r="U3142" s="237" t="str">
        <f t="shared" si="248"/>
        <v/>
      </c>
      <c r="V3142" s="230" t="str">
        <f t="shared" si="250"/>
        <v>&lt;campo posicao="5"&gt;
&lt;coluna&gt;VL_FCP_ST_REST_MOT&lt;/coluna&gt;
&lt;descricao&gt;Informar o valor total do FCP_ST agregado ao valor do ICMS ST informado no campo “VL_ICMS_ST_REST_MOT”&lt;/descricao&gt;
&lt;tipo&gt;R&lt;/tipo&gt;
&lt;/campo&gt;</v>
      </c>
      <c r="W3142" s="227" t="str">
        <f t="shared" si="249"/>
        <v>&lt;campo posicao="5"&gt;
&lt;coluna&gt;VL_FCP_ST_REST_MOT&lt;/coluna&gt;
&lt;descricao&gt;Informar o valor total do FCP_ST agregado ao valor do ICMS ST informado no campo “VL_ICMS_ST_REST_MOT”&lt;/descricao&gt;
&lt;tipo&gt;R&lt;/tipo&gt;
&lt;/campo&gt;</v>
      </c>
      <c r="X3142" s="233"/>
      <c r="Y3142" s="233"/>
      <c r="AB3142" s="88"/>
    </row>
    <row r="3143" spans="1:28" s="93" customFormat="1" ht="14.5" customHeight="1" x14ac:dyDescent="0.35">
      <c r="A3143" s="89"/>
      <c r="B3143" s="89"/>
      <c r="C3143" s="89"/>
      <c r="D3143" s="89"/>
      <c r="E3143" s="89"/>
      <c r="F3143" s="89"/>
      <c r="G3143" s="89"/>
      <c r="H3143" s="89"/>
      <c r="I3143" s="89"/>
      <c r="J3143" s="291" t="str">
        <f t="shared" si="251"/>
        <v>1255</v>
      </c>
      <c r="K3143" s="194">
        <v>6</v>
      </c>
      <c r="L3143" s="196" t="s">
        <v>3075</v>
      </c>
      <c r="M3143" s="91" t="s">
        <v>3076</v>
      </c>
      <c r="N3143" s="194" t="s">
        <v>32</v>
      </c>
      <c r="O3143" s="194" t="s">
        <v>28</v>
      </c>
      <c r="P3143" s="194">
        <v>2</v>
      </c>
      <c r="Q3143" s="194" t="s">
        <v>29</v>
      </c>
      <c r="R3143" s="92"/>
      <c r="S3143" s="227" t="str">
        <f t="shared" si="247"/>
        <v>Campo</v>
      </c>
      <c r="T3143" s="227" t="s">
        <v>3606</v>
      </c>
      <c r="U3143" s="237" t="str">
        <f t="shared" si="248"/>
        <v/>
      </c>
      <c r="V3143" s="230" t="str">
        <f t="shared" si="250"/>
        <v>&lt;campo posicao="6"&gt;
&lt;coluna&gt;VL_ICMS_ST_COMPL_MOT&lt;/coluna&gt;
&lt;descricao&gt;Informar o valor total do débito referente ao complemento do imposto, nos casos previstos na legislação, para o mesmo “COD_MOT_REST_COMPL”&lt;/descricao&gt;
&lt;tipo&gt;R&lt;/tipo&gt;
&lt;/campo&gt;</v>
      </c>
      <c r="W3143" s="227" t="str">
        <f t="shared" si="249"/>
        <v>&lt;campo posicao="6"&gt;
&lt;coluna&gt;VL_ICMS_ST_COMPL_MOT&lt;/coluna&gt;
&lt;descricao&gt;Informar o valor total do débito referente ao complemento do imposto, nos casos previstos na legislação, para o mesmo “COD_MOT_REST_COMPL”&lt;/descricao&gt;
&lt;tipo&gt;R&lt;/tipo&gt;
&lt;/campo&gt;</v>
      </c>
      <c r="X3143" s="233"/>
      <c r="Y3143" s="233"/>
      <c r="AB3143" s="88"/>
    </row>
    <row r="3144" spans="1:28" s="93" customFormat="1" ht="14.5" customHeight="1" x14ac:dyDescent="0.35">
      <c r="A3144" s="89"/>
      <c r="B3144" s="89"/>
      <c r="C3144" s="89"/>
      <c r="D3144" s="89"/>
      <c r="E3144" s="89"/>
      <c r="F3144" s="89"/>
      <c r="G3144" s="89"/>
      <c r="H3144" s="89"/>
      <c r="I3144" s="89"/>
      <c r="J3144" s="291" t="str">
        <f t="shared" si="251"/>
        <v>1255</v>
      </c>
      <c r="K3144" s="194">
        <v>7</v>
      </c>
      <c r="L3144" s="196" t="s">
        <v>3077</v>
      </c>
      <c r="M3144" s="91" t="s">
        <v>3078</v>
      </c>
      <c r="N3144" s="194" t="s">
        <v>32</v>
      </c>
      <c r="O3144" s="194" t="s">
        <v>28</v>
      </c>
      <c r="P3144" s="194">
        <v>2</v>
      </c>
      <c r="Q3144" s="194" t="s">
        <v>29</v>
      </c>
      <c r="R3144" s="92"/>
      <c r="S3144" s="227" t="str">
        <f t="shared" si="247"/>
        <v>Campo</v>
      </c>
      <c r="T3144" s="227" t="s">
        <v>3606</v>
      </c>
      <c r="U3144" s="237" t="str">
        <f t="shared" si="248"/>
        <v/>
      </c>
      <c r="V3144" s="230" t="str">
        <f t="shared" si="250"/>
        <v>&lt;campo posicao="7"&gt;
&lt;coluna&gt;VL_FCP_ST_COMPL_MOT&lt;/coluna&gt;
&lt;descricao&gt;Informar o valor total do FCP_ST agregado ao valor informado no campo “VL_ICMS_ST_COMPL_MOT”&lt;/descricao&gt;
&lt;tipo&gt;R&lt;/tipo&gt;
&lt;/campo&gt;</v>
      </c>
      <c r="W3144" s="227" t="str">
        <f t="shared" si="249"/>
        <v>&lt;campo posicao="7"&gt;
&lt;coluna&gt;VL_FCP_ST_COMPL_MOT&lt;/coluna&gt;
&lt;descricao&gt;Informar o valor total do FCP_ST agregado ao valor informado no campo “VL_ICMS_ST_COMPL_MOT”&lt;/descricao&gt;
&lt;tipo&gt;R&lt;/tipo&gt;
&lt;/campo&gt;</v>
      </c>
      <c r="X3144" s="233"/>
      <c r="Y3144" s="233"/>
      <c r="AB3144" s="88"/>
    </row>
    <row r="3145" spans="1:28" s="3" customFormat="1" ht="14.5" customHeight="1" collapsed="1" x14ac:dyDescent="0.35">
      <c r="A3145" s="209" t="s">
        <v>22</v>
      </c>
      <c r="B3145" s="209"/>
      <c r="C3145" s="209"/>
      <c r="D3145" s="209" t="s">
        <v>3079</v>
      </c>
      <c r="E3145" s="209"/>
      <c r="F3145" s="209"/>
      <c r="G3145" s="209"/>
      <c r="H3145" s="209"/>
      <c r="I3145" s="209" t="s">
        <v>108</v>
      </c>
      <c r="J3145" s="291" t="str">
        <f t="shared" si="251"/>
        <v>1255</v>
      </c>
      <c r="K3145" s="2" t="s">
        <v>3080</v>
      </c>
      <c r="L3145" s="4"/>
      <c r="M3145" s="4"/>
      <c r="N3145" s="4"/>
      <c r="O3145" s="4"/>
      <c r="P3145" s="4"/>
      <c r="Q3145" s="4"/>
      <c r="R3145" s="4"/>
      <c r="S3145" s="227">
        <f t="shared" si="247"/>
        <v>3</v>
      </c>
      <c r="T3145" s="227"/>
      <c r="U3145" s="237" t="str">
        <f t="shared" si="248"/>
        <v>&lt;/registro&gt;
&lt;registro codigo="1100" perfil="ABC" nivel="3"&gt;</v>
      </c>
      <c r="V3145" s="230" t="str">
        <f t="shared" si="250"/>
        <v/>
      </c>
      <c r="W3145" s="227" t="str">
        <f t="shared" si="249"/>
        <v>&lt;/registro&gt;
&lt;registro codigo="1100" perfil="ABC" nivel="3"&gt;</v>
      </c>
      <c r="X3145" s="227"/>
      <c r="Y3145" s="227"/>
      <c r="AB3145" s="3" t="s">
        <v>6</v>
      </c>
    </row>
    <row r="3146" spans="1:28" ht="14.5" customHeight="1" x14ac:dyDescent="0.35">
      <c r="J3146" s="291" t="str">
        <f t="shared" si="251"/>
        <v>1100</v>
      </c>
      <c r="K3146" s="193">
        <v>1</v>
      </c>
      <c r="L3146" s="11" t="s">
        <v>25</v>
      </c>
      <c r="M3146" s="11" t="s">
        <v>3081</v>
      </c>
      <c r="N3146" s="193" t="s">
        <v>27</v>
      </c>
      <c r="O3146" s="193">
        <v>4</v>
      </c>
      <c r="P3146" s="193" t="s">
        <v>28</v>
      </c>
      <c r="Q3146" s="193" t="s">
        <v>29</v>
      </c>
      <c r="S3146" s="227" t="str">
        <f t="shared" si="247"/>
        <v>Campo</v>
      </c>
      <c r="T3146" s="227" t="s">
        <v>27</v>
      </c>
      <c r="U3146" s="237" t="str">
        <f t="shared" si="248"/>
        <v/>
      </c>
      <c r="V3146" s="230" t="str">
        <f t="shared" si="250"/>
        <v>&lt;campo posicao="1"&gt;
&lt;coluna&gt;REG&lt;/coluna&gt;
&lt;descricao&gt;Texto fixo contendo “1100”&lt;/descricao&gt;
&lt;tipo&gt;C&lt;/tipo&gt;
&lt;/campo&gt;</v>
      </c>
      <c r="W3146" s="227" t="str">
        <f t="shared" si="249"/>
        <v>&lt;campo posicao="1"&gt;
&lt;coluna&gt;REG&lt;/coluna&gt;
&lt;descricao&gt;Texto fixo contendo “1100”&lt;/descricao&gt;
&lt;tipo&gt;C&lt;/tipo&gt;
&lt;/campo&gt;</v>
      </c>
      <c r="AB3146" s="3" t="s">
        <v>6</v>
      </c>
    </row>
    <row r="3147" spans="1:28" ht="14.5" customHeight="1" x14ac:dyDescent="0.35">
      <c r="J3147" s="291" t="str">
        <f t="shared" si="251"/>
        <v>1100</v>
      </c>
      <c r="K3147" s="268">
        <v>2</v>
      </c>
      <c r="L3147" s="268" t="s">
        <v>2691</v>
      </c>
      <c r="M3147" s="11" t="s">
        <v>3082</v>
      </c>
      <c r="N3147" s="268" t="s">
        <v>32</v>
      </c>
      <c r="O3147" s="268" t="s">
        <v>240</v>
      </c>
      <c r="P3147" s="268" t="s">
        <v>28</v>
      </c>
      <c r="Q3147" s="268" t="s">
        <v>29</v>
      </c>
      <c r="S3147" s="227" t="str">
        <f t="shared" si="247"/>
        <v>Campo</v>
      </c>
      <c r="T3147" s="227" t="s">
        <v>3607</v>
      </c>
      <c r="U3147" s="237" t="str">
        <f t="shared" si="248"/>
        <v/>
      </c>
      <c r="V3147" s="230" t="str">
        <f t="shared" si="250"/>
        <v>&lt;campo posicao="2"&gt;
&lt;coluna&gt;IND_DOC&lt;/coluna&gt;
&lt;descricao&gt;Informe o tipo de documento:&lt;/descricao&gt;
&lt;tipo&gt;I&lt;/tipo&gt;
&lt;/campo&gt;</v>
      </c>
      <c r="W3147" s="227" t="str">
        <f t="shared" si="249"/>
        <v>&lt;campo posicao="2"&gt;
&lt;coluna&gt;IND_DOC&lt;/coluna&gt;
&lt;descricao&gt;Informe o tipo de documento:&lt;/descricao&gt;
&lt;tipo&gt;I&lt;/tipo&gt;
&lt;/campo&gt;</v>
      </c>
      <c r="AB3147" s="3" t="s">
        <v>6</v>
      </c>
    </row>
    <row r="3148" spans="1:28" ht="14.5" customHeight="1" x14ac:dyDescent="0.35">
      <c r="J3148" s="291" t="str">
        <f t="shared" si="251"/>
        <v>1100</v>
      </c>
      <c r="K3148" s="280"/>
      <c r="L3148" s="280"/>
      <c r="M3148" s="11" t="s">
        <v>3083</v>
      </c>
      <c r="N3148" s="280"/>
      <c r="O3148" s="280"/>
      <c r="P3148" s="280"/>
      <c r="Q3148" s="280"/>
      <c r="S3148" s="227" t="str">
        <f t="shared" si="247"/>
        <v/>
      </c>
      <c r="T3148" s="227"/>
      <c r="U3148" s="237" t="str">
        <f t="shared" si="248"/>
        <v/>
      </c>
      <c r="V3148" s="230" t="str">
        <f t="shared" si="250"/>
        <v/>
      </c>
      <c r="W3148" s="227" t="str">
        <f t="shared" si="249"/>
        <v/>
      </c>
      <c r="AB3148" s="3" t="s">
        <v>6</v>
      </c>
    </row>
    <row r="3149" spans="1:28" ht="14.5" customHeight="1" x14ac:dyDescent="0.35">
      <c r="J3149" s="291" t="str">
        <f t="shared" si="251"/>
        <v>1100</v>
      </c>
      <c r="K3149" s="280"/>
      <c r="L3149" s="280"/>
      <c r="M3149" s="11" t="s">
        <v>3084</v>
      </c>
      <c r="N3149" s="280"/>
      <c r="O3149" s="280"/>
      <c r="P3149" s="280"/>
      <c r="Q3149" s="280"/>
      <c r="S3149" s="227" t="str">
        <f t="shared" si="247"/>
        <v/>
      </c>
      <c r="T3149" s="227"/>
      <c r="U3149" s="237" t="str">
        <f t="shared" si="248"/>
        <v/>
      </c>
      <c r="V3149" s="230" t="str">
        <f t="shared" si="250"/>
        <v/>
      </c>
      <c r="W3149" s="227" t="str">
        <f t="shared" si="249"/>
        <v/>
      </c>
      <c r="AB3149" s="3" t="s">
        <v>6</v>
      </c>
    </row>
    <row r="3150" spans="1:28" ht="14.5" customHeight="1" x14ac:dyDescent="0.35">
      <c r="J3150" s="291" t="str">
        <f t="shared" si="251"/>
        <v>1100</v>
      </c>
      <c r="K3150" s="281"/>
      <c r="L3150" s="281"/>
      <c r="M3150" s="11" t="s">
        <v>3085</v>
      </c>
      <c r="N3150" s="281"/>
      <c r="O3150" s="281"/>
      <c r="P3150" s="281"/>
      <c r="Q3150" s="281"/>
      <c r="S3150" s="227" t="str">
        <f t="shared" si="247"/>
        <v/>
      </c>
      <c r="T3150" s="227"/>
      <c r="U3150" s="237" t="str">
        <f t="shared" si="248"/>
        <v/>
      </c>
      <c r="V3150" s="230" t="str">
        <f t="shared" si="250"/>
        <v/>
      </c>
      <c r="W3150" s="227" t="str">
        <f t="shared" si="249"/>
        <v/>
      </c>
      <c r="AB3150" s="3"/>
    </row>
    <row r="3151" spans="1:28" ht="14.5" customHeight="1" x14ac:dyDescent="0.35">
      <c r="J3151" s="291" t="str">
        <f t="shared" si="251"/>
        <v>1100</v>
      </c>
      <c r="K3151" s="193">
        <v>3</v>
      </c>
      <c r="L3151" s="11" t="s">
        <v>3086</v>
      </c>
      <c r="M3151" s="11" t="s">
        <v>3087</v>
      </c>
      <c r="N3151" s="193" t="s">
        <v>27</v>
      </c>
      <c r="O3151" s="193">
        <v>14</v>
      </c>
      <c r="P3151" s="193" t="s">
        <v>28</v>
      </c>
      <c r="Q3151" s="193" t="s">
        <v>29</v>
      </c>
      <c r="S3151" s="227" t="str">
        <f t="shared" si="247"/>
        <v>Campo</v>
      </c>
      <c r="T3151" s="227" t="s">
        <v>27</v>
      </c>
      <c r="U3151" s="237" t="str">
        <f t="shared" si="248"/>
        <v/>
      </c>
      <c r="V3151" s="230" t="str">
        <f t="shared" si="250"/>
        <v>&lt;campo posicao="3"&gt;
&lt;coluna&gt;NRO_DE&lt;/coluna&gt;
&lt;descricao&gt;Número da declaração &lt;/descricao&gt;
&lt;tipo&gt;C&lt;/tipo&gt;
&lt;/campo&gt;</v>
      </c>
      <c r="W3151" s="227" t="str">
        <f t="shared" si="249"/>
        <v>&lt;campo posicao="3"&gt;
&lt;coluna&gt;NRO_DE&lt;/coluna&gt;
&lt;descricao&gt;Número da declaração &lt;/descricao&gt;
&lt;tipo&gt;C&lt;/tipo&gt;
&lt;/campo&gt;</v>
      </c>
      <c r="AB3151" s="3" t="s">
        <v>6</v>
      </c>
    </row>
    <row r="3152" spans="1:28" ht="14.5" customHeight="1" x14ac:dyDescent="0.35">
      <c r="J3152" s="291" t="str">
        <f t="shared" si="251"/>
        <v>1100</v>
      </c>
      <c r="K3152" s="193">
        <v>4</v>
      </c>
      <c r="L3152" s="11" t="s">
        <v>3088</v>
      </c>
      <c r="M3152" s="11" t="s">
        <v>3089</v>
      </c>
      <c r="N3152" s="193" t="s">
        <v>32</v>
      </c>
      <c r="O3152" s="193" t="s">
        <v>40</v>
      </c>
      <c r="P3152" s="193" t="s">
        <v>28</v>
      </c>
      <c r="Q3152" s="193" t="s">
        <v>29</v>
      </c>
      <c r="S3152" s="227" t="str">
        <f t="shared" si="247"/>
        <v>Campo</v>
      </c>
      <c r="T3152" s="227" t="s">
        <v>3605</v>
      </c>
      <c r="U3152" s="237" t="str">
        <f t="shared" si="248"/>
        <v/>
      </c>
      <c r="V3152" s="230" t="str">
        <f t="shared" si="250"/>
        <v>&lt;campo posicao="4"&gt;
&lt;coluna&gt;DT_DE&lt;/coluna&gt;
&lt;descricao&gt;Data da declaração (DDMMAAAA)&lt;/descricao&gt;
&lt;tipo&gt;D&lt;/tipo&gt;
&lt;/campo&gt;</v>
      </c>
      <c r="W3152" s="227" t="str">
        <f t="shared" si="249"/>
        <v>&lt;campo posicao="4"&gt;
&lt;coluna&gt;DT_DE&lt;/coluna&gt;
&lt;descricao&gt;Data da declaração (DDMMAAAA)&lt;/descricao&gt;
&lt;tipo&gt;D&lt;/tipo&gt;
&lt;/campo&gt;</v>
      </c>
      <c r="AB3152" s="3" t="s">
        <v>6</v>
      </c>
    </row>
    <row r="3153" spans="10:28" ht="14.5" customHeight="1" x14ac:dyDescent="0.35">
      <c r="J3153" s="291" t="str">
        <f t="shared" si="251"/>
        <v>1100</v>
      </c>
      <c r="K3153" s="218">
        <v>5</v>
      </c>
      <c r="L3153" s="218" t="s">
        <v>3090</v>
      </c>
      <c r="M3153" s="11" t="s">
        <v>3091</v>
      </c>
      <c r="N3153" s="218" t="s">
        <v>32</v>
      </c>
      <c r="O3153" s="218" t="s">
        <v>240</v>
      </c>
      <c r="P3153" s="218" t="s">
        <v>28</v>
      </c>
      <c r="Q3153" s="218" t="s">
        <v>29</v>
      </c>
      <c r="S3153" s="227" t="str">
        <f t="shared" si="247"/>
        <v>Campo</v>
      </c>
      <c r="T3153" s="227" t="s">
        <v>3607</v>
      </c>
      <c r="U3153" s="237" t="str">
        <f t="shared" si="248"/>
        <v/>
      </c>
      <c r="V3153" s="230" t="str">
        <f t="shared" si="250"/>
        <v>&lt;campo posicao="5"&gt;
&lt;coluna&gt;NAT_EXP&lt;/coluna&gt;
&lt;descricao&gt;Preencher com: &lt;/descricao&gt;
&lt;tipo&gt;I&lt;/tipo&gt;
&lt;/campo&gt;</v>
      </c>
      <c r="W3153" s="227" t="str">
        <f t="shared" si="249"/>
        <v>&lt;campo posicao="5"&gt;
&lt;coluna&gt;NAT_EXP&lt;/coluna&gt;
&lt;descricao&gt;Preencher com: &lt;/descricao&gt;
&lt;tipo&gt;I&lt;/tipo&gt;
&lt;/campo&gt;</v>
      </c>
      <c r="AB3153" s="3" t="s">
        <v>6</v>
      </c>
    </row>
    <row r="3154" spans="10:28" ht="14.5" customHeight="1" x14ac:dyDescent="0.35">
      <c r="J3154" s="291" t="str">
        <f t="shared" si="251"/>
        <v>1100</v>
      </c>
      <c r="K3154" s="218"/>
      <c r="L3154" s="218"/>
      <c r="M3154" s="11" t="s">
        <v>3092</v>
      </c>
      <c r="N3154" s="218"/>
      <c r="O3154" s="218"/>
      <c r="P3154" s="218"/>
      <c r="Q3154" s="218"/>
      <c r="S3154" s="227" t="str">
        <f t="shared" si="247"/>
        <v/>
      </c>
      <c r="T3154" s="227"/>
      <c r="U3154" s="237" t="str">
        <f t="shared" si="248"/>
        <v/>
      </c>
      <c r="V3154" s="230" t="str">
        <f t="shared" si="250"/>
        <v/>
      </c>
      <c r="W3154" s="227" t="str">
        <f t="shared" si="249"/>
        <v/>
      </c>
      <c r="AB3154" s="3" t="s">
        <v>6</v>
      </c>
    </row>
    <row r="3155" spans="10:28" ht="14.5" customHeight="1" x14ac:dyDescent="0.35">
      <c r="J3155" s="291" t="str">
        <f t="shared" si="251"/>
        <v>1100</v>
      </c>
      <c r="K3155" s="218"/>
      <c r="L3155" s="218"/>
      <c r="M3155" s="11" t="s">
        <v>3093</v>
      </c>
      <c r="N3155" s="218"/>
      <c r="O3155" s="218"/>
      <c r="P3155" s="218"/>
      <c r="Q3155" s="218"/>
      <c r="S3155" s="227" t="str">
        <f t="shared" si="247"/>
        <v/>
      </c>
      <c r="T3155" s="227"/>
      <c r="U3155" s="237" t="str">
        <f t="shared" si="248"/>
        <v/>
      </c>
      <c r="V3155" s="230" t="str">
        <f t="shared" si="250"/>
        <v/>
      </c>
      <c r="W3155" s="227" t="str">
        <f t="shared" si="249"/>
        <v/>
      </c>
      <c r="AB3155" s="3" t="s">
        <v>6</v>
      </c>
    </row>
    <row r="3156" spans="10:28" ht="14.5" customHeight="1" x14ac:dyDescent="0.35">
      <c r="J3156" s="291" t="str">
        <f t="shared" si="251"/>
        <v>1100</v>
      </c>
      <c r="K3156" s="193">
        <v>6</v>
      </c>
      <c r="L3156" s="11" t="s">
        <v>3094</v>
      </c>
      <c r="M3156" s="11" t="s">
        <v>3095</v>
      </c>
      <c r="N3156" s="193" t="s">
        <v>32</v>
      </c>
      <c r="O3156" s="193">
        <v>12</v>
      </c>
      <c r="P3156" s="193" t="s">
        <v>28</v>
      </c>
      <c r="Q3156" s="193" t="s">
        <v>48</v>
      </c>
      <c r="S3156" s="227" t="str">
        <f t="shared" si="247"/>
        <v>Campo</v>
      </c>
      <c r="T3156" s="227" t="s">
        <v>3607</v>
      </c>
      <c r="U3156" s="237" t="str">
        <f t="shared" si="248"/>
        <v/>
      </c>
      <c r="V3156" s="230" t="str">
        <f t="shared" si="250"/>
        <v>&lt;campo posicao="6"&gt;
&lt;coluna&gt;NRO_RE&lt;/coluna&gt;
&lt;descricao&gt;Nº do registro de Exportação&lt;/descricao&gt;
&lt;tipo&gt;I&lt;/tipo&gt;
&lt;/campo&gt;</v>
      </c>
      <c r="W3156" s="227" t="str">
        <f t="shared" si="249"/>
        <v>&lt;campo posicao="6"&gt;
&lt;coluna&gt;NRO_RE&lt;/coluna&gt;
&lt;descricao&gt;Nº do registro de Exportação&lt;/descricao&gt;
&lt;tipo&gt;I&lt;/tipo&gt;
&lt;/campo&gt;</v>
      </c>
      <c r="AB3156" s="3" t="s">
        <v>6</v>
      </c>
    </row>
    <row r="3157" spans="10:28" ht="14.5" customHeight="1" x14ac:dyDescent="0.35">
      <c r="J3157" s="291" t="str">
        <f t="shared" si="251"/>
        <v>1100</v>
      </c>
      <c r="K3157" s="193">
        <v>7</v>
      </c>
      <c r="L3157" s="11" t="s">
        <v>3096</v>
      </c>
      <c r="M3157" s="11" t="s">
        <v>3097</v>
      </c>
      <c r="N3157" s="193" t="s">
        <v>32</v>
      </c>
      <c r="O3157" s="193" t="s">
        <v>40</v>
      </c>
      <c r="P3157" s="193" t="s">
        <v>28</v>
      </c>
      <c r="Q3157" s="193" t="s">
        <v>48</v>
      </c>
      <c r="S3157" s="227" t="str">
        <f t="shared" si="247"/>
        <v>Campo</v>
      </c>
      <c r="T3157" s="227" t="s">
        <v>3605</v>
      </c>
      <c r="U3157" s="237" t="str">
        <f t="shared" si="248"/>
        <v/>
      </c>
      <c r="V3157" s="230" t="str">
        <f t="shared" si="250"/>
        <v>&lt;campo posicao="7"&gt;
&lt;coluna&gt;DT_RE&lt;/coluna&gt;
&lt;descricao&gt;Data do Registro de Exportação (DDMMAAAA)&lt;/descricao&gt;
&lt;tipo&gt;D&lt;/tipo&gt;
&lt;/campo&gt;</v>
      </c>
      <c r="W3157" s="227" t="str">
        <f t="shared" si="249"/>
        <v>&lt;campo posicao="7"&gt;
&lt;coluna&gt;DT_RE&lt;/coluna&gt;
&lt;descricao&gt;Data do Registro de Exportação (DDMMAAAA)&lt;/descricao&gt;
&lt;tipo&gt;D&lt;/tipo&gt;
&lt;/campo&gt;</v>
      </c>
      <c r="AB3157" s="3" t="s">
        <v>6</v>
      </c>
    </row>
    <row r="3158" spans="10:28" ht="14.5" customHeight="1" x14ac:dyDescent="0.35">
      <c r="J3158" s="291" t="str">
        <f t="shared" si="251"/>
        <v>1100</v>
      </c>
      <c r="K3158" s="193">
        <v>8</v>
      </c>
      <c r="L3158" s="11" t="s">
        <v>3098</v>
      </c>
      <c r="M3158" s="11" t="s">
        <v>3099</v>
      </c>
      <c r="N3158" s="193" t="s">
        <v>27</v>
      </c>
      <c r="O3158" s="193">
        <v>18</v>
      </c>
      <c r="P3158" s="193" t="s">
        <v>28</v>
      </c>
      <c r="Q3158" s="193" t="s">
        <v>48</v>
      </c>
      <c r="S3158" s="227" t="str">
        <f t="shared" si="247"/>
        <v>Campo</v>
      </c>
      <c r="T3158" s="227" t="s">
        <v>27</v>
      </c>
      <c r="U3158" s="237" t="str">
        <f t="shared" si="248"/>
        <v/>
      </c>
      <c r="V3158" s="230" t="str">
        <f t="shared" si="250"/>
        <v>&lt;campo posicao="8"&gt;
&lt;coluna&gt;CHC_EMB&lt;/coluna&gt;
&lt;descricao&gt;Nº do conhecimento de embarque&lt;/descricao&gt;
&lt;tipo&gt;C&lt;/tipo&gt;
&lt;/campo&gt;</v>
      </c>
      <c r="W3158" s="227" t="str">
        <f t="shared" si="249"/>
        <v>&lt;campo posicao="8"&gt;
&lt;coluna&gt;CHC_EMB&lt;/coluna&gt;
&lt;descricao&gt;Nº do conhecimento de embarque&lt;/descricao&gt;
&lt;tipo&gt;C&lt;/tipo&gt;
&lt;/campo&gt;</v>
      </c>
      <c r="AB3158" s="3" t="s">
        <v>6</v>
      </c>
    </row>
    <row r="3159" spans="10:28" ht="14.5" customHeight="1" x14ac:dyDescent="0.35">
      <c r="J3159" s="291" t="str">
        <f t="shared" si="251"/>
        <v>1100</v>
      </c>
      <c r="K3159" s="193">
        <v>9</v>
      </c>
      <c r="L3159" s="11" t="s">
        <v>3100</v>
      </c>
      <c r="M3159" s="11" t="s">
        <v>3101</v>
      </c>
      <c r="N3159" s="193" t="s">
        <v>32</v>
      </c>
      <c r="O3159" s="193" t="s">
        <v>40</v>
      </c>
      <c r="P3159" s="193" t="s">
        <v>28</v>
      </c>
      <c r="Q3159" s="193" t="s">
        <v>48</v>
      </c>
      <c r="S3159" s="227" t="str">
        <f t="shared" si="247"/>
        <v>Campo</v>
      </c>
      <c r="T3159" s="227" t="s">
        <v>3605</v>
      </c>
      <c r="U3159" s="237" t="str">
        <f t="shared" si="248"/>
        <v/>
      </c>
      <c r="V3159" s="230" t="str">
        <f t="shared" si="250"/>
        <v>&lt;campo posicao="9"&gt;
&lt;coluna&gt;DT_CHC&lt;/coluna&gt;
&lt;descricao&gt;Data do conhecimento de embarque (DDMMAAAA)&lt;/descricao&gt;
&lt;tipo&gt;D&lt;/tipo&gt;
&lt;/campo&gt;</v>
      </c>
      <c r="W3159" s="227" t="str">
        <f t="shared" si="249"/>
        <v>&lt;campo posicao="9"&gt;
&lt;coluna&gt;DT_CHC&lt;/coluna&gt;
&lt;descricao&gt;Data do conhecimento de embarque (DDMMAAAA)&lt;/descricao&gt;
&lt;tipo&gt;D&lt;/tipo&gt;
&lt;/campo&gt;</v>
      </c>
      <c r="AB3159" s="3" t="s">
        <v>6</v>
      </c>
    </row>
    <row r="3160" spans="10:28" ht="14.5" customHeight="1" x14ac:dyDescent="0.35">
      <c r="J3160" s="291" t="str">
        <f t="shared" si="251"/>
        <v>1100</v>
      </c>
      <c r="K3160" s="193">
        <v>10</v>
      </c>
      <c r="L3160" s="11" t="s">
        <v>3102</v>
      </c>
      <c r="M3160" s="11" t="s">
        <v>3103</v>
      </c>
      <c r="N3160" s="193" t="s">
        <v>32</v>
      </c>
      <c r="O3160" s="193" t="s">
        <v>40</v>
      </c>
      <c r="P3160" s="193" t="s">
        <v>28</v>
      </c>
      <c r="Q3160" s="193" t="s">
        <v>29</v>
      </c>
      <c r="S3160" s="227" t="str">
        <f t="shared" si="247"/>
        <v>Campo</v>
      </c>
      <c r="T3160" s="227" t="s">
        <v>3605</v>
      </c>
      <c r="U3160" s="237" t="str">
        <f t="shared" si="248"/>
        <v/>
      </c>
      <c r="V3160" s="230" t="str">
        <f t="shared" si="250"/>
        <v>&lt;campo posicao="10"&gt;
&lt;coluna&gt;DT_AVB&lt;/coluna&gt;
&lt;descricao&gt;Data da averbação da Declaração de exportação (ddmmaaaa)&lt;/descricao&gt;
&lt;tipo&gt;D&lt;/tipo&gt;
&lt;/campo&gt;</v>
      </c>
      <c r="W3160" s="227" t="str">
        <f t="shared" si="249"/>
        <v>&lt;campo posicao="10"&gt;
&lt;coluna&gt;DT_AVB&lt;/coluna&gt;
&lt;descricao&gt;Data da averbação da Declaração de exportação (ddmmaaaa)&lt;/descricao&gt;
&lt;tipo&gt;D&lt;/tipo&gt;
&lt;/campo&gt;</v>
      </c>
      <c r="AB3160" s="3" t="s">
        <v>6</v>
      </c>
    </row>
    <row r="3161" spans="10:28" ht="14.5" customHeight="1" x14ac:dyDescent="0.35">
      <c r="J3161" s="291" t="str">
        <f t="shared" si="251"/>
        <v>1100</v>
      </c>
      <c r="K3161" s="218">
        <v>11</v>
      </c>
      <c r="L3161" s="218" t="s">
        <v>3104</v>
      </c>
      <c r="M3161" s="11" t="s">
        <v>3105</v>
      </c>
      <c r="N3161" s="218" t="s">
        <v>32</v>
      </c>
      <c r="O3161" s="218" t="s">
        <v>54</v>
      </c>
      <c r="P3161" s="218" t="s">
        <v>28</v>
      </c>
      <c r="Q3161" s="218" t="s">
        <v>29</v>
      </c>
      <c r="S3161" s="227" t="str">
        <f t="shared" si="247"/>
        <v>Campo</v>
      </c>
      <c r="T3161" s="227" t="s">
        <v>3607</v>
      </c>
      <c r="U3161" s="237" t="str">
        <f t="shared" si="248"/>
        <v/>
      </c>
      <c r="V3161" s="230" t="str">
        <f t="shared" si="250"/>
        <v>&lt;campo posicao="11"&gt;
&lt;coluna&gt;TP_CHC&lt;/coluna&gt;
&lt;descricao&gt;Informação do tipo de conhecimento de embarque:&lt;/descricao&gt;
&lt;tipo&gt;I&lt;/tipo&gt;
&lt;/campo&gt;</v>
      </c>
      <c r="W3161" s="227" t="str">
        <f t="shared" si="249"/>
        <v>&lt;campo posicao="11"&gt;
&lt;coluna&gt;TP_CHC&lt;/coluna&gt;
&lt;descricao&gt;Informação do tipo de conhecimento de embarque:&lt;/descricao&gt;
&lt;tipo&gt;I&lt;/tipo&gt;
&lt;/campo&gt;</v>
      </c>
      <c r="AB3161" s="3" t="s">
        <v>6</v>
      </c>
    </row>
    <row r="3162" spans="10:28" ht="14.5" customHeight="1" x14ac:dyDescent="0.35">
      <c r="J3162" s="291" t="str">
        <f t="shared" si="251"/>
        <v>1100</v>
      </c>
      <c r="K3162" s="218"/>
      <c r="L3162" s="218"/>
      <c r="M3162" s="11" t="s">
        <v>3106</v>
      </c>
      <c r="N3162" s="218"/>
      <c r="O3162" s="218"/>
      <c r="P3162" s="218"/>
      <c r="Q3162" s="218"/>
      <c r="S3162" s="227" t="str">
        <f t="shared" si="247"/>
        <v/>
      </c>
      <c r="T3162" s="227"/>
      <c r="U3162" s="237" t="str">
        <f t="shared" si="248"/>
        <v/>
      </c>
      <c r="V3162" s="230" t="str">
        <f t="shared" si="250"/>
        <v/>
      </c>
      <c r="W3162" s="227" t="str">
        <f t="shared" si="249"/>
        <v/>
      </c>
      <c r="AB3162" s="3" t="s">
        <v>6</v>
      </c>
    </row>
    <row r="3163" spans="10:28" ht="14.5" customHeight="1" x14ac:dyDescent="0.35">
      <c r="J3163" s="291" t="str">
        <f t="shared" si="251"/>
        <v>1100</v>
      </c>
      <c r="K3163" s="218"/>
      <c r="L3163" s="218"/>
      <c r="M3163" s="11" t="s">
        <v>3107</v>
      </c>
      <c r="N3163" s="218"/>
      <c r="O3163" s="218"/>
      <c r="P3163" s="218"/>
      <c r="Q3163" s="218"/>
      <c r="S3163" s="227" t="str">
        <f t="shared" si="247"/>
        <v/>
      </c>
      <c r="T3163" s="227"/>
      <c r="U3163" s="237" t="str">
        <f t="shared" si="248"/>
        <v/>
      </c>
      <c r="V3163" s="230" t="str">
        <f t="shared" si="250"/>
        <v/>
      </c>
      <c r="W3163" s="227" t="str">
        <f t="shared" si="249"/>
        <v/>
      </c>
      <c r="AB3163" s="3" t="s">
        <v>6</v>
      </c>
    </row>
    <row r="3164" spans="10:28" ht="14.5" customHeight="1" x14ac:dyDescent="0.35">
      <c r="J3164" s="291" t="str">
        <f t="shared" si="251"/>
        <v>1100</v>
      </c>
      <c r="K3164" s="218"/>
      <c r="L3164" s="218"/>
      <c r="M3164" s="11" t="s">
        <v>3108</v>
      </c>
      <c r="N3164" s="218"/>
      <c r="O3164" s="218"/>
      <c r="P3164" s="218"/>
      <c r="Q3164" s="218"/>
      <c r="S3164" s="227" t="str">
        <f t="shared" si="247"/>
        <v/>
      </c>
      <c r="T3164" s="227"/>
      <c r="U3164" s="237" t="str">
        <f t="shared" si="248"/>
        <v/>
      </c>
      <c r="V3164" s="230" t="str">
        <f t="shared" si="250"/>
        <v/>
      </c>
      <c r="W3164" s="227" t="str">
        <f t="shared" si="249"/>
        <v/>
      </c>
      <c r="AB3164" s="3" t="s">
        <v>6</v>
      </c>
    </row>
    <row r="3165" spans="10:28" ht="14.5" customHeight="1" x14ac:dyDescent="0.35">
      <c r="J3165" s="291" t="str">
        <f t="shared" si="251"/>
        <v>1100</v>
      </c>
      <c r="K3165" s="218"/>
      <c r="L3165" s="218"/>
      <c r="M3165" s="11" t="s">
        <v>3109</v>
      </c>
      <c r="N3165" s="218"/>
      <c r="O3165" s="218"/>
      <c r="P3165" s="218"/>
      <c r="Q3165" s="218"/>
      <c r="S3165" s="227" t="str">
        <f t="shared" si="247"/>
        <v/>
      </c>
      <c r="T3165" s="227"/>
      <c r="U3165" s="237" t="str">
        <f t="shared" si="248"/>
        <v/>
      </c>
      <c r="V3165" s="230" t="str">
        <f t="shared" si="250"/>
        <v/>
      </c>
      <c r="W3165" s="227" t="str">
        <f t="shared" si="249"/>
        <v/>
      </c>
      <c r="AB3165" s="3" t="s">
        <v>6</v>
      </c>
    </row>
    <row r="3166" spans="10:28" ht="14.5" customHeight="1" x14ac:dyDescent="0.35">
      <c r="J3166" s="291" t="str">
        <f t="shared" si="251"/>
        <v>1100</v>
      </c>
      <c r="K3166" s="218"/>
      <c r="L3166" s="218"/>
      <c r="M3166" s="11" t="s">
        <v>3110</v>
      </c>
      <c r="N3166" s="218"/>
      <c r="O3166" s="218"/>
      <c r="P3166" s="218"/>
      <c r="Q3166" s="218"/>
      <c r="S3166" s="227" t="str">
        <f t="shared" si="247"/>
        <v/>
      </c>
      <c r="T3166" s="227"/>
      <c r="U3166" s="237" t="str">
        <f t="shared" si="248"/>
        <v/>
      </c>
      <c r="V3166" s="230" t="str">
        <f t="shared" si="250"/>
        <v/>
      </c>
      <c r="W3166" s="227" t="str">
        <f t="shared" si="249"/>
        <v/>
      </c>
      <c r="AB3166" s="3" t="s">
        <v>6</v>
      </c>
    </row>
    <row r="3167" spans="10:28" ht="14.5" customHeight="1" x14ac:dyDescent="0.35">
      <c r="J3167" s="291" t="str">
        <f t="shared" si="251"/>
        <v>1100</v>
      </c>
      <c r="K3167" s="218"/>
      <c r="L3167" s="218"/>
      <c r="M3167" s="11" t="s">
        <v>3111</v>
      </c>
      <c r="N3167" s="218"/>
      <c r="O3167" s="218"/>
      <c r="P3167" s="218"/>
      <c r="Q3167" s="218"/>
      <c r="S3167" s="227" t="str">
        <f t="shared" si="247"/>
        <v/>
      </c>
      <c r="T3167" s="227"/>
      <c r="U3167" s="237" t="str">
        <f t="shared" si="248"/>
        <v/>
      </c>
      <c r="V3167" s="230" t="str">
        <f t="shared" si="250"/>
        <v/>
      </c>
      <c r="W3167" s="227" t="str">
        <f t="shared" si="249"/>
        <v/>
      </c>
      <c r="AB3167" s="3" t="s">
        <v>6</v>
      </c>
    </row>
    <row r="3168" spans="10:28" ht="14.5" customHeight="1" x14ac:dyDescent="0.35">
      <c r="J3168" s="291" t="str">
        <f t="shared" si="251"/>
        <v>1100</v>
      </c>
      <c r="K3168" s="218"/>
      <c r="L3168" s="218"/>
      <c r="M3168" s="11" t="s">
        <v>3112</v>
      </c>
      <c r="N3168" s="218"/>
      <c r="O3168" s="218"/>
      <c r="P3168" s="218"/>
      <c r="Q3168" s="218"/>
      <c r="S3168" s="227" t="str">
        <f t="shared" si="247"/>
        <v/>
      </c>
      <c r="T3168" s="227"/>
      <c r="U3168" s="237" t="str">
        <f t="shared" si="248"/>
        <v/>
      </c>
      <c r="V3168" s="230" t="str">
        <f t="shared" si="250"/>
        <v/>
      </c>
      <c r="W3168" s="227" t="str">
        <f t="shared" si="249"/>
        <v/>
      </c>
      <c r="AB3168" s="3" t="s">
        <v>6</v>
      </c>
    </row>
    <row r="3169" spans="10:28" ht="14.5" customHeight="1" x14ac:dyDescent="0.35">
      <c r="J3169" s="291" t="str">
        <f t="shared" si="251"/>
        <v>1100</v>
      </c>
      <c r="K3169" s="218"/>
      <c r="L3169" s="218"/>
      <c r="M3169" s="11" t="s">
        <v>3113</v>
      </c>
      <c r="N3169" s="218"/>
      <c r="O3169" s="218"/>
      <c r="P3169" s="218"/>
      <c r="Q3169" s="218"/>
      <c r="S3169" s="227" t="str">
        <f t="shared" si="247"/>
        <v/>
      </c>
      <c r="T3169" s="227"/>
      <c r="U3169" s="237" t="str">
        <f t="shared" si="248"/>
        <v/>
      </c>
      <c r="V3169" s="230" t="str">
        <f t="shared" si="250"/>
        <v/>
      </c>
      <c r="W3169" s="227" t="str">
        <f t="shared" si="249"/>
        <v/>
      </c>
      <c r="AB3169" s="3" t="s">
        <v>6</v>
      </c>
    </row>
    <row r="3170" spans="10:28" ht="14.5" customHeight="1" x14ac:dyDescent="0.35">
      <c r="J3170" s="291" t="str">
        <f t="shared" si="251"/>
        <v>1100</v>
      </c>
      <c r="K3170" s="218"/>
      <c r="L3170" s="218"/>
      <c r="M3170" s="11" t="s">
        <v>3114</v>
      </c>
      <c r="N3170" s="218"/>
      <c r="O3170" s="218"/>
      <c r="P3170" s="218"/>
      <c r="Q3170" s="218"/>
      <c r="S3170" s="227" t="str">
        <f t="shared" si="247"/>
        <v/>
      </c>
      <c r="T3170" s="227"/>
      <c r="U3170" s="237" t="str">
        <f t="shared" si="248"/>
        <v/>
      </c>
      <c r="V3170" s="230" t="str">
        <f t="shared" si="250"/>
        <v/>
      </c>
      <c r="W3170" s="227" t="str">
        <f t="shared" si="249"/>
        <v/>
      </c>
      <c r="AB3170" s="3" t="s">
        <v>6</v>
      </c>
    </row>
    <row r="3171" spans="10:28" ht="14.5" customHeight="1" x14ac:dyDescent="0.35">
      <c r="J3171" s="291" t="str">
        <f t="shared" si="251"/>
        <v>1100</v>
      </c>
      <c r="K3171" s="218"/>
      <c r="L3171" s="218"/>
      <c r="M3171" s="11" t="s">
        <v>3115</v>
      </c>
      <c r="N3171" s="218"/>
      <c r="O3171" s="218"/>
      <c r="P3171" s="218"/>
      <c r="Q3171" s="218"/>
      <c r="S3171" s="227" t="str">
        <f t="shared" si="247"/>
        <v/>
      </c>
      <c r="T3171" s="227"/>
      <c r="U3171" s="237" t="str">
        <f t="shared" si="248"/>
        <v/>
      </c>
      <c r="V3171" s="230" t="str">
        <f t="shared" si="250"/>
        <v/>
      </c>
      <c r="W3171" s="227" t="str">
        <f t="shared" si="249"/>
        <v/>
      </c>
      <c r="AB3171" s="3" t="s">
        <v>6</v>
      </c>
    </row>
    <row r="3172" spans="10:28" ht="14.5" customHeight="1" x14ac:dyDescent="0.35">
      <c r="J3172" s="291" t="str">
        <f t="shared" si="251"/>
        <v>1100</v>
      </c>
      <c r="K3172" s="218"/>
      <c r="L3172" s="218"/>
      <c r="M3172" s="11" t="s">
        <v>3116</v>
      </c>
      <c r="N3172" s="218"/>
      <c r="O3172" s="218"/>
      <c r="P3172" s="218"/>
      <c r="Q3172" s="218"/>
      <c r="S3172" s="227" t="str">
        <f t="shared" si="247"/>
        <v/>
      </c>
      <c r="T3172" s="227"/>
      <c r="U3172" s="237" t="str">
        <f t="shared" si="248"/>
        <v/>
      </c>
      <c r="V3172" s="230" t="str">
        <f t="shared" si="250"/>
        <v/>
      </c>
      <c r="W3172" s="227" t="str">
        <f t="shared" si="249"/>
        <v/>
      </c>
      <c r="AB3172" s="3" t="s">
        <v>6</v>
      </c>
    </row>
    <row r="3173" spans="10:28" ht="14.5" customHeight="1" x14ac:dyDescent="0.35">
      <c r="J3173" s="291" t="str">
        <f t="shared" si="251"/>
        <v>1100</v>
      </c>
      <c r="K3173" s="218"/>
      <c r="L3173" s="218"/>
      <c r="M3173" s="11" t="s">
        <v>3117</v>
      </c>
      <c r="N3173" s="218"/>
      <c r="O3173" s="218"/>
      <c r="P3173" s="218"/>
      <c r="Q3173" s="218"/>
      <c r="S3173" s="227" t="str">
        <f t="shared" si="247"/>
        <v/>
      </c>
      <c r="T3173" s="227"/>
      <c r="U3173" s="237" t="str">
        <f t="shared" si="248"/>
        <v/>
      </c>
      <c r="V3173" s="230" t="str">
        <f t="shared" si="250"/>
        <v/>
      </c>
      <c r="W3173" s="227" t="str">
        <f t="shared" si="249"/>
        <v/>
      </c>
      <c r="AB3173" s="3" t="s">
        <v>6</v>
      </c>
    </row>
    <row r="3174" spans="10:28" ht="14.5" customHeight="1" x14ac:dyDescent="0.35">
      <c r="J3174" s="291" t="str">
        <f t="shared" si="251"/>
        <v>1100</v>
      </c>
      <c r="K3174" s="218"/>
      <c r="L3174" s="218"/>
      <c r="M3174" s="11" t="s">
        <v>3118</v>
      </c>
      <c r="N3174" s="218"/>
      <c r="O3174" s="218"/>
      <c r="P3174" s="218"/>
      <c r="Q3174" s="218"/>
      <c r="S3174" s="227" t="str">
        <f t="shared" si="247"/>
        <v/>
      </c>
      <c r="T3174" s="227"/>
      <c r="U3174" s="237" t="str">
        <f t="shared" si="248"/>
        <v/>
      </c>
      <c r="V3174" s="230" t="str">
        <f t="shared" si="250"/>
        <v/>
      </c>
      <c r="W3174" s="227" t="str">
        <f t="shared" si="249"/>
        <v/>
      </c>
      <c r="AB3174" s="3" t="s">
        <v>6</v>
      </c>
    </row>
    <row r="3175" spans="10:28" ht="14.5" customHeight="1" x14ac:dyDescent="0.35">
      <c r="J3175" s="291" t="str">
        <f t="shared" si="251"/>
        <v>1100</v>
      </c>
      <c r="K3175" s="218"/>
      <c r="L3175" s="218"/>
      <c r="M3175" s="11" t="s">
        <v>3119</v>
      </c>
      <c r="N3175" s="218"/>
      <c r="O3175" s="218"/>
      <c r="P3175" s="218"/>
      <c r="Q3175" s="218"/>
      <c r="S3175" s="227" t="str">
        <f t="shared" si="247"/>
        <v/>
      </c>
      <c r="T3175" s="227"/>
      <c r="U3175" s="237" t="str">
        <f t="shared" si="248"/>
        <v/>
      </c>
      <c r="V3175" s="230" t="str">
        <f t="shared" si="250"/>
        <v/>
      </c>
      <c r="W3175" s="227" t="str">
        <f t="shared" si="249"/>
        <v/>
      </c>
      <c r="AB3175" s="3" t="s">
        <v>6</v>
      </c>
    </row>
    <row r="3176" spans="10:28" ht="14.5" customHeight="1" x14ac:dyDescent="0.35">
      <c r="J3176" s="291" t="str">
        <f t="shared" si="251"/>
        <v>1100</v>
      </c>
      <c r="K3176" s="218"/>
      <c r="L3176" s="218"/>
      <c r="M3176" s="11" t="s">
        <v>3120</v>
      </c>
      <c r="N3176" s="218"/>
      <c r="O3176" s="218"/>
      <c r="P3176" s="218"/>
      <c r="Q3176" s="218"/>
      <c r="S3176" s="227" t="str">
        <f t="shared" si="247"/>
        <v/>
      </c>
      <c r="T3176" s="227"/>
      <c r="U3176" s="237" t="str">
        <f t="shared" si="248"/>
        <v/>
      </c>
      <c r="V3176" s="230" t="str">
        <f t="shared" si="250"/>
        <v/>
      </c>
      <c r="W3176" s="227" t="str">
        <f t="shared" si="249"/>
        <v/>
      </c>
      <c r="AB3176" s="3" t="s">
        <v>6</v>
      </c>
    </row>
    <row r="3177" spans="10:28" ht="14.5" customHeight="1" x14ac:dyDescent="0.35">
      <c r="J3177" s="291" t="str">
        <f t="shared" si="251"/>
        <v>1100</v>
      </c>
      <c r="K3177" s="218"/>
      <c r="L3177" s="218"/>
      <c r="M3177" s="11" t="s">
        <v>3121</v>
      </c>
      <c r="N3177" s="218"/>
      <c r="O3177" s="218"/>
      <c r="P3177" s="218"/>
      <c r="Q3177" s="218"/>
      <c r="S3177" s="227" t="str">
        <f t="shared" si="247"/>
        <v/>
      </c>
      <c r="T3177" s="227"/>
      <c r="U3177" s="237" t="str">
        <f t="shared" si="248"/>
        <v/>
      </c>
      <c r="V3177" s="230" t="str">
        <f t="shared" si="250"/>
        <v/>
      </c>
      <c r="W3177" s="227" t="str">
        <f t="shared" si="249"/>
        <v/>
      </c>
      <c r="AB3177" s="3" t="s">
        <v>6</v>
      </c>
    </row>
    <row r="3178" spans="10:28" ht="14.5" customHeight="1" x14ac:dyDescent="0.35">
      <c r="J3178" s="291" t="str">
        <f t="shared" si="251"/>
        <v>1100</v>
      </c>
      <c r="K3178" s="218"/>
      <c r="L3178" s="218"/>
      <c r="M3178" s="11" t="s">
        <v>3122</v>
      </c>
      <c r="N3178" s="218"/>
      <c r="O3178" s="218"/>
      <c r="P3178" s="218"/>
      <c r="Q3178" s="218"/>
      <c r="S3178" s="227" t="str">
        <f t="shared" si="247"/>
        <v/>
      </c>
      <c r="T3178" s="227"/>
      <c r="U3178" s="237" t="str">
        <f t="shared" si="248"/>
        <v/>
      </c>
      <c r="V3178" s="230" t="str">
        <f t="shared" si="250"/>
        <v/>
      </c>
      <c r="W3178" s="227" t="str">
        <f t="shared" si="249"/>
        <v/>
      </c>
      <c r="AB3178" s="3" t="s">
        <v>6</v>
      </c>
    </row>
    <row r="3179" spans="10:28" ht="14.5" customHeight="1" x14ac:dyDescent="0.35">
      <c r="J3179" s="291" t="str">
        <f t="shared" si="251"/>
        <v>1100</v>
      </c>
      <c r="K3179" s="218"/>
      <c r="L3179" s="218"/>
      <c r="M3179" s="11" t="s">
        <v>3123</v>
      </c>
      <c r="N3179" s="218"/>
      <c r="O3179" s="218"/>
      <c r="P3179" s="218"/>
      <c r="Q3179" s="218"/>
      <c r="S3179" s="227" t="str">
        <f t="shared" si="247"/>
        <v/>
      </c>
      <c r="T3179" s="227"/>
      <c r="U3179" s="237" t="str">
        <f t="shared" si="248"/>
        <v/>
      </c>
      <c r="V3179" s="230" t="str">
        <f t="shared" si="250"/>
        <v/>
      </c>
      <c r="W3179" s="227" t="str">
        <f t="shared" si="249"/>
        <v/>
      </c>
      <c r="AB3179" s="3" t="s">
        <v>6</v>
      </c>
    </row>
    <row r="3180" spans="10:28" ht="14.5" customHeight="1" x14ac:dyDescent="0.35">
      <c r="J3180" s="291" t="str">
        <f t="shared" si="251"/>
        <v>1100</v>
      </c>
      <c r="K3180" s="218"/>
      <c r="L3180" s="218"/>
      <c r="M3180" s="11" t="s">
        <v>3124</v>
      </c>
      <c r="N3180" s="218"/>
      <c r="O3180" s="218"/>
      <c r="P3180" s="218"/>
      <c r="Q3180" s="218"/>
      <c r="S3180" s="227" t="str">
        <f t="shared" si="247"/>
        <v/>
      </c>
      <c r="T3180" s="227"/>
      <c r="U3180" s="237" t="str">
        <f t="shared" si="248"/>
        <v/>
      </c>
      <c r="V3180" s="230" t="str">
        <f t="shared" si="250"/>
        <v/>
      </c>
      <c r="W3180" s="227" t="str">
        <f t="shared" si="249"/>
        <v/>
      </c>
      <c r="AB3180" s="3" t="s">
        <v>6</v>
      </c>
    </row>
    <row r="3181" spans="10:28" ht="14.5" customHeight="1" x14ac:dyDescent="0.35">
      <c r="J3181" s="291" t="str">
        <f t="shared" si="251"/>
        <v>1100</v>
      </c>
      <c r="K3181" s="218"/>
      <c r="L3181" s="218"/>
      <c r="M3181" s="11" t="s">
        <v>3125</v>
      </c>
      <c r="N3181" s="218"/>
      <c r="O3181" s="218"/>
      <c r="P3181" s="218"/>
      <c r="Q3181" s="218"/>
      <c r="S3181" s="227" t="str">
        <f t="shared" si="247"/>
        <v/>
      </c>
      <c r="T3181" s="227"/>
      <c r="U3181" s="237" t="str">
        <f t="shared" si="248"/>
        <v/>
      </c>
      <c r="V3181" s="230" t="str">
        <f t="shared" si="250"/>
        <v/>
      </c>
      <c r="W3181" s="227" t="str">
        <f t="shared" si="249"/>
        <v/>
      </c>
      <c r="AB3181" s="3" t="s">
        <v>6</v>
      </c>
    </row>
    <row r="3182" spans="10:28" ht="14.5" customHeight="1" x14ac:dyDescent="0.35">
      <c r="J3182" s="291" t="str">
        <f t="shared" si="251"/>
        <v>1100</v>
      </c>
      <c r="K3182" s="218"/>
      <c r="L3182" s="218"/>
      <c r="M3182" s="11" t="s">
        <v>3126</v>
      </c>
      <c r="N3182" s="218"/>
      <c r="O3182" s="218"/>
      <c r="P3182" s="218"/>
      <c r="Q3182" s="218"/>
      <c r="S3182" s="227" t="str">
        <f t="shared" si="247"/>
        <v/>
      </c>
      <c r="T3182" s="227"/>
      <c r="U3182" s="237" t="str">
        <f t="shared" si="248"/>
        <v/>
      </c>
      <c r="V3182" s="230" t="str">
        <f t="shared" si="250"/>
        <v/>
      </c>
      <c r="W3182" s="227" t="str">
        <f t="shared" si="249"/>
        <v/>
      </c>
      <c r="AB3182" s="3" t="s">
        <v>6</v>
      </c>
    </row>
    <row r="3183" spans="10:28" ht="14.5" customHeight="1" x14ac:dyDescent="0.35">
      <c r="J3183" s="291" t="str">
        <f t="shared" si="251"/>
        <v>1100</v>
      </c>
      <c r="K3183" s="218"/>
      <c r="L3183" s="218"/>
      <c r="M3183" s="11" t="s">
        <v>3127</v>
      </c>
      <c r="N3183" s="218"/>
      <c r="O3183" s="218"/>
      <c r="P3183" s="218"/>
      <c r="Q3183" s="218"/>
      <c r="S3183" s="227" t="str">
        <f t="shared" si="247"/>
        <v/>
      </c>
      <c r="T3183" s="227"/>
      <c r="U3183" s="237" t="str">
        <f t="shared" si="248"/>
        <v/>
      </c>
      <c r="V3183" s="230" t="str">
        <f t="shared" si="250"/>
        <v/>
      </c>
      <c r="W3183" s="227" t="str">
        <f t="shared" si="249"/>
        <v/>
      </c>
      <c r="AB3183" s="3" t="s">
        <v>6</v>
      </c>
    </row>
    <row r="3184" spans="10:28" ht="14.5" customHeight="1" x14ac:dyDescent="0.35">
      <c r="J3184" s="291" t="str">
        <f t="shared" si="251"/>
        <v>1100</v>
      </c>
      <c r="K3184" s="193">
        <v>12</v>
      </c>
      <c r="L3184" s="11" t="s">
        <v>3128</v>
      </c>
      <c r="M3184" s="11" t="s">
        <v>3129</v>
      </c>
      <c r="N3184" s="193" t="s">
        <v>27</v>
      </c>
      <c r="O3184" s="193">
        <v>3</v>
      </c>
      <c r="P3184" s="193" t="s">
        <v>28</v>
      </c>
      <c r="Q3184" s="193" t="s">
        <v>29</v>
      </c>
      <c r="S3184" s="227" t="str">
        <f t="shared" si="247"/>
        <v>Campo</v>
      </c>
      <c r="T3184" s="227" t="s">
        <v>27</v>
      </c>
      <c r="U3184" s="237" t="str">
        <f t="shared" si="248"/>
        <v/>
      </c>
      <c r="V3184" s="230" t="str">
        <f t="shared" si="250"/>
        <v>&lt;campo posicao="12"&gt;
&lt;coluna&gt;PAIS&lt;/coluna&gt;
&lt;descricao&gt;Código do país de destino da mercadoria (Preencher conforme tabela do SISCOMEX)&lt;/descricao&gt;
&lt;tipo&gt;C&lt;/tipo&gt;
&lt;/campo&gt;</v>
      </c>
      <c r="W3184" s="227" t="str">
        <f t="shared" si="249"/>
        <v>&lt;campo posicao="12"&gt;
&lt;coluna&gt;PAIS&lt;/coluna&gt;
&lt;descricao&gt;Código do país de destino da mercadoria (Preencher conforme tabela do SISCOMEX)&lt;/descricao&gt;
&lt;tipo&gt;C&lt;/tipo&gt;
&lt;/campo&gt;</v>
      </c>
      <c r="AB3184" s="3" t="s">
        <v>6</v>
      </c>
    </row>
    <row r="3185" spans="1:28" s="3" customFormat="1" ht="14.5" customHeight="1" collapsed="1" x14ac:dyDescent="0.35">
      <c r="A3185" s="209" t="s">
        <v>22</v>
      </c>
      <c r="B3185" s="209"/>
      <c r="C3185" s="209"/>
      <c r="D3185" s="209"/>
      <c r="E3185" s="209" t="s">
        <v>3130</v>
      </c>
      <c r="F3185" s="209"/>
      <c r="G3185" s="209"/>
      <c r="H3185" s="209"/>
      <c r="I3185" s="209" t="s">
        <v>144</v>
      </c>
      <c r="J3185" s="291" t="str">
        <f t="shared" si="251"/>
        <v>1100</v>
      </c>
      <c r="K3185" s="2" t="s">
        <v>3131</v>
      </c>
      <c r="L3185" s="4"/>
      <c r="M3185" s="4"/>
      <c r="N3185" s="4"/>
      <c r="O3185" s="4"/>
      <c r="P3185" s="4"/>
      <c r="Q3185" s="4"/>
      <c r="R3185" s="4"/>
      <c r="S3185" s="227">
        <f t="shared" si="247"/>
        <v>4</v>
      </c>
      <c r="T3185" s="227"/>
      <c r="U3185" s="237" t="str">
        <f t="shared" si="248"/>
        <v>&lt;/registro&gt;
&lt;registro codigo="1105" perfil="ABC" nivel="4"&gt;</v>
      </c>
      <c r="V3185" s="230" t="str">
        <f t="shared" si="250"/>
        <v/>
      </c>
      <c r="W3185" s="227" t="str">
        <f t="shared" si="249"/>
        <v>&lt;/registro&gt;
&lt;registro codigo="1105" perfil="ABC" nivel="4"&gt;</v>
      </c>
      <c r="X3185" s="227"/>
      <c r="Y3185" s="227"/>
      <c r="AB3185" s="3" t="s">
        <v>6</v>
      </c>
    </row>
    <row r="3186" spans="1:28" ht="14.5" customHeight="1" x14ac:dyDescent="0.35">
      <c r="J3186" s="291" t="str">
        <f t="shared" si="251"/>
        <v>1105</v>
      </c>
      <c r="K3186" s="193">
        <v>1</v>
      </c>
      <c r="L3186" s="11" t="s">
        <v>25</v>
      </c>
      <c r="M3186" s="11" t="s">
        <v>3132</v>
      </c>
      <c r="N3186" s="193" t="s">
        <v>27</v>
      </c>
      <c r="O3186" s="193">
        <v>4</v>
      </c>
      <c r="P3186" s="193" t="s">
        <v>28</v>
      </c>
      <c r="Q3186" s="193" t="s">
        <v>29</v>
      </c>
      <c r="S3186" s="227" t="str">
        <f t="shared" si="247"/>
        <v>Campo</v>
      </c>
      <c r="T3186" s="227" t="s">
        <v>27</v>
      </c>
      <c r="U3186" s="237" t="str">
        <f t="shared" si="248"/>
        <v/>
      </c>
      <c r="V3186" s="230" t="str">
        <f t="shared" si="250"/>
        <v>&lt;campo posicao="1"&gt;
&lt;coluna&gt;REG&lt;/coluna&gt;
&lt;descricao&gt;Texto fixo contendo "1105"&lt;/descricao&gt;
&lt;tipo&gt;C&lt;/tipo&gt;
&lt;/campo&gt;</v>
      </c>
      <c r="W3186" s="227" t="str">
        <f t="shared" si="249"/>
        <v>&lt;campo posicao="1"&gt;
&lt;coluna&gt;REG&lt;/coluna&gt;
&lt;descricao&gt;Texto fixo contendo "1105"&lt;/descricao&gt;
&lt;tipo&gt;C&lt;/tipo&gt;
&lt;/campo&gt;</v>
      </c>
      <c r="AB3186" s="3" t="s">
        <v>6</v>
      </c>
    </row>
    <row r="3187" spans="1:28" ht="14.5" customHeight="1" x14ac:dyDescent="0.35">
      <c r="J3187" s="291" t="str">
        <f t="shared" si="251"/>
        <v>1105</v>
      </c>
      <c r="K3187" s="193">
        <v>2</v>
      </c>
      <c r="L3187" s="11" t="s">
        <v>344</v>
      </c>
      <c r="M3187" s="11" t="s">
        <v>3133</v>
      </c>
      <c r="N3187" s="193" t="s">
        <v>27</v>
      </c>
      <c r="O3187" s="193" t="s">
        <v>54</v>
      </c>
      <c r="P3187" s="193" t="s">
        <v>28</v>
      </c>
      <c r="Q3187" s="193" t="s">
        <v>29</v>
      </c>
      <c r="S3187" s="227" t="str">
        <f t="shared" si="247"/>
        <v>Campo</v>
      </c>
      <c r="T3187" s="227" t="s">
        <v>27</v>
      </c>
      <c r="U3187" s="237" t="str">
        <f t="shared" si="248"/>
        <v/>
      </c>
      <c r="V3187" s="230" t="str">
        <f t="shared" si="250"/>
        <v>&lt;campo posicao="2"&gt;
&lt;coluna&gt;COD_MOD&lt;/coluna&gt;
&lt;descricao&gt;Código do modelo da NF, conforme tabela 4.1.1&lt;/descricao&gt;
&lt;tipo&gt;C&lt;/tipo&gt;
&lt;/campo&gt;</v>
      </c>
      <c r="W3187" s="227" t="str">
        <f t="shared" si="249"/>
        <v>&lt;campo posicao="2"&gt;
&lt;coluna&gt;COD_MOD&lt;/coluna&gt;
&lt;descricao&gt;Código do modelo da NF, conforme tabela 4.1.1&lt;/descricao&gt;
&lt;tipo&gt;C&lt;/tipo&gt;
&lt;/campo&gt;</v>
      </c>
      <c r="AB3187" s="3" t="s">
        <v>6</v>
      </c>
    </row>
    <row r="3188" spans="1:28" ht="14.5" customHeight="1" x14ac:dyDescent="0.35">
      <c r="J3188" s="291" t="str">
        <f t="shared" si="251"/>
        <v>1105</v>
      </c>
      <c r="K3188" s="193">
        <v>3</v>
      </c>
      <c r="L3188" s="11" t="s">
        <v>2781</v>
      </c>
      <c r="M3188" s="11" t="s">
        <v>3134</v>
      </c>
      <c r="N3188" s="193" t="s">
        <v>27</v>
      </c>
      <c r="O3188" s="193">
        <v>3</v>
      </c>
      <c r="P3188" s="193" t="s">
        <v>28</v>
      </c>
      <c r="Q3188" s="193" t="s">
        <v>48</v>
      </c>
      <c r="S3188" s="227" t="str">
        <f t="shared" si="247"/>
        <v>Campo</v>
      </c>
      <c r="T3188" s="227" t="s">
        <v>27</v>
      </c>
      <c r="U3188" s="237" t="str">
        <f t="shared" si="248"/>
        <v/>
      </c>
      <c r="V3188" s="230" t="str">
        <f t="shared" si="250"/>
        <v>&lt;campo posicao="3"&gt;
&lt;coluna&gt;SERIE&lt;/coluna&gt;
&lt;descricao&gt;Série da Nota Fiscal&lt;/descricao&gt;
&lt;tipo&gt;C&lt;/tipo&gt;
&lt;/campo&gt;</v>
      </c>
      <c r="W3188" s="227" t="str">
        <f t="shared" si="249"/>
        <v>&lt;campo posicao="3"&gt;
&lt;coluna&gt;SERIE&lt;/coluna&gt;
&lt;descricao&gt;Série da Nota Fiscal&lt;/descricao&gt;
&lt;tipo&gt;C&lt;/tipo&gt;
&lt;/campo&gt;</v>
      </c>
      <c r="AB3188" s="3" t="s">
        <v>6</v>
      </c>
    </row>
    <row r="3189" spans="1:28" ht="14.5" customHeight="1" x14ac:dyDescent="0.35">
      <c r="J3189" s="291" t="str">
        <f t="shared" si="251"/>
        <v>1105</v>
      </c>
      <c r="K3189" s="193">
        <v>4</v>
      </c>
      <c r="L3189" s="11" t="s">
        <v>351</v>
      </c>
      <c r="M3189" s="11" t="s">
        <v>3135</v>
      </c>
      <c r="N3189" s="193" t="s">
        <v>32</v>
      </c>
      <c r="O3189" s="193">
        <v>9</v>
      </c>
      <c r="P3189" s="193" t="s">
        <v>28</v>
      </c>
      <c r="Q3189" s="193" t="s">
        <v>29</v>
      </c>
      <c r="S3189" s="227" t="str">
        <f t="shared" si="247"/>
        <v>Campo</v>
      </c>
      <c r="T3189" s="227" t="s">
        <v>3607</v>
      </c>
      <c r="U3189" s="237" t="str">
        <f t="shared" si="248"/>
        <v/>
      </c>
      <c r="V3189" s="230" t="str">
        <f t="shared" si="250"/>
        <v>&lt;campo posicao="4"&gt;
&lt;coluna&gt;NUM_DOC&lt;/coluna&gt;
&lt;descricao&gt;Número de Nota Fiscal de Exportação emitida pelo Exportador&lt;/descricao&gt;
&lt;tipo&gt;I&lt;/tipo&gt;
&lt;/campo&gt;</v>
      </c>
      <c r="W3189" s="227" t="str">
        <f t="shared" si="249"/>
        <v>&lt;campo posicao="4"&gt;
&lt;coluna&gt;NUM_DOC&lt;/coluna&gt;
&lt;descricao&gt;Número de Nota Fiscal de Exportação emitida pelo Exportador&lt;/descricao&gt;
&lt;tipo&gt;I&lt;/tipo&gt;
&lt;/campo&gt;</v>
      </c>
      <c r="AB3189" s="3" t="s">
        <v>6</v>
      </c>
    </row>
    <row r="3190" spans="1:28" ht="14.5" customHeight="1" x14ac:dyDescent="0.35">
      <c r="J3190" s="291" t="str">
        <f t="shared" si="251"/>
        <v>1105</v>
      </c>
      <c r="K3190" s="193">
        <v>5</v>
      </c>
      <c r="L3190" s="11" t="s">
        <v>354</v>
      </c>
      <c r="M3190" s="11" t="s">
        <v>355</v>
      </c>
      <c r="N3190" s="193" t="s">
        <v>27</v>
      </c>
      <c r="O3190" s="193" t="s">
        <v>356</v>
      </c>
      <c r="P3190" s="193" t="s">
        <v>28</v>
      </c>
      <c r="Q3190" s="193" t="s">
        <v>48</v>
      </c>
      <c r="S3190" s="227" t="str">
        <f t="shared" si="247"/>
        <v>Campo</v>
      </c>
      <c r="T3190" s="227" t="s">
        <v>27</v>
      </c>
      <c r="U3190" s="237" t="str">
        <f t="shared" si="248"/>
        <v/>
      </c>
      <c r="V3190" s="230" t="str">
        <f t="shared" si="250"/>
        <v>&lt;campo posicao="5"&gt;
&lt;coluna&gt;CHV_NFE&lt;/coluna&gt;
&lt;descricao&gt;Chave da Nota Fiscal Eletrônica&lt;/descricao&gt;
&lt;tipo&gt;C&lt;/tipo&gt;
&lt;/campo&gt;</v>
      </c>
      <c r="W3190" s="227" t="str">
        <f t="shared" si="249"/>
        <v>&lt;campo posicao="5"&gt;
&lt;coluna&gt;CHV_NFE&lt;/coluna&gt;
&lt;descricao&gt;Chave da Nota Fiscal Eletrônica&lt;/descricao&gt;
&lt;tipo&gt;C&lt;/tipo&gt;
&lt;/campo&gt;</v>
      </c>
      <c r="AB3190" s="3" t="s">
        <v>6</v>
      </c>
    </row>
    <row r="3191" spans="1:28" ht="14.5" customHeight="1" x14ac:dyDescent="0.35">
      <c r="J3191" s="291" t="str">
        <f t="shared" si="251"/>
        <v>1105</v>
      </c>
      <c r="K3191" s="193">
        <v>6</v>
      </c>
      <c r="L3191" s="11" t="s">
        <v>357</v>
      </c>
      <c r="M3191" s="11" t="s">
        <v>3136</v>
      </c>
      <c r="N3191" s="193" t="s">
        <v>32</v>
      </c>
      <c r="O3191" s="193" t="s">
        <v>40</v>
      </c>
      <c r="P3191" s="193" t="s">
        <v>28</v>
      </c>
      <c r="Q3191" s="193" t="s">
        <v>29</v>
      </c>
      <c r="S3191" s="227" t="str">
        <f t="shared" si="247"/>
        <v>Campo</v>
      </c>
      <c r="T3191" s="227" t="s">
        <v>3605</v>
      </c>
      <c r="U3191" s="237" t="str">
        <f t="shared" si="248"/>
        <v/>
      </c>
      <c r="V3191" s="230" t="str">
        <f t="shared" si="250"/>
        <v>&lt;campo posicao="6"&gt;
&lt;coluna&gt;DT_DOC&lt;/coluna&gt;
&lt;descricao&gt;Data da emissão da NF de exportação &lt;/descricao&gt;
&lt;tipo&gt;D&lt;/tipo&gt;
&lt;/campo&gt;</v>
      </c>
      <c r="W3191" s="227" t="str">
        <f t="shared" si="249"/>
        <v>&lt;campo posicao="6"&gt;
&lt;coluna&gt;DT_DOC&lt;/coluna&gt;
&lt;descricao&gt;Data da emissão da NF de exportação &lt;/descricao&gt;
&lt;tipo&gt;D&lt;/tipo&gt;
&lt;/campo&gt;</v>
      </c>
      <c r="AB3191" s="3" t="s">
        <v>6</v>
      </c>
    </row>
    <row r="3192" spans="1:28" ht="14.5" customHeight="1" x14ac:dyDescent="0.35">
      <c r="J3192" s="291" t="str">
        <f t="shared" si="251"/>
        <v>1105</v>
      </c>
      <c r="K3192" s="193">
        <v>7</v>
      </c>
      <c r="L3192" s="11" t="s">
        <v>163</v>
      </c>
      <c r="M3192" s="11" t="s">
        <v>801</v>
      </c>
      <c r="N3192" s="193" t="s">
        <v>27</v>
      </c>
      <c r="O3192" s="193">
        <v>60</v>
      </c>
      <c r="P3192" s="193" t="s">
        <v>28</v>
      </c>
      <c r="Q3192" s="193" t="s">
        <v>29</v>
      </c>
      <c r="S3192" s="227" t="str">
        <f t="shared" si="247"/>
        <v>Campo</v>
      </c>
      <c r="T3192" s="227" t="s">
        <v>27</v>
      </c>
      <c r="U3192" s="237" t="str">
        <f t="shared" si="248"/>
        <v/>
      </c>
      <c r="V3192" s="230" t="str">
        <f t="shared" si="250"/>
        <v>&lt;campo posicao="7"&gt;
&lt;coluna&gt;COD_ITEM&lt;/coluna&gt;
&lt;descricao&gt;Código do item (campo 02 do Registro 0200)&lt;/descricao&gt;
&lt;tipo&gt;C&lt;/tipo&gt;
&lt;/campo&gt;</v>
      </c>
      <c r="W3192" s="227" t="str">
        <f t="shared" si="249"/>
        <v>&lt;campo posicao="7"&gt;
&lt;coluna&gt;COD_ITEM&lt;/coluna&gt;
&lt;descricao&gt;Código do item (campo 02 do Registro 0200)&lt;/descricao&gt;
&lt;tipo&gt;C&lt;/tipo&gt;
&lt;/campo&gt;</v>
      </c>
      <c r="AB3192" s="3" t="s">
        <v>6</v>
      </c>
    </row>
    <row r="3193" spans="1:28" s="3" customFormat="1" ht="14.5" customHeight="1" collapsed="1" x14ac:dyDescent="0.35">
      <c r="A3193" s="209" t="s">
        <v>22</v>
      </c>
      <c r="B3193" s="209"/>
      <c r="C3193" s="209"/>
      <c r="D3193" s="209"/>
      <c r="E3193" s="209"/>
      <c r="F3193" s="209" t="s">
        <v>3137</v>
      </c>
      <c r="G3193" s="209"/>
      <c r="H3193" s="209"/>
      <c r="I3193" s="209" t="s">
        <v>144</v>
      </c>
      <c r="J3193" s="291" t="str">
        <f t="shared" si="251"/>
        <v>1105</v>
      </c>
      <c r="K3193" s="2" t="s">
        <v>3138</v>
      </c>
      <c r="L3193" s="4"/>
      <c r="M3193" s="4"/>
      <c r="N3193" s="4"/>
      <c r="O3193" s="4"/>
      <c r="P3193" s="4"/>
      <c r="Q3193" s="4"/>
      <c r="R3193" s="4"/>
      <c r="S3193" s="227">
        <f t="shared" si="247"/>
        <v>5</v>
      </c>
      <c r="T3193" s="227"/>
      <c r="U3193" s="237" t="str">
        <f t="shared" si="248"/>
        <v>&lt;/registro&gt;
&lt;registro codigo="1110" perfil="ABC" nivel="5"&gt;</v>
      </c>
      <c r="V3193" s="230" t="str">
        <f t="shared" si="250"/>
        <v/>
      </c>
      <c r="W3193" s="227" t="str">
        <f t="shared" si="249"/>
        <v>&lt;/registro&gt;
&lt;registro codigo="1110" perfil="ABC" nivel="5"&gt;</v>
      </c>
      <c r="X3193" s="227"/>
      <c r="Y3193" s="227"/>
      <c r="AB3193" s="3" t="s">
        <v>6</v>
      </c>
    </row>
    <row r="3194" spans="1:28" ht="14.5" customHeight="1" x14ac:dyDescent="0.35">
      <c r="J3194" s="291" t="str">
        <f t="shared" si="251"/>
        <v>1110</v>
      </c>
      <c r="K3194" s="193">
        <v>1</v>
      </c>
      <c r="L3194" s="11" t="s">
        <v>25</v>
      </c>
      <c r="M3194" s="11" t="s">
        <v>3139</v>
      </c>
      <c r="N3194" s="193" t="s">
        <v>27</v>
      </c>
      <c r="O3194" s="193">
        <v>4</v>
      </c>
      <c r="P3194" s="193" t="s">
        <v>28</v>
      </c>
      <c r="Q3194" s="193" t="s">
        <v>29</v>
      </c>
      <c r="S3194" s="227" t="str">
        <f t="shared" si="247"/>
        <v>Campo</v>
      </c>
      <c r="T3194" s="227" t="s">
        <v>27</v>
      </c>
      <c r="U3194" s="237" t="str">
        <f t="shared" si="248"/>
        <v/>
      </c>
      <c r="V3194" s="230" t="str">
        <f t="shared" si="250"/>
        <v>&lt;campo posicao="1"&gt;
&lt;coluna&gt;REG&lt;/coluna&gt;
&lt;descricao&gt;Texto fixo contendo "1110"&lt;/descricao&gt;
&lt;tipo&gt;C&lt;/tipo&gt;
&lt;/campo&gt;</v>
      </c>
      <c r="W3194" s="227" t="str">
        <f t="shared" si="249"/>
        <v>&lt;campo posicao="1"&gt;
&lt;coluna&gt;REG&lt;/coluna&gt;
&lt;descricao&gt;Texto fixo contendo "1110"&lt;/descricao&gt;
&lt;tipo&gt;C&lt;/tipo&gt;
&lt;/campo&gt;</v>
      </c>
      <c r="AB3194" s="3" t="s">
        <v>6</v>
      </c>
    </row>
    <row r="3195" spans="1:28" ht="14.5" customHeight="1" x14ac:dyDescent="0.35">
      <c r="J3195" s="291" t="str">
        <f t="shared" si="251"/>
        <v>1110</v>
      </c>
      <c r="K3195" s="193">
        <v>2</v>
      </c>
      <c r="L3195" s="11" t="s">
        <v>129</v>
      </c>
      <c r="M3195" s="11" t="s">
        <v>3140</v>
      </c>
      <c r="N3195" s="193" t="s">
        <v>27</v>
      </c>
      <c r="O3195" s="193">
        <v>60</v>
      </c>
      <c r="P3195" s="193" t="s">
        <v>28</v>
      </c>
      <c r="Q3195" s="193" t="s">
        <v>29</v>
      </c>
      <c r="S3195" s="227" t="str">
        <f t="shared" si="247"/>
        <v>Campo</v>
      </c>
      <c r="T3195" s="227" t="s">
        <v>27</v>
      </c>
      <c r="U3195" s="237" t="str">
        <f t="shared" si="248"/>
        <v/>
      </c>
      <c r="V3195" s="230" t="str">
        <f t="shared" si="250"/>
        <v>&lt;campo posicao="2"&gt;
&lt;coluna&gt;COD_PART&lt;/coluna&gt;
&lt;descricao&gt;Código do participante-Fornecedor da Mercadoria destinada à exportação (campo 02 do Registro 0150)&lt;/descricao&gt;
&lt;tipo&gt;C&lt;/tipo&gt;
&lt;/campo&gt;</v>
      </c>
      <c r="W3195" s="227" t="str">
        <f t="shared" si="249"/>
        <v>&lt;campo posicao="2"&gt;
&lt;coluna&gt;COD_PART&lt;/coluna&gt;
&lt;descricao&gt;Código do participante-Fornecedor da Mercadoria destinada à exportação (campo 02 do Registro 0150)&lt;/descricao&gt;
&lt;tipo&gt;C&lt;/tipo&gt;
&lt;/campo&gt;</v>
      </c>
      <c r="AB3195" s="3" t="s">
        <v>6</v>
      </c>
    </row>
    <row r="3196" spans="1:28" ht="14.5" customHeight="1" x14ac:dyDescent="0.35">
      <c r="J3196" s="291" t="str">
        <f t="shared" si="251"/>
        <v>1110</v>
      </c>
      <c r="K3196" s="193">
        <v>3</v>
      </c>
      <c r="L3196" s="11" t="s">
        <v>344</v>
      </c>
      <c r="M3196" s="11" t="s">
        <v>653</v>
      </c>
      <c r="N3196" s="193" t="s">
        <v>27</v>
      </c>
      <c r="O3196" s="193" t="s">
        <v>54</v>
      </c>
      <c r="P3196" s="193"/>
      <c r="Q3196" s="193" t="s">
        <v>29</v>
      </c>
      <c r="S3196" s="227" t="str">
        <f t="shared" si="247"/>
        <v>Campo</v>
      </c>
      <c r="T3196" s="227" t="s">
        <v>27</v>
      </c>
      <c r="U3196" s="237" t="str">
        <f t="shared" si="248"/>
        <v/>
      </c>
      <c r="V3196" s="230" t="str">
        <f t="shared" si="250"/>
        <v>&lt;campo posicao="3"&gt;
&lt;coluna&gt;COD_MOD&lt;/coluna&gt;
&lt;descricao&gt;Código do documento fiscal, conforme a Tabela 4.1.1 &lt;/descricao&gt;
&lt;tipo&gt;C&lt;/tipo&gt;
&lt;/campo&gt;</v>
      </c>
      <c r="W3196" s="227" t="str">
        <f t="shared" si="249"/>
        <v>&lt;campo posicao="3"&gt;
&lt;coluna&gt;COD_MOD&lt;/coluna&gt;
&lt;descricao&gt;Código do documento fiscal, conforme a Tabela 4.1.1 &lt;/descricao&gt;
&lt;tipo&gt;C&lt;/tipo&gt;
&lt;/campo&gt;</v>
      </c>
      <c r="AB3196" s="3" t="s">
        <v>6</v>
      </c>
    </row>
    <row r="3197" spans="1:28" ht="14.5" customHeight="1" x14ac:dyDescent="0.35">
      <c r="J3197" s="291" t="str">
        <f t="shared" si="251"/>
        <v>1110</v>
      </c>
      <c r="K3197" s="193">
        <v>4</v>
      </c>
      <c r="L3197" s="11" t="s">
        <v>348</v>
      </c>
      <c r="M3197" s="11" t="s">
        <v>3141</v>
      </c>
      <c r="N3197" s="193" t="s">
        <v>27</v>
      </c>
      <c r="O3197" s="193">
        <v>4</v>
      </c>
      <c r="P3197" s="193" t="s">
        <v>28</v>
      </c>
      <c r="Q3197" s="193" t="s">
        <v>48</v>
      </c>
      <c r="S3197" s="227" t="str">
        <f t="shared" si="247"/>
        <v>Campo</v>
      </c>
      <c r="T3197" s="227" t="s">
        <v>27</v>
      </c>
      <c r="U3197" s="237" t="str">
        <f t="shared" si="248"/>
        <v/>
      </c>
      <c r="V3197" s="230" t="str">
        <f t="shared" si="250"/>
        <v>&lt;campo posicao="4"&gt;
&lt;coluna&gt;SER&lt;/coluna&gt;
&lt;descricao&gt;Série do documento fiscal recebido com fins específicos de exportação.&lt;/descricao&gt;
&lt;tipo&gt;C&lt;/tipo&gt;
&lt;/campo&gt;</v>
      </c>
      <c r="W3197" s="227" t="str">
        <f t="shared" si="249"/>
        <v>&lt;campo posicao="4"&gt;
&lt;coluna&gt;SER&lt;/coluna&gt;
&lt;descricao&gt;Série do documento fiscal recebido com fins específicos de exportação.&lt;/descricao&gt;
&lt;tipo&gt;C&lt;/tipo&gt;
&lt;/campo&gt;</v>
      </c>
      <c r="AB3197" s="3" t="s">
        <v>6</v>
      </c>
    </row>
    <row r="3198" spans="1:28" ht="14.5" customHeight="1" x14ac:dyDescent="0.35">
      <c r="J3198" s="291" t="str">
        <f t="shared" si="251"/>
        <v>1110</v>
      </c>
      <c r="K3198" s="193">
        <v>5</v>
      </c>
      <c r="L3198" s="11" t="s">
        <v>351</v>
      </c>
      <c r="M3198" s="11" t="s">
        <v>3142</v>
      </c>
      <c r="N3198" s="193" t="s">
        <v>32</v>
      </c>
      <c r="O3198" s="193">
        <v>9</v>
      </c>
      <c r="P3198" s="193" t="s">
        <v>28</v>
      </c>
      <c r="Q3198" s="193" t="s">
        <v>29</v>
      </c>
      <c r="S3198" s="227" t="str">
        <f t="shared" si="247"/>
        <v>Campo</v>
      </c>
      <c r="T3198" s="227" t="s">
        <v>3607</v>
      </c>
      <c r="U3198" s="237" t="str">
        <f t="shared" si="248"/>
        <v/>
      </c>
      <c r="V3198" s="230" t="str">
        <f t="shared" si="250"/>
        <v>&lt;campo posicao="5"&gt;
&lt;coluna&gt;NUM_DOC&lt;/coluna&gt;
&lt;descricao&gt;Número do documento fiscal recebido com fins específicos de exportação.&lt;/descricao&gt;
&lt;tipo&gt;I&lt;/tipo&gt;
&lt;/campo&gt;</v>
      </c>
      <c r="W3198" s="227" t="str">
        <f t="shared" si="249"/>
        <v>&lt;campo posicao="5"&gt;
&lt;coluna&gt;NUM_DOC&lt;/coluna&gt;
&lt;descricao&gt;Número do documento fiscal recebido com fins específicos de exportação.&lt;/descricao&gt;
&lt;tipo&gt;I&lt;/tipo&gt;
&lt;/campo&gt;</v>
      </c>
      <c r="AB3198" s="3" t="s">
        <v>6</v>
      </c>
    </row>
    <row r="3199" spans="1:28" ht="14.5" customHeight="1" x14ac:dyDescent="0.35">
      <c r="J3199" s="291" t="str">
        <f t="shared" si="251"/>
        <v>1110</v>
      </c>
      <c r="K3199" s="193">
        <v>6</v>
      </c>
      <c r="L3199" s="11" t="s">
        <v>357</v>
      </c>
      <c r="M3199" s="11" t="s">
        <v>3143</v>
      </c>
      <c r="N3199" s="193" t="s">
        <v>32</v>
      </c>
      <c r="O3199" s="193" t="s">
        <v>40</v>
      </c>
      <c r="P3199" s="193" t="s">
        <v>28</v>
      </c>
      <c r="Q3199" s="193" t="s">
        <v>29</v>
      </c>
      <c r="S3199" s="227" t="str">
        <f t="shared" si="247"/>
        <v>Campo</v>
      </c>
      <c r="T3199" s="227" t="s">
        <v>3605</v>
      </c>
      <c r="U3199" s="237" t="str">
        <f t="shared" si="248"/>
        <v/>
      </c>
      <c r="V3199" s="230" t="str">
        <f t="shared" si="250"/>
        <v>&lt;campo posicao="6"&gt;
&lt;coluna&gt;DT_DOC&lt;/coluna&gt;
&lt;descricao&gt;Data da emissão do documento fiscal recebido com fins específicos de exportação &lt;/descricao&gt;
&lt;tipo&gt;D&lt;/tipo&gt;
&lt;/campo&gt;</v>
      </c>
      <c r="W3199" s="227" t="str">
        <f t="shared" si="249"/>
        <v>&lt;campo posicao="6"&gt;
&lt;coluna&gt;DT_DOC&lt;/coluna&gt;
&lt;descricao&gt;Data da emissão do documento fiscal recebido com fins específicos de exportação &lt;/descricao&gt;
&lt;tipo&gt;D&lt;/tipo&gt;
&lt;/campo&gt;</v>
      </c>
      <c r="AB3199" s="3" t="s">
        <v>6</v>
      </c>
    </row>
    <row r="3200" spans="1:28" ht="14.5" customHeight="1" x14ac:dyDescent="0.35">
      <c r="J3200" s="291" t="str">
        <f t="shared" si="251"/>
        <v>1110</v>
      </c>
      <c r="K3200" s="193">
        <v>7</v>
      </c>
      <c r="L3200" s="11" t="s">
        <v>354</v>
      </c>
      <c r="M3200" s="11" t="s">
        <v>355</v>
      </c>
      <c r="N3200" s="193" t="s">
        <v>27</v>
      </c>
      <c r="O3200" s="193" t="s">
        <v>356</v>
      </c>
      <c r="P3200" s="193" t="s">
        <v>28</v>
      </c>
      <c r="Q3200" s="193" t="s">
        <v>48</v>
      </c>
      <c r="S3200" s="227" t="str">
        <f t="shared" si="247"/>
        <v>Campo</v>
      </c>
      <c r="T3200" s="227" t="s">
        <v>27</v>
      </c>
      <c r="U3200" s="237" t="str">
        <f t="shared" si="248"/>
        <v/>
      </c>
      <c r="V3200" s="230" t="str">
        <f t="shared" si="250"/>
        <v>&lt;campo posicao="7"&gt;
&lt;coluna&gt;CHV_NFE&lt;/coluna&gt;
&lt;descricao&gt;Chave da Nota Fiscal Eletrônica&lt;/descricao&gt;
&lt;tipo&gt;C&lt;/tipo&gt;
&lt;/campo&gt;</v>
      </c>
      <c r="W3200" s="227" t="str">
        <f t="shared" si="249"/>
        <v>&lt;campo posicao="7"&gt;
&lt;coluna&gt;CHV_NFE&lt;/coluna&gt;
&lt;descricao&gt;Chave da Nota Fiscal Eletrônica&lt;/descricao&gt;
&lt;tipo&gt;C&lt;/tipo&gt;
&lt;/campo&gt;</v>
      </c>
      <c r="AB3200" s="3" t="s">
        <v>6</v>
      </c>
    </row>
    <row r="3201" spans="1:28" ht="14.5" customHeight="1" x14ac:dyDescent="0.35">
      <c r="J3201" s="291" t="str">
        <f t="shared" si="251"/>
        <v>1110</v>
      </c>
      <c r="K3201" s="193">
        <v>8</v>
      </c>
      <c r="L3201" s="11" t="s">
        <v>3144</v>
      </c>
      <c r="M3201" s="11" t="s">
        <v>3145</v>
      </c>
      <c r="N3201" s="193" t="s">
        <v>32</v>
      </c>
      <c r="O3201" s="193"/>
      <c r="P3201" s="193"/>
      <c r="Q3201" s="193" t="s">
        <v>48</v>
      </c>
      <c r="S3201" s="227" t="str">
        <f t="shared" si="247"/>
        <v>Campo</v>
      </c>
      <c r="T3201" s="227" t="s">
        <v>3607</v>
      </c>
      <c r="U3201" s="237" t="str">
        <f t="shared" si="248"/>
        <v/>
      </c>
      <c r="V3201" s="230" t="str">
        <f t="shared" si="250"/>
        <v>&lt;campo posicao="8"&gt;
&lt;coluna&gt;NR_MEMO&lt;/coluna&gt;
&lt;descricao&gt;Número do Memorando de Exportação&lt;/descricao&gt;
&lt;tipo&gt;I&lt;/tipo&gt;
&lt;/campo&gt;</v>
      </c>
      <c r="W3201" s="227" t="str">
        <f t="shared" si="249"/>
        <v>&lt;campo posicao="8"&gt;
&lt;coluna&gt;NR_MEMO&lt;/coluna&gt;
&lt;descricao&gt;Número do Memorando de Exportação&lt;/descricao&gt;
&lt;tipo&gt;I&lt;/tipo&gt;
&lt;/campo&gt;</v>
      </c>
      <c r="AB3201" s="3" t="s">
        <v>6</v>
      </c>
    </row>
    <row r="3202" spans="1:28" ht="14.5" customHeight="1" x14ac:dyDescent="0.35">
      <c r="J3202" s="291" t="str">
        <f t="shared" si="251"/>
        <v>1110</v>
      </c>
      <c r="K3202" s="193">
        <v>9</v>
      </c>
      <c r="L3202" s="11" t="s">
        <v>804</v>
      </c>
      <c r="M3202" s="11" t="s">
        <v>3146</v>
      </c>
      <c r="N3202" s="193" t="s">
        <v>32</v>
      </c>
      <c r="O3202" s="193" t="s">
        <v>28</v>
      </c>
      <c r="P3202" s="193">
        <v>3</v>
      </c>
      <c r="Q3202" s="193" t="s">
        <v>29</v>
      </c>
      <c r="S3202" s="227" t="str">
        <f t="shared" ref="S3202:S3265" si="252">IF(B3202&lt;&gt;"",1,IF(C3202&lt;&gt;"",2,IF(D3202&lt;&gt;"",3,IF(E3202&lt;&gt;"",4,IF(F3202&lt;&gt;"",5,IF(G3202&lt;&gt;"",6,IF(H3202&lt;&gt;"",7,IF(ISNUMBER(K3202),"Campo",""))))))))</f>
        <v>Campo</v>
      </c>
      <c r="T3202" s="227" t="s">
        <v>3606</v>
      </c>
      <c r="U3202" s="237" t="str">
        <f t="shared" ref="U3202:U3265" si="253">IFERROR(IF(ISNUMBER(S3202),CONCATENATE("&lt;/registro&gt;
&lt;registro codigo=""",CONCATENATE(B3202,C3202,D3202,E3202,F3202,G3202,H3202),""" perfil=""",A3202,""" nivel=""",S3202,"""&gt;"),""),"")</f>
        <v/>
      </c>
      <c r="V3202" s="230" t="str">
        <f t="shared" si="250"/>
        <v>&lt;campo posicao="9"&gt;
&lt;coluna&gt;QTD&lt;/coluna&gt;
&lt;descricao&gt;Quantidade do item efetivamente exportado.&lt;/descricao&gt;
&lt;tipo&gt;R&lt;/tipo&gt;
&lt;/campo&gt;</v>
      </c>
      <c r="W3202" s="227" t="str">
        <f t="shared" ref="W3202:W3265" si="254">U3202&amp;V3202</f>
        <v>&lt;campo posicao="9"&gt;
&lt;coluna&gt;QTD&lt;/coluna&gt;
&lt;descricao&gt;Quantidade do item efetivamente exportado.&lt;/descricao&gt;
&lt;tipo&gt;R&lt;/tipo&gt;
&lt;/campo&gt;</v>
      </c>
      <c r="AB3202" s="3" t="s">
        <v>6</v>
      </c>
    </row>
    <row r="3203" spans="1:28" ht="14.5" customHeight="1" x14ac:dyDescent="0.35">
      <c r="J3203" s="291" t="str">
        <f t="shared" si="251"/>
        <v>1110</v>
      </c>
      <c r="K3203" s="193">
        <v>10</v>
      </c>
      <c r="L3203" s="11" t="s">
        <v>156</v>
      </c>
      <c r="M3203" s="11" t="s">
        <v>1590</v>
      </c>
      <c r="N3203" s="193" t="s">
        <v>27</v>
      </c>
      <c r="O3203" s="193">
        <v>6</v>
      </c>
      <c r="P3203" s="193" t="s">
        <v>28</v>
      </c>
      <c r="Q3203" s="193" t="s">
        <v>29</v>
      </c>
      <c r="S3203" s="227" t="str">
        <f t="shared" si="252"/>
        <v>Campo</v>
      </c>
      <c r="T3203" s="227" t="s">
        <v>27</v>
      </c>
      <c r="U3203" s="237" t="str">
        <f t="shared" si="253"/>
        <v/>
      </c>
      <c r="V3203" s="230" t="str">
        <f t="shared" si="250"/>
        <v>&lt;campo posicao="10"&gt;
&lt;coluna&gt;UNID&lt;/coluna&gt;
&lt;descricao&gt;Unidade do item  (Campo 02 do registro 0190)&lt;/descricao&gt;
&lt;tipo&gt;C&lt;/tipo&gt;
&lt;/campo&gt;</v>
      </c>
      <c r="W3203" s="227" t="str">
        <f t="shared" si="254"/>
        <v>&lt;campo posicao="10"&gt;
&lt;coluna&gt;UNID&lt;/coluna&gt;
&lt;descricao&gt;Unidade do item  (Campo 02 do registro 0190)&lt;/descricao&gt;
&lt;tipo&gt;C&lt;/tipo&gt;
&lt;/campo&gt;</v>
      </c>
      <c r="AB3203" s="3" t="s">
        <v>6</v>
      </c>
    </row>
    <row r="3204" spans="1:28" s="3" customFormat="1" ht="14.5" customHeight="1" collapsed="1" x14ac:dyDescent="0.35">
      <c r="A3204" s="209" t="s">
        <v>22</v>
      </c>
      <c r="B3204" s="209"/>
      <c r="C3204" s="209"/>
      <c r="D3204" s="209" t="s">
        <v>3147</v>
      </c>
      <c r="E3204" s="209"/>
      <c r="F3204" s="209"/>
      <c r="G3204" s="209"/>
      <c r="H3204" s="209"/>
      <c r="I3204" s="209" t="s">
        <v>108</v>
      </c>
      <c r="J3204" s="291" t="str">
        <f t="shared" si="251"/>
        <v>1110</v>
      </c>
      <c r="K3204" s="2" t="s">
        <v>3148</v>
      </c>
      <c r="L3204" s="4"/>
      <c r="M3204" s="4"/>
      <c r="N3204" s="4"/>
      <c r="O3204" s="4"/>
      <c r="P3204" s="4"/>
      <c r="Q3204" s="4"/>
      <c r="R3204" s="4"/>
      <c r="S3204" s="227">
        <f t="shared" si="252"/>
        <v>3</v>
      </c>
      <c r="T3204" s="227"/>
      <c r="U3204" s="237" t="str">
        <f t="shared" si="253"/>
        <v>&lt;/registro&gt;
&lt;registro codigo="1200" perfil="ABC" nivel="3"&gt;</v>
      </c>
      <c r="V3204" s="230" t="str">
        <f t="shared" ref="V3204:V3267" si="255">IF(S3204="Campo",CONCATENATE("&lt;campo posicao=""",K3204,"""&gt;
&lt;coluna&gt;",SUBSTITUTE(L3204," ",""),"&lt;/coluna&gt;
&lt;descricao&gt;",M3204,"&lt;/descricao&gt;
&lt;tipo&gt;",T3204,"&lt;/tipo&gt;
&lt;/campo&gt;"),"")</f>
        <v/>
      </c>
      <c r="W3204" s="227" t="str">
        <f t="shared" si="254"/>
        <v>&lt;/registro&gt;
&lt;registro codigo="1200" perfil="ABC" nivel="3"&gt;</v>
      </c>
      <c r="X3204" s="227"/>
      <c r="Y3204" s="227"/>
      <c r="AB3204" s="3" t="s">
        <v>6</v>
      </c>
    </row>
    <row r="3205" spans="1:28" ht="14.5" customHeight="1" x14ac:dyDescent="0.35">
      <c r="J3205" s="291" t="str">
        <f t="shared" ref="J3205:J3268" si="256">IF(L3205="REG",MID(M3205,IFERROR(SEARCH("“",M3205),SEARCH("""",M3205))+1,4),J3204)</f>
        <v>1200</v>
      </c>
      <c r="K3205" s="193">
        <v>1</v>
      </c>
      <c r="L3205" s="11" t="s">
        <v>25</v>
      </c>
      <c r="M3205" s="11" t="s">
        <v>3149</v>
      </c>
      <c r="N3205" s="193" t="s">
        <v>27</v>
      </c>
      <c r="O3205" s="193">
        <v>4</v>
      </c>
      <c r="P3205" s="193" t="s">
        <v>28</v>
      </c>
      <c r="Q3205" s="193" t="s">
        <v>29</v>
      </c>
      <c r="S3205" s="227" t="str">
        <f t="shared" si="252"/>
        <v>Campo</v>
      </c>
      <c r="T3205" s="227" t="s">
        <v>27</v>
      </c>
      <c r="U3205" s="237" t="str">
        <f t="shared" si="253"/>
        <v/>
      </c>
      <c r="V3205" s="230" t="str">
        <f t="shared" si="255"/>
        <v>&lt;campo posicao="1"&gt;
&lt;coluna&gt;REG&lt;/coluna&gt;
&lt;descricao&gt;Texto fixo contendo "1200"&lt;/descricao&gt;
&lt;tipo&gt;C&lt;/tipo&gt;
&lt;/campo&gt;</v>
      </c>
      <c r="W3205" s="227" t="str">
        <f t="shared" si="254"/>
        <v>&lt;campo posicao="1"&gt;
&lt;coluna&gt;REG&lt;/coluna&gt;
&lt;descricao&gt;Texto fixo contendo "1200"&lt;/descricao&gt;
&lt;tipo&gt;C&lt;/tipo&gt;
&lt;/campo&gt;</v>
      </c>
      <c r="AB3205" s="3" t="s">
        <v>6</v>
      </c>
    </row>
    <row r="3206" spans="1:28" ht="14.5" customHeight="1" x14ac:dyDescent="0.35">
      <c r="J3206" s="291" t="str">
        <f t="shared" si="256"/>
        <v>1200</v>
      </c>
      <c r="K3206" s="210">
        <v>2</v>
      </c>
      <c r="L3206" s="11" t="s">
        <v>2287</v>
      </c>
      <c r="M3206" s="11" t="s">
        <v>3150</v>
      </c>
      <c r="N3206" s="193" t="s">
        <v>27</v>
      </c>
      <c r="O3206" s="193" t="s">
        <v>40</v>
      </c>
      <c r="P3206" s="193" t="s">
        <v>28</v>
      </c>
      <c r="Q3206" s="193" t="s">
        <v>29</v>
      </c>
      <c r="S3206" s="227" t="str">
        <f t="shared" si="252"/>
        <v>Campo</v>
      </c>
      <c r="T3206" s="227" t="s">
        <v>27</v>
      </c>
      <c r="U3206" s="237" t="str">
        <f t="shared" si="253"/>
        <v/>
      </c>
      <c r="V3206" s="230" t="str">
        <f t="shared" si="255"/>
        <v>&lt;campo posicao="2"&gt;
&lt;coluna&gt;COD_AJ_APUR&lt;/coluna&gt;
&lt;descricao&gt;Código de ajuste, conforme informado na Tabela indicada no item 5.1.1.&lt;/descricao&gt;
&lt;tipo&gt;C&lt;/tipo&gt;
&lt;/campo&gt;</v>
      </c>
      <c r="W3206" s="227" t="str">
        <f t="shared" si="254"/>
        <v>&lt;campo posicao="2"&gt;
&lt;coluna&gt;COD_AJ_APUR&lt;/coluna&gt;
&lt;descricao&gt;Código de ajuste, conforme informado na Tabela indicada no item 5.1.1.&lt;/descricao&gt;
&lt;tipo&gt;C&lt;/tipo&gt;
&lt;/campo&gt;</v>
      </c>
      <c r="AB3206" s="3" t="s">
        <v>6</v>
      </c>
    </row>
    <row r="3207" spans="1:28" ht="14.5" customHeight="1" x14ac:dyDescent="0.35">
      <c r="J3207" s="291" t="str">
        <f t="shared" si="256"/>
        <v>1200</v>
      </c>
      <c r="K3207" s="215"/>
      <c r="L3207" s="73" t="s">
        <v>1163</v>
      </c>
      <c r="M3207" s="74" t="s">
        <v>1164</v>
      </c>
      <c r="N3207" s="257" t="s">
        <v>1165</v>
      </c>
      <c r="O3207" s="257"/>
      <c r="P3207" s="258" t="s">
        <v>1166</v>
      </c>
      <c r="Q3207" s="259"/>
      <c r="S3207" s="227" t="str">
        <f t="shared" si="252"/>
        <v/>
      </c>
      <c r="T3207" s="227"/>
      <c r="U3207" s="237" t="str">
        <f t="shared" si="253"/>
        <v/>
      </c>
      <c r="V3207" s="230" t="str">
        <f t="shared" si="255"/>
        <v/>
      </c>
      <c r="W3207" s="227" t="str">
        <f t="shared" si="254"/>
        <v/>
      </c>
      <c r="AB3207" s="3"/>
    </row>
    <row r="3208" spans="1:28" ht="14.5" customHeight="1" x14ac:dyDescent="0.35">
      <c r="J3208" s="291" t="str">
        <f t="shared" si="256"/>
        <v>1200</v>
      </c>
      <c r="K3208" s="215"/>
      <c r="L3208" s="75" t="s">
        <v>2289</v>
      </c>
      <c r="M3208" s="76" t="s">
        <v>2290</v>
      </c>
      <c r="N3208" s="260">
        <v>41275</v>
      </c>
      <c r="O3208" s="260"/>
      <c r="P3208" s="260">
        <v>41851</v>
      </c>
      <c r="Q3208" s="261"/>
      <c r="S3208" s="227" t="str">
        <f t="shared" si="252"/>
        <v/>
      </c>
      <c r="T3208" s="227"/>
      <c r="U3208" s="237" t="str">
        <f t="shared" si="253"/>
        <v/>
      </c>
      <c r="V3208" s="230" t="str">
        <f t="shared" si="255"/>
        <v/>
      </c>
      <c r="W3208" s="227" t="str">
        <f t="shared" si="254"/>
        <v/>
      </c>
      <c r="AB3208" s="3"/>
    </row>
    <row r="3209" spans="1:28" ht="14.5" customHeight="1" x14ac:dyDescent="0.35">
      <c r="J3209" s="291" t="str">
        <f t="shared" si="256"/>
        <v>1200</v>
      </c>
      <c r="K3209" s="215"/>
      <c r="L3209" s="75" t="s">
        <v>2291</v>
      </c>
      <c r="M3209" s="76" t="s">
        <v>2292</v>
      </c>
      <c r="N3209" s="260">
        <v>41640</v>
      </c>
      <c r="O3209" s="260"/>
      <c r="P3209" s="260">
        <v>41851</v>
      </c>
      <c r="Q3209" s="261"/>
      <c r="S3209" s="227" t="str">
        <f t="shared" si="252"/>
        <v/>
      </c>
      <c r="T3209" s="227"/>
      <c r="U3209" s="237" t="str">
        <f t="shared" si="253"/>
        <v/>
      </c>
      <c r="V3209" s="230" t="str">
        <f t="shared" si="255"/>
        <v/>
      </c>
      <c r="W3209" s="227" t="str">
        <f t="shared" si="254"/>
        <v/>
      </c>
      <c r="AB3209" s="3"/>
    </row>
    <row r="3210" spans="1:28" ht="14.5" customHeight="1" x14ac:dyDescent="0.35">
      <c r="J3210" s="291" t="str">
        <f t="shared" si="256"/>
        <v>1200</v>
      </c>
      <c r="K3210" s="215"/>
      <c r="L3210" s="75" t="s">
        <v>2293</v>
      </c>
      <c r="M3210" s="76" t="s">
        <v>2294</v>
      </c>
      <c r="N3210" s="260">
        <v>41852</v>
      </c>
      <c r="O3210" s="260"/>
      <c r="P3210" s="260"/>
      <c r="Q3210" s="261"/>
      <c r="S3210" s="227" t="str">
        <f t="shared" si="252"/>
        <v/>
      </c>
      <c r="T3210" s="227"/>
      <c r="U3210" s="237" t="str">
        <f t="shared" si="253"/>
        <v/>
      </c>
      <c r="V3210" s="230" t="str">
        <f t="shared" si="255"/>
        <v/>
      </c>
      <c r="W3210" s="227" t="str">
        <f t="shared" si="254"/>
        <v/>
      </c>
      <c r="AB3210" s="3"/>
    </row>
    <row r="3211" spans="1:28" ht="14.5" customHeight="1" x14ac:dyDescent="0.35">
      <c r="J3211" s="291" t="str">
        <f t="shared" si="256"/>
        <v>1200</v>
      </c>
      <c r="K3211" s="215"/>
      <c r="L3211" s="75" t="s">
        <v>2295</v>
      </c>
      <c r="M3211" s="76" t="s">
        <v>2296</v>
      </c>
      <c r="N3211" s="260">
        <v>41852</v>
      </c>
      <c r="O3211" s="260"/>
      <c r="P3211" s="260"/>
      <c r="Q3211" s="261"/>
      <c r="S3211" s="227" t="str">
        <f t="shared" si="252"/>
        <v/>
      </c>
      <c r="T3211" s="227"/>
      <c r="U3211" s="237" t="str">
        <f t="shared" si="253"/>
        <v/>
      </c>
      <c r="V3211" s="230" t="str">
        <f t="shared" si="255"/>
        <v/>
      </c>
      <c r="W3211" s="227" t="str">
        <f t="shared" si="254"/>
        <v/>
      </c>
      <c r="AB3211" s="3"/>
    </row>
    <row r="3212" spans="1:28" ht="14.5" customHeight="1" x14ac:dyDescent="0.35">
      <c r="J3212" s="291" t="str">
        <f t="shared" si="256"/>
        <v>1200</v>
      </c>
      <c r="K3212" s="215"/>
      <c r="L3212" s="75" t="s">
        <v>2297</v>
      </c>
      <c r="M3212" s="76" t="s">
        <v>2298</v>
      </c>
      <c r="N3212" s="260">
        <v>41852</v>
      </c>
      <c r="O3212" s="260"/>
      <c r="P3212" s="260"/>
      <c r="Q3212" s="261"/>
      <c r="S3212" s="227" t="str">
        <f t="shared" si="252"/>
        <v/>
      </c>
      <c r="T3212" s="227"/>
      <c r="U3212" s="237" t="str">
        <f t="shared" si="253"/>
        <v/>
      </c>
      <c r="V3212" s="230" t="str">
        <f t="shared" si="255"/>
        <v/>
      </c>
      <c r="W3212" s="227" t="str">
        <f t="shared" si="254"/>
        <v/>
      </c>
      <c r="AB3212" s="3"/>
    </row>
    <row r="3213" spans="1:28" ht="14.5" customHeight="1" x14ac:dyDescent="0.35">
      <c r="J3213" s="291" t="str">
        <f t="shared" si="256"/>
        <v>1200</v>
      </c>
      <c r="K3213" s="215"/>
      <c r="L3213" s="75" t="s">
        <v>2299</v>
      </c>
      <c r="M3213" s="76" t="s">
        <v>2300</v>
      </c>
      <c r="N3213" s="260">
        <v>41852</v>
      </c>
      <c r="O3213" s="260"/>
      <c r="P3213" s="260"/>
      <c r="Q3213" s="261"/>
      <c r="S3213" s="227" t="str">
        <f t="shared" si="252"/>
        <v/>
      </c>
      <c r="T3213" s="227"/>
      <c r="U3213" s="237" t="str">
        <f t="shared" si="253"/>
        <v/>
      </c>
      <c r="V3213" s="230" t="str">
        <f t="shared" si="255"/>
        <v/>
      </c>
      <c r="W3213" s="227" t="str">
        <f t="shared" si="254"/>
        <v/>
      </c>
      <c r="AB3213" s="3"/>
    </row>
    <row r="3214" spans="1:28" ht="14.5" customHeight="1" x14ac:dyDescent="0.35">
      <c r="J3214" s="291" t="str">
        <f t="shared" si="256"/>
        <v>1200</v>
      </c>
      <c r="K3214" s="215"/>
      <c r="L3214" s="75" t="s">
        <v>2301</v>
      </c>
      <c r="M3214" s="76" t="s">
        <v>2302</v>
      </c>
      <c r="N3214" s="260">
        <v>41852</v>
      </c>
      <c r="O3214" s="260"/>
      <c r="P3214" s="260"/>
      <c r="Q3214" s="261"/>
      <c r="S3214" s="227" t="str">
        <f t="shared" si="252"/>
        <v/>
      </c>
      <c r="T3214" s="227"/>
      <c r="U3214" s="237" t="str">
        <f t="shared" si="253"/>
        <v/>
      </c>
      <c r="V3214" s="230" t="str">
        <f t="shared" si="255"/>
        <v/>
      </c>
      <c r="W3214" s="227" t="str">
        <f t="shared" si="254"/>
        <v/>
      </c>
      <c r="AB3214" s="3"/>
    </row>
    <row r="3215" spans="1:28" ht="14.5" customHeight="1" x14ac:dyDescent="0.35">
      <c r="J3215" s="291" t="str">
        <f t="shared" si="256"/>
        <v>1200</v>
      </c>
      <c r="K3215" s="215"/>
      <c r="L3215" s="75" t="s">
        <v>2303</v>
      </c>
      <c r="M3215" s="76" t="s">
        <v>2304</v>
      </c>
      <c r="N3215" s="260">
        <v>41852</v>
      </c>
      <c r="O3215" s="260"/>
      <c r="P3215" s="260"/>
      <c r="Q3215" s="261"/>
      <c r="S3215" s="227" t="str">
        <f t="shared" si="252"/>
        <v/>
      </c>
      <c r="T3215" s="227"/>
      <c r="U3215" s="237" t="str">
        <f t="shared" si="253"/>
        <v/>
      </c>
      <c r="V3215" s="230" t="str">
        <f t="shared" si="255"/>
        <v/>
      </c>
      <c r="W3215" s="227" t="str">
        <f t="shared" si="254"/>
        <v/>
      </c>
      <c r="AB3215" s="3"/>
    </row>
    <row r="3216" spans="1:28" ht="14.5" customHeight="1" x14ac:dyDescent="0.35">
      <c r="J3216" s="291" t="str">
        <f t="shared" si="256"/>
        <v>1200</v>
      </c>
      <c r="K3216" s="215"/>
      <c r="L3216" s="75" t="s">
        <v>2305</v>
      </c>
      <c r="M3216" s="76" t="s">
        <v>2306</v>
      </c>
      <c r="N3216" s="260">
        <v>41852</v>
      </c>
      <c r="O3216" s="260"/>
      <c r="P3216" s="260">
        <v>41852</v>
      </c>
      <c r="Q3216" s="261"/>
      <c r="S3216" s="227" t="str">
        <f t="shared" si="252"/>
        <v/>
      </c>
      <c r="T3216" s="227"/>
      <c r="U3216" s="237" t="str">
        <f t="shared" si="253"/>
        <v/>
      </c>
      <c r="V3216" s="230" t="str">
        <f t="shared" si="255"/>
        <v/>
      </c>
      <c r="W3216" s="227" t="str">
        <f t="shared" si="254"/>
        <v/>
      </c>
      <c r="AB3216" s="3"/>
    </row>
    <row r="3217" spans="10:28" ht="14.5" customHeight="1" x14ac:dyDescent="0.35">
      <c r="J3217" s="291" t="str">
        <f t="shared" si="256"/>
        <v>1200</v>
      </c>
      <c r="K3217" s="215"/>
      <c r="L3217" s="75" t="s">
        <v>2305</v>
      </c>
      <c r="M3217" s="76" t="s">
        <v>2307</v>
      </c>
      <c r="N3217" s="260">
        <v>41853</v>
      </c>
      <c r="O3217" s="260"/>
      <c r="P3217" s="260"/>
      <c r="Q3217" s="261"/>
      <c r="S3217" s="227" t="str">
        <f t="shared" si="252"/>
        <v/>
      </c>
      <c r="T3217" s="227"/>
      <c r="U3217" s="237" t="str">
        <f t="shared" si="253"/>
        <v/>
      </c>
      <c r="V3217" s="230" t="str">
        <f t="shared" si="255"/>
        <v/>
      </c>
      <c r="W3217" s="227" t="str">
        <f t="shared" si="254"/>
        <v/>
      </c>
      <c r="AB3217" s="3"/>
    </row>
    <row r="3218" spans="10:28" ht="14.5" customHeight="1" x14ac:dyDescent="0.35">
      <c r="J3218" s="291" t="str">
        <f t="shared" si="256"/>
        <v>1200</v>
      </c>
      <c r="K3218" s="215"/>
      <c r="L3218" s="75" t="s">
        <v>2308</v>
      </c>
      <c r="M3218" s="76" t="s">
        <v>2309</v>
      </c>
      <c r="N3218" s="260">
        <v>41852</v>
      </c>
      <c r="O3218" s="260"/>
      <c r="P3218" s="260"/>
      <c r="Q3218" s="261"/>
      <c r="S3218" s="227" t="str">
        <f t="shared" si="252"/>
        <v/>
      </c>
      <c r="T3218" s="227"/>
      <c r="U3218" s="237" t="str">
        <f t="shared" si="253"/>
        <v/>
      </c>
      <c r="V3218" s="230" t="str">
        <f t="shared" si="255"/>
        <v/>
      </c>
      <c r="W3218" s="227" t="str">
        <f t="shared" si="254"/>
        <v/>
      </c>
      <c r="AB3218" s="3"/>
    </row>
    <row r="3219" spans="10:28" ht="14.5" customHeight="1" x14ac:dyDescent="0.35">
      <c r="J3219" s="291" t="str">
        <f t="shared" si="256"/>
        <v>1200</v>
      </c>
      <c r="K3219" s="215"/>
      <c r="L3219" s="75" t="s">
        <v>2310</v>
      </c>
      <c r="M3219" s="76" t="s">
        <v>2311</v>
      </c>
      <c r="N3219" s="260">
        <v>41852</v>
      </c>
      <c r="O3219" s="260"/>
      <c r="P3219" s="260"/>
      <c r="Q3219" s="261"/>
      <c r="S3219" s="227" t="str">
        <f t="shared" si="252"/>
        <v/>
      </c>
      <c r="T3219" s="227"/>
      <c r="U3219" s="237" t="str">
        <f t="shared" si="253"/>
        <v/>
      </c>
      <c r="V3219" s="230" t="str">
        <f t="shared" si="255"/>
        <v/>
      </c>
      <c r="W3219" s="227" t="str">
        <f t="shared" si="254"/>
        <v/>
      </c>
      <c r="AB3219" s="3"/>
    </row>
    <row r="3220" spans="10:28" ht="14.5" customHeight="1" x14ac:dyDescent="0.35">
      <c r="J3220" s="291" t="str">
        <f t="shared" si="256"/>
        <v>1200</v>
      </c>
      <c r="K3220" s="215"/>
      <c r="L3220" s="75" t="s">
        <v>2312</v>
      </c>
      <c r="M3220" s="76" t="s">
        <v>2313</v>
      </c>
      <c r="N3220" s="260">
        <v>41852</v>
      </c>
      <c r="O3220" s="260"/>
      <c r="P3220" s="260"/>
      <c r="Q3220" s="261"/>
      <c r="S3220" s="227" t="str">
        <f t="shared" si="252"/>
        <v/>
      </c>
      <c r="T3220" s="227"/>
      <c r="U3220" s="237" t="str">
        <f t="shared" si="253"/>
        <v/>
      </c>
      <c r="V3220" s="230" t="str">
        <f t="shared" si="255"/>
        <v/>
      </c>
      <c r="W3220" s="227" t="str">
        <f t="shared" si="254"/>
        <v/>
      </c>
      <c r="AB3220" s="3"/>
    </row>
    <row r="3221" spans="10:28" ht="14.5" customHeight="1" x14ac:dyDescent="0.35">
      <c r="J3221" s="291" t="str">
        <f t="shared" si="256"/>
        <v>1200</v>
      </c>
      <c r="K3221" s="215"/>
      <c r="L3221" s="75" t="s">
        <v>2314</v>
      </c>
      <c r="M3221" s="76" t="s">
        <v>2315</v>
      </c>
      <c r="N3221" s="260">
        <v>42278</v>
      </c>
      <c r="O3221" s="260"/>
      <c r="P3221" s="260"/>
      <c r="Q3221" s="261"/>
      <c r="S3221" s="227" t="str">
        <f t="shared" si="252"/>
        <v/>
      </c>
      <c r="T3221" s="227"/>
      <c r="U3221" s="237" t="str">
        <f t="shared" si="253"/>
        <v/>
      </c>
      <c r="V3221" s="230" t="str">
        <f t="shared" si="255"/>
        <v/>
      </c>
      <c r="W3221" s="227" t="str">
        <f t="shared" si="254"/>
        <v/>
      </c>
      <c r="AB3221" s="3"/>
    </row>
    <row r="3222" spans="10:28" ht="14.5" customHeight="1" x14ac:dyDescent="0.35">
      <c r="J3222" s="291" t="str">
        <f t="shared" si="256"/>
        <v>1200</v>
      </c>
      <c r="K3222" s="215"/>
      <c r="L3222" s="75" t="s">
        <v>2316</v>
      </c>
      <c r="M3222" s="76" t="s">
        <v>2317</v>
      </c>
      <c r="N3222" s="260">
        <v>42278</v>
      </c>
      <c r="O3222" s="260"/>
      <c r="P3222" s="260"/>
      <c r="Q3222" s="261"/>
      <c r="S3222" s="227" t="str">
        <f t="shared" si="252"/>
        <v/>
      </c>
      <c r="T3222" s="227"/>
      <c r="U3222" s="237" t="str">
        <f t="shared" si="253"/>
        <v/>
      </c>
      <c r="V3222" s="230" t="str">
        <f t="shared" si="255"/>
        <v/>
      </c>
      <c r="W3222" s="227" t="str">
        <f t="shared" si="254"/>
        <v/>
      </c>
      <c r="AB3222" s="3"/>
    </row>
    <row r="3223" spans="10:28" ht="14.5" customHeight="1" x14ac:dyDescent="0.35">
      <c r="J3223" s="291" t="str">
        <f t="shared" si="256"/>
        <v>1200</v>
      </c>
      <c r="K3223" s="215"/>
      <c r="L3223" s="75" t="s">
        <v>2318</v>
      </c>
      <c r="M3223" s="76" t="s">
        <v>2319</v>
      </c>
      <c r="N3223" s="260">
        <v>42278</v>
      </c>
      <c r="O3223" s="260"/>
      <c r="P3223" s="260"/>
      <c r="Q3223" s="261"/>
      <c r="S3223" s="227" t="str">
        <f t="shared" si="252"/>
        <v/>
      </c>
      <c r="T3223" s="227"/>
      <c r="U3223" s="237" t="str">
        <f t="shared" si="253"/>
        <v/>
      </c>
      <c r="V3223" s="230" t="str">
        <f t="shared" si="255"/>
        <v/>
      </c>
      <c r="W3223" s="227" t="str">
        <f t="shared" si="254"/>
        <v/>
      </c>
      <c r="AB3223" s="3"/>
    </row>
    <row r="3224" spans="10:28" ht="14.5" customHeight="1" x14ac:dyDescent="0.35">
      <c r="J3224" s="291" t="str">
        <f t="shared" si="256"/>
        <v>1200</v>
      </c>
      <c r="K3224" s="215"/>
      <c r="L3224" s="75" t="s">
        <v>2320</v>
      </c>
      <c r="M3224" s="76" t="s">
        <v>2321</v>
      </c>
      <c r="N3224" s="260">
        <v>41852</v>
      </c>
      <c r="O3224" s="260"/>
      <c r="P3224" s="260"/>
      <c r="Q3224" s="261"/>
      <c r="S3224" s="227" t="str">
        <f t="shared" si="252"/>
        <v/>
      </c>
      <c r="T3224" s="227"/>
      <c r="U3224" s="237" t="str">
        <f t="shared" si="253"/>
        <v/>
      </c>
      <c r="V3224" s="230" t="str">
        <f t="shared" si="255"/>
        <v/>
      </c>
      <c r="W3224" s="227" t="str">
        <f t="shared" si="254"/>
        <v/>
      </c>
      <c r="AB3224" s="3"/>
    </row>
    <row r="3225" spans="10:28" ht="14.5" customHeight="1" x14ac:dyDescent="0.35">
      <c r="J3225" s="291" t="str">
        <f t="shared" si="256"/>
        <v>1200</v>
      </c>
      <c r="K3225" s="215"/>
      <c r="L3225" s="75" t="s">
        <v>2322</v>
      </c>
      <c r="M3225" s="76" t="s">
        <v>2323</v>
      </c>
      <c r="N3225" s="260">
        <v>41852</v>
      </c>
      <c r="O3225" s="260"/>
      <c r="P3225" s="260"/>
      <c r="Q3225" s="261"/>
      <c r="S3225" s="227" t="str">
        <f t="shared" si="252"/>
        <v/>
      </c>
      <c r="T3225" s="227"/>
      <c r="U3225" s="237" t="str">
        <f t="shared" si="253"/>
        <v/>
      </c>
      <c r="V3225" s="230" t="str">
        <f t="shared" si="255"/>
        <v/>
      </c>
      <c r="W3225" s="227" t="str">
        <f t="shared" si="254"/>
        <v/>
      </c>
      <c r="AB3225" s="3"/>
    </row>
    <row r="3226" spans="10:28" ht="14.5" customHeight="1" x14ac:dyDescent="0.35">
      <c r="J3226" s="291" t="str">
        <f t="shared" si="256"/>
        <v>1200</v>
      </c>
      <c r="K3226" s="215"/>
      <c r="L3226" s="75" t="s">
        <v>2324</v>
      </c>
      <c r="M3226" s="76" t="s">
        <v>2325</v>
      </c>
      <c r="N3226" s="260">
        <v>41852</v>
      </c>
      <c r="O3226" s="260"/>
      <c r="P3226" s="260"/>
      <c r="Q3226" s="261"/>
      <c r="S3226" s="227" t="str">
        <f t="shared" si="252"/>
        <v/>
      </c>
      <c r="T3226" s="227"/>
      <c r="U3226" s="237" t="str">
        <f t="shared" si="253"/>
        <v/>
      </c>
      <c r="V3226" s="230" t="str">
        <f t="shared" si="255"/>
        <v/>
      </c>
      <c r="W3226" s="227" t="str">
        <f t="shared" si="254"/>
        <v/>
      </c>
      <c r="AB3226" s="3"/>
    </row>
    <row r="3227" spans="10:28" ht="14.5" customHeight="1" x14ac:dyDescent="0.35">
      <c r="J3227" s="291" t="str">
        <f t="shared" si="256"/>
        <v>1200</v>
      </c>
      <c r="K3227" s="215"/>
      <c r="L3227" s="75" t="s">
        <v>2326</v>
      </c>
      <c r="M3227" s="76" t="s">
        <v>2327</v>
      </c>
      <c r="N3227" s="260">
        <v>42614</v>
      </c>
      <c r="O3227" s="260"/>
      <c r="P3227" s="260"/>
      <c r="Q3227" s="261"/>
      <c r="S3227" s="227" t="str">
        <f t="shared" si="252"/>
        <v/>
      </c>
      <c r="T3227" s="227"/>
      <c r="U3227" s="237" t="str">
        <f t="shared" si="253"/>
        <v/>
      </c>
      <c r="V3227" s="230" t="str">
        <f t="shared" si="255"/>
        <v/>
      </c>
      <c r="W3227" s="227" t="str">
        <f t="shared" si="254"/>
        <v/>
      </c>
      <c r="AB3227" s="3"/>
    </row>
    <row r="3228" spans="10:28" ht="14.5" customHeight="1" x14ac:dyDescent="0.35">
      <c r="J3228" s="291" t="str">
        <f t="shared" si="256"/>
        <v>1200</v>
      </c>
      <c r="K3228" s="215"/>
      <c r="L3228" s="75" t="s">
        <v>2328</v>
      </c>
      <c r="M3228" s="76" t="s">
        <v>2329</v>
      </c>
      <c r="N3228" s="260">
        <v>42614</v>
      </c>
      <c r="O3228" s="260"/>
      <c r="P3228" s="260"/>
      <c r="Q3228" s="261"/>
      <c r="S3228" s="227" t="str">
        <f t="shared" si="252"/>
        <v/>
      </c>
      <c r="T3228" s="227"/>
      <c r="U3228" s="237" t="str">
        <f t="shared" si="253"/>
        <v/>
      </c>
      <c r="V3228" s="230" t="str">
        <f t="shared" si="255"/>
        <v/>
      </c>
      <c r="W3228" s="227" t="str">
        <f t="shared" si="254"/>
        <v/>
      </c>
      <c r="AB3228" s="3"/>
    </row>
    <row r="3229" spans="10:28" ht="14.5" customHeight="1" x14ac:dyDescent="0.35">
      <c r="J3229" s="291" t="str">
        <f t="shared" si="256"/>
        <v>1200</v>
      </c>
      <c r="K3229" s="215"/>
      <c r="L3229" s="107" t="s">
        <v>2330</v>
      </c>
      <c r="M3229" s="104" t="s">
        <v>2331</v>
      </c>
      <c r="N3229" s="260">
        <v>43344</v>
      </c>
      <c r="O3229" s="260"/>
      <c r="P3229" s="192"/>
      <c r="Q3229" s="195"/>
      <c r="S3229" s="227" t="str">
        <f t="shared" si="252"/>
        <v/>
      </c>
      <c r="T3229" s="227"/>
      <c r="U3229" s="237" t="str">
        <f t="shared" si="253"/>
        <v/>
      </c>
      <c r="V3229" s="230" t="str">
        <f t="shared" si="255"/>
        <v/>
      </c>
      <c r="W3229" s="227" t="str">
        <f t="shared" si="254"/>
        <v/>
      </c>
      <c r="AB3229" s="3"/>
    </row>
    <row r="3230" spans="10:28" ht="14.5" customHeight="1" x14ac:dyDescent="0.35">
      <c r="J3230" s="291" t="str">
        <f t="shared" si="256"/>
        <v>1200</v>
      </c>
      <c r="K3230" s="215"/>
      <c r="L3230" s="75" t="s">
        <v>2332</v>
      </c>
      <c r="M3230" s="76" t="s">
        <v>2333</v>
      </c>
      <c r="N3230" s="260">
        <v>41852</v>
      </c>
      <c r="O3230" s="260"/>
      <c r="P3230" s="260"/>
      <c r="Q3230" s="261"/>
      <c r="S3230" s="227" t="str">
        <f t="shared" si="252"/>
        <v/>
      </c>
      <c r="T3230" s="227"/>
      <c r="U3230" s="237" t="str">
        <f t="shared" si="253"/>
        <v/>
      </c>
      <c r="V3230" s="230" t="str">
        <f t="shared" si="255"/>
        <v/>
      </c>
      <c r="W3230" s="227" t="str">
        <f t="shared" si="254"/>
        <v/>
      </c>
      <c r="AB3230" s="3"/>
    </row>
    <row r="3231" spans="10:28" ht="14.5" customHeight="1" x14ac:dyDescent="0.35">
      <c r="J3231" s="291" t="str">
        <f t="shared" si="256"/>
        <v>1200</v>
      </c>
      <c r="K3231" s="215"/>
      <c r="L3231" s="75" t="s">
        <v>2334</v>
      </c>
      <c r="M3231" s="76" t="s">
        <v>2335</v>
      </c>
      <c r="N3231" s="260">
        <v>41852</v>
      </c>
      <c r="O3231" s="260"/>
      <c r="P3231" s="260"/>
      <c r="Q3231" s="261"/>
      <c r="S3231" s="227" t="str">
        <f t="shared" si="252"/>
        <v/>
      </c>
      <c r="T3231" s="227"/>
      <c r="U3231" s="237" t="str">
        <f t="shared" si="253"/>
        <v/>
      </c>
      <c r="V3231" s="230" t="str">
        <f t="shared" si="255"/>
        <v/>
      </c>
      <c r="W3231" s="227" t="str">
        <f t="shared" si="254"/>
        <v/>
      </c>
      <c r="AB3231" s="3"/>
    </row>
    <row r="3232" spans="10:28" ht="14.5" customHeight="1" x14ac:dyDescent="0.35">
      <c r="J3232" s="291" t="str">
        <f t="shared" si="256"/>
        <v>1200</v>
      </c>
      <c r="K3232" s="215"/>
      <c r="L3232" s="75" t="s">
        <v>2336</v>
      </c>
      <c r="M3232" s="76" t="s">
        <v>2337</v>
      </c>
      <c r="N3232" s="260">
        <v>41852</v>
      </c>
      <c r="O3232" s="260"/>
      <c r="P3232" s="260"/>
      <c r="Q3232" s="261"/>
      <c r="S3232" s="227" t="str">
        <f t="shared" si="252"/>
        <v/>
      </c>
      <c r="T3232" s="227"/>
      <c r="U3232" s="237" t="str">
        <f t="shared" si="253"/>
        <v/>
      </c>
      <c r="V3232" s="230" t="str">
        <f t="shared" si="255"/>
        <v/>
      </c>
      <c r="W3232" s="227" t="str">
        <f t="shared" si="254"/>
        <v/>
      </c>
      <c r="AB3232" s="3"/>
    </row>
    <row r="3233" spans="1:28" ht="14.5" customHeight="1" x14ac:dyDescent="0.35">
      <c r="J3233" s="291" t="str">
        <f t="shared" si="256"/>
        <v>1200</v>
      </c>
      <c r="K3233" s="215"/>
      <c r="L3233" s="75" t="s">
        <v>2338</v>
      </c>
      <c r="M3233" s="76" t="s">
        <v>2339</v>
      </c>
      <c r="N3233" s="260">
        <v>41852</v>
      </c>
      <c r="O3233" s="260"/>
      <c r="P3233" s="260"/>
      <c r="Q3233" s="261"/>
      <c r="S3233" s="227" t="str">
        <f t="shared" si="252"/>
        <v/>
      </c>
      <c r="T3233" s="227"/>
      <c r="U3233" s="237" t="str">
        <f t="shared" si="253"/>
        <v/>
      </c>
      <c r="V3233" s="230" t="str">
        <f t="shared" si="255"/>
        <v/>
      </c>
      <c r="W3233" s="227" t="str">
        <f t="shared" si="254"/>
        <v/>
      </c>
      <c r="AB3233" s="3"/>
    </row>
    <row r="3234" spans="1:28" ht="14.5" customHeight="1" x14ac:dyDescent="0.35">
      <c r="J3234" s="291" t="str">
        <f t="shared" si="256"/>
        <v>1200</v>
      </c>
      <c r="K3234" s="215"/>
      <c r="L3234" s="75" t="s">
        <v>2340</v>
      </c>
      <c r="M3234" s="76" t="s">
        <v>2341</v>
      </c>
      <c r="N3234" s="260">
        <v>41852</v>
      </c>
      <c r="O3234" s="260"/>
      <c r="P3234" s="260"/>
      <c r="Q3234" s="261"/>
      <c r="S3234" s="227" t="str">
        <f t="shared" si="252"/>
        <v/>
      </c>
      <c r="T3234" s="227"/>
      <c r="U3234" s="237" t="str">
        <f t="shared" si="253"/>
        <v/>
      </c>
      <c r="V3234" s="230" t="str">
        <f t="shared" si="255"/>
        <v/>
      </c>
      <c r="W3234" s="227" t="str">
        <f t="shared" si="254"/>
        <v/>
      </c>
      <c r="AB3234" s="3"/>
    </row>
    <row r="3235" spans="1:28" ht="14.5" customHeight="1" x14ac:dyDescent="0.35">
      <c r="J3235" s="291" t="str">
        <f t="shared" si="256"/>
        <v>1200</v>
      </c>
      <c r="K3235" s="215"/>
      <c r="L3235" s="75" t="s">
        <v>2342</v>
      </c>
      <c r="M3235" s="76" t="s">
        <v>2343</v>
      </c>
      <c r="N3235" s="260">
        <v>41852</v>
      </c>
      <c r="O3235" s="260"/>
      <c r="P3235" s="260"/>
      <c r="Q3235" s="261"/>
      <c r="S3235" s="227" t="str">
        <f t="shared" si="252"/>
        <v/>
      </c>
      <c r="T3235" s="227"/>
      <c r="U3235" s="237" t="str">
        <f t="shared" si="253"/>
        <v/>
      </c>
      <c r="V3235" s="230" t="str">
        <f t="shared" si="255"/>
        <v/>
      </c>
      <c r="W3235" s="227" t="str">
        <f t="shared" si="254"/>
        <v/>
      </c>
      <c r="AB3235" s="3"/>
    </row>
    <row r="3236" spans="1:28" ht="14.5" customHeight="1" x14ac:dyDescent="0.35">
      <c r="J3236" s="291" t="str">
        <f t="shared" si="256"/>
        <v>1200</v>
      </c>
      <c r="K3236" s="215"/>
      <c r="L3236" s="75" t="s">
        <v>2344</v>
      </c>
      <c r="M3236" s="76" t="s">
        <v>2345</v>
      </c>
      <c r="N3236" s="260">
        <v>41852</v>
      </c>
      <c r="O3236" s="260"/>
      <c r="P3236" s="260"/>
      <c r="Q3236" s="261"/>
      <c r="S3236" s="227" t="str">
        <f t="shared" si="252"/>
        <v/>
      </c>
      <c r="T3236" s="227"/>
      <c r="U3236" s="237" t="str">
        <f t="shared" si="253"/>
        <v/>
      </c>
      <c r="V3236" s="230" t="str">
        <f t="shared" si="255"/>
        <v/>
      </c>
      <c r="W3236" s="227" t="str">
        <f t="shared" si="254"/>
        <v/>
      </c>
      <c r="AB3236" s="3"/>
    </row>
    <row r="3237" spans="1:28" ht="14.5" customHeight="1" x14ac:dyDescent="0.35">
      <c r="J3237" s="291" t="str">
        <f t="shared" si="256"/>
        <v>1200</v>
      </c>
      <c r="K3237" s="215"/>
      <c r="L3237" s="75" t="s">
        <v>2346</v>
      </c>
      <c r="M3237" s="76" t="s">
        <v>2347</v>
      </c>
      <c r="N3237" s="260">
        <v>41852</v>
      </c>
      <c r="O3237" s="260"/>
      <c r="P3237" s="260">
        <v>42185</v>
      </c>
      <c r="Q3237" s="261"/>
      <c r="S3237" s="227" t="str">
        <f t="shared" si="252"/>
        <v/>
      </c>
      <c r="T3237" s="227"/>
      <c r="U3237" s="237" t="str">
        <f t="shared" si="253"/>
        <v/>
      </c>
      <c r="V3237" s="230" t="str">
        <f t="shared" si="255"/>
        <v/>
      </c>
      <c r="W3237" s="227" t="str">
        <f t="shared" si="254"/>
        <v/>
      </c>
      <c r="AB3237" s="3"/>
    </row>
    <row r="3238" spans="1:28" ht="14.5" customHeight="1" x14ac:dyDescent="0.35">
      <c r="J3238" s="291" t="str">
        <f t="shared" si="256"/>
        <v>1200</v>
      </c>
      <c r="K3238" s="211"/>
      <c r="L3238" s="75" t="s">
        <v>2346</v>
      </c>
      <c r="M3238" s="76" t="s">
        <v>2348</v>
      </c>
      <c r="N3238" s="260">
        <v>42186</v>
      </c>
      <c r="O3238" s="260"/>
      <c r="P3238" s="260"/>
      <c r="Q3238" s="261"/>
      <c r="S3238" s="227" t="str">
        <f t="shared" si="252"/>
        <v/>
      </c>
      <c r="T3238" s="227"/>
      <c r="U3238" s="237" t="str">
        <f t="shared" si="253"/>
        <v/>
      </c>
      <c r="V3238" s="230" t="str">
        <f t="shared" si="255"/>
        <v/>
      </c>
      <c r="W3238" s="227" t="str">
        <f t="shared" si="254"/>
        <v/>
      </c>
      <c r="AB3238" s="3"/>
    </row>
    <row r="3239" spans="1:28" ht="14.5" customHeight="1" x14ac:dyDescent="0.35">
      <c r="J3239" s="291" t="str">
        <f t="shared" si="256"/>
        <v>1200</v>
      </c>
      <c r="K3239" s="193">
        <v>3</v>
      </c>
      <c r="L3239" s="11" t="s">
        <v>3151</v>
      </c>
      <c r="M3239" s="11" t="s">
        <v>3152</v>
      </c>
      <c r="N3239" s="193" t="s">
        <v>32</v>
      </c>
      <c r="O3239" s="193" t="s">
        <v>28</v>
      </c>
      <c r="P3239" s="193">
        <v>2</v>
      </c>
      <c r="Q3239" s="193" t="s">
        <v>29</v>
      </c>
      <c r="S3239" s="227" t="str">
        <f t="shared" si="252"/>
        <v>Campo</v>
      </c>
      <c r="T3239" s="227" t="s">
        <v>3606</v>
      </c>
      <c r="U3239" s="237" t="str">
        <f t="shared" si="253"/>
        <v/>
      </c>
      <c r="V3239" s="230" t="str">
        <f t="shared" si="255"/>
        <v>&lt;campo posicao="3"&gt;
&lt;coluna&gt;SLD_CRED&lt;/coluna&gt;
&lt;descricao&gt;Saldo de créditos fiscais de períodos anteriores&lt;/descricao&gt;
&lt;tipo&gt;R&lt;/tipo&gt;
&lt;/campo&gt;</v>
      </c>
      <c r="W3239" s="227" t="str">
        <f t="shared" si="254"/>
        <v>&lt;campo posicao="3"&gt;
&lt;coluna&gt;SLD_CRED&lt;/coluna&gt;
&lt;descricao&gt;Saldo de créditos fiscais de períodos anteriores&lt;/descricao&gt;
&lt;tipo&gt;R&lt;/tipo&gt;
&lt;/campo&gt;</v>
      </c>
      <c r="AB3239" s="3" t="s">
        <v>6</v>
      </c>
    </row>
    <row r="3240" spans="1:28" ht="14.5" customHeight="1" x14ac:dyDescent="0.35">
      <c r="J3240" s="291" t="str">
        <f t="shared" si="256"/>
        <v>1200</v>
      </c>
      <c r="K3240" s="193">
        <v>4</v>
      </c>
      <c r="L3240" s="11" t="s">
        <v>3153</v>
      </c>
      <c r="M3240" s="11" t="s">
        <v>3154</v>
      </c>
      <c r="N3240" s="193" t="s">
        <v>32</v>
      </c>
      <c r="O3240" s="193" t="s">
        <v>28</v>
      </c>
      <c r="P3240" s="193">
        <v>2</v>
      </c>
      <c r="Q3240" s="193" t="s">
        <v>29</v>
      </c>
      <c r="S3240" s="227" t="str">
        <f t="shared" si="252"/>
        <v>Campo</v>
      </c>
      <c r="T3240" s="227" t="s">
        <v>3606</v>
      </c>
      <c r="U3240" s="237" t="str">
        <f t="shared" si="253"/>
        <v/>
      </c>
      <c r="V3240" s="230" t="str">
        <f t="shared" si="255"/>
        <v>&lt;campo posicao="4"&gt;
&lt;coluna&gt;CRÉD_APR&lt;/coluna&gt;
&lt;descricao&gt;Total de crédito apropriado no mês&lt;/descricao&gt;
&lt;tipo&gt;R&lt;/tipo&gt;
&lt;/campo&gt;</v>
      </c>
      <c r="W3240" s="227" t="str">
        <f t="shared" si="254"/>
        <v>&lt;campo posicao="4"&gt;
&lt;coluna&gt;CRÉD_APR&lt;/coluna&gt;
&lt;descricao&gt;Total de crédito apropriado no mês&lt;/descricao&gt;
&lt;tipo&gt;R&lt;/tipo&gt;
&lt;/campo&gt;</v>
      </c>
      <c r="AB3240" s="3" t="s">
        <v>6</v>
      </c>
    </row>
    <row r="3241" spans="1:28" ht="14.5" customHeight="1" x14ac:dyDescent="0.35">
      <c r="J3241" s="291" t="str">
        <f t="shared" si="256"/>
        <v>1200</v>
      </c>
      <c r="K3241" s="193">
        <v>5</v>
      </c>
      <c r="L3241" s="11" t="s">
        <v>3155</v>
      </c>
      <c r="M3241" s="11" t="s">
        <v>3156</v>
      </c>
      <c r="N3241" s="193" t="s">
        <v>32</v>
      </c>
      <c r="O3241" s="193" t="s">
        <v>28</v>
      </c>
      <c r="P3241" s="193">
        <v>2</v>
      </c>
      <c r="Q3241" s="193" t="s">
        <v>29</v>
      </c>
      <c r="S3241" s="227" t="str">
        <f t="shared" si="252"/>
        <v>Campo</v>
      </c>
      <c r="T3241" s="227" t="s">
        <v>3606</v>
      </c>
      <c r="U3241" s="237" t="str">
        <f t="shared" si="253"/>
        <v/>
      </c>
      <c r="V3241" s="230" t="str">
        <f t="shared" si="255"/>
        <v>&lt;campo posicao="5"&gt;
&lt;coluna&gt;CRED_RECEB&lt;/coluna&gt;
&lt;descricao&gt;Total de créditos recebidos por transferência&lt;/descricao&gt;
&lt;tipo&gt;R&lt;/tipo&gt;
&lt;/campo&gt;</v>
      </c>
      <c r="W3241" s="227" t="str">
        <f t="shared" si="254"/>
        <v>&lt;campo posicao="5"&gt;
&lt;coluna&gt;CRED_RECEB&lt;/coluna&gt;
&lt;descricao&gt;Total de créditos recebidos por transferência&lt;/descricao&gt;
&lt;tipo&gt;R&lt;/tipo&gt;
&lt;/campo&gt;</v>
      </c>
      <c r="AB3241" s="3" t="s">
        <v>6</v>
      </c>
    </row>
    <row r="3242" spans="1:28" ht="14.5" customHeight="1" x14ac:dyDescent="0.35">
      <c r="J3242" s="291" t="str">
        <f t="shared" si="256"/>
        <v>1200</v>
      </c>
      <c r="K3242" s="193">
        <v>6</v>
      </c>
      <c r="L3242" s="11" t="s">
        <v>3157</v>
      </c>
      <c r="M3242" s="11" t="s">
        <v>3158</v>
      </c>
      <c r="N3242" s="193" t="s">
        <v>32</v>
      </c>
      <c r="O3242" s="193" t="s">
        <v>28</v>
      </c>
      <c r="P3242" s="193">
        <v>2</v>
      </c>
      <c r="Q3242" s="193" t="s">
        <v>29</v>
      </c>
      <c r="S3242" s="227" t="str">
        <f t="shared" si="252"/>
        <v>Campo</v>
      </c>
      <c r="T3242" s="227" t="s">
        <v>3606</v>
      </c>
      <c r="U3242" s="237" t="str">
        <f t="shared" si="253"/>
        <v/>
      </c>
      <c r="V3242" s="230" t="str">
        <f t="shared" si="255"/>
        <v>&lt;campo posicao="6"&gt;
&lt;coluna&gt;CRED_UTIL&lt;/coluna&gt;
&lt;descricao&gt;Total de créditos utilizados no período&lt;/descricao&gt;
&lt;tipo&gt;R&lt;/tipo&gt;
&lt;/campo&gt;</v>
      </c>
      <c r="W3242" s="227" t="str">
        <f t="shared" si="254"/>
        <v>&lt;campo posicao="6"&gt;
&lt;coluna&gt;CRED_UTIL&lt;/coluna&gt;
&lt;descricao&gt;Total de créditos utilizados no período&lt;/descricao&gt;
&lt;tipo&gt;R&lt;/tipo&gt;
&lt;/campo&gt;</v>
      </c>
      <c r="AB3242" s="3" t="s">
        <v>6</v>
      </c>
    </row>
    <row r="3243" spans="1:28" ht="14.5" customHeight="1" x14ac:dyDescent="0.35">
      <c r="J3243" s="291" t="str">
        <f t="shared" si="256"/>
        <v>1200</v>
      </c>
      <c r="K3243" s="193">
        <v>7</v>
      </c>
      <c r="L3243" s="11" t="s">
        <v>3159</v>
      </c>
      <c r="M3243" s="11" t="s">
        <v>3160</v>
      </c>
      <c r="N3243" s="193" t="s">
        <v>32</v>
      </c>
      <c r="O3243" s="193" t="s">
        <v>28</v>
      </c>
      <c r="P3243" s="193">
        <v>2</v>
      </c>
      <c r="Q3243" s="193" t="s">
        <v>29</v>
      </c>
      <c r="S3243" s="227" t="str">
        <f t="shared" si="252"/>
        <v>Campo</v>
      </c>
      <c r="T3243" s="227" t="s">
        <v>3606</v>
      </c>
      <c r="U3243" s="237" t="str">
        <f t="shared" si="253"/>
        <v/>
      </c>
      <c r="V3243" s="230" t="str">
        <f t="shared" si="255"/>
        <v>&lt;campo posicao="7"&gt;
&lt;coluna&gt;SLD_CRED_FIM&lt;/coluna&gt;
&lt;descricao&gt;Saldo de crédito fiscal acumulado a transportar para o período seguinte&lt;/descricao&gt;
&lt;tipo&gt;R&lt;/tipo&gt;
&lt;/campo&gt;</v>
      </c>
      <c r="W3243" s="227" t="str">
        <f t="shared" si="254"/>
        <v>&lt;campo posicao="7"&gt;
&lt;coluna&gt;SLD_CRED_FIM&lt;/coluna&gt;
&lt;descricao&gt;Saldo de crédito fiscal acumulado a transportar para o período seguinte&lt;/descricao&gt;
&lt;tipo&gt;R&lt;/tipo&gt;
&lt;/campo&gt;</v>
      </c>
      <c r="AB3243" s="3" t="s">
        <v>6</v>
      </c>
    </row>
    <row r="3244" spans="1:28" s="3" customFormat="1" ht="14.5" customHeight="1" collapsed="1" x14ac:dyDescent="0.35">
      <c r="A3244" s="209" t="s">
        <v>22</v>
      </c>
      <c r="B3244" s="209"/>
      <c r="C3244" s="209"/>
      <c r="D3244" s="209"/>
      <c r="E3244" s="209" t="s">
        <v>3161</v>
      </c>
      <c r="F3244" s="209"/>
      <c r="G3244" s="209"/>
      <c r="H3244" s="209"/>
      <c r="I3244" s="209" t="s">
        <v>144</v>
      </c>
      <c r="J3244" s="291" t="str">
        <f t="shared" si="256"/>
        <v>1200</v>
      </c>
      <c r="K3244" s="2" t="s">
        <v>3162</v>
      </c>
      <c r="L3244" s="4"/>
      <c r="M3244" s="4"/>
      <c r="N3244" s="4"/>
      <c r="O3244" s="4"/>
      <c r="P3244" s="4"/>
      <c r="Q3244" s="4"/>
      <c r="R3244" s="4"/>
      <c r="S3244" s="227">
        <f t="shared" si="252"/>
        <v>4</v>
      </c>
      <c r="T3244" s="227"/>
      <c r="U3244" s="237" t="str">
        <f t="shared" si="253"/>
        <v>&lt;/registro&gt;
&lt;registro codigo="1210" perfil="ABC" nivel="4"&gt;</v>
      </c>
      <c r="V3244" s="230" t="str">
        <f t="shared" si="255"/>
        <v/>
      </c>
      <c r="W3244" s="227" t="str">
        <f t="shared" si="254"/>
        <v>&lt;/registro&gt;
&lt;registro codigo="1210" perfil="ABC" nivel="4"&gt;</v>
      </c>
      <c r="X3244" s="227"/>
      <c r="Y3244" s="227"/>
      <c r="AB3244" s="3" t="s">
        <v>6</v>
      </c>
    </row>
    <row r="3245" spans="1:28" ht="14.5" customHeight="1" x14ac:dyDescent="0.35">
      <c r="J3245" s="291" t="str">
        <f t="shared" si="256"/>
        <v>1210</v>
      </c>
      <c r="K3245" s="193">
        <v>1</v>
      </c>
      <c r="L3245" s="11" t="s">
        <v>25</v>
      </c>
      <c r="M3245" s="11" t="s">
        <v>3163</v>
      </c>
      <c r="N3245" s="193" t="s">
        <v>27</v>
      </c>
      <c r="O3245" s="193">
        <v>4</v>
      </c>
      <c r="P3245" s="193" t="s">
        <v>28</v>
      </c>
      <c r="Q3245" s="193" t="s">
        <v>29</v>
      </c>
      <c r="S3245" s="227" t="str">
        <f t="shared" si="252"/>
        <v>Campo</v>
      </c>
      <c r="T3245" s="227" t="s">
        <v>27</v>
      </c>
      <c r="U3245" s="237" t="str">
        <f t="shared" si="253"/>
        <v/>
      </c>
      <c r="V3245" s="230" t="str">
        <f t="shared" si="255"/>
        <v>&lt;campo posicao="1"&gt;
&lt;coluna&gt;REG&lt;/coluna&gt;
&lt;descricao&gt;Texto fixo contendo "1210"&lt;/descricao&gt;
&lt;tipo&gt;C&lt;/tipo&gt;
&lt;/campo&gt;</v>
      </c>
      <c r="W3245" s="227" t="str">
        <f t="shared" si="254"/>
        <v>&lt;campo posicao="1"&gt;
&lt;coluna&gt;REG&lt;/coluna&gt;
&lt;descricao&gt;Texto fixo contendo "1210"&lt;/descricao&gt;
&lt;tipo&gt;C&lt;/tipo&gt;
&lt;/campo&gt;</v>
      </c>
      <c r="AB3245" s="3" t="s">
        <v>6</v>
      </c>
    </row>
    <row r="3246" spans="1:28" ht="14.5" customHeight="1" x14ac:dyDescent="0.35">
      <c r="J3246" s="291" t="str">
        <f t="shared" si="256"/>
        <v>1210</v>
      </c>
      <c r="K3246" s="210">
        <v>2</v>
      </c>
      <c r="L3246" s="11" t="s">
        <v>3164</v>
      </c>
      <c r="M3246" s="11" t="s">
        <v>3165</v>
      </c>
      <c r="N3246" s="193" t="s">
        <v>27</v>
      </c>
      <c r="O3246" s="193" t="s">
        <v>235</v>
      </c>
      <c r="P3246" s="193" t="s">
        <v>28</v>
      </c>
      <c r="Q3246" s="193" t="s">
        <v>29</v>
      </c>
      <c r="S3246" s="227" t="str">
        <f t="shared" si="252"/>
        <v>Campo</v>
      </c>
      <c r="T3246" s="227" t="s">
        <v>27</v>
      </c>
      <c r="U3246" s="237" t="str">
        <f t="shared" si="253"/>
        <v/>
      </c>
      <c r="V3246" s="230" t="str">
        <f t="shared" si="255"/>
        <v>&lt;campo posicao="2"&gt;
&lt;coluna&gt;TIPO_UTIL&lt;/coluna&gt;
&lt;descricao&gt;Tipo de utilização do crédito, conforme tabela indicada no item 5.5.&lt;/descricao&gt;
&lt;tipo&gt;C&lt;/tipo&gt;
&lt;/campo&gt;</v>
      </c>
      <c r="W3246" s="227" t="str">
        <f t="shared" si="254"/>
        <v>&lt;campo posicao="2"&gt;
&lt;coluna&gt;TIPO_UTIL&lt;/coluna&gt;
&lt;descricao&gt;Tipo de utilização do crédito, conforme tabela indicada no item 5.5.&lt;/descricao&gt;
&lt;tipo&gt;C&lt;/tipo&gt;
&lt;/campo&gt;</v>
      </c>
      <c r="AB3246" s="3" t="s">
        <v>6</v>
      </c>
    </row>
    <row r="3247" spans="1:28" ht="14.5" customHeight="1" x14ac:dyDescent="0.35">
      <c r="J3247" s="291" t="str">
        <f t="shared" si="256"/>
        <v>1210</v>
      </c>
      <c r="K3247" s="215"/>
      <c r="L3247" s="73" t="s">
        <v>3166</v>
      </c>
      <c r="M3247" s="74" t="s">
        <v>1164</v>
      </c>
      <c r="N3247" s="257" t="s">
        <v>1165</v>
      </c>
      <c r="O3247" s="257"/>
      <c r="P3247" s="258" t="s">
        <v>1166</v>
      </c>
      <c r="Q3247" s="259"/>
      <c r="S3247" s="227" t="str">
        <f t="shared" si="252"/>
        <v/>
      </c>
      <c r="T3247" s="227"/>
      <c r="U3247" s="237" t="str">
        <f t="shared" si="253"/>
        <v/>
      </c>
      <c r="V3247" s="230" t="str">
        <f t="shared" si="255"/>
        <v/>
      </c>
      <c r="W3247" s="227" t="str">
        <f t="shared" si="254"/>
        <v/>
      </c>
      <c r="AB3247" s="3"/>
    </row>
    <row r="3248" spans="1:28" ht="14.5" customHeight="1" x14ac:dyDescent="0.35">
      <c r="J3248" s="291" t="str">
        <f t="shared" si="256"/>
        <v>1210</v>
      </c>
      <c r="K3248" s="215"/>
      <c r="L3248" s="75" t="s">
        <v>3167</v>
      </c>
      <c r="M3248" s="76" t="s">
        <v>3168</v>
      </c>
      <c r="N3248" s="260">
        <v>39814</v>
      </c>
      <c r="O3248" s="260"/>
      <c r="P3248" s="260">
        <v>42004</v>
      </c>
      <c r="Q3248" s="261"/>
      <c r="S3248" s="227" t="str">
        <f t="shared" si="252"/>
        <v/>
      </c>
      <c r="T3248" s="227"/>
      <c r="U3248" s="237" t="str">
        <f t="shared" si="253"/>
        <v/>
      </c>
      <c r="V3248" s="230" t="str">
        <f t="shared" si="255"/>
        <v/>
      </c>
      <c r="W3248" s="227" t="str">
        <f t="shared" si="254"/>
        <v/>
      </c>
      <c r="AB3248" s="3"/>
    </row>
    <row r="3249" spans="1:28" ht="14.5" customHeight="1" x14ac:dyDescent="0.35">
      <c r="J3249" s="291" t="str">
        <f t="shared" si="256"/>
        <v>1210</v>
      </c>
      <c r="K3249" s="215"/>
      <c r="L3249" s="75" t="s">
        <v>3169</v>
      </c>
      <c r="M3249" s="76" t="s">
        <v>3170</v>
      </c>
      <c r="N3249" s="260">
        <v>41852</v>
      </c>
      <c r="O3249" s="260"/>
      <c r="P3249" s="260"/>
      <c r="Q3249" s="261"/>
      <c r="S3249" s="227" t="str">
        <f t="shared" si="252"/>
        <v/>
      </c>
      <c r="T3249" s="227"/>
      <c r="U3249" s="237" t="str">
        <f t="shared" si="253"/>
        <v/>
      </c>
      <c r="V3249" s="230" t="str">
        <f t="shared" si="255"/>
        <v/>
      </c>
      <c r="W3249" s="227" t="str">
        <f t="shared" si="254"/>
        <v/>
      </c>
      <c r="AB3249" s="3"/>
    </row>
    <row r="3250" spans="1:28" ht="14.5" customHeight="1" x14ac:dyDescent="0.35">
      <c r="J3250" s="291" t="str">
        <f t="shared" si="256"/>
        <v>1210</v>
      </c>
      <c r="K3250" s="215"/>
      <c r="L3250" s="75" t="s">
        <v>3171</v>
      </c>
      <c r="M3250" s="76" t="s">
        <v>3172</v>
      </c>
      <c r="N3250" s="260">
        <v>41852</v>
      </c>
      <c r="O3250" s="260"/>
      <c r="P3250" s="260">
        <v>42185</v>
      </c>
      <c r="Q3250" s="261"/>
      <c r="S3250" s="227" t="str">
        <f t="shared" si="252"/>
        <v/>
      </c>
      <c r="T3250" s="227"/>
      <c r="U3250" s="237" t="str">
        <f t="shared" si="253"/>
        <v/>
      </c>
      <c r="V3250" s="230" t="str">
        <f t="shared" si="255"/>
        <v/>
      </c>
      <c r="W3250" s="227" t="str">
        <f t="shared" si="254"/>
        <v/>
      </c>
      <c r="AB3250" s="3"/>
    </row>
    <row r="3251" spans="1:28" ht="14.5" customHeight="1" x14ac:dyDescent="0.35">
      <c r="J3251" s="291" t="str">
        <f t="shared" si="256"/>
        <v>1210</v>
      </c>
      <c r="K3251" s="215"/>
      <c r="L3251" s="75" t="s">
        <v>3171</v>
      </c>
      <c r="M3251" s="76" t="s">
        <v>3173</v>
      </c>
      <c r="N3251" s="260">
        <v>42186</v>
      </c>
      <c r="O3251" s="260"/>
      <c r="P3251" s="260"/>
      <c r="Q3251" s="261"/>
      <c r="S3251" s="227" t="str">
        <f t="shared" si="252"/>
        <v/>
      </c>
      <c r="T3251" s="227"/>
      <c r="U3251" s="237" t="str">
        <f t="shared" si="253"/>
        <v/>
      </c>
      <c r="V3251" s="230" t="str">
        <f t="shared" si="255"/>
        <v/>
      </c>
      <c r="W3251" s="227" t="str">
        <f t="shared" si="254"/>
        <v/>
      </c>
      <c r="AB3251" s="3"/>
    </row>
    <row r="3252" spans="1:28" s="93" customFormat="1" ht="14.5" customHeight="1" x14ac:dyDescent="0.35">
      <c r="A3252" s="89"/>
      <c r="B3252" s="89"/>
      <c r="C3252" s="89"/>
      <c r="D3252" s="89"/>
      <c r="E3252" s="89"/>
      <c r="F3252" s="89"/>
      <c r="G3252" s="89"/>
      <c r="H3252" s="89"/>
      <c r="I3252" s="89"/>
      <c r="J3252" s="291" t="str">
        <f t="shared" si="256"/>
        <v>1210</v>
      </c>
      <c r="K3252" s="189"/>
      <c r="L3252" s="107" t="s">
        <v>3171</v>
      </c>
      <c r="M3252" s="104" t="s">
        <v>3174</v>
      </c>
      <c r="N3252" s="262">
        <v>43101</v>
      </c>
      <c r="O3252" s="262"/>
      <c r="P3252" s="191"/>
      <c r="Q3252" s="222"/>
      <c r="R3252" s="92"/>
      <c r="S3252" s="227" t="str">
        <f t="shared" si="252"/>
        <v/>
      </c>
      <c r="T3252" s="227"/>
      <c r="U3252" s="237" t="str">
        <f t="shared" si="253"/>
        <v/>
      </c>
      <c r="V3252" s="230" t="str">
        <f t="shared" si="255"/>
        <v/>
      </c>
      <c r="W3252" s="227" t="str">
        <f t="shared" si="254"/>
        <v/>
      </c>
      <c r="X3252" s="233"/>
      <c r="Y3252" s="233"/>
      <c r="AB3252" s="88"/>
    </row>
    <row r="3253" spans="1:28" ht="14.5" customHeight="1" x14ac:dyDescent="0.35">
      <c r="J3253" s="291" t="str">
        <f t="shared" si="256"/>
        <v>1210</v>
      </c>
      <c r="K3253" s="215"/>
      <c r="L3253" s="75" t="s">
        <v>3175</v>
      </c>
      <c r="M3253" s="76" t="s">
        <v>3176</v>
      </c>
      <c r="N3253" s="260">
        <v>42614</v>
      </c>
      <c r="O3253" s="260"/>
      <c r="P3253" s="260"/>
      <c r="Q3253" s="261"/>
      <c r="S3253" s="227" t="str">
        <f t="shared" si="252"/>
        <v/>
      </c>
      <c r="T3253" s="227"/>
      <c r="U3253" s="237" t="str">
        <f t="shared" si="253"/>
        <v/>
      </c>
      <c r="V3253" s="230" t="str">
        <f t="shared" si="255"/>
        <v/>
      </c>
      <c r="W3253" s="227" t="str">
        <f t="shared" si="254"/>
        <v/>
      </c>
      <c r="AB3253" s="3"/>
    </row>
    <row r="3254" spans="1:28" ht="14.5" customHeight="1" x14ac:dyDescent="0.35">
      <c r="J3254" s="291" t="str">
        <f t="shared" si="256"/>
        <v>1210</v>
      </c>
      <c r="K3254" s="215"/>
      <c r="L3254" s="75" t="s">
        <v>3177</v>
      </c>
      <c r="M3254" s="76" t="s">
        <v>3178</v>
      </c>
      <c r="N3254" s="260">
        <v>42614</v>
      </c>
      <c r="O3254" s="260"/>
      <c r="P3254" s="260"/>
      <c r="Q3254" s="261"/>
      <c r="S3254" s="227" t="str">
        <f t="shared" si="252"/>
        <v/>
      </c>
      <c r="T3254" s="227"/>
      <c r="U3254" s="237" t="str">
        <f t="shared" si="253"/>
        <v/>
      </c>
      <c r="V3254" s="230" t="str">
        <f t="shared" si="255"/>
        <v/>
      </c>
      <c r="W3254" s="227" t="str">
        <f t="shared" si="254"/>
        <v/>
      </c>
      <c r="AB3254" s="3"/>
    </row>
    <row r="3255" spans="1:28" ht="14.5" customHeight="1" x14ac:dyDescent="0.35">
      <c r="J3255" s="291" t="str">
        <f t="shared" si="256"/>
        <v>1210</v>
      </c>
      <c r="K3255" s="215"/>
      <c r="L3255" s="75" t="s">
        <v>3179</v>
      </c>
      <c r="M3255" s="76" t="s">
        <v>3180</v>
      </c>
      <c r="N3255" s="260">
        <v>39814</v>
      </c>
      <c r="O3255" s="260"/>
      <c r="P3255" s="260">
        <v>42004</v>
      </c>
      <c r="Q3255" s="261"/>
      <c r="S3255" s="227" t="str">
        <f t="shared" si="252"/>
        <v/>
      </c>
      <c r="T3255" s="227"/>
      <c r="U3255" s="237" t="str">
        <f t="shared" si="253"/>
        <v/>
      </c>
      <c r="V3255" s="230" t="str">
        <f t="shared" si="255"/>
        <v/>
      </c>
      <c r="W3255" s="227" t="str">
        <f t="shared" si="254"/>
        <v/>
      </c>
      <c r="AB3255" s="3"/>
    </row>
    <row r="3256" spans="1:28" ht="14.5" customHeight="1" x14ac:dyDescent="0.35">
      <c r="J3256" s="291" t="str">
        <f t="shared" si="256"/>
        <v>1210</v>
      </c>
      <c r="K3256" s="215"/>
      <c r="L3256" s="75" t="s">
        <v>3181</v>
      </c>
      <c r="M3256" s="76" t="s">
        <v>3182</v>
      </c>
      <c r="N3256" s="260">
        <v>41852</v>
      </c>
      <c r="O3256" s="260"/>
      <c r="P3256" s="260"/>
      <c r="Q3256" s="261"/>
      <c r="S3256" s="227" t="str">
        <f t="shared" si="252"/>
        <v/>
      </c>
      <c r="T3256" s="227"/>
      <c r="U3256" s="237" t="str">
        <f t="shared" si="253"/>
        <v/>
      </c>
      <c r="V3256" s="230" t="str">
        <f t="shared" si="255"/>
        <v/>
      </c>
      <c r="W3256" s="227" t="str">
        <f t="shared" si="254"/>
        <v/>
      </c>
      <c r="AB3256" s="3"/>
    </row>
    <row r="3257" spans="1:28" ht="14.5" customHeight="1" x14ac:dyDescent="0.35">
      <c r="J3257" s="291" t="str">
        <f t="shared" si="256"/>
        <v>1210</v>
      </c>
      <c r="K3257" s="215"/>
      <c r="L3257" s="75" t="s">
        <v>3183</v>
      </c>
      <c r="M3257" s="76" t="s">
        <v>3184</v>
      </c>
      <c r="N3257" s="260">
        <v>41852</v>
      </c>
      <c r="O3257" s="260"/>
      <c r="P3257" s="260"/>
      <c r="Q3257" s="261"/>
      <c r="S3257" s="227" t="str">
        <f t="shared" si="252"/>
        <v/>
      </c>
      <c r="T3257" s="227"/>
      <c r="U3257" s="237" t="str">
        <f t="shared" si="253"/>
        <v/>
      </c>
      <c r="V3257" s="230" t="str">
        <f t="shared" si="255"/>
        <v/>
      </c>
      <c r="W3257" s="227" t="str">
        <f t="shared" si="254"/>
        <v/>
      </c>
      <c r="AB3257" s="3"/>
    </row>
    <row r="3258" spans="1:28" ht="14.5" customHeight="1" x14ac:dyDescent="0.35">
      <c r="J3258" s="291" t="str">
        <f t="shared" si="256"/>
        <v>1210</v>
      </c>
      <c r="K3258" s="215"/>
      <c r="L3258" s="75" t="s">
        <v>3185</v>
      </c>
      <c r="M3258" s="76" t="s">
        <v>3186</v>
      </c>
      <c r="N3258" s="260">
        <v>41852</v>
      </c>
      <c r="O3258" s="260"/>
      <c r="P3258" s="260"/>
      <c r="Q3258" s="261"/>
      <c r="S3258" s="227" t="str">
        <f t="shared" si="252"/>
        <v/>
      </c>
      <c r="T3258" s="227"/>
      <c r="U3258" s="237" t="str">
        <f t="shared" si="253"/>
        <v/>
      </c>
      <c r="V3258" s="230" t="str">
        <f t="shared" si="255"/>
        <v/>
      </c>
      <c r="W3258" s="227" t="str">
        <f t="shared" si="254"/>
        <v/>
      </c>
      <c r="AB3258" s="3"/>
    </row>
    <row r="3259" spans="1:28" ht="14.5" customHeight="1" x14ac:dyDescent="0.35">
      <c r="J3259" s="291" t="str">
        <f t="shared" si="256"/>
        <v>1210</v>
      </c>
      <c r="K3259" s="215"/>
      <c r="L3259" s="75" t="s">
        <v>3187</v>
      </c>
      <c r="M3259" s="76" t="s">
        <v>3188</v>
      </c>
      <c r="N3259" s="260">
        <v>39814</v>
      </c>
      <c r="O3259" s="260"/>
      <c r="P3259" s="260">
        <v>42004</v>
      </c>
      <c r="Q3259" s="261"/>
      <c r="S3259" s="227" t="str">
        <f t="shared" si="252"/>
        <v/>
      </c>
      <c r="T3259" s="227"/>
      <c r="U3259" s="237" t="str">
        <f t="shared" si="253"/>
        <v/>
      </c>
      <c r="V3259" s="230" t="str">
        <f t="shared" si="255"/>
        <v/>
      </c>
      <c r="W3259" s="227" t="str">
        <f t="shared" si="254"/>
        <v/>
      </c>
      <c r="AB3259" s="3"/>
    </row>
    <row r="3260" spans="1:28" ht="14.5" customHeight="1" x14ac:dyDescent="0.35">
      <c r="J3260" s="291" t="str">
        <f t="shared" si="256"/>
        <v>1210</v>
      </c>
      <c r="K3260" s="215"/>
      <c r="L3260" s="75" t="s">
        <v>3189</v>
      </c>
      <c r="M3260" s="76" t="s">
        <v>3190</v>
      </c>
      <c r="N3260" s="260">
        <v>41852</v>
      </c>
      <c r="O3260" s="260"/>
      <c r="P3260" s="260"/>
      <c r="Q3260" s="261"/>
      <c r="S3260" s="227" t="str">
        <f t="shared" si="252"/>
        <v/>
      </c>
      <c r="T3260" s="227"/>
      <c r="U3260" s="237" t="str">
        <f t="shared" si="253"/>
        <v/>
      </c>
      <c r="V3260" s="230" t="str">
        <f t="shared" si="255"/>
        <v/>
      </c>
      <c r="W3260" s="227" t="str">
        <f t="shared" si="254"/>
        <v/>
      </c>
      <c r="AB3260" s="3"/>
    </row>
    <row r="3261" spans="1:28" ht="14.5" customHeight="1" x14ac:dyDescent="0.35">
      <c r="J3261" s="291" t="str">
        <f t="shared" si="256"/>
        <v>1210</v>
      </c>
      <c r="K3261" s="215"/>
      <c r="L3261" s="75" t="s">
        <v>3191</v>
      </c>
      <c r="M3261" s="76" t="s">
        <v>3192</v>
      </c>
      <c r="N3261" s="260">
        <v>41852</v>
      </c>
      <c r="O3261" s="260"/>
      <c r="P3261" s="260"/>
      <c r="Q3261" s="261"/>
      <c r="S3261" s="227" t="str">
        <f t="shared" si="252"/>
        <v/>
      </c>
      <c r="T3261" s="227"/>
      <c r="U3261" s="237" t="str">
        <f t="shared" si="253"/>
        <v/>
      </c>
      <c r="V3261" s="230" t="str">
        <f t="shared" si="255"/>
        <v/>
      </c>
      <c r="W3261" s="227" t="str">
        <f t="shared" si="254"/>
        <v/>
      </c>
      <c r="AB3261" s="3"/>
    </row>
    <row r="3262" spans="1:28" ht="14.5" customHeight="1" x14ac:dyDescent="0.35">
      <c r="J3262" s="291" t="str">
        <f t="shared" si="256"/>
        <v>1210</v>
      </c>
      <c r="K3262" s="215"/>
      <c r="L3262" s="75" t="s">
        <v>3193</v>
      </c>
      <c r="M3262" s="76" t="s">
        <v>3194</v>
      </c>
      <c r="N3262" s="260">
        <v>41852</v>
      </c>
      <c r="O3262" s="260"/>
      <c r="P3262" s="260"/>
      <c r="Q3262" s="261"/>
      <c r="S3262" s="227" t="str">
        <f t="shared" si="252"/>
        <v/>
      </c>
      <c r="T3262" s="227"/>
      <c r="U3262" s="237" t="str">
        <f t="shared" si="253"/>
        <v/>
      </c>
      <c r="V3262" s="230" t="str">
        <f t="shared" si="255"/>
        <v/>
      </c>
      <c r="W3262" s="227" t="str">
        <f t="shared" si="254"/>
        <v/>
      </c>
      <c r="AB3262" s="3"/>
    </row>
    <row r="3263" spans="1:28" ht="14.5" customHeight="1" x14ac:dyDescent="0.35">
      <c r="J3263" s="291" t="str">
        <f t="shared" si="256"/>
        <v>1210</v>
      </c>
      <c r="K3263" s="215"/>
      <c r="L3263" s="75" t="s">
        <v>3195</v>
      </c>
      <c r="M3263" s="76" t="s">
        <v>3196</v>
      </c>
      <c r="N3263" s="260">
        <v>41852</v>
      </c>
      <c r="O3263" s="260"/>
      <c r="P3263" s="260"/>
      <c r="Q3263" s="261"/>
      <c r="S3263" s="227" t="str">
        <f t="shared" si="252"/>
        <v/>
      </c>
      <c r="T3263" s="227"/>
      <c r="U3263" s="237" t="str">
        <f t="shared" si="253"/>
        <v/>
      </c>
      <c r="V3263" s="230" t="str">
        <f t="shared" si="255"/>
        <v/>
      </c>
      <c r="W3263" s="227" t="str">
        <f t="shared" si="254"/>
        <v/>
      </c>
      <c r="AB3263" s="3"/>
    </row>
    <row r="3264" spans="1:28" ht="14.5" customHeight="1" x14ac:dyDescent="0.35">
      <c r="J3264" s="291" t="str">
        <f t="shared" si="256"/>
        <v>1210</v>
      </c>
      <c r="K3264" s="215"/>
      <c r="L3264" s="75" t="s">
        <v>3197</v>
      </c>
      <c r="M3264" s="76" t="s">
        <v>3198</v>
      </c>
      <c r="N3264" s="260">
        <v>41852</v>
      </c>
      <c r="O3264" s="260"/>
      <c r="P3264" s="260"/>
      <c r="Q3264" s="261"/>
      <c r="S3264" s="227" t="str">
        <f t="shared" si="252"/>
        <v/>
      </c>
      <c r="T3264" s="227"/>
      <c r="U3264" s="237" t="str">
        <f t="shared" si="253"/>
        <v/>
      </c>
      <c r="V3264" s="230" t="str">
        <f t="shared" si="255"/>
        <v/>
      </c>
      <c r="W3264" s="227" t="str">
        <f t="shared" si="254"/>
        <v/>
      </c>
      <c r="AB3264" s="3"/>
    </row>
    <row r="3265" spans="1:28" ht="14.5" customHeight="1" x14ac:dyDescent="0.35">
      <c r="J3265" s="291" t="str">
        <f t="shared" si="256"/>
        <v>1210</v>
      </c>
      <c r="K3265" s="215"/>
      <c r="L3265" s="75" t="s">
        <v>3199</v>
      </c>
      <c r="M3265" s="76" t="s">
        <v>3200</v>
      </c>
      <c r="N3265" s="260">
        <v>41852</v>
      </c>
      <c r="O3265" s="260"/>
      <c r="P3265" s="260"/>
      <c r="Q3265" s="261"/>
      <c r="S3265" s="227" t="str">
        <f t="shared" si="252"/>
        <v/>
      </c>
      <c r="T3265" s="227"/>
      <c r="U3265" s="237" t="str">
        <f t="shared" si="253"/>
        <v/>
      </c>
      <c r="V3265" s="230" t="str">
        <f t="shared" si="255"/>
        <v/>
      </c>
      <c r="W3265" s="227" t="str">
        <f t="shared" si="254"/>
        <v/>
      </c>
      <c r="AB3265" s="3"/>
    </row>
    <row r="3266" spans="1:28" ht="14.5" customHeight="1" x14ac:dyDescent="0.35">
      <c r="J3266" s="291" t="str">
        <f t="shared" si="256"/>
        <v>1210</v>
      </c>
      <c r="K3266" s="215"/>
      <c r="L3266" s="75" t="s">
        <v>3201</v>
      </c>
      <c r="M3266" s="76" t="s">
        <v>3202</v>
      </c>
      <c r="N3266" s="260">
        <v>41852</v>
      </c>
      <c r="O3266" s="260"/>
      <c r="P3266" s="260"/>
      <c r="Q3266" s="261"/>
      <c r="S3266" s="227" t="str">
        <f t="shared" ref="S3266:S3329" si="257">IF(B3266&lt;&gt;"",1,IF(C3266&lt;&gt;"",2,IF(D3266&lt;&gt;"",3,IF(E3266&lt;&gt;"",4,IF(F3266&lt;&gt;"",5,IF(G3266&lt;&gt;"",6,IF(H3266&lt;&gt;"",7,IF(ISNUMBER(K3266),"Campo",""))))))))</f>
        <v/>
      </c>
      <c r="T3266" s="227"/>
      <c r="U3266" s="237" t="str">
        <f t="shared" ref="U3266:U3329" si="258">IFERROR(IF(ISNUMBER(S3266),CONCATENATE("&lt;/registro&gt;
&lt;registro codigo=""",CONCATENATE(B3266,C3266,D3266,E3266,F3266,G3266,H3266),""" perfil=""",A3266,""" nivel=""",S3266,"""&gt;"),""),"")</f>
        <v/>
      </c>
      <c r="V3266" s="230" t="str">
        <f t="shared" si="255"/>
        <v/>
      </c>
      <c r="W3266" s="227" t="str">
        <f t="shared" ref="W3266:W3329" si="259">U3266&amp;V3266</f>
        <v/>
      </c>
      <c r="AB3266" s="3"/>
    </row>
    <row r="3267" spans="1:28" ht="14.5" customHeight="1" x14ac:dyDescent="0.35">
      <c r="J3267" s="291" t="str">
        <f t="shared" si="256"/>
        <v>1210</v>
      </c>
      <c r="K3267" s="215"/>
      <c r="L3267" s="75" t="s">
        <v>3203</v>
      </c>
      <c r="M3267" s="76" t="s">
        <v>3204</v>
      </c>
      <c r="N3267" s="260">
        <v>41852</v>
      </c>
      <c r="O3267" s="260"/>
      <c r="P3267" s="260"/>
      <c r="Q3267" s="261"/>
      <c r="S3267" s="227" t="str">
        <f t="shared" si="257"/>
        <v/>
      </c>
      <c r="T3267" s="227"/>
      <c r="U3267" s="237" t="str">
        <f t="shared" si="258"/>
        <v/>
      </c>
      <c r="V3267" s="230" t="str">
        <f t="shared" si="255"/>
        <v/>
      </c>
      <c r="W3267" s="227" t="str">
        <f t="shared" si="259"/>
        <v/>
      </c>
      <c r="AB3267" s="3"/>
    </row>
    <row r="3268" spans="1:28" ht="14.5" customHeight="1" x14ac:dyDescent="0.35">
      <c r="J3268" s="291" t="str">
        <f t="shared" si="256"/>
        <v>1210</v>
      </c>
      <c r="K3268" s="215"/>
      <c r="L3268" s="75" t="s">
        <v>3205</v>
      </c>
      <c r="M3268" s="76" t="s">
        <v>3206</v>
      </c>
      <c r="N3268" s="260">
        <v>41852</v>
      </c>
      <c r="O3268" s="260"/>
      <c r="P3268" s="260"/>
      <c r="Q3268" s="261"/>
      <c r="S3268" s="227" t="str">
        <f t="shared" si="257"/>
        <v/>
      </c>
      <c r="T3268" s="227"/>
      <c r="U3268" s="237" t="str">
        <f t="shared" si="258"/>
        <v/>
      </c>
      <c r="V3268" s="230" t="str">
        <f t="shared" ref="V3268:V3331" si="260">IF(S3268="Campo",CONCATENATE("&lt;campo posicao=""",K3268,"""&gt;
&lt;coluna&gt;",SUBSTITUTE(L3268," ",""),"&lt;/coluna&gt;
&lt;descricao&gt;",M3268,"&lt;/descricao&gt;
&lt;tipo&gt;",T3268,"&lt;/tipo&gt;
&lt;/campo&gt;"),"")</f>
        <v/>
      </c>
      <c r="W3268" s="227" t="str">
        <f t="shared" si="259"/>
        <v/>
      </c>
      <c r="AB3268" s="3"/>
    </row>
    <row r="3269" spans="1:28" ht="14.5" customHeight="1" x14ac:dyDescent="0.35">
      <c r="J3269" s="291" t="str">
        <f t="shared" ref="J3269:J3332" si="261">IF(L3269="REG",MID(M3269,IFERROR(SEARCH("“",M3269),SEARCH("""",M3269))+1,4),J3268)</f>
        <v>1210</v>
      </c>
      <c r="K3269" s="215"/>
      <c r="L3269" s="75" t="s">
        <v>3207</v>
      </c>
      <c r="M3269" s="76" t="s">
        <v>3208</v>
      </c>
      <c r="N3269" s="260">
        <v>41852</v>
      </c>
      <c r="O3269" s="260"/>
      <c r="P3269" s="260"/>
      <c r="Q3269" s="261"/>
      <c r="S3269" s="227" t="str">
        <f t="shared" si="257"/>
        <v/>
      </c>
      <c r="T3269" s="227"/>
      <c r="U3269" s="237" t="str">
        <f t="shared" si="258"/>
        <v/>
      </c>
      <c r="V3269" s="230" t="str">
        <f t="shared" si="260"/>
        <v/>
      </c>
      <c r="W3269" s="227" t="str">
        <f t="shared" si="259"/>
        <v/>
      </c>
      <c r="AB3269" s="3"/>
    </row>
    <row r="3270" spans="1:28" ht="14.5" customHeight="1" x14ac:dyDescent="0.35">
      <c r="J3270" s="291" t="str">
        <f t="shared" si="261"/>
        <v>1210</v>
      </c>
      <c r="K3270" s="215"/>
      <c r="L3270" s="75" t="s">
        <v>3209</v>
      </c>
      <c r="M3270" s="76" t="s">
        <v>3210</v>
      </c>
      <c r="N3270" s="260">
        <v>41852</v>
      </c>
      <c r="O3270" s="260"/>
      <c r="P3270" s="260"/>
      <c r="Q3270" s="261"/>
      <c r="S3270" s="227" t="str">
        <f t="shared" si="257"/>
        <v/>
      </c>
      <c r="T3270" s="227"/>
      <c r="U3270" s="237" t="str">
        <f t="shared" si="258"/>
        <v/>
      </c>
      <c r="V3270" s="230" t="str">
        <f t="shared" si="260"/>
        <v/>
      </c>
      <c r="W3270" s="227" t="str">
        <f t="shared" si="259"/>
        <v/>
      </c>
      <c r="AB3270" s="3"/>
    </row>
    <row r="3271" spans="1:28" ht="14.5" customHeight="1" x14ac:dyDescent="0.35">
      <c r="J3271" s="291" t="str">
        <f t="shared" si="261"/>
        <v>1210</v>
      </c>
      <c r="K3271" s="215"/>
      <c r="L3271" s="75" t="s">
        <v>3211</v>
      </c>
      <c r="M3271" s="76" t="s">
        <v>3212</v>
      </c>
      <c r="N3271" s="260">
        <v>41852</v>
      </c>
      <c r="O3271" s="260"/>
      <c r="P3271" s="260">
        <v>42947</v>
      </c>
      <c r="Q3271" s="261"/>
      <c r="S3271" s="227" t="str">
        <f t="shared" si="257"/>
        <v/>
      </c>
      <c r="T3271" s="227"/>
      <c r="U3271" s="237" t="str">
        <f t="shared" si="258"/>
        <v/>
      </c>
      <c r="V3271" s="230" t="str">
        <f t="shared" si="260"/>
        <v/>
      </c>
      <c r="W3271" s="227" t="str">
        <f t="shared" si="259"/>
        <v/>
      </c>
      <c r="AB3271" s="3"/>
    </row>
    <row r="3272" spans="1:28" ht="14.5" customHeight="1" x14ac:dyDescent="0.35">
      <c r="J3272" s="291" t="str">
        <f t="shared" si="261"/>
        <v>1210</v>
      </c>
      <c r="K3272" s="215"/>
      <c r="L3272" s="75" t="s">
        <v>3213</v>
      </c>
      <c r="M3272" s="76" t="s">
        <v>3214</v>
      </c>
      <c r="N3272" s="260">
        <v>39814</v>
      </c>
      <c r="O3272" s="260"/>
      <c r="P3272" s="260">
        <v>42004</v>
      </c>
      <c r="Q3272" s="261"/>
      <c r="S3272" s="227" t="str">
        <f t="shared" si="257"/>
        <v/>
      </c>
      <c r="T3272" s="227"/>
      <c r="U3272" s="237" t="str">
        <f t="shared" si="258"/>
        <v/>
      </c>
      <c r="V3272" s="230" t="str">
        <f t="shared" si="260"/>
        <v/>
      </c>
      <c r="W3272" s="227" t="str">
        <f t="shared" si="259"/>
        <v/>
      </c>
      <c r="AB3272" s="3"/>
    </row>
    <row r="3273" spans="1:28" ht="14.5" customHeight="1" x14ac:dyDescent="0.35">
      <c r="J3273" s="291" t="str">
        <f t="shared" si="261"/>
        <v>1210</v>
      </c>
      <c r="K3273" s="215"/>
      <c r="L3273" s="75" t="s">
        <v>3215</v>
      </c>
      <c r="M3273" s="76" t="s">
        <v>3216</v>
      </c>
      <c r="N3273" s="260">
        <v>39814</v>
      </c>
      <c r="O3273" s="260"/>
      <c r="P3273" s="260"/>
      <c r="Q3273" s="261"/>
      <c r="S3273" s="227" t="str">
        <f t="shared" si="257"/>
        <v/>
      </c>
      <c r="T3273" s="227"/>
      <c r="U3273" s="237" t="str">
        <f t="shared" si="258"/>
        <v/>
      </c>
      <c r="V3273" s="230" t="str">
        <f t="shared" si="260"/>
        <v/>
      </c>
      <c r="W3273" s="227" t="str">
        <f t="shared" si="259"/>
        <v/>
      </c>
      <c r="AB3273" s="3"/>
    </row>
    <row r="3274" spans="1:28" ht="14.5" customHeight="1" x14ac:dyDescent="0.35">
      <c r="J3274" s="291" t="str">
        <f t="shared" si="261"/>
        <v>1210</v>
      </c>
      <c r="K3274" s="211"/>
      <c r="L3274" s="75" t="s">
        <v>3217</v>
      </c>
      <c r="M3274" s="76" t="s">
        <v>3218</v>
      </c>
      <c r="N3274" s="260">
        <v>39814</v>
      </c>
      <c r="O3274" s="260"/>
      <c r="P3274" s="260">
        <v>42004</v>
      </c>
      <c r="Q3274" s="261"/>
      <c r="S3274" s="227" t="str">
        <f t="shared" si="257"/>
        <v/>
      </c>
      <c r="T3274" s="227"/>
      <c r="U3274" s="237" t="str">
        <f t="shared" si="258"/>
        <v/>
      </c>
      <c r="V3274" s="230" t="str">
        <f t="shared" si="260"/>
        <v/>
      </c>
      <c r="W3274" s="227" t="str">
        <f t="shared" si="259"/>
        <v/>
      </c>
      <c r="AB3274" s="3"/>
    </row>
    <row r="3275" spans="1:28" ht="14.5" customHeight="1" x14ac:dyDescent="0.35">
      <c r="J3275" s="291" t="str">
        <f t="shared" si="261"/>
        <v>1210</v>
      </c>
      <c r="K3275" s="193">
        <v>3</v>
      </c>
      <c r="L3275" s="11" t="s">
        <v>3219</v>
      </c>
      <c r="M3275" s="11" t="s">
        <v>3220</v>
      </c>
      <c r="N3275" s="193" t="s">
        <v>27</v>
      </c>
      <c r="O3275" s="193" t="s">
        <v>28</v>
      </c>
      <c r="P3275" s="193" t="s">
        <v>28</v>
      </c>
      <c r="Q3275" s="193" t="s">
        <v>48</v>
      </c>
      <c r="S3275" s="227" t="str">
        <f t="shared" si="257"/>
        <v>Campo</v>
      </c>
      <c r="T3275" s="227" t="s">
        <v>27</v>
      </c>
      <c r="U3275" s="237" t="str">
        <f t="shared" si="258"/>
        <v/>
      </c>
      <c r="V3275" s="230" t="str">
        <f t="shared" si="260"/>
        <v>&lt;campo posicao="3"&gt;
&lt;coluna&gt;NR_DOC&lt;/coluna&gt;
&lt;descricao&gt;Número do documento utilizado na baixa de créditos&lt;/descricao&gt;
&lt;tipo&gt;C&lt;/tipo&gt;
&lt;/campo&gt;</v>
      </c>
      <c r="W3275" s="227" t="str">
        <f t="shared" si="259"/>
        <v>&lt;campo posicao="3"&gt;
&lt;coluna&gt;NR_DOC&lt;/coluna&gt;
&lt;descricao&gt;Número do documento utilizado na baixa de créditos&lt;/descricao&gt;
&lt;tipo&gt;C&lt;/tipo&gt;
&lt;/campo&gt;</v>
      </c>
      <c r="AB3275" s="3" t="s">
        <v>6</v>
      </c>
    </row>
    <row r="3276" spans="1:28" ht="14.5" customHeight="1" x14ac:dyDescent="0.35">
      <c r="J3276" s="291" t="str">
        <f t="shared" si="261"/>
        <v>1210</v>
      </c>
      <c r="K3276" s="193">
        <v>4</v>
      </c>
      <c r="L3276" s="11" t="s">
        <v>3221</v>
      </c>
      <c r="M3276" s="11" t="s">
        <v>3222</v>
      </c>
      <c r="N3276" s="193" t="s">
        <v>32</v>
      </c>
      <c r="O3276" s="193" t="s">
        <v>28</v>
      </c>
      <c r="P3276" s="193">
        <v>2</v>
      </c>
      <c r="Q3276" s="193" t="s">
        <v>29</v>
      </c>
      <c r="S3276" s="227" t="str">
        <f t="shared" si="257"/>
        <v>Campo</v>
      </c>
      <c r="T3276" s="227" t="s">
        <v>3606</v>
      </c>
      <c r="U3276" s="237" t="str">
        <f t="shared" si="258"/>
        <v/>
      </c>
      <c r="V3276" s="230" t="str">
        <f t="shared" si="260"/>
        <v>&lt;campo posicao="4"&gt;
&lt;coluna&gt;VL_CRED_UTIL&lt;/coluna&gt;
&lt;descricao&gt;Total de crédito utilizado&lt;/descricao&gt;
&lt;tipo&gt;R&lt;/tipo&gt;
&lt;/campo&gt;</v>
      </c>
      <c r="W3276" s="227" t="str">
        <f t="shared" si="259"/>
        <v>&lt;campo posicao="4"&gt;
&lt;coluna&gt;VL_CRED_UTIL&lt;/coluna&gt;
&lt;descricao&gt;Total de crédito utilizado&lt;/descricao&gt;
&lt;tipo&gt;R&lt;/tipo&gt;
&lt;/campo&gt;</v>
      </c>
      <c r="AB3276" s="3" t="s">
        <v>6</v>
      </c>
    </row>
    <row r="3277" spans="1:28" ht="14.5" customHeight="1" x14ac:dyDescent="0.35">
      <c r="J3277" s="291" t="str">
        <f t="shared" si="261"/>
        <v>1210</v>
      </c>
      <c r="K3277" s="193">
        <v>5</v>
      </c>
      <c r="L3277" s="11" t="s">
        <v>657</v>
      </c>
      <c r="M3277" s="11" t="s">
        <v>658</v>
      </c>
      <c r="N3277" s="193" t="s">
        <v>27</v>
      </c>
      <c r="O3277" s="193" t="s">
        <v>356</v>
      </c>
      <c r="P3277" s="193" t="s">
        <v>28</v>
      </c>
      <c r="Q3277" s="193" t="s">
        <v>48</v>
      </c>
      <c r="S3277" s="227" t="str">
        <f t="shared" si="257"/>
        <v>Campo</v>
      </c>
      <c r="T3277" s="227" t="s">
        <v>27</v>
      </c>
      <c r="U3277" s="237" t="str">
        <f t="shared" si="258"/>
        <v/>
      </c>
      <c r="V3277" s="230" t="str">
        <f t="shared" si="260"/>
        <v>&lt;campo posicao="5"&gt;
&lt;coluna&gt;CHV_DOCe&lt;/coluna&gt;
&lt;descricao&gt;Chave do Documento Eletrônico (a partir de 01/01/2017)&lt;/descricao&gt;
&lt;tipo&gt;C&lt;/tipo&gt;
&lt;/campo&gt;</v>
      </c>
      <c r="W3277" s="227" t="str">
        <f t="shared" si="259"/>
        <v>&lt;campo posicao="5"&gt;
&lt;coluna&gt;CHV_DOCe&lt;/coluna&gt;
&lt;descricao&gt;Chave do Documento Eletrônico (a partir de 01/01/2017)&lt;/descricao&gt;
&lt;tipo&gt;C&lt;/tipo&gt;
&lt;/campo&gt;</v>
      </c>
      <c r="AB3277" s="3" t="s">
        <v>6</v>
      </c>
    </row>
    <row r="3278" spans="1:28" s="3" customFormat="1" ht="14.5" customHeight="1" collapsed="1" x14ac:dyDescent="0.35">
      <c r="A3278" s="209" t="s">
        <v>22</v>
      </c>
      <c r="B3278" s="209"/>
      <c r="C3278" s="209"/>
      <c r="D3278" s="209" t="s">
        <v>3223</v>
      </c>
      <c r="E3278" s="209"/>
      <c r="F3278" s="209"/>
      <c r="G3278" s="209"/>
      <c r="H3278" s="209"/>
      <c r="I3278" s="209" t="s">
        <v>108</v>
      </c>
      <c r="J3278" s="291" t="str">
        <f t="shared" si="261"/>
        <v>1210</v>
      </c>
      <c r="K3278" s="2" t="s">
        <v>3224</v>
      </c>
      <c r="L3278" s="4"/>
      <c r="M3278" s="4"/>
      <c r="N3278" s="4"/>
      <c r="O3278" s="4"/>
      <c r="P3278" s="4"/>
      <c r="Q3278" s="4"/>
      <c r="R3278" s="4"/>
      <c r="S3278" s="227">
        <f t="shared" si="257"/>
        <v>3</v>
      </c>
      <c r="T3278" s="227"/>
      <c r="U3278" s="237" t="str">
        <f t="shared" si="258"/>
        <v>&lt;/registro&gt;
&lt;registro codigo="1300" perfil="ABC" nivel="3"&gt;</v>
      </c>
      <c r="V3278" s="230" t="str">
        <f t="shared" si="260"/>
        <v/>
      </c>
      <c r="W3278" s="227" t="str">
        <f t="shared" si="259"/>
        <v>&lt;/registro&gt;
&lt;registro codigo="1300" perfil="ABC" nivel="3"&gt;</v>
      </c>
      <c r="X3278" s="227"/>
      <c r="Y3278" s="227"/>
      <c r="AB3278" s="3" t="s">
        <v>6</v>
      </c>
    </row>
    <row r="3279" spans="1:28" ht="14.5" customHeight="1" x14ac:dyDescent="0.35">
      <c r="J3279" s="291" t="str">
        <f t="shared" si="261"/>
        <v>1300</v>
      </c>
      <c r="K3279" s="193">
        <v>1</v>
      </c>
      <c r="L3279" s="11" t="s">
        <v>25</v>
      </c>
      <c r="M3279" s="11" t="s">
        <v>3225</v>
      </c>
      <c r="N3279" s="193" t="s">
        <v>27</v>
      </c>
      <c r="O3279" s="193">
        <v>4</v>
      </c>
      <c r="P3279" s="193" t="s">
        <v>28</v>
      </c>
      <c r="Q3279" s="193" t="s">
        <v>29</v>
      </c>
      <c r="S3279" s="227" t="str">
        <f t="shared" si="257"/>
        <v>Campo</v>
      </c>
      <c r="T3279" s="227" t="s">
        <v>27</v>
      </c>
      <c r="U3279" s="237" t="str">
        <f t="shared" si="258"/>
        <v/>
      </c>
      <c r="V3279" s="230" t="str">
        <f t="shared" si="260"/>
        <v>&lt;campo posicao="1"&gt;
&lt;coluna&gt;REG&lt;/coluna&gt;
&lt;descricao&gt;Texto fixo contendo "1300"&lt;/descricao&gt;
&lt;tipo&gt;C&lt;/tipo&gt;
&lt;/campo&gt;</v>
      </c>
      <c r="W3279" s="227" t="str">
        <f t="shared" si="259"/>
        <v>&lt;campo posicao="1"&gt;
&lt;coluna&gt;REG&lt;/coluna&gt;
&lt;descricao&gt;Texto fixo contendo "1300"&lt;/descricao&gt;
&lt;tipo&gt;C&lt;/tipo&gt;
&lt;/campo&gt;</v>
      </c>
      <c r="AB3279" s="3" t="s">
        <v>6</v>
      </c>
    </row>
    <row r="3280" spans="1:28" ht="14.5" customHeight="1" x14ac:dyDescent="0.35">
      <c r="J3280" s="291" t="str">
        <f t="shared" si="261"/>
        <v>1300</v>
      </c>
      <c r="K3280" s="193">
        <v>2</v>
      </c>
      <c r="L3280" s="11" t="s">
        <v>163</v>
      </c>
      <c r="M3280" s="11" t="s">
        <v>3226</v>
      </c>
      <c r="N3280" s="193" t="s">
        <v>27</v>
      </c>
      <c r="O3280" s="193">
        <v>60</v>
      </c>
      <c r="P3280" s="193" t="s">
        <v>28</v>
      </c>
      <c r="Q3280" s="193" t="s">
        <v>29</v>
      </c>
      <c r="S3280" s="227" t="str">
        <f t="shared" si="257"/>
        <v>Campo</v>
      </c>
      <c r="T3280" s="227" t="s">
        <v>27</v>
      </c>
      <c r="U3280" s="237" t="str">
        <f t="shared" si="258"/>
        <v/>
      </c>
      <c r="V3280" s="230" t="str">
        <f t="shared" si="260"/>
        <v>&lt;campo posicao="2"&gt;
&lt;coluna&gt;COD_ITEM&lt;/coluna&gt;
&lt;descricao&gt;Código do Produto, constante do registro 0200&lt;/descricao&gt;
&lt;tipo&gt;C&lt;/tipo&gt;
&lt;/campo&gt;</v>
      </c>
      <c r="W3280" s="227" t="str">
        <f t="shared" si="259"/>
        <v>&lt;campo posicao="2"&gt;
&lt;coluna&gt;COD_ITEM&lt;/coluna&gt;
&lt;descricao&gt;Código do Produto, constante do registro 0200&lt;/descricao&gt;
&lt;tipo&gt;C&lt;/tipo&gt;
&lt;/campo&gt;</v>
      </c>
      <c r="AB3280" s="3" t="s">
        <v>6</v>
      </c>
    </row>
    <row r="3281" spans="1:28" ht="14.5" customHeight="1" x14ac:dyDescent="0.35">
      <c r="J3281" s="291" t="str">
        <f t="shared" si="261"/>
        <v>1300</v>
      </c>
      <c r="K3281" s="193">
        <v>3</v>
      </c>
      <c r="L3281" s="11" t="s">
        <v>3227</v>
      </c>
      <c r="M3281" s="11" t="s">
        <v>3228</v>
      </c>
      <c r="N3281" s="193" t="s">
        <v>32</v>
      </c>
      <c r="O3281" s="193" t="s">
        <v>40</v>
      </c>
      <c r="P3281" s="193" t="s">
        <v>28</v>
      </c>
      <c r="Q3281" s="193" t="s">
        <v>29</v>
      </c>
      <c r="S3281" s="227" t="str">
        <f t="shared" si="257"/>
        <v>Campo</v>
      </c>
      <c r="T3281" s="227" t="s">
        <v>3605</v>
      </c>
      <c r="U3281" s="237" t="str">
        <f t="shared" si="258"/>
        <v/>
      </c>
      <c r="V3281" s="230" t="str">
        <f t="shared" si="260"/>
        <v>&lt;campo posicao="3"&gt;
&lt;coluna&gt;DT_FECH&lt;/coluna&gt;
&lt;descricao&gt;Data do fechamento da movimentação&lt;/descricao&gt;
&lt;tipo&gt;D&lt;/tipo&gt;
&lt;/campo&gt;</v>
      </c>
      <c r="W3281" s="227" t="str">
        <f t="shared" si="259"/>
        <v>&lt;campo posicao="3"&gt;
&lt;coluna&gt;DT_FECH&lt;/coluna&gt;
&lt;descricao&gt;Data do fechamento da movimentação&lt;/descricao&gt;
&lt;tipo&gt;D&lt;/tipo&gt;
&lt;/campo&gt;</v>
      </c>
      <c r="AB3281" s="3" t="s">
        <v>6</v>
      </c>
    </row>
    <row r="3282" spans="1:28" ht="14.5" customHeight="1" x14ac:dyDescent="0.35">
      <c r="J3282" s="291" t="str">
        <f t="shared" si="261"/>
        <v>1300</v>
      </c>
      <c r="K3282" s="193">
        <v>4</v>
      </c>
      <c r="L3282" s="11" t="s">
        <v>3229</v>
      </c>
      <c r="M3282" s="11" t="s">
        <v>3230</v>
      </c>
      <c r="N3282" s="193" t="s">
        <v>32</v>
      </c>
      <c r="O3282" s="193" t="s">
        <v>28</v>
      </c>
      <c r="P3282" s="193">
        <v>3</v>
      </c>
      <c r="Q3282" s="193" t="s">
        <v>29</v>
      </c>
      <c r="S3282" s="227" t="str">
        <f t="shared" si="257"/>
        <v>Campo</v>
      </c>
      <c r="T3282" s="227" t="s">
        <v>3606</v>
      </c>
      <c r="U3282" s="237" t="str">
        <f t="shared" si="258"/>
        <v/>
      </c>
      <c r="V3282" s="230" t="str">
        <f t="shared" si="260"/>
        <v>&lt;campo posicao="4"&gt;
&lt;coluna&gt;ESTQ_ABERT&lt;/coluna&gt;
&lt;descricao&gt;Estoque no inicio do dia, em litros&lt;/descricao&gt;
&lt;tipo&gt;R&lt;/tipo&gt;
&lt;/campo&gt;</v>
      </c>
      <c r="W3282" s="227" t="str">
        <f t="shared" si="259"/>
        <v>&lt;campo posicao="4"&gt;
&lt;coluna&gt;ESTQ_ABERT&lt;/coluna&gt;
&lt;descricao&gt;Estoque no inicio do dia, em litros&lt;/descricao&gt;
&lt;tipo&gt;R&lt;/tipo&gt;
&lt;/campo&gt;</v>
      </c>
      <c r="AB3282" s="3" t="s">
        <v>6</v>
      </c>
    </row>
    <row r="3283" spans="1:28" ht="14.5" customHeight="1" x14ac:dyDescent="0.35">
      <c r="J3283" s="291" t="str">
        <f t="shared" si="261"/>
        <v>1300</v>
      </c>
      <c r="K3283" s="193">
        <v>5</v>
      </c>
      <c r="L3283" s="11" t="s">
        <v>3231</v>
      </c>
      <c r="M3283" s="11" t="s">
        <v>3232</v>
      </c>
      <c r="N3283" s="193" t="s">
        <v>32</v>
      </c>
      <c r="O3283" s="193" t="s">
        <v>28</v>
      </c>
      <c r="P3283" s="193">
        <v>3</v>
      </c>
      <c r="Q3283" s="193" t="s">
        <v>29</v>
      </c>
      <c r="S3283" s="227" t="str">
        <f t="shared" si="257"/>
        <v>Campo</v>
      </c>
      <c r="T3283" s="227" t="s">
        <v>3606</v>
      </c>
      <c r="U3283" s="237" t="str">
        <f t="shared" si="258"/>
        <v/>
      </c>
      <c r="V3283" s="230" t="str">
        <f t="shared" si="260"/>
        <v>&lt;campo posicao="5"&gt;
&lt;coluna&gt;VOL_ENTR&lt;/coluna&gt;
&lt;descricao&gt;Volume Recebido no dia (em litros)&lt;/descricao&gt;
&lt;tipo&gt;R&lt;/tipo&gt;
&lt;/campo&gt;</v>
      </c>
      <c r="W3283" s="227" t="str">
        <f t="shared" si="259"/>
        <v>&lt;campo posicao="5"&gt;
&lt;coluna&gt;VOL_ENTR&lt;/coluna&gt;
&lt;descricao&gt;Volume Recebido no dia (em litros)&lt;/descricao&gt;
&lt;tipo&gt;R&lt;/tipo&gt;
&lt;/campo&gt;</v>
      </c>
      <c r="AB3283" s="3" t="s">
        <v>6</v>
      </c>
    </row>
    <row r="3284" spans="1:28" ht="14.5" customHeight="1" x14ac:dyDescent="0.35">
      <c r="J3284" s="291" t="str">
        <f t="shared" si="261"/>
        <v>1300</v>
      </c>
      <c r="K3284" s="193">
        <v>6</v>
      </c>
      <c r="L3284" s="11" t="s">
        <v>3233</v>
      </c>
      <c r="M3284" s="11" t="s">
        <v>3234</v>
      </c>
      <c r="N3284" s="193" t="s">
        <v>32</v>
      </c>
      <c r="O3284" s="193" t="s">
        <v>28</v>
      </c>
      <c r="P3284" s="193">
        <v>3</v>
      </c>
      <c r="Q3284" s="193" t="s">
        <v>29</v>
      </c>
      <c r="S3284" s="227" t="str">
        <f t="shared" si="257"/>
        <v>Campo</v>
      </c>
      <c r="T3284" s="227" t="s">
        <v>3606</v>
      </c>
      <c r="U3284" s="237" t="str">
        <f t="shared" si="258"/>
        <v/>
      </c>
      <c r="V3284" s="230" t="str">
        <f t="shared" si="260"/>
        <v>&lt;campo posicao="6"&gt;
&lt;coluna&gt;VOL_DISP&lt;/coluna&gt;
&lt;descricao&gt;Volume Disponível (04 + 05), em litros&lt;/descricao&gt;
&lt;tipo&gt;R&lt;/tipo&gt;
&lt;/campo&gt;</v>
      </c>
      <c r="W3284" s="227" t="str">
        <f t="shared" si="259"/>
        <v>&lt;campo posicao="6"&gt;
&lt;coluna&gt;VOL_DISP&lt;/coluna&gt;
&lt;descricao&gt;Volume Disponível (04 + 05), em litros&lt;/descricao&gt;
&lt;tipo&gt;R&lt;/tipo&gt;
&lt;/campo&gt;</v>
      </c>
      <c r="AB3284" s="3" t="s">
        <v>6</v>
      </c>
    </row>
    <row r="3285" spans="1:28" ht="14.5" customHeight="1" x14ac:dyDescent="0.35">
      <c r="J3285" s="291" t="str">
        <f t="shared" si="261"/>
        <v>1300</v>
      </c>
      <c r="K3285" s="193">
        <v>7</v>
      </c>
      <c r="L3285" s="11" t="s">
        <v>3235</v>
      </c>
      <c r="M3285" s="11" t="s">
        <v>3236</v>
      </c>
      <c r="N3285" s="193" t="s">
        <v>32</v>
      </c>
      <c r="O3285" s="193" t="s">
        <v>28</v>
      </c>
      <c r="P3285" s="193">
        <v>3</v>
      </c>
      <c r="Q3285" s="193" t="s">
        <v>29</v>
      </c>
      <c r="S3285" s="227" t="str">
        <f t="shared" si="257"/>
        <v>Campo</v>
      </c>
      <c r="T3285" s="227" t="s">
        <v>3606</v>
      </c>
      <c r="U3285" s="237" t="str">
        <f t="shared" si="258"/>
        <v/>
      </c>
      <c r="V3285" s="230" t="str">
        <f t="shared" si="260"/>
        <v>&lt;campo posicao="7"&gt;
&lt;coluna&gt;VOL_SAIDAS&lt;/coluna&gt;
&lt;descricao&gt;Volume Total das Saídas, em litros&lt;/descricao&gt;
&lt;tipo&gt;R&lt;/tipo&gt;
&lt;/campo&gt;</v>
      </c>
      <c r="W3285" s="227" t="str">
        <f t="shared" si="259"/>
        <v>&lt;campo posicao="7"&gt;
&lt;coluna&gt;VOL_SAIDAS&lt;/coluna&gt;
&lt;descricao&gt;Volume Total das Saídas, em litros&lt;/descricao&gt;
&lt;tipo&gt;R&lt;/tipo&gt;
&lt;/campo&gt;</v>
      </c>
      <c r="AB3285" s="3" t="s">
        <v>6</v>
      </c>
    </row>
    <row r="3286" spans="1:28" ht="14.5" customHeight="1" x14ac:dyDescent="0.35">
      <c r="J3286" s="291" t="str">
        <f t="shared" si="261"/>
        <v>1300</v>
      </c>
      <c r="K3286" s="193">
        <v>8</v>
      </c>
      <c r="L3286" s="11" t="s">
        <v>3237</v>
      </c>
      <c r="M3286" s="11" t="s">
        <v>3238</v>
      </c>
      <c r="N3286" s="193" t="s">
        <v>32</v>
      </c>
      <c r="O3286" s="193" t="s">
        <v>28</v>
      </c>
      <c r="P3286" s="193">
        <v>3</v>
      </c>
      <c r="Q3286" s="193" t="s">
        <v>29</v>
      </c>
      <c r="S3286" s="227" t="str">
        <f t="shared" si="257"/>
        <v>Campo</v>
      </c>
      <c r="T3286" s="227" t="s">
        <v>3606</v>
      </c>
      <c r="U3286" s="237" t="str">
        <f t="shared" si="258"/>
        <v/>
      </c>
      <c r="V3286" s="230" t="str">
        <f t="shared" si="260"/>
        <v>&lt;campo posicao="8"&gt;
&lt;coluna&gt;ESTQ_ESCR&lt;/coluna&gt;
&lt;descricao&gt;Estoque Escritural (06 – 07), litros&lt;/descricao&gt;
&lt;tipo&gt;R&lt;/tipo&gt;
&lt;/campo&gt;</v>
      </c>
      <c r="W3286" s="227" t="str">
        <f t="shared" si="259"/>
        <v>&lt;campo posicao="8"&gt;
&lt;coluna&gt;ESTQ_ESCR&lt;/coluna&gt;
&lt;descricao&gt;Estoque Escritural (06 – 07), litros&lt;/descricao&gt;
&lt;tipo&gt;R&lt;/tipo&gt;
&lt;/campo&gt;</v>
      </c>
      <c r="AB3286" s="3" t="s">
        <v>6</v>
      </c>
    </row>
    <row r="3287" spans="1:28" ht="14.5" customHeight="1" x14ac:dyDescent="0.35">
      <c r="J3287" s="291" t="str">
        <f t="shared" si="261"/>
        <v>1300</v>
      </c>
      <c r="K3287" s="193">
        <v>9</v>
      </c>
      <c r="L3287" s="11" t="s">
        <v>3239</v>
      </c>
      <c r="M3287" s="11" t="s">
        <v>3240</v>
      </c>
      <c r="N3287" s="193" t="s">
        <v>32</v>
      </c>
      <c r="O3287" s="193" t="s">
        <v>28</v>
      </c>
      <c r="P3287" s="193">
        <v>3</v>
      </c>
      <c r="Q3287" s="193" t="s">
        <v>29</v>
      </c>
      <c r="S3287" s="227" t="str">
        <f t="shared" si="257"/>
        <v>Campo</v>
      </c>
      <c r="T3287" s="227" t="s">
        <v>3606</v>
      </c>
      <c r="U3287" s="237" t="str">
        <f t="shared" si="258"/>
        <v/>
      </c>
      <c r="V3287" s="230" t="str">
        <f t="shared" si="260"/>
        <v>&lt;campo posicao="9"&gt;
&lt;coluna&gt;VAL_AJ_PERDA&lt;/coluna&gt;
&lt;descricao&gt;Valor da Perda, em litros&lt;/descricao&gt;
&lt;tipo&gt;R&lt;/tipo&gt;
&lt;/campo&gt;</v>
      </c>
      <c r="W3287" s="227" t="str">
        <f t="shared" si="259"/>
        <v>&lt;campo posicao="9"&gt;
&lt;coluna&gt;VAL_AJ_PERDA&lt;/coluna&gt;
&lt;descricao&gt;Valor da Perda, em litros&lt;/descricao&gt;
&lt;tipo&gt;R&lt;/tipo&gt;
&lt;/campo&gt;</v>
      </c>
      <c r="AB3287" s="3" t="s">
        <v>6</v>
      </c>
    </row>
    <row r="3288" spans="1:28" ht="14.5" customHeight="1" x14ac:dyDescent="0.35">
      <c r="J3288" s="291" t="str">
        <f t="shared" si="261"/>
        <v>1300</v>
      </c>
      <c r="K3288" s="193">
        <v>10</v>
      </c>
      <c r="L3288" s="11" t="s">
        <v>3241</v>
      </c>
      <c r="M3288" s="11" t="s">
        <v>3242</v>
      </c>
      <c r="N3288" s="193" t="s">
        <v>32</v>
      </c>
      <c r="O3288" s="193" t="s">
        <v>28</v>
      </c>
      <c r="P3288" s="193">
        <v>3</v>
      </c>
      <c r="Q3288" s="193" t="s">
        <v>29</v>
      </c>
      <c r="S3288" s="227" t="str">
        <f t="shared" si="257"/>
        <v>Campo</v>
      </c>
      <c r="T3288" s="227" t="s">
        <v>3606</v>
      </c>
      <c r="U3288" s="237" t="str">
        <f t="shared" si="258"/>
        <v/>
      </c>
      <c r="V3288" s="230" t="str">
        <f t="shared" si="260"/>
        <v>&lt;campo posicao="10"&gt;
&lt;coluna&gt;VAL_AJ_GANHO&lt;/coluna&gt;
&lt;descricao&gt;Valor do ganho, em litros &lt;/descricao&gt;
&lt;tipo&gt;R&lt;/tipo&gt;
&lt;/campo&gt;</v>
      </c>
      <c r="W3288" s="227" t="str">
        <f t="shared" si="259"/>
        <v>&lt;campo posicao="10"&gt;
&lt;coluna&gt;VAL_AJ_GANHO&lt;/coluna&gt;
&lt;descricao&gt;Valor do ganho, em litros &lt;/descricao&gt;
&lt;tipo&gt;R&lt;/tipo&gt;
&lt;/campo&gt;</v>
      </c>
      <c r="AB3288" s="3" t="s">
        <v>6</v>
      </c>
    </row>
    <row r="3289" spans="1:28" ht="14.5" customHeight="1" x14ac:dyDescent="0.35">
      <c r="J3289" s="291" t="str">
        <f t="shared" si="261"/>
        <v>1300</v>
      </c>
      <c r="K3289" s="193">
        <v>11</v>
      </c>
      <c r="L3289" s="11" t="s">
        <v>3243</v>
      </c>
      <c r="M3289" s="11" t="s">
        <v>3244</v>
      </c>
      <c r="N3289" s="193" t="s">
        <v>32</v>
      </c>
      <c r="O3289" s="193" t="s">
        <v>28</v>
      </c>
      <c r="P3289" s="193">
        <v>3</v>
      </c>
      <c r="Q3289" s="193" t="s">
        <v>29</v>
      </c>
      <c r="S3289" s="227" t="str">
        <f t="shared" si="257"/>
        <v>Campo</v>
      </c>
      <c r="T3289" s="227" t="s">
        <v>3606</v>
      </c>
      <c r="U3289" s="237" t="str">
        <f t="shared" si="258"/>
        <v/>
      </c>
      <c r="V3289" s="230" t="str">
        <f t="shared" si="260"/>
        <v>&lt;campo posicao="11"&gt;
&lt;coluna&gt;FECH_FISICO&lt;/coluna&gt;
&lt;descricao&gt;Estoque de Fechamento, em litros&lt;/descricao&gt;
&lt;tipo&gt;R&lt;/tipo&gt;
&lt;/campo&gt;</v>
      </c>
      <c r="W3289" s="227" t="str">
        <f t="shared" si="259"/>
        <v>&lt;campo posicao="11"&gt;
&lt;coluna&gt;FECH_FISICO&lt;/coluna&gt;
&lt;descricao&gt;Estoque de Fechamento, em litros&lt;/descricao&gt;
&lt;tipo&gt;R&lt;/tipo&gt;
&lt;/campo&gt;</v>
      </c>
      <c r="AB3289" s="3" t="s">
        <v>6</v>
      </c>
    </row>
    <row r="3290" spans="1:28" s="3" customFormat="1" ht="14.5" customHeight="1" collapsed="1" x14ac:dyDescent="0.35">
      <c r="A3290" s="209" t="s">
        <v>22</v>
      </c>
      <c r="B3290" s="209"/>
      <c r="C3290" s="209"/>
      <c r="D3290" s="209"/>
      <c r="E3290" s="209" t="s">
        <v>3245</v>
      </c>
      <c r="F3290" s="209"/>
      <c r="G3290" s="209"/>
      <c r="H3290" s="209"/>
      <c r="I3290" s="209" t="s">
        <v>144</v>
      </c>
      <c r="J3290" s="291" t="str">
        <f t="shared" si="261"/>
        <v>1300</v>
      </c>
      <c r="K3290" s="2" t="s">
        <v>3246</v>
      </c>
      <c r="L3290" s="4"/>
      <c r="M3290" s="4"/>
      <c r="N3290" s="4"/>
      <c r="O3290" s="4"/>
      <c r="P3290" s="4"/>
      <c r="Q3290" s="4"/>
      <c r="R3290" s="4"/>
      <c r="S3290" s="227">
        <f t="shared" si="257"/>
        <v>4</v>
      </c>
      <c r="T3290" s="227"/>
      <c r="U3290" s="237" t="str">
        <f t="shared" si="258"/>
        <v>&lt;/registro&gt;
&lt;registro codigo="1310" perfil="ABC" nivel="4"&gt;</v>
      </c>
      <c r="V3290" s="230" t="str">
        <f t="shared" si="260"/>
        <v/>
      </c>
      <c r="W3290" s="227" t="str">
        <f t="shared" si="259"/>
        <v>&lt;/registro&gt;
&lt;registro codigo="1310" perfil="ABC" nivel="4"&gt;</v>
      </c>
      <c r="X3290" s="227"/>
      <c r="Y3290" s="227"/>
      <c r="AB3290" s="3" t="s">
        <v>6</v>
      </c>
    </row>
    <row r="3291" spans="1:28" ht="14.5" customHeight="1" x14ac:dyDescent="0.35">
      <c r="J3291" s="291" t="str">
        <f t="shared" si="261"/>
        <v>1310</v>
      </c>
      <c r="K3291" s="193">
        <v>1</v>
      </c>
      <c r="L3291" s="11" t="s">
        <v>25</v>
      </c>
      <c r="M3291" s="11" t="s">
        <v>3247</v>
      </c>
      <c r="N3291" s="193" t="s">
        <v>27</v>
      </c>
      <c r="O3291" s="193">
        <v>4</v>
      </c>
      <c r="P3291" s="193" t="s">
        <v>28</v>
      </c>
      <c r="Q3291" s="193" t="s">
        <v>29</v>
      </c>
      <c r="S3291" s="227" t="str">
        <f t="shared" si="257"/>
        <v>Campo</v>
      </c>
      <c r="T3291" s="227" t="s">
        <v>27</v>
      </c>
      <c r="U3291" s="237" t="str">
        <f t="shared" si="258"/>
        <v/>
      </c>
      <c r="V3291" s="230" t="str">
        <f t="shared" si="260"/>
        <v>&lt;campo posicao="1"&gt;
&lt;coluna&gt;REG&lt;/coluna&gt;
&lt;descricao&gt;Texto fixo contendo "1310"&lt;/descricao&gt;
&lt;tipo&gt;C&lt;/tipo&gt;
&lt;/campo&gt;</v>
      </c>
      <c r="W3291" s="227" t="str">
        <f t="shared" si="259"/>
        <v>&lt;campo posicao="1"&gt;
&lt;coluna&gt;REG&lt;/coluna&gt;
&lt;descricao&gt;Texto fixo contendo "1310"&lt;/descricao&gt;
&lt;tipo&gt;C&lt;/tipo&gt;
&lt;/campo&gt;</v>
      </c>
      <c r="AB3291" s="3" t="s">
        <v>6</v>
      </c>
    </row>
    <row r="3292" spans="1:28" ht="14.5" customHeight="1" x14ac:dyDescent="0.35">
      <c r="J3292" s="291" t="str">
        <f t="shared" si="261"/>
        <v>1310</v>
      </c>
      <c r="K3292" s="193">
        <v>2</v>
      </c>
      <c r="L3292" s="11" t="s">
        <v>864</v>
      </c>
      <c r="M3292" s="11" t="s">
        <v>3248</v>
      </c>
      <c r="N3292" s="193" t="s">
        <v>27</v>
      </c>
      <c r="O3292" s="193">
        <v>3</v>
      </c>
      <c r="P3292" s="193" t="s">
        <v>28</v>
      </c>
      <c r="Q3292" s="193" t="s">
        <v>29</v>
      </c>
      <c r="S3292" s="227" t="str">
        <f t="shared" si="257"/>
        <v>Campo</v>
      </c>
      <c r="T3292" s="227" t="s">
        <v>27</v>
      </c>
      <c r="U3292" s="237" t="str">
        <f t="shared" si="258"/>
        <v/>
      </c>
      <c r="V3292" s="230" t="str">
        <f t="shared" si="260"/>
        <v>&lt;campo posicao="2"&gt;
&lt;coluna&gt;NUM_TANQUE&lt;/coluna&gt;
&lt;descricao&gt;Tanque que armazena o combustível.&lt;/descricao&gt;
&lt;tipo&gt;C&lt;/tipo&gt;
&lt;/campo&gt;</v>
      </c>
      <c r="W3292" s="227" t="str">
        <f t="shared" si="259"/>
        <v>&lt;campo posicao="2"&gt;
&lt;coluna&gt;NUM_TANQUE&lt;/coluna&gt;
&lt;descricao&gt;Tanque que armazena o combustível.&lt;/descricao&gt;
&lt;tipo&gt;C&lt;/tipo&gt;
&lt;/campo&gt;</v>
      </c>
      <c r="AB3292" s="3" t="s">
        <v>6</v>
      </c>
    </row>
    <row r="3293" spans="1:28" ht="14.5" customHeight="1" x14ac:dyDescent="0.35">
      <c r="J3293" s="291" t="str">
        <f t="shared" si="261"/>
        <v>1310</v>
      </c>
      <c r="K3293" s="193">
        <v>3</v>
      </c>
      <c r="L3293" s="11" t="s">
        <v>3229</v>
      </c>
      <c r="M3293" s="11" t="s">
        <v>3230</v>
      </c>
      <c r="N3293" s="193" t="s">
        <v>32</v>
      </c>
      <c r="O3293" s="193" t="s">
        <v>28</v>
      </c>
      <c r="P3293" s="193">
        <v>3</v>
      </c>
      <c r="Q3293" s="193" t="s">
        <v>29</v>
      </c>
      <c r="S3293" s="227" t="str">
        <f t="shared" si="257"/>
        <v>Campo</v>
      </c>
      <c r="T3293" s="227" t="s">
        <v>3606</v>
      </c>
      <c r="U3293" s="237" t="str">
        <f t="shared" si="258"/>
        <v/>
      </c>
      <c r="V3293" s="230" t="str">
        <f t="shared" si="260"/>
        <v>&lt;campo posicao="3"&gt;
&lt;coluna&gt;ESTQ_ABERT&lt;/coluna&gt;
&lt;descricao&gt;Estoque no inicio do dia, em litros&lt;/descricao&gt;
&lt;tipo&gt;R&lt;/tipo&gt;
&lt;/campo&gt;</v>
      </c>
      <c r="W3293" s="227" t="str">
        <f t="shared" si="259"/>
        <v>&lt;campo posicao="3"&gt;
&lt;coluna&gt;ESTQ_ABERT&lt;/coluna&gt;
&lt;descricao&gt;Estoque no inicio do dia, em litros&lt;/descricao&gt;
&lt;tipo&gt;R&lt;/tipo&gt;
&lt;/campo&gt;</v>
      </c>
      <c r="AB3293" s="3" t="s">
        <v>6</v>
      </c>
    </row>
    <row r="3294" spans="1:28" ht="14.5" customHeight="1" x14ac:dyDescent="0.35">
      <c r="J3294" s="291" t="str">
        <f t="shared" si="261"/>
        <v>1310</v>
      </c>
      <c r="K3294" s="193">
        <v>4</v>
      </c>
      <c r="L3294" s="11" t="s">
        <v>3231</v>
      </c>
      <c r="M3294" s="11" t="s">
        <v>3232</v>
      </c>
      <c r="N3294" s="193" t="s">
        <v>32</v>
      </c>
      <c r="O3294" s="193" t="s">
        <v>28</v>
      </c>
      <c r="P3294" s="193">
        <v>3</v>
      </c>
      <c r="Q3294" s="193" t="s">
        <v>29</v>
      </c>
      <c r="S3294" s="227" t="str">
        <f t="shared" si="257"/>
        <v>Campo</v>
      </c>
      <c r="T3294" s="227" t="s">
        <v>3606</v>
      </c>
      <c r="U3294" s="237" t="str">
        <f t="shared" si="258"/>
        <v/>
      </c>
      <c r="V3294" s="230" t="str">
        <f t="shared" si="260"/>
        <v>&lt;campo posicao="4"&gt;
&lt;coluna&gt;VOL_ENTR&lt;/coluna&gt;
&lt;descricao&gt;Volume Recebido no dia (em litros)&lt;/descricao&gt;
&lt;tipo&gt;R&lt;/tipo&gt;
&lt;/campo&gt;</v>
      </c>
      <c r="W3294" s="227" t="str">
        <f t="shared" si="259"/>
        <v>&lt;campo posicao="4"&gt;
&lt;coluna&gt;VOL_ENTR&lt;/coluna&gt;
&lt;descricao&gt;Volume Recebido no dia (em litros)&lt;/descricao&gt;
&lt;tipo&gt;R&lt;/tipo&gt;
&lt;/campo&gt;</v>
      </c>
      <c r="AB3294" s="3" t="s">
        <v>6</v>
      </c>
    </row>
    <row r="3295" spans="1:28" ht="14.5" customHeight="1" x14ac:dyDescent="0.35">
      <c r="J3295" s="291" t="str">
        <f t="shared" si="261"/>
        <v>1310</v>
      </c>
      <c r="K3295" s="193">
        <v>5</v>
      </c>
      <c r="L3295" s="11" t="s">
        <v>3233</v>
      </c>
      <c r="M3295" s="11" t="s">
        <v>3249</v>
      </c>
      <c r="N3295" s="193" t="s">
        <v>32</v>
      </c>
      <c r="O3295" s="193" t="s">
        <v>28</v>
      </c>
      <c r="P3295" s="193">
        <v>3</v>
      </c>
      <c r="Q3295" s="193" t="s">
        <v>29</v>
      </c>
      <c r="S3295" s="227" t="str">
        <f t="shared" si="257"/>
        <v>Campo</v>
      </c>
      <c r="T3295" s="227" t="s">
        <v>3606</v>
      </c>
      <c r="U3295" s="237" t="str">
        <f t="shared" si="258"/>
        <v/>
      </c>
      <c r="V3295" s="230" t="str">
        <f t="shared" si="260"/>
        <v>&lt;campo posicao="5"&gt;
&lt;coluna&gt;VOL_DISP&lt;/coluna&gt;
&lt;descricao&gt;Volume Disponível (03 + 04), em litros&lt;/descricao&gt;
&lt;tipo&gt;R&lt;/tipo&gt;
&lt;/campo&gt;</v>
      </c>
      <c r="W3295" s="227" t="str">
        <f t="shared" si="259"/>
        <v>&lt;campo posicao="5"&gt;
&lt;coluna&gt;VOL_DISP&lt;/coluna&gt;
&lt;descricao&gt;Volume Disponível (03 + 04), em litros&lt;/descricao&gt;
&lt;tipo&gt;R&lt;/tipo&gt;
&lt;/campo&gt;</v>
      </c>
      <c r="AB3295" s="3" t="s">
        <v>6</v>
      </c>
    </row>
    <row r="3296" spans="1:28" ht="14.5" customHeight="1" x14ac:dyDescent="0.35">
      <c r="J3296" s="291" t="str">
        <f t="shared" si="261"/>
        <v>1310</v>
      </c>
      <c r="K3296" s="193">
        <v>6</v>
      </c>
      <c r="L3296" s="11" t="s">
        <v>3235</v>
      </c>
      <c r="M3296" s="11" t="s">
        <v>3236</v>
      </c>
      <c r="N3296" s="193" t="s">
        <v>32</v>
      </c>
      <c r="O3296" s="193" t="s">
        <v>28</v>
      </c>
      <c r="P3296" s="193">
        <v>3</v>
      </c>
      <c r="Q3296" s="193" t="s">
        <v>29</v>
      </c>
      <c r="S3296" s="227" t="str">
        <f t="shared" si="257"/>
        <v>Campo</v>
      </c>
      <c r="T3296" s="227" t="s">
        <v>3606</v>
      </c>
      <c r="U3296" s="237" t="str">
        <f t="shared" si="258"/>
        <v/>
      </c>
      <c r="V3296" s="230" t="str">
        <f t="shared" si="260"/>
        <v>&lt;campo posicao="6"&gt;
&lt;coluna&gt;VOL_SAIDAS&lt;/coluna&gt;
&lt;descricao&gt;Volume Total das Saídas, em litros&lt;/descricao&gt;
&lt;tipo&gt;R&lt;/tipo&gt;
&lt;/campo&gt;</v>
      </c>
      <c r="W3296" s="227" t="str">
        <f t="shared" si="259"/>
        <v>&lt;campo posicao="6"&gt;
&lt;coluna&gt;VOL_SAIDAS&lt;/coluna&gt;
&lt;descricao&gt;Volume Total das Saídas, em litros&lt;/descricao&gt;
&lt;tipo&gt;R&lt;/tipo&gt;
&lt;/campo&gt;</v>
      </c>
      <c r="AB3296" s="3" t="s">
        <v>6</v>
      </c>
    </row>
    <row r="3297" spans="1:28" ht="14.5" customHeight="1" x14ac:dyDescent="0.35">
      <c r="J3297" s="291" t="str">
        <f t="shared" si="261"/>
        <v>1310</v>
      </c>
      <c r="K3297" s="193">
        <v>7</v>
      </c>
      <c r="L3297" s="11" t="s">
        <v>3237</v>
      </c>
      <c r="M3297" s="11" t="s">
        <v>3250</v>
      </c>
      <c r="N3297" s="193" t="s">
        <v>32</v>
      </c>
      <c r="O3297" s="193" t="s">
        <v>28</v>
      </c>
      <c r="P3297" s="193">
        <v>3</v>
      </c>
      <c r="Q3297" s="193" t="s">
        <v>29</v>
      </c>
      <c r="S3297" s="227" t="str">
        <f t="shared" si="257"/>
        <v>Campo</v>
      </c>
      <c r="T3297" s="227" t="s">
        <v>3606</v>
      </c>
      <c r="U3297" s="237" t="str">
        <f t="shared" si="258"/>
        <v/>
      </c>
      <c r="V3297" s="230" t="str">
        <f t="shared" si="260"/>
        <v>&lt;campo posicao="7"&gt;
&lt;coluna&gt;ESTQ_ESCR&lt;/coluna&gt;
&lt;descricao&gt;Estoque Escritural(05 – 06), litros&lt;/descricao&gt;
&lt;tipo&gt;R&lt;/tipo&gt;
&lt;/campo&gt;</v>
      </c>
      <c r="W3297" s="227" t="str">
        <f t="shared" si="259"/>
        <v>&lt;campo posicao="7"&gt;
&lt;coluna&gt;ESTQ_ESCR&lt;/coluna&gt;
&lt;descricao&gt;Estoque Escritural(05 – 06), litros&lt;/descricao&gt;
&lt;tipo&gt;R&lt;/tipo&gt;
&lt;/campo&gt;</v>
      </c>
      <c r="AB3297" s="3" t="s">
        <v>6</v>
      </c>
    </row>
    <row r="3298" spans="1:28" ht="14.5" customHeight="1" x14ac:dyDescent="0.35">
      <c r="J3298" s="291" t="str">
        <f t="shared" si="261"/>
        <v>1310</v>
      </c>
      <c r="K3298" s="193">
        <v>8</v>
      </c>
      <c r="L3298" s="11" t="s">
        <v>3239</v>
      </c>
      <c r="M3298" s="11" t="s">
        <v>3240</v>
      </c>
      <c r="N3298" s="193" t="s">
        <v>32</v>
      </c>
      <c r="O3298" s="193" t="s">
        <v>28</v>
      </c>
      <c r="P3298" s="193">
        <v>3</v>
      </c>
      <c r="Q3298" s="193" t="s">
        <v>29</v>
      </c>
      <c r="S3298" s="227" t="str">
        <f t="shared" si="257"/>
        <v>Campo</v>
      </c>
      <c r="T3298" s="227" t="s">
        <v>3606</v>
      </c>
      <c r="U3298" s="237" t="str">
        <f t="shared" si="258"/>
        <v/>
      </c>
      <c r="V3298" s="230" t="str">
        <f t="shared" si="260"/>
        <v>&lt;campo posicao="8"&gt;
&lt;coluna&gt;VAL_AJ_PERDA&lt;/coluna&gt;
&lt;descricao&gt;Valor da Perda, em litros&lt;/descricao&gt;
&lt;tipo&gt;R&lt;/tipo&gt;
&lt;/campo&gt;</v>
      </c>
      <c r="W3298" s="227" t="str">
        <f t="shared" si="259"/>
        <v>&lt;campo posicao="8"&gt;
&lt;coluna&gt;VAL_AJ_PERDA&lt;/coluna&gt;
&lt;descricao&gt;Valor da Perda, em litros&lt;/descricao&gt;
&lt;tipo&gt;R&lt;/tipo&gt;
&lt;/campo&gt;</v>
      </c>
      <c r="AB3298" s="3" t="s">
        <v>6</v>
      </c>
    </row>
    <row r="3299" spans="1:28" ht="14.5" customHeight="1" x14ac:dyDescent="0.35">
      <c r="J3299" s="291" t="str">
        <f t="shared" si="261"/>
        <v>1310</v>
      </c>
      <c r="K3299" s="193">
        <v>9</v>
      </c>
      <c r="L3299" s="11" t="s">
        <v>3241</v>
      </c>
      <c r="M3299" s="11" t="s">
        <v>3242</v>
      </c>
      <c r="N3299" s="193" t="s">
        <v>32</v>
      </c>
      <c r="O3299" s="193" t="s">
        <v>28</v>
      </c>
      <c r="P3299" s="193">
        <v>3</v>
      </c>
      <c r="Q3299" s="193" t="s">
        <v>29</v>
      </c>
      <c r="S3299" s="227" t="str">
        <f t="shared" si="257"/>
        <v>Campo</v>
      </c>
      <c r="T3299" s="227" t="s">
        <v>3606</v>
      </c>
      <c r="U3299" s="237" t="str">
        <f t="shared" si="258"/>
        <v/>
      </c>
      <c r="V3299" s="230" t="str">
        <f t="shared" si="260"/>
        <v>&lt;campo posicao="9"&gt;
&lt;coluna&gt;VAL_AJ_GANHO&lt;/coluna&gt;
&lt;descricao&gt;Valor do ganho, em litros &lt;/descricao&gt;
&lt;tipo&gt;R&lt;/tipo&gt;
&lt;/campo&gt;</v>
      </c>
      <c r="W3299" s="227" t="str">
        <f t="shared" si="259"/>
        <v>&lt;campo posicao="9"&gt;
&lt;coluna&gt;VAL_AJ_GANHO&lt;/coluna&gt;
&lt;descricao&gt;Valor do ganho, em litros &lt;/descricao&gt;
&lt;tipo&gt;R&lt;/tipo&gt;
&lt;/campo&gt;</v>
      </c>
      <c r="AB3299" s="3" t="s">
        <v>6</v>
      </c>
    </row>
    <row r="3300" spans="1:28" ht="14.5" customHeight="1" x14ac:dyDescent="0.35">
      <c r="J3300" s="291" t="str">
        <f t="shared" si="261"/>
        <v>1310</v>
      </c>
      <c r="K3300" s="193">
        <v>10</v>
      </c>
      <c r="L3300" s="11" t="s">
        <v>3243</v>
      </c>
      <c r="M3300" s="11" t="s">
        <v>3251</v>
      </c>
      <c r="N3300" s="193" t="s">
        <v>32</v>
      </c>
      <c r="O3300" s="193" t="s">
        <v>28</v>
      </c>
      <c r="P3300" s="193">
        <v>3</v>
      </c>
      <c r="Q3300" s="193" t="s">
        <v>29</v>
      </c>
      <c r="S3300" s="227" t="str">
        <f t="shared" si="257"/>
        <v>Campo</v>
      </c>
      <c r="T3300" s="227" t="s">
        <v>3606</v>
      </c>
      <c r="U3300" s="237" t="str">
        <f t="shared" si="258"/>
        <v/>
      </c>
      <c r="V3300" s="230" t="str">
        <f t="shared" si="260"/>
        <v>&lt;campo posicao="10"&gt;
&lt;coluna&gt;FECH_FISICO&lt;/coluna&gt;
&lt;descricao&gt;Volume aferido no tanque, em litros. Estoque de fechamento físico do tanque.&lt;/descricao&gt;
&lt;tipo&gt;R&lt;/tipo&gt;
&lt;/campo&gt;</v>
      </c>
      <c r="W3300" s="227" t="str">
        <f t="shared" si="259"/>
        <v>&lt;campo posicao="10"&gt;
&lt;coluna&gt;FECH_FISICO&lt;/coluna&gt;
&lt;descricao&gt;Volume aferido no tanque, em litros. Estoque de fechamento físico do tanque.&lt;/descricao&gt;
&lt;tipo&gt;R&lt;/tipo&gt;
&lt;/campo&gt;</v>
      </c>
      <c r="AB3300" s="3" t="s">
        <v>6</v>
      </c>
    </row>
    <row r="3301" spans="1:28" s="3" customFormat="1" ht="14.5" customHeight="1" collapsed="1" x14ac:dyDescent="0.35">
      <c r="A3301" s="209" t="s">
        <v>22</v>
      </c>
      <c r="B3301" s="209"/>
      <c r="C3301" s="209"/>
      <c r="D3301" s="209"/>
      <c r="E3301" s="209"/>
      <c r="F3301" s="209" t="s">
        <v>3252</v>
      </c>
      <c r="G3301" s="209"/>
      <c r="H3301" s="209"/>
      <c r="I3301" s="209" t="s">
        <v>144</v>
      </c>
      <c r="J3301" s="291" t="str">
        <f t="shared" si="261"/>
        <v>1310</v>
      </c>
      <c r="K3301" s="2" t="s">
        <v>3253</v>
      </c>
      <c r="L3301" s="4"/>
      <c r="M3301" s="4"/>
      <c r="N3301" s="4"/>
      <c r="O3301" s="4"/>
      <c r="P3301" s="4"/>
      <c r="Q3301" s="4"/>
      <c r="R3301" s="4"/>
      <c r="S3301" s="227">
        <f t="shared" si="257"/>
        <v>5</v>
      </c>
      <c r="T3301" s="227"/>
      <c r="U3301" s="237" t="str">
        <f t="shared" si="258"/>
        <v>&lt;/registro&gt;
&lt;registro codigo="1320" perfil="ABC" nivel="5"&gt;</v>
      </c>
      <c r="V3301" s="230" t="str">
        <f t="shared" si="260"/>
        <v/>
      </c>
      <c r="W3301" s="227" t="str">
        <f t="shared" si="259"/>
        <v>&lt;/registro&gt;
&lt;registro codigo="1320" perfil="ABC" nivel="5"&gt;</v>
      </c>
      <c r="X3301" s="227"/>
      <c r="Y3301" s="227"/>
      <c r="AB3301" s="3" t="s">
        <v>6</v>
      </c>
    </row>
    <row r="3302" spans="1:28" ht="14.5" customHeight="1" x14ac:dyDescent="0.35">
      <c r="J3302" s="291" t="str">
        <f t="shared" si="261"/>
        <v>1320</v>
      </c>
      <c r="K3302" s="193">
        <v>1</v>
      </c>
      <c r="L3302" s="11" t="s">
        <v>25</v>
      </c>
      <c r="M3302" s="11" t="s">
        <v>3254</v>
      </c>
      <c r="N3302" s="193" t="s">
        <v>27</v>
      </c>
      <c r="O3302" s="193">
        <v>4</v>
      </c>
      <c r="P3302" s="193" t="s">
        <v>28</v>
      </c>
      <c r="Q3302" s="193" t="s">
        <v>29</v>
      </c>
      <c r="S3302" s="227" t="str">
        <f t="shared" si="257"/>
        <v>Campo</v>
      </c>
      <c r="T3302" s="227" t="s">
        <v>27</v>
      </c>
      <c r="U3302" s="237" t="str">
        <f t="shared" si="258"/>
        <v/>
      </c>
      <c r="V3302" s="230" t="str">
        <f t="shared" si="260"/>
        <v>&lt;campo posicao="1"&gt;
&lt;coluna&gt;REG&lt;/coluna&gt;
&lt;descricao&gt;Texto fixo contendo "1320"&lt;/descricao&gt;
&lt;tipo&gt;C&lt;/tipo&gt;
&lt;/campo&gt;</v>
      </c>
      <c r="W3302" s="227" t="str">
        <f t="shared" si="259"/>
        <v>&lt;campo posicao="1"&gt;
&lt;coluna&gt;REG&lt;/coluna&gt;
&lt;descricao&gt;Texto fixo contendo "1320"&lt;/descricao&gt;
&lt;tipo&gt;C&lt;/tipo&gt;
&lt;/campo&gt;</v>
      </c>
      <c r="AB3302" s="3" t="s">
        <v>6</v>
      </c>
    </row>
    <row r="3303" spans="1:28" ht="14.5" customHeight="1" x14ac:dyDescent="0.35">
      <c r="J3303" s="291" t="str">
        <f t="shared" si="261"/>
        <v>1320</v>
      </c>
      <c r="K3303" s="193">
        <v>2</v>
      </c>
      <c r="L3303" s="11" t="s">
        <v>3255</v>
      </c>
      <c r="M3303" s="11" t="s">
        <v>3256</v>
      </c>
      <c r="N3303" s="193" t="s">
        <v>32</v>
      </c>
      <c r="O3303" s="193" t="s">
        <v>28</v>
      </c>
      <c r="P3303" s="193" t="s">
        <v>28</v>
      </c>
      <c r="Q3303" s="193" t="s">
        <v>29</v>
      </c>
      <c r="S3303" s="227" t="str">
        <f t="shared" si="257"/>
        <v>Campo</v>
      </c>
      <c r="T3303" s="227" t="s">
        <v>3607</v>
      </c>
      <c r="U3303" s="237" t="str">
        <f t="shared" si="258"/>
        <v/>
      </c>
      <c r="V3303" s="230" t="str">
        <f t="shared" si="260"/>
        <v>&lt;campo posicao="2"&gt;
&lt;coluna&gt;NUM_BICO&lt;/coluna&gt;
&lt;descricao&gt;Bico Ligado à Bomba&lt;/descricao&gt;
&lt;tipo&gt;I&lt;/tipo&gt;
&lt;/campo&gt;</v>
      </c>
      <c r="W3303" s="227" t="str">
        <f t="shared" si="259"/>
        <v>&lt;campo posicao="2"&gt;
&lt;coluna&gt;NUM_BICO&lt;/coluna&gt;
&lt;descricao&gt;Bico Ligado à Bomba&lt;/descricao&gt;
&lt;tipo&gt;I&lt;/tipo&gt;
&lt;/campo&gt;</v>
      </c>
      <c r="AB3303" s="3" t="s">
        <v>6</v>
      </c>
    </row>
    <row r="3304" spans="1:28" ht="14.5" customHeight="1" x14ac:dyDescent="0.35">
      <c r="J3304" s="291" t="str">
        <f t="shared" si="261"/>
        <v>1320</v>
      </c>
      <c r="K3304" s="193">
        <v>3</v>
      </c>
      <c r="L3304" s="11" t="s">
        <v>3257</v>
      </c>
      <c r="M3304" s="11" t="s">
        <v>3258</v>
      </c>
      <c r="N3304" s="193" t="s">
        <v>32</v>
      </c>
      <c r="O3304" s="193" t="s">
        <v>28</v>
      </c>
      <c r="P3304" s="193" t="s">
        <v>28</v>
      </c>
      <c r="Q3304" s="193" t="s">
        <v>48</v>
      </c>
      <c r="S3304" s="227" t="str">
        <f t="shared" si="257"/>
        <v>Campo</v>
      </c>
      <c r="T3304" s="227" t="s">
        <v>3607</v>
      </c>
      <c r="U3304" s="237" t="str">
        <f t="shared" si="258"/>
        <v/>
      </c>
      <c r="V3304" s="230" t="str">
        <f t="shared" si="260"/>
        <v>&lt;campo posicao="3"&gt;
&lt;coluna&gt;NR_INTERV&lt;/coluna&gt;
&lt;descricao&gt;Número da intervenção&lt;/descricao&gt;
&lt;tipo&gt;I&lt;/tipo&gt;
&lt;/campo&gt;</v>
      </c>
      <c r="W3304" s="227" t="str">
        <f t="shared" si="259"/>
        <v>&lt;campo posicao="3"&gt;
&lt;coluna&gt;NR_INTERV&lt;/coluna&gt;
&lt;descricao&gt;Número da intervenção&lt;/descricao&gt;
&lt;tipo&gt;I&lt;/tipo&gt;
&lt;/campo&gt;</v>
      </c>
      <c r="AB3304" s="3" t="s">
        <v>6</v>
      </c>
    </row>
    <row r="3305" spans="1:28" ht="14.5" customHeight="1" x14ac:dyDescent="0.35">
      <c r="J3305" s="291" t="str">
        <f t="shared" si="261"/>
        <v>1320</v>
      </c>
      <c r="K3305" s="193">
        <v>4</v>
      </c>
      <c r="L3305" s="11" t="s">
        <v>3259</v>
      </c>
      <c r="M3305" s="11" t="s">
        <v>3260</v>
      </c>
      <c r="N3305" s="193" t="s">
        <v>27</v>
      </c>
      <c r="O3305" s="193">
        <v>50</v>
      </c>
      <c r="P3305" s="193" t="s">
        <v>28</v>
      </c>
      <c r="Q3305" s="193" t="s">
        <v>48</v>
      </c>
      <c r="S3305" s="227" t="str">
        <f t="shared" si="257"/>
        <v>Campo</v>
      </c>
      <c r="T3305" s="227" t="s">
        <v>27</v>
      </c>
      <c r="U3305" s="237" t="str">
        <f t="shared" si="258"/>
        <v/>
      </c>
      <c r="V3305" s="230" t="str">
        <f t="shared" si="260"/>
        <v>&lt;campo posicao="4"&gt;
&lt;coluna&gt;MOT_INTERV&lt;/coluna&gt;
&lt;descricao&gt;Motivo da Intervenção&lt;/descricao&gt;
&lt;tipo&gt;C&lt;/tipo&gt;
&lt;/campo&gt;</v>
      </c>
      <c r="W3305" s="227" t="str">
        <f t="shared" si="259"/>
        <v>&lt;campo posicao="4"&gt;
&lt;coluna&gt;MOT_INTERV&lt;/coluna&gt;
&lt;descricao&gt;Motivo da Intervenção&lt;/descricao&gt;
&lt;tipo&gt;C&lt;/tipo&gt;
&lt;/campo&gt;</v>
      </c>
      <c r="AB3305" s="3" t="s">
        <v>6</v>
      </c>
    </row>
    <row r="3306" spans="1:28" ht="14.5" customHeight="1" x14ac:dyDescent="0.35">
      <c r="J3306" s="291" t="str">
        <f t="shared" si="261"/>
        <v>1320</v>
      </c>
      <c r="K3306" s="193">
        <v>5</v>
      </c>
      <c r="L3306" s="11" t="s">
        <v>3261</v>
      </c>
      <c r="M3306" s="11" t="s">
        <v>3262</v>
      </c>
      <c r="N3306" s="193" t="s">
        <v>27</v>
      </c>
      <c r="O3306" s="193">
        <v>30</v>
      </c>
      <c r="P3306" s="193" t="s">
        <v>28</v>
      </c>
      <c r="Q3306" s="193" t="s">
        <v>48</v>
      </c>
      <c r="S3306" s="227" t="str">
        <f t="shared" si="257"/>
        <v>Campo</v>
      </c>
      <c r="T3306" s="227" t="s">
        <v>27</v>
      </c>
      <c r="U3306" s="237" t="str">
        <f t="shared" si="258"/>
        <v/>
      </c>
      <c r="V3306" s="230" t="str">
        <f t="shared" si="260"/>
        <v>&lt;campo posicao="5"&gt;
&lt;coluna&gt;NOM_INTERV&lt;/coluna&gt;
&lt;descricao&gt;Nome do Interventor&lt;/descricao&gt;
&lt;tipo&gt;C&lt;/tipo&gt;
&lt;/campo&gt;</v>
      </c>
      <c r="W3306" s="227" t="str">
        <f t="shared" si="259"/>
        <v>&lt;campo posicao="5"&gt;
&lt;coluna&gt;NOM_INTERV&lt;/coluna&gt;
&lt;descricao&gt;Nome do Interventor&lt;/descricao&gt;
&lt;tipo&gt;C&lt;/tipo&gt;
&lt;/campo&gt;</v>
      </c>
      <c r="AB3306" s="3" t="s">
        <v>6</v>
      </c>
    </row>
    <row r="3307" spans="1:28" ht="14.5" customHeight="1" x14ac:dyDescent="0.35">
      <c r="J3307" s="291" t="str">
        <f t="shared" si="261"/>
        <v>1320</v>
      </c>
      <c r="K3307" s="193">
        <v>6</v>
      </c>
      <c r="L3307" s="11" t="s">
        <v>3263</v>
      </c>
      <c r="M3307" s="11" t="s">
        <v>3264</v>
      </c>
      <c r="N3307" s="193" t="s">
        <v>27</v>
      </c>
      <c r="O3307" s="193" t="s">
        <v>47</v>
      </c>
      <c r="P3307" s="193" t="s">
        <v>28</v>
      </c>
      <c r="Q3307" s="193" t="s">
        <v>48</v>
      </c>
      <c r="S3307" s="227" t="str">
        <f t="shared" si="257"/>
        <v>Campo</v>
      </c>
      <c r="T3307" s="227" t="s">
        <v>27</v>
      </c>
      <c r="U3307" s="237" t="str">
        <f t="shared" si="258"/>
        <v/>
      </c>
      <c r="V3307" s="230" t="str">
        <f t="shared" si="260"/>
        <v>&lt;campo posicao="6"&gt;
&lt;coluna&gt;CNPJ_INTERV&lt;/coluna&gt;
&lt;descricao&gt;CNPJ da empresa responsável pela intervenção&lt;/descricao&gt;
&lt;tipo&gt;C&lt;/tipo&gt;
&lt;/campo&gt;</v>
      </c>
      <c r="W3307" s="227" t="str">
        <f t="shared" si="259"/>
        <v>&lt;campo posicao="6"&gt;
&lt;coluna&gt;CNPJ_INTERV&lt;/coluna&gt;
&lt;descricao&gt;CNPJ da empresa responsável pela intervenção&lt;/descricao&gt;
&lt;tipo&gt;C&lt;/tipo&gt;
&lt;/campo&gt;</v>
      </c>
      <c r="AB3307" s="3" t="s">
        <v>6</v>
      </c>
    </row>
    <row r="3308" spans="1:28" ht="14.5" customHeight="1" x14ac:dyDescent="0.35">
      <c r="J3308" s="291" t="str">
        <f t="shared" si="261"/>
        <v>1320</v>
      </c>
      <c r="K3308" s="193">
        <v>7</v>
      </c>
      <c r="L3308" s="11" t="s">
        <v>3265</v>
      </c>
      <c r="M3308" s="11" t="s">
        <v>3266</v>
      </c>
      <c r="N3308" s="193" t="s">
        <v>27</v>
      </c>
      <c r="O3308" s="193" t="s">
        <v>51</v>
      </c>
      <c r="P3308" s="193" t="s">
        <v>28</v>
      </c>
      <c r="Q3308" s="193" t="s">
        <v>48</v>
      </c>
      <c r="S3308" s="227" t="str">
        <f t="shared" si="257"/>
        <v>Campo</v>
      </c>
      <c r="T3308" s="227" t="s">
        <v>27</v>
      </c>
      <c r="U3308" s="237" t="str">
        <f t="shared" si="258"/>
        <v/>
      </c>
      <c r="V3308" s="230" t="str">
        <f t="shared" si="260"/>
        <v>&lt;campo posicao="7"&gt;
&lt;coluna&gt;CPF_INTERV&lt;/coluna&gt;
&lt;descricao&gt;CPF do técnico responsável pela intervenção&lt;/descricao&gt;
&lt;tipo&gt;C&lt;/tipo&gt;
&lt;/campo&gt;</v>
      </c>
      <c r="W3308" s="227" t="str">
        <f t="shared" si="259"/>
        <v>&lt;campo posicao="7"&gt;
&lt;coluna&gt;CPF_INTERV&lt;/coluna&gt;
&lt;descricao&gt;CPF do técnico responsável pela intervenção&lt;/descricao&gt;
&lt;tipo&gt;C&lt;/tipo&gt;
&lt;/campo&gt;</v>
      </c>
      <c r="AB3308" s="3" t="s">
        <v>6</v>
      </c>
    </row>
    <row r="3309" spans="1:28" ht="14.5" customHeight="1" x14ac:dyDescent="0.35">
      <c r="J3309" s="291" t="str">
        <f t="shared" si="261"/>
        <v>1320</v>
      </c>
      <c r="K3309" s="193">
        <v>8</v>
      </c>
      <c r="L3309" s="11" t="s">
        <v>3267</v>
      </c>
      <c r="M3309" s="11" t="s">
        <v>3268</v>
      </c>
      <c r="N3309" s="193" t="s">
        <v>32</v>
      </c>
      <c r="O3309" s="193" t="s">
        <v>28</v>
      </c>
      <c r="P3309" s="193">
        <v>3</v>
      </c>
      <c r="Q3309" s="193" t="s">
        <v>29</v>
      </c>
      <c r="S3309" s="227" t="str">
        <f t="shared" si="257"/>
        <v>Campo</v>
      </c>
      <c r="T3309" s="227" t="s">
        <v>3606</v>
      </c>
      <c r="U3309" s="237" t="str">
        <f t="shared" si="258"/>
        <v/>
      </c>
      <c r="V3309" s="230" t="str">
        <f t="shared" si="260"/>
        <v>&lt;campo posicao="8"&gt;
&lt;coluna&gt;VAL_FECHA&lt;/coluna&gt;
&lt;descricao&gt;Valor da leitura final do contador, no fechamento do bico.&lt;/descricao&gt;
&lt;tipo&gt;R&lt;/tipo&gt;
&lt;/campo&gt;</v>
      </c>
      <c r="W3309" s="227" t="str">
        <f t="shared" si="259"/>
        <v>&lt;campo posicao="8"&gt;
&lt;coluna&gt;VAL_FECHA&lt;/coluna&gt;
&lt;descricao&gt;Valor da leitura final do contador, no fechamento do bico.&lt;/descricao&gt;
&lt;tipo&gt;R&lt;/tipo&gt;
&lt;/campo&gt;</v>
      </c>
      <c r="AB3309" s="3" t="s">
        <v>6</v>
      </c>
    </row>
    <row r="3310" spans="1:28" ht="14.5" customHeight="1" x14ac:dyDescent="0.35">
      <c r="J3310" s="291" t="str">
        <f t="shared" si="261"/>
        <v>1320</v>
      </c>
      <c r="K3310" s="193">
        <v>9</v>
      </c>
      <c r="L3310" s="11" t="s">
        <v>3269</v>
      </c>
      <c r="M3310" s="11" t="s">
        <v>3270</v>
      </c>
      <c r="N3310" s="193" t="s">
        <v>32</v>
      </c>
      <c r="O3310" s="193" t="s">
        <v>28</v>
      </c>
      <c r="P3310" s="193">
        <v>3</v>
      </c>
      <c r="Q3310" s="193" t="s">
        <v>29</v>
      </c>
      <c r="S3310" s="227" t="str">
        <f t="shared" si="257"/>
        <v>Campo</v>
      </c>
      <c r="T3310" s="227" t="s">
        <v>3606</v>
      </c>
      <c r="U3310" s="237" t="str">
        <f t="shared" si="258"/>
        <v/>
      </c>
      <c r="V3310" s="230" t="str">
        <f t="shared" si="260"/>
        <v>&lt;campo posicao="9"&gt;
&lt;coluna&gt;VAL_ABERT&lt;/coluna&gt;
&lt;descricao&gt;Valor da leitura inicial do contador, na abertura do bico.&lt;/descricao&gt;
&lt;tipo&gt;R&lt;/tipo&gt;
&lt;/campo&gt;</v>
      </c>
      <c r="W3310" s="227" t="str">
        <f t="shared" si="259"/>
        <v>&lt;campo posicao="9"&gt;
&lt;coluna&gt;VAL_ABERT&lt;/coluna&gt;
&lt;descricao&gt;Valor da leitura inicial do contador, na abertura do bico.&lt;/descricao&gt;
&lt;tipo&gt;R&lt;/tipo&gt;
&lt;/campo&gt;</v>
      </c>
      <c r="AB3310" s="3" t="s">
        <v>6</v>
      </c>
    </row>
    <row r="3311" spans="1:28" ht="14.5" customHeight="1" x14ac:dyDescent="0.35">
      <c r="J3311" s="291" t="str">
        <f t="shared" si="261"/>
        <v>1320</v>
      </c>
      <c r="K3311" s="193">
        <v>10</v>
      </c>
      <c r="L3311" s="11" t="s">
        <v>3271</v>
      </c>
      <c r="M3311" s="11" t="s">
        <v>3272</v>
      </c>
      <c r="N3311" s="193" t="s">
        <v>32</v>
      </c>
      <c r="O3311" s="193" t="s">
        <v>28</v>
      </c>
      <c r="P3311" s="193">
        <v>3</v>
      </c>
      <c r="Q3311" s="193" t="s">
        <v>48</v>
      </c>
      <c r="S3311" s="227" t="str">
        <f t="shared" si="257"/>
        <v>Campo</v>
      </c>
      <c r="T3311" s="227" t="s">
        <v>3606</v>
      </c>
      <c r="U3311" s="237" t="str">
        <f t="shared" si="258"/>
        <v/>
      </c>
      <c r="V3311" s="230" t="str">
        <f t="shared" si="260"/>
        <v>&lt;campo posicao="10"&gt;
&lt;coluna&gt;VOL_AFERI&lt;/coluna&gt;
&lt;descricao&gt;Aferições da Bomba, em litros&lt;/descricao&gt;
&lt;tipo&gt;R&lt;/tipo&gt;
&lt;/campo&gt;</v>
      </c>
      <c r="W3311" s="227" t="str">
        <f t="shared" si="259"/>
        <v>&lt;campo posicao="10"&gt;
&lt;coluna&gt;VOL_AFERI&lt;/coluna&gt;
&lt;descricao&gt;Aferições da Bomba, em litros&lt;/descricao&gt;
&lt;tipo&gt;R&lt;/tipo&gt;
&lt;/campo&gt;</v>
      </c>
      <c r="AB3311" s="3" t="s">
        <v>6</v>
      </c>
    </row>
    <row r="3312" spans="1:28" ht="14.5" customHeight="1" x14ac:dyDescent="0.35">
      <c r="J3312" s="291" t="str">
        <f t="shared" si="261"/>
        <v>1320</v>
      </c>
      <c r="K3312" s="193">
        <v>11</v>
      </c>
      <c r="L3312" s="11" t="s">
        <v>3273</v>
      </c>
      <c r="M3312" s="11" t="s">
        <v>3274</v>
      </c>
      <c r="N3312" s="193" t="s">
        <v>32</v>
      </c>
      <c r="O3312" s="193" t="s">
        <v>28</v>
      </c>
      <c r="P3312" s="193">
        <v>3</v>
      </c>
      <c r="Q3312" s="193" t="s">
        <v>29</v>
      </c>
      <c r="S3312" s="227" t="str">
        <f t="shared" si="257"/>
        <v>Campo</v>
      </c>
      <c r="T3312" s="227" t="s">
        <v>3606</v>
      </c>
      <c r="U3312" s="237" t="str">
        <f t="shared" si="258"/>
        <v/>
      </c>
      <c r="V3312" s="230" t="str">
        <f t="shared" si="260"/>
        <v>&lt;campo posicao="11"&gt;
&lt;coluna&gt;VOL_VENDAS&lt;/coluna&gt;
&lt;descricao&gt;Vendas (08 – 09 - 10 ) do bico , em litros&lt;/descricao&gt;
&lt;tipo&gt;R&lt;/tipo&gt;
&lt;/campo&gt;</v>
      </c>
      <c r="W3312" s="227" t="str">
        <f t="shared" si="259"/>
        <v>&lt;campo posicao="11"&gt;
&lt;coluna&gt;VOL_VENDAS&lt;/coluna&gt;
&lt;descricao&gt;Vendas (08 – 09 - 10 ) do bico , em litros&lt;/descricao&gt;
&lt;tipo&gt;R&lt;/tipo&gt;
&lt;/campo&gt;</v>
      </c>
      <c r="AB3312" s="3" t="s">
        <v>6</v>
      </c>
    </row>
    <row r="3313" spans="1:28" s="3" customFormat="1" ht="14.5" customHeight="1" collapsed="1" x14ac:dyDescent="0.35">
      <c r="A3313" s="209" t="s">
        <v>22</v>
      </c>
      <c r="B3313" s="209"/>
      <c r="C3313" s="209"/>
      <c r="D3313" s="209" t="s">
        <v>3275</v>
      </c>
      <c r="E3313" s="209"/>
      <c r="F3313" s="209"/>
      <c r="G3313" s="209"/>
      <c r="H3313" s="209"/>
      <c r="I3313" s="209" t="s">
        <v>108</v>
      </c>
      <c r="J3313" s="291" t="str">
        <f t="shared" si="261"/>
        <v>1320</v>
      </c>
      <c r="K3313" s="2" t="s">
        <v>3276</v>
      </c>
      <c r="L3313" s="4"/>
      <c r="M3313" s="4"/>
      <c r="N3313" s="4"/>
      <c r="O3313" s="4"/>
      <c r="P3313" s="4"/>
      <c r="Q3313" s="4"/>
      <c r="R3313" s="4"/>
      <c r="S3313" s="227">
        <f t="shared" si="257"/>
        <v>3</v>
      </c>
      <c r="T3313" s="227"/>
      <c r="U3313" s="237" t="str">
        <f t="shared" si="258"/>
        <v>&lt;/registro&gt;
&lt;registro codigo="1350" perfil="ABC" nivel="3"&gt;</v>
      </c>
      <c r="V3313" s="230" t="str">
        <f t="shared" si="260"/>
        <v/>
      </c>
      <c r="W3313" s="227" t="str">
        <f t="shared" si="259"/>
        <v>&lt;/registro&gt;
&lt;registro codigo="1350" perfil="ABC" nivel="3"&gt;</v>
      </c>
      <c r="X3313" s="227"/>
      <c r="Y3313" s="227"/>
      <c r="AB3313" s="3" t="s">
        <v>6</v>
      </c>
    </row>
    <row r="3314" spans="1:28" ht="14.5" customHeight="1" x14ac:dyDescent="0.35">
      <c r="J3314" s="291" t="str">
        <f t="shared" si="261"/>
        <v>1350</v>
      </c>
      <c r="K3314" s="193">
        <v>1</v>
      </c>
      <c r="L3314" s="11" t="s">
        <v>25</v>
      </c>
      <c r="M3314" s="11" t="s">
        <v>3277</v>
      </c>
      <c r="N3314" s="193" t="s">
        <v>27</v>
      </c>
      <c r="O3314" s="193">
        <v>4</v>
      </c>
      <c r="P3314" s="193" t="s">
        <v>28</v>
      </c>
      <c r="Q3314" s="193" t="s">
        <v>29</v>
      </c>
      <c r="S3314" s="227" t="str">
        <f t="shared" si="257"/>
        <v>Campo</v>
      </c>
      <c r="T3314" s="227" t="s">
        <v>27</v>
      </c>
      <c r="U3314" s="237" t="str">
        <f t="shared" si="258"/>
        <v/>
      </c>
      <c r="V3314" s="230" t="str">
        <f t="shared" si="260"/>
        <v>&lt;campo posicao="1"&gt;
&lt;coluna&gt;REG&lt;/coluna&gt;
&lt;descricao&gt;Texto fixo contendo "1350"&lt;/descricao&gt;
&lt;tipo&gt;C&lt;/tipo&gt;
&lt;/campo&gt;</v>
      </c>
      <c r="W3314" s="227" t="str">
        <f t="shared" si="259"/>
        <v>&lt;campo posicao="1"&gt;
&lt;coluna&gt;REG&lt;/coluna&gt;
&lt;descricao&gt;Texto fixo contendo "1350"&lt;/descricao&gt;
&lt;tipo&gt;C&lt;/tipo&gt;
&lt;/campo&gt;</v>
      </c>
      <c r="AB3314" s="3" t="s">
        <v>6</v>
      </c>
    </row>
    <row r="3315" spans="1:28" ht="14.5" customHeight="1" x14ac:dyDescent="0.35">
      <c r="J3315" s="291" t="str">
        <f t="shared" si="261"/>
        <v>1350</v>
      </c>
      <c r="K3315" s="193">
        <v>2</v>
      </c>
      <c r="L3315" s="11" t="s">
        <v>2781</v>
      </c>
      <c r="M3315" s="11" t="s">
        <v>3278</v>
      </c>
      <c r="N3315" s="193" t="s">
        <v>27</v>
      </c>
      <c r="O3315" s="193" t="s">
        <v>28</v>
      </c>
      <c r="P3315" s="193" t="s">
        <v>28</v>
      </c>
      <c r="Q3315" s="193" t="s">
        <v>29</v>
      </c>
      <c r="S3315" s="227" t="str">
        <f t="shared" si="257"/>
        <v>Campo</v>
      </c>
      <c r="T3315" s="227" t="s">
        <v>27</v>
      </c>
      <c r="U3315" s="237" t="str">
        <f t="shared" si="258"/>
        <v/>
      </c>
      <c r="V3315" s="230" t="str">
        <f t="shared" si="260"/>
        <v>&lt;campo posicao="2"&gt;
&lt;coluna&gt;SERIE&lt;/coluna&gt;
&lt;descricao&gt;Número de Série da Bomba&lt;/descricao&gt;
&lt;tipo&gt;C&lt;/tipo&gt;
&lt;/campo&gt;</v>
      </c>
      <c r="W3315" s="227" t="str">
        <f t="shared" si="259"/>
        <v>&lt;campo posicao="2"&gt;
&lt;coluna&gt;SERIE&lt;/coluna&gt;
&lt;descricao&gt;Número de Série da Bomba&lt;/descricao&gt;
&lt;tipo&gt;C&lt;/tipo&gt;
&lt;/campo&gt;</v>
      </c>
      <c r="AB3315" s="3" t="s">
        <v>6</v>
      </c>
    </row>
    <row r="3316" spans="1:28" ht="14.5" customHeight="1" x14ac:dyDescent="0.35">
      <c r="J3316" s="291" t="str">
        <f t="shared" si="261"/>
        <v>1350</v>
      </c>
      <c r="K3316" s="193">
        <v>3</v>
      </c>
      <c r="L3316" s="11" t="s">
        <v>3279</v>
      </c>
      <c r="M3316" s="11" t="s">
        <v>3280</v>
      </c>
      <c r="N3316" s="193" t="s">
        <v>27</v>
      </c>
      <c r="O3316" s="193">
        <v>60</v>
      </c>
      <c r="P3316" s="193" t="s">
        <v>28</v>
      </c>
      <c r="Q3316" s="193" t="s">
        <v>29</v>
      </c>
      <c r="S3316" s="227" t="str">
        <f t="shared" si="257"/>
        <v>Campo</v>
      </c>
      <c r="T3316" s="227" t="s">
        <v>27</v>
      </c>
      <c r="U3316" s="237" t="str">
        <f t="shared" si="258"/>
        <v/>
      </c>
      <c r="V3316" s="230" t="str">
        <f t="shared" si="260"/>
        <v>&lt;campo posicao="3"&gt;
&lt;coluna&gt;FABRICANTE&lt;/coluna&gt;
&lt;descricao&gt;Nome do Fabricante da Bomba&lt;/descricao&gt;
&lt;tipo&gt;C&lt;/tipo&gt;
&lt;/campo&gt;</v>
      </c>
      <c r="W3316" s="227" t="str">
        <f t="shared" si="259"/>
        <v>&lt;campo posicao="3"&gt;
&lt;coluna&gt;FABRICANTE&lt;/coluna&gt;
&lt;descricao&gt;Nome do Fabricante da Bomba&lt;/descricao&gt;
&lt;tipo&gt;C&lt;/tipo&gt;
&lt;/campo&gt;</v>
      </c>
      <c r="AB3316" s="3" t="s">
        <v>6</v>
      </c>
    </row>
    <row r="3317" spans="1:28" ht="14.5" customHeight="1" x14ac:dyDescent="0.35">
      <c r="J3317" s="291" t="str">
        <f t="shared" si="261"/>
        <v>1350</v>
      </c>
      <c r="K3317" s="193">
        <v>4</v>
      </c>
      <c r="L3317" s="11" t="s">
        <v>3281</v>
      </c>
      <c r="M3317" s="11" t="s">
        <v>3282</v>
      </c>
      <c r="N3317" s="193" t="s">
        <v>27</v>
      </c>
      <c r="O3317" s="193" t="s">
        <v>28</v>
      </c>
      <c r="P3317" s="193" t="s">
        <v>28</v>
      </c>
      <c r="Q3317" s="193" t="s">
        <v>29</v>
      </c>
      <c r="S3317" s="227" t="str">
        <f t="shared" si="257"/>
        <v>Campo</v>
      </c>
      <c r="T3317" s="227" t="s">
        <v>27</v>
      </c>
      <c r="U3317" s="237" t="str">
        <f t="shared" si="258"/>
        <v/>
      </c>
      <c r="V3317" s="230" t="str">
        <f t="shared" si="260"/>
        <v>&lt;campo posicao="4"&gt;
&lt;coluna&gt;MODELO&lt;/coluna&gt;
&lt;descricao&gt;Modelo da Bomba&lt;/descricao&gt;
&lt;tipo&gt;C&lt;/tipo&gt;
&lt;/campo&gt;</v>
      </c>
      <c r="W3317" s="227" t="str">
        <f t="shared" si="259"/>
        <v>&lt;campo posicao="4"&gt;
&lt;coluna&gt;MODELO&lt;/coluna&gt;
&lt;descricao&gt;Modelo da Bomba&lt;/descricao&gt;
&lt;tipo&gt;C&lt;/tipo&gt;
&lt;/campo&gt;</v>
      </c>
      <c r="AB3317" s="3" t="s">
        <v>6</v>
      </c>
    </row>
    <row r="3318" spans="1:28" ht="14.5" customHeight="1" x14ac:dyDescent="0.35">
      <c r="J3318" s="291" t="str">
        <f t="shared" si="261"/>
        <v>1350</v>
      </c>
      <c r="K3318" s="218">
        <v>5</v>
      </c>
      <c r="L3318" s="218" t="s">
        <v>3283</v>
      </c>
      <c r="M3318" s="11" t="s">
        <v>3284</v>
      </c>
      <c r="N3318" s="218" t="s">
        <v>27</v>
      </c>
      <c r="O3318" s="218">
        <v>1</v>
      </c>
      <c r="P3318" s="218" t="s">
        <v>28</v>
      </c>
      <c r="Q3318" s="218" t="s">
        <v>29</v>
      </c>
      <c r="S3318" s="227" t="str">
        <f t="shared" si="257"/>
        <v>Campo</v>
      </c>
      <c r="T3318" s="227" t="s">
        <v>27</v>
      </c>
      <c r="U3318" s="237" t="str">
        <f t="shared" si="258"/>
        <v/>
      </c>
      <c r="V3318" s="230" t="str">
        <f t="shared" si="260"/>
        <v>&lt;campo posicao="5"&gt;
&lt;coluna&gt;TIPO_MEDICAO&lt;/coluna&gt;
&lt;descricao&gt;Identificador de medição:&lt;/descricao&gt;
&lt;tipo&gt;C&lt;/tipo&gt;
&lt;/campo&gt;</v>
      </c>
      <c r="W3318" s="227" t="str">
        <f t="shared" si="259"/>
        <v>&lt;campo posicao="5"&gt;
&lt;coluna&gt;TIPO_MEDICAO&lt;/coluna&gt;
&lt;descricao&gt;Identificador de medição:&lt;/descricao&gt;
&lt;tipo&gt;C&lt;/tipo&gt;
&lt;/campo&gt;</v>
      </c>
      <c r="AB3318" s="3" t="s">
        <v>6</v>
      </c>
    </row>
    <row r="3319" spans="1:28" ht="14.5" customHeight="1" x14ac:dyDescent="0.35">
      <c r="J3319" s="291" t="str">
        <f t="shared" si="261"/>
        <v>1350</v>
      </c>
      <c r="K3319" s="218"/>
      <c r="L3319" s="218"/>
      <c r="M3319" s="11" t="s">
        <v>3285</v>
      </c>
      <c r="N3319" s="218"/>
      <c r="O3319" s="218"/>
      <c r="P3319" s="218"/>
      <c r="Q3319" s="218"/>
      <c r="S3319" s="227" t="str">
        <f t="shared" si="257"/>
        <v/>
      </c>
      <c r="T3319" s="227"/>
      <c r="U3319" s="237" t="str">
        <f t="shared" si="258"/>
        <v/>
      </c>
      <c r="V3319" s="230" t="str">
        <f t="shared" si="260"/>
        <v/>
      </c>
      <c r="W3319" s="227" t="str">
        <f t="shared" si="259"/>
        <v/>
      </c>
      <c r="AB3319" s="3" t="s">
        <v>6</v>
      </c>
    </row>
    <row r="3320" spans="1:28" ht="14.5" customHeight="1" x14ac:dyDescent="0.35">
      <c r="J3320" s="291" t="str">
        <f t="shared" si="261"/>
        <v>1350</v>
      </c>
      <c r="K3320" s="218"/>
      <c r="L3320" s="218"/>
      <c r="M3320" s="11" t="s">
        <v>3286</v>
      </c>
      <c r="N3320" s="218"/>
      <c r="O3320" s="218"/>
      <c r="P3320" s="218"/>
      <c r="Q3320" s="218"/>
      <c r="S3320" s="227" t="str">
        <f t="shared" si="257"/>
        <v/>
      </c>
      <c r="T3320" s="227"/>
      <c r="U3320" s="237" t="str">
        <f t="shared" si="258"/>
        <v/>
      </c>
      <c r="V3320" s="230" t="str">
        <f t="shared" si="260"/>
        <v/>
      </c>
      <c r="W3320" s="227" t="str">
        <f t="shared" si="259"/>
        <v/>
      </c>
      <c r="AB3320" s="3" t="s">
        <v>6</v>
      </c>
    </row>
    <row r="3321" spans="1:28" s="3" customFormat="1" ht="14.5" customHeight="1" collapsed="1" x14ac:dyDescent="0.35">
      <c r="A3321" s="209" t="s">
        <v>22</v>
      </c>
      <c r="B3321" s="209"/>
      <c r="C3321" s="209"/>
      <c r="D3321" s="209"/>
      <c r="E3321" s="209" t="s">
        <v>3287</v>
      </c>
      <c r="F3321" s="209"/>
      <c r="G3321" s="209"/>
      <c r="H3321" s="209"/>
      <c r="I3321" s="209" t="s">
        <v>144</v>
      </c>
      <c r="J3321" s="291" t="str">
        <f t="shared" si="261"/>
        <v>1350</v>
      </c>
      <c r="K3321" s="2" t="s">
        <v>3288</v>
      </c>
      <c r="L3321" s="4"/>
      <c r="M3321" s="4"/>
      <c r="N3321" s="4"/>
      <c r="O3321" s="4"/>
      <c r="P3321" s="4"/>
      <c r="Q3321" s="4"/>
      <c r="R3321" s="4"/>
      <c r="S3321" s="227">
        <f t="shared" si="257"/>
        <v>4</v>
      </c>
      <c r="T3321" s="227"/>
      <c r="U3321" s="237" t="str">
        <f t="shared" si="258"/>
        <v>&lt;/registro&gt;
&lt;registro codigo="1360" perfil="ABC" nivel="4"&gt;</v>
      </c>
      <c r="V3321" s="230" t="str">
        <f t="shared" si="260"/>
        <v/>
      </c>
      <c r="W3321" s="227" t="str">
        <f t="shared" si="259"/>
        <v>&lt;/registro&gt;
&lt;registro codigo="1360" perfil="ABC" nivel="4"&gt;</v>
      </c>
      <c r="X3321" s="227"/>
      <c r="Y3321" s="227"/>
      <c r="AB3321" s="3" t="s">
        <v>6</v>
      </c>
    </row>
    <row r="3322" spans="1:28" ht="14.5" customHeight="1" x14ac:dyDescent="0.35">
      <c r="J3322" s="291" t="str">
        <f t="shared" si="261"/>
        <v>1360</v>
      </c>
      <c r="K3322" s="193">
        <v>1</v>
      </c>
      <c r="L3322" s="11" t="s">
        <v>25</v>
      </c>
      <c r="M3322" s="11" t="s">
        <v>3289</v>
      </c>
      <c r="N3322" s="193" t="s">
        <v>27</v>
      </c>
      <c r="O3322" s="193">
        <v>4</v>
      </c>
      <c r="P3322" s="193" t="s">
        <v>28</v>
      </c>
      <c r="Q3322" s="193" t="s">
        <v>29</v>
      </c>
      <c r="S3322" s="227" t="str">
        <f t="shared" si="257"/>
        <v>Campo</v>
      </c>
      <c r="T3322" s="227" t="s">
        <v>27</v>
      </c>
      <c r="U3322" s="237" t="str">
        <f t="shared" si="258"/>
        <v/>
      </c>
      <c r="V3322" s="230" t="str">
        <f t="shared" si="260"/>
        <v>&lt;campo posicao="1"&gt;
&lt;coluna&gt;REG&lt;/coluna&gt;
&lt;descricao&gt;Texto fixo contendo "1360"&lt;/descricao&gt;
&lt;tipo&gt;C&lt;/tipo&gt;
&lt;/campo&gt;</v>
      </c>
      <c r="W3322" s="227" t="str">
        <f t="shared" si="259"/>
        <v>&lt;campo posicao="1"&gt;
&lt;coluna&gt;REG&lt;/coluna&gt;
&lt;descricao&gt;Texto fixo contendo "1360"&lt;/descricao&gt;
&lt;tipo&gt;C&lt;/tipo&gt;
&lt;/campo&gt;</v>
      </c>
      <c r="AB3322" s="3" t="s">
        <v>6</v>
      </c>
    </row>
    <row r="3323" spans="1:28" ht="14.5" customHeight="1" x14ac:dyDescent="0.35">
      <c r="J3323" s="291" t="str">
        <f t="shared" si="261"/>
        <v>1360</v>
      </c>
      <c r="K3323" s="193">
        <v>2</v>
      </c>
      <c r="L3323" s="11" t="s">
        <v>3290</v>
      </c>
      <c r="M3323" s="11" t="s">
        <v>3291</v>
      </c>
      <c r="N3323" s="193" t="s">
        <v>27</v>
      </c>
      <c r="O3323" s="193">
        <v>20</v>
      </c>
      <c r="P3323" s="193" t="s">
        <v>28</v>
      </c>
      <c r="Q3323" s="193" t="s">
        <v>29</v>
      </c>
      <c r="S3323" s="227" t="str">
        <f t="shared" si="257"/>
        <v>Campo</v>
      </c>
      <c r="T3323" s="227" t="s">
        <v>27</v>
      </c>
      <c r="U3323" s="237" t="str">
        <f t="shared" si="258"/>
        <v/>
      </c>
      <c r="V3323" s="230" t="str">
        <f t="shared" si="260"/>
        <v>&lt;campo posicao="2"&gt;
&lt;coluna&gt;NUM_LACRE&lt;/coluna&gt;
&lt;descricao&gt;Número do Lacre associado na Bomba&lt;/descricao&gt;
&lt;tipo&gt;C&lt;/tipo&gt;
&lt;/campo&gt;</v>
      </c>
      <c r="W3323" s="227" t="str">
        <f t="shared" si="259"/>
        <v>&lt;campo posicao="2"&gt;
&lt;coluna&gt;NUM_LACRE&lt;/coluna&gt;
&lt;descricao&gt;Número do Lacre associado na Bomba&lt;/descricao&gt;
&lt;tipo&gt;C&lt;/tipo&gt;
&lt;/campo&gt;</v>
      </c>
      <c r="AB3323" s="3" t="s">
        <v>6</v>
      </c>
    </row>
    <row r="3324" spans="1:28" ht="14.5" customHeight="1" x14ac:dyDescent="0.35">
      <c r="J3324" s="291" t="str">
        <f t="shared" si="261"/>
        <v>1360</v>
      </c>
      <c r="K3324" s="193">
        <v>3</v>
      </c>
      <c r="L3324" s="11" t="s">
        <v>3292</v>
      </c>
      <c r="M3324" s="11" t="s">
        <v>3293</v>
      </c>
      <c r="N3324" s="193" t="s">
        <v>32</v>
      </c>
      <c r="O3324" s="193" t="s">
        <v>40</v>
      </c>
      <c r="P3324" s="193" t="s">
        <v>28</v>
      </c>
      <c r="Q3324" s="193" t="s">
        <v>29</v>
      </c>
      <c r="S3324" s="227" t="str">
        <f t="shared" si="257"/>
        <v>Campo</v>
      </c>
      <c r="T3324" s="227" t="s">
        <v>3605</v>
      </c>
      <c r="U3324" s="237" t="str">
        <f t="shared" si="258"/>
        <v/>
      </c>
      <c r="V3324" s="230" t="str">
        <f t="shared" si="260"/>
        <v>&lt;campo posicao="3"&gt;
&lt;coluna&gt;DT_APLICACAO&lt;/coluna&gt;
&lt;descricao&gt;Data de aplicação do Lacre&lt;/descricao&gt;
&lt;tipo&gt;D&lt;/tipo&gt;
&lt;/campo&gt;</v>
      </c>
      <c r="W3324" s="227" t="str">
        <f t="shared" si="259"/>
        <v>&lt;campo posicao="3"&gt;
&lt;coluna&gt;DT_APLICACAO&lt;/coluna&gt;
&lt;descricao&gt;Data de aplicação do Lacre&lt;/descricao&gt;
&lt;tipo&gt;D&lt;/tipo&gt;
&lt;/campo&gt;</v>
      </c>
      <c r="AB3324" s="3" t="s">
        <v>6</v>
      </c>
    </row>
    <row r="3325" spans="1:28" s="3" customFormat="1" ht="14.5" customHeight="1" collapsed="1" x14ac:dyDescent="0.35">
      <c r="A3325" s="209" t="s">
        <v>22</v>
      </c>
      <c r="B3325" s="209"/>
      <c r="C3325" s="209"/>
      <c r="D3325" s="209"/>
      <c r="E3325" s="209" t="s">
        <v>3294</v>
      </c>
      <c r="F3325" s="209"/>
      <c r="G3325" s="209"/>
      <c r="H3325" s="209"/>
      <c r="I3325" s="209" t="s">
        <v>144</v>
      </c>
      <c r="J3325" s="291" t="str">
        <f t="shared" si="261"/>
        <v>1360</v>
      </c>
      <c r="K3325" s="2" t="s">
        <v>3295</v>
      </c>
      <c r="L3325" s="4"/>
      <c r="M3325" s="4"/>
      <c r="N3325" s="4"/>
      <c r="O3325" s="4"/>
      <c r="P3325" s="4"/>
      <c r="Q3325" s="4"/>
      <c r="R3325" s="4"/>
      <c r="S3325" s="227">
        <f t="shared" si="257"/>
        <v>4</v>
      </c>
      <c r="T3325" s="227"/>
      <c r="U3325" s="237" t="str">
        <f t="shared" si="258"/>
        <v>&lt;/registro&gt;
&lt;registro codigo="1370" perfil="ABC" nivel="4"&gt;</v>
      </c>
      <c r="V3325" s="230" t="str">
        <f t="shared" si="260"/>
        <v/>
      </c>
      <c r="W3325" s="227" t="str">
        <f t="shared" si="259"/>
        <v>&lt;/registro&gt;
&lt;registro codigo="1370" perfil="ABC" nivel="4"&gt;</v>
      </c>
      <c r="X3325" s="227"/>
      <c r="Y3325" s="227"/>
      <c r="AB3325" s="3" t="s">
        <v>6</v>
      </c>
    </row>
    <row r="3326" spans="1:28" ht="14.5" customHeight="1" x14ac:dyDescent="0.35">
      <c r="J3326" s="291" t="str">
        <f t="shared" si="261"/>
        <v>1370</v>
      </c>
      <c r="K3326" s="193">
        <v>1</v>
      </c>
      <c r="L3326" s="11" t="s">
        <v>25</v>
      </c>
      <c r="M3326" s="11" t="s">
        <v>3296</v>
      </c>
      <c r="N3326" s="193" t="s">
        <v>27</v>
      </c>
      <c r="O3326" s="193">
        <v>4</v>
      </c>
      <c r="P3326" s="193" t="s">
        <v>28</v>
      </c>
      <c r="Q3326" s="193" t="s">
        <v>29</v>
      </c>
      <c r="S3326" s="227" t="str">
        <f t="shared" si="257"/>
        <v>Campo</v>
      </c>
      <c r="T3326" s="227" t="s">
        <v>27</v>
      </c>
      <c r="U3326" s="237" t="str">
        <f t="shared" si="258"/>
        <v/>
      </c>
      <c r="V3326" s="230" t="str">
        <f t="shared" si="260"/>
        <v>&lt;campo posicao="1"&gt;
&lt;coluna&gt;REG&lt;/coluna&gt;
&lt;descricao&gt;Texto fixo contendo "1370"&lt;/descricao&gt;
&lt;tipo&gt;C&lt;/tipo&gt;
&lt;/campo&gt;</v>
      </c>
      <c r="W3326" s="227" t="str">
        <f t="shared" si="259"/>
        <v>&lt;campo posicao="1"&gt;
&lt;coluna&gt;REG&lt;/coluna&gt;
&lt;descricao&gt;Texto fixo contendo "1370"&lt;/descricao&gt;
&lt;tipo&gt;C&lt;/tipo&gt;
&lt;/campo&gt;</v>
      </c>
      <c r="AB3326" s="3" t="s">
        <v>6</v>
      </c>
    </row>
    <row r="3327" spans="1:28" ht="14.5" customHeight="1" x14ac:dyDescent="0.35">
      <c r="J3327" s="291" t="str">
        <f t="shared" si="261"/>
        <v>1370</v>
      </c>
      <c r="K3327" s="193">
        <v>2</v>
      </c>
      <c r="L3327" s="11" t="s">
        <v>3255</v>
      </c>
      <c r="M3327" s="11" t="s">
        <v>3297</v>
      </c>
      <c r="N3327" s="193" t="s">
        <v>32</v>
      </c>
      <c r="O3327" s="193">
        <v>3</v>
      </c>
      <c r="P3327" s="193" t="s">
        <v>28</v>
      </c>
      <c r="Q3327" s="193" t="s">
        <v>29</v>
      </c>
      <c r="S3327" s="227" t="str">
        <f t="shared" si="257"/>
        <v>Campo</v>
      </c>
      <c r="T3327" s="227" t="s">
        <v>3607</v>
      </c>
      <c r="U3327" s="237" t="str">
        <f t="shared" si="258"/>
        <v/>
      </c>
      <c r="V3327" s="230" t="str">
        <f t="shared" si="260"/>
        <v>&lt;campo posicao="2"&gt;
&lt;coluna&gt;NUM_BICO&lt;/coluna&gt;
&lt;descricao&gt;Número sequencial do bico ligado a bomba&lt;/descricao&gt;
&lt;tipo&gt;I&lt;/tipo&gt;
&lt;/campo&gt;</v>
      </c>
      <c r="W3327" s="227" t="str">
        <f t="shared" si="259"/>
        <v>&lt;campo posicao="2"&gt;
&lt;coluna&gt;NUM_BICO&lt;/coluna&gt;
&lt;descricao&gt;Número sequencial do bico ligado a bomba&lt;/descricao&gt;
&lt;tipo&gt;I&lt;/tipo&gt;
&lt;/campo&gt;</v>
      </c>
      <c r="AB3327" s="3" t="s">
        <v>6</v>
      </c>
    </row>
    <row r="3328" spans="1:28" ht="14.5" customHeight="1" x14ac:dyDescent="0.35">
      <c r="J3328" s="291" t="str">
        <f t="shared" si="261"/>
        <v>1370</v>
      </c>
      <c r="K3328" s="193">
        <v>3</v>
      </c>
      <c r="L3328" s="11" t="s">
        <v>163</v>
      </c>
      <c r="M3328" s="11" t="s">
        <v>3226</v>
      </c>
      <c r="N3328" s="193" t="s">
        <v>27</v>
      </c>
      <c r="O3328" s="193">
        <v>60</v>
      </c>
      <c r="P3328" s="193" t="s">
        <v>28</v>
      </c>
      <c r="Q3328" s="193" t="s">
        <v>29</v>
      </c>
      <c r="S3328" s="227" t="str">
        <f t="shared" si="257"/>
        <v>Campo</v>
      </c>
      <c r="T3328" s="227" t="s">
        <v>27</v>
      </c>
      <c r="U3328" s="237" t="str">
        <f t="shared" si="258"/>
        <v/>
      </c>
      <c r="V3328" s="230" t="str">
        <f t="shared" si="260"/>
        <v>&lt;campo posicao="3"&gt;
&lt;coluna&gt;COD_ITEM&lt;/coluna&gt;
&lt;descricao&gt;Código do Produto, constante do registro 0200&lt;/descricao&gt;
&lt;tipo&gt;C&lt;/tipo&gt;
&lt;/campo&gt;</v>
      </c>
      <c r="W3328" s="227" t="str">
        <f t="shared" si="259"/>
        <v>&lt;campo posicao="3"&gt;
&lt;coluna&gt;COD_ITEM&lt;/coluna&gt;
&lt;descricao&gt;Código do Produto, constante do registro 0200&lt;/descricao&gt;
&lt;tipo&gt;C&lt;/tipo&gt;
&lt;/campo&gt;</v>
      </c>
      <c r="AB3328" s="3" t="s">
        <v>6</v>
      </c>
    </row>
    <row r="3329" spans="1:28" ht="14.5" customHeight="1" x14ac:dyDescent="0.35">
      <c r="J3329" s="291" t="str">
        <f t="shared" si="261"/>
        <v>1370</v>
      </c>
      <c r="K3329" s="193">
        <v>4</v>
      </c>
      <c r="L3329" s="11" t="s">
        <v>864</v>
      </c>
      <c r="M3329" s="11" t="s">
        <v>3248</v>
      </c>
      <c r="N3329" s="193" t="s">
        <v>27</v>
      </c>
      <c r="O3329" s="193">
        <v>3</v>
      </c>
      <c r="P3329" s="193" t="s">
        <v>28</v>
      </c>
      <c r="Q3329" s="193" t="s">
        <v>29</v>
      </c>
      <c r="S3329" s="227" t="str">
        <f t="shared" si="257"/>
        <v>Campo</v>
      </c>
      <c r="T3329" s="227" t="s">
        <v>27</v>
      </c>
      <c r="U3329" s="237" t="str">
        <f t="shared" si="258"/>
        <v/>
      </c>
      <c r="V3329" s="230" t="str">
        <f t="shared" si="260"/>
        <v>&lt;campo posicao="4"&gt;
&lt;coluna&gt;NUM_TANQUE&lt;/coluna&gt;
&lt;descricao&gt;Tanque que armazena o combustível.&lt;/descricao&gt;
&lt;tipo&gt;C&lt;/tipo&gt;
&lt;/campo&gt;</v>
      </c>
      <c r="W3329" s="227" t="str">
        <f t="shared" si="259"/>
        <v>&lt;campo posicao="4"&gt;
&lt;coluna&gt;NUM_TANQUE&lt;/coluna&gt;
&lt;descricao&gt;Tanque que armazena o combustível.&lt;/descricao&gt;
&lt;tipo&gt;C&lt;/tipo&gt;
&lt;/campo&gt;</v>
      </c>
      <c r="AB3329" s="3" t="s">
        <v>6</v>
      </c>
    </row>
    <row r="3330" spans="1:28" s="3" customFormat="1" ht="14.5" customHeight="1" collapsed="1" x14ac:dyDescent="0.35">
      <c r="A3330" s="209" t="s">
        <v>22</v>
      </c>
      <c r="B3330" s="209"/>
      <c r="C3330" s="209"/>
      <c r="D3330" s="209" t="s">
        <v>3298</v>
      </c>
      <c r="E3330" s="209"/>
      <c r="F3330" s="209"/>
      <c r="G3330" s="209"/>
      <c r="H3330" s="209"/>
      <c r="I3330" s="85" t="s">
        <v>144</v>
      </c>
      <c r="J3330" s="291" t="str">
        <f t="shared" si="261"/>
        <v>1370</v>
      </c>
      <c r="K3330" s="2" t="s">
        <v>3299</v>
      </c>
      <c r="L3330" s="4"/>
      <c r="M3330" s="4"/>
      <c r="N3330" s="4"/>
      <c r="O3330" s="4"/>
      <c r="P3330" s="4"/>
      <c r="Q3330" s="4"/>
      <c r="R3330" s="4"/>
      <c r="S3330" s="227">
        <f t="shared" ref="S3330:S3393" si="262">IF(B3330&lt;&gt;"",1,IF(C3330&lt;&gt;"",2,IF(D3330&lt;&gt;"",3,IF(E3330&lt;&gt;"",4,IF(F3330&lt;&gt;"",5,IF(G3330&lt;&gt;"",6,IF(H3330&lt;&gt;"",7,IF(ISNUMBER(K3330),"Campo",""))))))))</f>
        <v>3</v>
      </c>
      <c r="T3330" s="227"/>
      <c r="U3330" s="237" t="str">
        <f t="shared" ref="U3330:U3393" si="263">IFERROR(IF(ISNUMBER(S3330),CONCATENATE("&lt;/registro&gt;
&lt;registro codigo=""",CONCATENATE(B3330,C3330,D3330,E3330,F3330,G3330,H3330),""" perfil=""",A3330,""" nivel=""",S3330,"""&gt;"),""),"")</f>
        <v>&lt;/registro&gt;
&lt;registro codigo="1390" perfil="ABC" nivel="3"&gt;</v>
      </c>
      <c r="V3330" s="230" t="str">
        <f t="shared" si="260"/>
        <v/>
      </c>
      <c r="W3330" s="227" t="str">
        <f t="shared" ref="W3330:W3393" si="264">U3330&amp;V3330</f>
        <v>&lt;/registro&gt;
&lt;registro codigo="1390" perfil="ABC" nivel="3"&gt;</v>
      </c>
      <c r="X3330" s="227"/>
      <c r="Y3330" s="227"/>
      <c r="AB3330" s="3" t="s">
        <v>6</v>
      </c>
    </row>
    <row r="3331" spans="1:28" ht="14.5" customHeight="1" x14ac:dyDescent="0.35">
      <c r="J3331" s="291" t="str">
        <f t="shared" si="261"/>
        <v>1390</v>
      </c>
      <c r="K3331" s="193">
        <v>1</v>
      </c>
      <c r="L3331" s="11" t="s">
        <v>25</v>
      </c>
      <c r="M3331" s="11" t="s">
        <v>3300</v>
      </c>
      <c r="N3331" s="193" t="s">
        <v>27</v>
      </c>
      <c r="O3331" s="193">
        <v>4</v>
      </c>
      <c r="P3331" s="193" t="s">
        <v>28</v>
      </c>
      <c r="Q3331" s="193" t="s">
        <v>29</v>
      </c>
      <c r="S3331" s="227" t="str">
        <f t="shared" si="262"/>
        <v>Campo</v>
      </c>
      <c r="T3331" s="227" t="s">
        <v>27</v>
      </c>
      <c r="U3331" s="237" t="str">
        <f t="shared" si="263"/>
        <v/>
      </c>
      <c r="V3331" s="230" t="str">
        <f t="shared" si="260"/>
        <v>&lt;campo posicao="1"&gt;
&lt;coluna&gt;REG&lt;/coluna&gt;
&lt;descricao&gt;Texto fixo contendo "1390"&lt;/descricao&gt;
&lt;tipo&gt;C&lt;/tipo&gt;
&lt;/campo&gt;</v>
      </c>
      <c r="W3331" s="227" t="str">
        <f t="shared" si="264"/>
        <v>&lt;campo posicao="1"&gt;
&lt;coluna&gt;REG&lt;/coluna&gt;
&lt;descricao&gt;Texto fixo contendo "1390"&lt;/descricao&gt;
&lt;tipo&gt;C&lt;/tipo&gt;
&lt;/campo&gt;</v>
      </c>
      <c r="AB3331" s="3" t="s">
        <v>6</v>
      </c>
    </row>
    <row r="3332" spans="1:28" ht="14.5" customHeight="1" x14ac:dyDescent="0.35">
      <c r="J3332" s="291" t="str">
        <f t="shared" si="261"/>
        <v>1390</v>
      </c>
      <c r="K3332" s="194">
        <v>2</v>
      </c>
      <c r="L3332" s="91" t="s">
        <v>3301</v>
      </c>
      <c r="M3332" s="91" t="s">
        <v>3302</v>
      </c>
      <c r="N3332" s="193" t="s">
        <v>27</v>
      </c>
      <c r="O3332" s="194" t="s">
        <v>54</v>
      </c>
      <c r="P3332" s="194" t="s">
        <v>28</v>
      </c>
      <c r="Q3332" s="194" t="s">
        <v>29</v>
      </c>
      <c r="S3332" s="227" t="str">
        <f t="shared" si="262"/>
        <v>Campo</v>
      </c>
      <c r="T3332" s="227" t="s">
        <v>27</v>
      </c>
      <c r="U3332" s="237" t="str">
        <f t="shared" si="263"/>
        <v/>
      </c>
      <c r="V3332" s="230" t="str">
        <f t="shared" ref="V3332:V3395" si="265">IF(S3332="Campo",CONCATENATE("&lt;campo posicao=""",K3332,"""&gt;
&lt;coluna&gt;",SUBSTITUTE(L3332," ",""),"&lt;/coluna&gt;
&lt;descricao&gt;",M3332,"&lt;/descricao&gt;
&lt;tipo&gt;",T3332,"&lt;/tipo&gt;
&lt;/campo&gt;"),"")</f>
        <v>&lt;campo posicao="2"&gt;
&lt;coluna&gt;COD_PROD&lt;/coluna&gt;
&lt;descricao&gt;Código do produto conforme tabela 5.8&lt;/descricao&gt;
&lt;tipo&gt;C&lt;/tipo&gt;
&lt;/campo&gt;</v>
      </c>
      <c r="W3332" s="227" t="str">
        <f t="shared" si="264"/>
        <v>&lt;campo posicao="2"&gt;
&lt;coluna&gt;COD_PROD&lt;/coluna&gt;
&lt;descricao&gt;Código do produto conforme tabela 5.8&lt;/descricao&gt;
&lt;tipo&gt;C&lt;/tipo&gt;
&lt;/campo&gt;</v>
      </c>
      <c r="AB3332" s="3"/>
    </row>
    <row r="3333" spans="1:28" s="3" customFormat="1" ht="14.5" customHeight="1" collapsed="1" x14ac:dyDescent="0.35">
      <c r="A3333" s="209" t="s">
        <v>22</v>
      </c>
      <c r="B3333" s="209"/>
      <c r="C3333" s="209"/>
      <c r="D3333" s="209"/>
      <c r="E3333" s="209" t="s">
        <v>3303</v>
      </c>
      <c r="F3333" s="209"/>
      <c r="G3333" s="209"/>
      <c r="H3333" s="209"/>
      <c r="I3333" s="209" t="s">
        <v>144</v>
      </c>
      <c r="J3333" s="291" t="str">
        <f t="shared" ref="J3333:J3396" si="266">IF(L3333="REG",MID(M3333,IFERROR(SEARCH("“",M3333),SEARCH("""",M3333))+1,4),J3332)</f>
        <v>1390</v>
      </c>
      <c r="K3333" s="2" t="s">
        <v>3304</v>
      </c>
      <c r="L3333" s="4"/>
      <c r="M3333" s="4"/>
      <c r="N3333" s="4"/>
      <c r="O3333" s="4"/>
      <c r="P3333" s="4"/>
      <c r="Q3333" s="4"/>
      <c r="R3333" s="4"/>
      <c r="S3333" s="227">
        <f t="shared" si="262"/>
        <v>4</v>
      </c>
      <c r="T3333" s="227"/>
      <c r="U3333" s="237" t="str">
        <f t="shared" si="263"/>
        <v>&lt;/registro&gt;
&lt;registro codigo="1391" perfil="ABC" nivel="4"&gt;</v>
      </c>
      <c r="V3333" s="230" t="str">
        <f t="shared" si="265"/>
        <v/>
      </c>
      <c r="W3333" s="227" t="str">
        <f t="shared" si="264"/>
        <v>&lt;/registro&gt;
&lt;registro codigo="1391" perfil="ABC" nivel="4"&gt;</v>
      </c>
      <c r="X3333" s="227"/>
      <c r="Y3333" s="227"/>
      <c r="AB3333" s="3" t="s">
        <v>6</v>
      </c>
    </row>
    <row r="3334" spans="1:28" ht="14.5" customHeight="1" x14ac:dyDescent="0.35">
      <c r="J3334" s="291" t="str">
        <f t="shared" si="266"/>
        <v>1391</v>
      </c>
      <c r="K3334" s="193">
        <v>1</v>
      </c>
      <c r="L3334" s="11" t="s">
        <v>25</v>
      </c>
      <c r="M3334" s="11" t="s">
        <v>3305</v>
      </c>
      <c r="N3334" s="193" t="s">
        <v>27</v>
      </c>
      <c r="O3334" s="193">
        <v>4</v>
      </c>
      <c r="P3334" s="193" t="s">
        <v>28</v>
      </c>
      <c r="Q3334" s="193" t="s">
        <v>29</v>
      </c>
      <c r="S3334" s="227" t="str">
        <f t="shared" si="262"/>
        <v>Campo</v>
      </c>
      <c r="T3334" s="227" t="s">
        <v>27</v>
      </c>
      <c r="U3334" s="237" t="str">
        <f t="shared" si="263"/>
        <v/>
      </c>
      <c r="V3334" s="230" t="str">
        <f t="shared" si="265"/>
        <v>&lt;campo posicao="1"&gt;
&lt;coluna&gt;REG&lt;/coluna&gt;
&lt;descricao&gt;Texto fixo contendo "1391"&lt;/descricao&gt;
&lt;tipo&gt;C&lt;/tipo&gt;
&lt;/campo&gt;</v>
      </c>
      <c r="W3334" s="227" t="str">
        <f t="shared" si="264"/>
        <v>&lt;campo posicao="1"&gt;
&lt;coluna&gt;REG&lt;/coluna&gt;
&lt;descricao&gt;Texto fixo contendo "1391"&lt;/descricao&gt;
&lt;tipo&gt;C&lt;/tipo&gt;
&lt;/campo&gt;</v>
      </c>
      <c r="AB3334" s="3" t="s">
        <v>6</v>
      </c>
    </row>
    <row r="3335" spans="1:28" ht="14.5" customHeight="1" x14ac:dyDescent="0.35">
      <c r="J3335" s="291" t="str">
        <f t="shared" si="266"/>
        <v>1391</v>
      </c>
      <c r="K3335" s="193">
        <v>2</v>
      </c>
      <c r="L3335" s="11" t="s">
        <v>3306</v>
      </c>
      <c r="M3335" s="11" t="s">
        <v>3307</v>
      </c>
      <c r="N3335" s="193" t="s">
        <v>27</v>
      </c>
      <c r="O3335" s="193" t="s">
        <v>40</v>
      </c>
      <c r="P3335" s="193" t="s">
        <v>28</v>
      </c>
      <c r="Q3335" s="193" t="s">
        <v>29</v>
      </c>
      <c r="S3335" s="227" t="str">
        <f t="shared" si="262"/>
        <v>Campo</v>
      </c>
      <c r="T3335" s="227" t="s">
        <v>3605</v>
      </c>
      <c r="U3335" s="237" t="str">
        <f t="shared" si="263"/>
        <v/>
      </c>
      <c r="V3335" s="230" t="str">
        <f t="shared" si="265"/>
        <v>&lt;campo posicao="2"&gt;
&lt;coluna&gt;DT_REGISTRO&lt;/coluna&gt;
&lt;descricao&gt;Data de produção (DDMMAAAA)&lt;/descricao&gt;
&lt;tipo&gt;D&lt;/tipo&gt;
&lt;/campo&gt;</v>
      </c>
      <c r="W3335" s="227" t="str">
        <f t="shared" si="264"/>
        <v>&lt;campo posicao="2"&gt;
&lt;coluna&gt;DT_REGISTRO&lt;/coluna&gt;
&lt;descricao&gt;Data de produção (DDMMAAAA)&lt;/descricao&gt;
&lt;tipo&gt;D&lt;/tipo&gt;
&lt;/campo&gt;</v>
      </c>
      <c r="AB3335" s="3" t="s">
        <v>6</v>
      </c>
    </row>
    <row r="3336" spans="1:28" ht="14.5" customHeight="1" x14ac:dyDescent="0.35">
      <c r="J3336" s="291" t="str">
        <f t="shared" si="266"/>
        <v>1391</v>
      </c>
      <c r="K3336" s="193">
        <v>3</v>
      </c>
      <c r="L3336" s="11" t="s">
        <v>3308</v>
      </c>
      <c r="M3336" s="91" t="s">
        <v>3309</v>
      </c>
      <c r="N3336" s="193" t="s">
        <v>32</v>
      </c>
      <c r="O3336" s="193" t="s">
        <v>28</v>
      </c>
      <c r="P3336" s="193">
        <v>2</v>
      </c>
      <c r="Q3336" s="193" t="s">
        <v>48</v>
      </c>
      <c r="S3336" s="227" t="str">
        <f t="shared" si="262"/>
        <v>Campo</v>
      </c>
      <c r="T3336" s="227" t="s">
        <v>3606</v>
      </c>
      <c r="U3336" s="237" t="str">
        <f t="shared" si="263"/>
        <v/>
      </c>
      <c r="V3336" s="230" t="str">
        <f t="shared" si="265"/>
        <v>&lt;campo posicao="3"&gt;
&lt;coluna&gt;QTD_MOID&lt;/coluna&gt;
&lt;descricao&gt;Quantidade de insumo esmagado (toneladas)&lt;/descricao&gt;
&lt;tipo&gt;R&lt;/tipo&gt;
&lt;/campo&gt;</v>
      </c>
      <c r="W3336" s="227" t="str">
        <f t="shared" si="264"/>
        <v>&lt;campo posicao="3"&gt;
&lt;coluna&gt;QTD_MOID&lt;/coluna&gt;
&lt;descricao&gt;Quantidade de insumo esmagado (toneladas)&lt;/descricao&gt;
&lt;tipo&gt;R&lt;/tipo&gt;
&lt;/campo&gt;</v>
      </c>
      <c r="AB3336" s="3" t="s">
        <v>6</v>
      </c>
    </row>
    <row r="3337" spans="1:28" ht="14.5" customHeight="1" x14ac:dyDescent="0.35">
      <c r="J3337" s="291" t="str">
        <f t="shared" si="266"/>
        <v>1391</v>
      </c>
      <c r="K3337" s="193">
        <v>4</v>
      </c>
      <c r="L3337" s="11" t="s">
        <v>3310</v>
      </c>
      <c r="M3337" s="11" t="s">
        <v>3311</v>
      </c>
      <c r="N3337" s="193" t="s">
        <v>32</v>
      </c>
      <c r="O3337" s="193" t="s">
        <v>28</v>
      </c>
      <c r="P3337" s="193">
        <v>2</v>
      </c>
      <c r="Q3337" s="193" t="s">
        <v>29</v>
      </c>
      <c r="S3337" s="227" t="str">
        <f t="shared" si="262"/>
        <v>Campo</v>
      </c>
      <c r="T3337" s="227" t="s">
        <v>3606</v>
      </c>
      <c r="U3337" s="237" t="str">
        <f t="shared" si="263"/>
        <v/>
      </c>
      <c r="V3337" s="230" t="str">
        <f t="shared" si="265"/>
        <v>&lt;campo posicao="4"&gt;
&lt;coluna&gt;ESTQ_INI&lt;/coluna&gt;
&lt;descricao&gt;Estoque inicial (litros / Kg)&lt;/descricao&gt;
&lt;tipo&gt;R&lt;/tipo&gt;
&lt;/campo&gt;</v>
      </c>
      <c r="W3337" s="227" t="str">
        <f t="shared" si="264"/>
        <v>&lt;campo posicao="4"&gt;
&lt;coluna&gt;ESTQ_INI&lt;/coluna&gt;
&lt;descricao&gt;Estoque inicial (litros / Kg)&lt;/descricao&gt;
&lt;tipo&gt;R&lt;/tipo&gt;
&lt;/campo&gt;</v>
      </c>
      <c r="AB3337" s="3" t="s">
        <v>6</v>
      </c>
    </row>
    <row r="3338" spans="1:28" ht="14.5" customHeight="1" x14ac:dyDescent="0.35">
      <c r="J3338" s="291" t="str">
        <f t="shared" si="266"/>
        <v>1391</v>
      </c>
      <c r="K3338" s="193">
        <v>5</v>
      </c>
      <c r="L3338" s="11" t="s">
        <v>3312</v>
      </c>
      <c r="M3338" s="11" t="s">
        <v>3313</v>
      </c>
      <c r="N3338" s="193" t="s">
        <v>32</v>
      </c>
      <c r="O3338" s="193" t="s">
        <v>28</v>
      </c>
      <c r="P3338" s="193">
        <v>2</v>
      </c>
      <c r="Q3338" s="193" t="s">
        <v>48</v>
      </c>
      <c r="S3338" s="227" t="str">
        <f t="shared" si="262"/>
        <v>Campo</v>
      </c>
      <c r="T3338" s="227" t="s">
        <v>3606</v>
      </c>
      <c r="U3338" s="237" t="str">
        <f t="shared" si="263"/>
        <v/>
      </c>
      <c r="V3338" s="230" t="str">
        <f t="shared" si="265"/>
        <v>&lt;campo posicao="5"&gt;
&lt;coluna&gt;QTD_PRODUZ&lt;/coluna&gt;
&lt;descricao&gt;Quantidade produzida (litros / Kg)&lt;/descricao&gt;
&lt;tipo&gt;R&lt;/tipo&gt;
&lt;/campo&gt;</v>
      </c>
      <c r="W3338" s="227" t="str">
        <f t="shared" si="264"/>
        <v>&lt;campo posicao="5"&gt;
&lt;coluna&gt;QTD_PRODUZ&lt;/coluna&gt;
&lt;descricao&gt;Quantidade produzida (litros / Kg)&lt;/descricao&gt;
&lt;tipo&gt;R&lt;/tipo&gt;
&lt;/campo&gt;</v>
      </c>
      <c r="AB3338" s="3" t="s">
        <v>6</v>
      </c>
    </row>
    <row r="3339" spans="1:28" ht="14.5" customHeight="1" x14ac:dyDescent="0.35">
      <c r="J3339" s="291" t="str">
        <f t="shared" si="266"/>
        <v>1391</v>
      </c>
      <c r="K3339" s="218">
        <v>6</v>
      </c>
      <c r="L3339" s="218" t="s">
        <v>3314</v>
      </c>
      <c r="M3339" s="11" t="s">
        <v>3315</v>
      </c>
      <c r="N3339" s="218" t="s">
        <v>32</v>
      </c>
      <c r="O3339" s="218" t="s">
        <v>28</v>
      </c>
      <c r="P3339" s="218">
        <v>2</v>
      </c>
      <c r="Q3339" s="218" t="s">
        <v>48</v>
      </c>
      <c r="S3339" s="227" t="str">
        <f t="shared" si="262"/>
        <v>Campo</v>
      </c>
      <c r="T3339" s="227" t="s">
        <v>3606</v>
      </c>
      <c r="U3339" s="237" t="str">
        <f t="shared" si="263"/>
        <v/>
      </c>
      <c r="V3339" s="230" t="str">
        <f t="shared" si="265"/>
        <v>&lt;campo posicao="6"&gt;
&lt;coluna&gt;ENT_ANID_HID&lt;/coluna&gt;
&lt;descricao&gt;Entrada de álcool anidro decorrente da transformação do álcool hidratado ou&lt;/descricao&gt;
&lt;tipo&gt;R&lt;/tipo&gt;
&lt;/campo&gt;</v>
      </c>
      <c r="W3339" s="227" t="str">
        <f t="shared" si="264"/>
        <v>&lt;campo posicao="6"&gt;
&lt;coluna&gt;ENT_ANID_HID&lt;/coluna&gt;
&lt;descricao&gt;Entrada de álcool anidro decorrente da transformação do álcool hidratado ou&lt;/descricao&gt;
&lt;tipo&gt;R&lt;/tipo&gt;
&lt;/campo&gt;</v>
      </c>
      <c r="AB3339" s="3" t="s">
        <v>6</v>
      </c>
    </row>
    <row r="3340" spans="1:28" ht="14.5" customHeight="1" x14ac:dyDescent="0.35">
      <c r="J3340" s="291" t="str">
        <f t="shared" si="266"/>
        <v>1391</v>
      </c>
      <c r="K3340" s="218"/>
      <c r="L3340" s="218"/>
      <c r="M3340" s="11" t="s">
        <v>3316</v>
      </c>
      <c r="N3340" s="218"/>
      <c r="O3340" s="218"/>
      <c r="P3340" s="218"/>
      <c r="Q3340" s="218"/>
      <c r="S3340" s="227" t="str">
        <f t="shared" si="262"/>
        <v/>
      </c>
      <c r="T3340" s="227"/>
      <c r="U3340" s="237" t="str">
        <f t="shared" si="263"/>
        <v/>
      </c>
      <c r="V3340" s="230" t="str">
        <f t="shared" si="265"/>
        <v/>
      </c>
      <c r="W3340" s="227" t="str">
        <f t="shared" si="264"/>
        <v/>
      </c>
      <c r="AB3340" s="3" t="s">
        <v>6</v>
      </c>
    </row>
    <row r="3341" spans="1:28" ht="14.5" customHeight="1" x14ac:dyDescent="0.35">
      <c r="J3341" s="291" t="str">
        <f t="shared" si="266"/>
        <v>1391</v>
      </c>
      <c r="K3341" s="193">
        <v>7</v>
      </c>
      <c r="L3341" s="11" t="s">
        <v>3317</v>
      </c>
      <c r="M3341" s="11" t="s">
        <v>3318</v>
      </c>
      <c r="N3341" s="193" t="s">
        <v>32</v>
      </c>
      <c r="O3341" s="193" t="s">
        <v>28</v>
      </c>
      <c r="P3341" s="193">
        <v>2</v>
      </c>
      <c r="Q3341" s="193" t="s">
        <v>48</v>
      </c>
      <c r="S3341" s="227" t="str">
        <f t="shared" si="262"/>
        <v>Campo</v>
      </c>
      <c r="T3341" s="227" t="s">
        <v>3606</v>
      </c>
      <c r="U3341" s="237" t="str">
        <f t="shared" si="263"/>
        <v/>
      </c>
      <c r="V3341" s="230" t="str">
        <f t="shared" si="265"/>
        <v>&lt;campo posicao="7"&gt;
&lt;coluna&gt;OUTR_ENTR&lt;/coluna&gt;
&lt;descricao&gt;Outras entradas  (litros / Kg)&lt;/descricao&gt;
&lt;tipo&gt;R&lt;/tipo&gt;
&lt;/campo&gt;</v>
      </c>
      <c r="W3341" s="227" t="str">
        <f t="shared" si="264"/>
        <v>&lt;campo posicao="7"&gt;
&lt;coluna&gt;OUTR_ENTR&lt;/coluna&gt;
&lt;descricao&gt;Outras entradas  (litros / Kg)&lt;/descricao&gt;
&lt;tipo&gt;R&lt;/tipo&gt;
&lt;/campo&gt;</v>
      </c>
      <c r="AB3341" s="3" t="s">
        <v>6</v>
      </c>
    </row>
    <row r="3342" spans="1:28" ht="14.5" customHeight="1" x14ac:dyDescent="0.35">
      <c r="J3342" s="291" t="str">
        <f t="shared" si="266"/>
        <v>1391</v>
      </c>
      <c r="K3342" s="193">
        <v>8</v>
      </c>
      <c r="L3342" s="11" t="s">
        <v>221</v>
      </c>
      <c r="M3342" s="11" t="s">
        <v>3319</v>
      </c>
      <c r="N3342" s="193" t="s">
        <v>32</v>
      </c>
      <c r="O3342" s="193" t="s">
        <v>28</v>
      </c>
      <c r="P3342" s="193">
        <v>2</v>
      </c>
      <c r="Q3342" s="193" t="s">
        <v>48</v>
      </c>
      <c r="S3342" s="227" t="str">
        <f t="shared" si="262"/>
        <v>Campo</v>
      </c>
      <c r="T3342" s="227" t="s">
        <v>3606</v>
      </c>
      <c r="U3342" s="237" t="str">
        <f t="shared" si="263"/>
        <v/>
      </c>
      <c r="V3342" s="230" t="str">
        <f t="shared" si="265"/>
        <v>&lt;campo posicao="8"&gt;
&lt;coluna&gt;PERDA&lt;/coluna&gt;
&lt;descricao&gt;Evaporação (litros) ou Quebra de peso (Kg)&lt;/descricao&gt;
&lt;tipo&gt;R&lt;/tipo&gt;
&lt;/campo&gt;</v>
      </c>
      <c r="W3342" s="227" t="str">
        <f t="shared" si="264"/>
        <v>&lt;campo posicao="8"&gt;
&lt;coluna&gt;PERDA&lt;/coluna&gt;
&lt;descricao&gt;Evaporação (litros) ou Quebra de peso (Kg)&lt;/descricao&gt;
&lt;tipo&gt;R&lt;/tipo&gt;
&lt;/campo&gt;</v>
      </c>
      <c r="AB3342" s="3" t="s">
        <v>6</v>
      </c>
    </row>
    <row r="3343" spans="1:28" ht="14.5" customHeight="1" x14ac:dyDescent="0.35">
      <c r="J3343" s="291" t="str">
        <f t="shared" si="266"/>
        <v>1391</v>
      </c>
      <c r="K3343" s="193">
        <v>9</v>
      </c>
      <c r="L3343" s="11" t="s">
        <v>1714</v>
      </c>
      <c r="M3343" s="11" t="s">
        <v>3320</v>
      </c>
      <c r="N3343" s="193" t="s">
        <v>32</v>
      </c>
      <c r="O3343" s="193" t="s">
        <v>28</v>
      </c>
      <c r="P3343" s="193">
        <v>2</v>
      </c>
      <c r="Q3343" s="193" t="s">
        <v>48</v>
      </c>
      <c r="S3343" s="227" t="str">
        <f t="shared" si="262"/>
        <v>Campo</v>
      </c>
      <c r="T3343" s="227" t="s">
        <v>3606</v>
      </c>
      <c r="U3343" s="237" t="str">
        <f t="shared" si="263"/>
        <v/>
      </c>
      <c r="V3343" s="230" t="str">
        <f t="shared" si="265"/>
        <v>&lt;campo posicao="9"&gt;
&lt;coluna&gt;CONS&lt;/coluna&gt;
&lt;descricao&gt;Consumo (litros)&lt;/descricao&gt;
&lt;tipo&gt;R&lt;/tipo&gt;
&lt;/campo&gt;</v>
      </c>
      <c r="W3343" s="227" t="str">
        <f t="shared" si="264"/>
        <v>&lt;campo posicao="9"&gt;
&lt;coluna&gt;CONS&lt;/coluna&gt;
&lt;descricao&gt;Consumo (litros)&lt;/descricao&gt;
&lt;tipo&gt;R&lt;/tipo&gt;
&lt;/campo&gt;</v>
      </c>
      <c r="AB3343" s="3" t="s">
        <v>6</v>
      </c>
    </row>
    <row r="3344" spans="1:28" ht="14.5" customHeight="1" x14ac:dyDescent="0.35">
      <c r="J3344" s="291" t="str">
        <f t="shared" si="266"/>
        <v>1391</v>
      </c>
      <c r="K3344" s="193">
        <v>10</v>
      </c>
      <c r="L3344" s="11" t="s">
        <v>3321</v>
      </c>
      <c r="M3344" s="11" t="s">
        <v>3322</v>
      </c>
      <c r="N3344" s="193" t="s">
        <v>32</v>
      </c>
      <c r="O3344" s="193" t="s">
        <v>28</v>
      </c>
      <c r="P3344" s="193">
        <v>2</v>
      </c>
      <c r="Q3344" s="193" t="s">
        <v>48</v>
      </c>
      <c r="S3344" s="227" t="str">
        <f t="shared" si="262"/>
        <v>Campo</v>
      </c>
      <c r="T3344" s="227" t="s">
        <v>3606</v>
      </c>
      <c r="U3344" s="237" t="str">
        <f t="shared" si="263"/>
        <v/>
      </c>
      <c r="V3344" s="230" t="str">
        <f t="shared" si="265"/>
        <v>&lt;campo posicao="10"&gt;
&lt;coluna&gt;SAI_ANI_HID&lt;/coluna&gt;
&lt;descricao&gt;Saída para transformação (litros).&lt;/descricao&gt;
&lt;tipo&gt;R&lt;/tipo&gt;
&lt;/campo&gt;</v>
      </c>
      <c r="W3344" s="227" t="str">
        <f t="shared" si="264"/>
        <v>&lt;campo posicao="10"&gt;
&lt;coluna&gt;SAI_ANI_HID&lt;/coluna&gt;
&lt;descricao&gt;Saída para transformação (litros).&lt;/descricao&gt;
&lt;tipo&gt;R&lt;/tipo&gt;
&lt;/campo&gt;</v>
      </c>
      <c r="AB3344" s="3" t="s">
        <v>6</v>
      </c>
    </row>
    <row r="3345" spans="1:28" ht="14.5" customHeight="1" x14ac:dyDescent="0.35">
      <c r="J3345" s="291" t="str">
        <f t="shared" si="266"/>
        <v>1391</v>
      </c>
      <c r="K3345" s="193">
        <v>11</v>
      </c>
      <c r="L3345" s="11" t="s">
        <v>3323</v>
      </c>
      <c r="M3345" s="11" t="s">
        <v>3324</v>
      </c>
      <c r="N3345" s="194" t="s">
        <v>32</v>
      </c>
      <c r="O3345" s="194" t="s">
        <v>28</v>
      </c>
      <c r="P3345" s="194">
        <v>2</v>
      </c>
      <c r="Q3345" s="194" t="s">
        <v>48</v>
      </c>
      <c r="S3345" s="227" t="str">
        <f t="shared" si="262"/>
        <v>Campo</v>
      </c>
      <c r="T3345" s="227" t="s">
        <v>3606</v>
      </c>
      <c r="U3345" s="237" t="str">
        <f t="shared" si="263"/>
        <v/>
      </c>
      <c r="V3345" s="230" t="str">
        <f t="shared" si="265"/>
        <v>&lt;campo posicao="11"&gt;
&lt;coluna&gt;SAÍDAS&lt;/coluna&gt;
&lt;descricao&gt;Saídas (litros / Kg)&lt;/descricao&gt;
&lt;tipo&gt;R&lt;/tipo&gt;
&lt;/campo&gt;</v>
      </c>
      <c r="W3345" s="227" t="str">
        <f t="shared" si="264"/>
        <v>&lt;campo posicao="11"&gt;
&lt;coluna&gt;SAÍDAS&lt;/coluna&gt;
&lt;descricao&gt;Saídas (litros / Kg)&lt;/descricao&gt;
&lt;tipo&gt;R&lt;/tipo&gt;
&lt;/campo&gt;</v>
      </c>
      <c r="AB3345" s="3" t="s">
        <v>6</v>
      </c>
    </row>
    <row r="3346" spans="1:28" ht="14.5" customHeight="1" x14ac:dyDescent="0.35">
      <c r="J3346" s="291" t="str">
        <f t="shared" si="266"/>
        <v>1391</v>
      </c>
      <c r="K3346" s="193">
        <v>12</v>
      </c>
      <c r="L3346" s="11" t="s">
        <v>3325</v>
      </c>
      <c r="M3346" s="11" t="s">
        <v>3326</v>
      </c>
      <c r="N3346" s="193" t="s">
        <v>32</v>
      </c>
      <c r="O3346" s="193" t="s">
        <v>28</v>
      </c>
      <c r="P3346" s="193">
        <v>2</v>
      </c>
      <c r="Q3346" s="193" t="s">
        <v>29</v>
      </c>
      <c r="S3346" s="227" t="str">
        <f t="shared" si="262"/>
        <v>Campo</v>
      </c>
      <c r="T3346" s="227" t="s">
        <v>3606</v>
      </c>
      <c r="U3346" s="237" t="str">
        <f t="shared" si="263"/>
        <v/>
      </c>
      <c r="V3346" s="230" t="str">
        <f t="shared" si="265"/>
        <v>&lt;campo posicao="12"&gt;
&lt;coluna&gt;ESTQ_FIN&lt;/coluna&gt;
&lt;descricao&gt;Estoque final  (litros / Kg)&lt;/descricao&gt;
&lt;tipo&gt;R&lt;/tipo&gt;
&lt;/campo&gt;</v>
      </c>
      <c r="W3346" s="227" t="str">
        <f t="shared" si="264"/>
        <v>&lt;campo posicao="12"&gt;
&lt;coluna&gt;ESTQ_FIN&lt;/coluna&gt;
&lt;descricao&gt;Estoque final  (litros / Kg)&lt;/descricao&gt;
&lt;tipo&gt;R&lt;/tipo&gt;
&lt;/campo&gt;</v>
      </c>
      <c r="AB3346" s="3" t="s">
        <v>6</v>
      </c>
    </row>
    <row r="3347" spans="1:28" ht="14.5" customHeight="1" x14ac:dyDescent="0.35">
      <c r="J3347" s="291" t="str">
        <f t="shared" si="266"/>
        <v>1391</v>
      </c>
      <c r="K3347" s="193">
        <v>13</v>
      </c>
      <c r="L3347" s="11" t="s">
        <v>3327</v>
      </c>
      <c r="M3347" s="11" t="s">
        <v>3328</v>
      </c>
      <c r="N3347" s="193" t="s">
        <v>32</v>
      </c>
      <c r="O3347" s="193" t="s">
        <v>28</v>
      </c>
      <c r="P3347" s="193">
        <v>2</v>
      </c>
      <c r="Q3347" s="193" t="s">
        <v>48</v>
      </c>
      <c r="S3347" s="227" t="str">
        <f t="shared" si="262"/>
        <v>Campo</v>
      </c>
      <c r="T3347" s="227" t="s">
        <v>3606</v>
      </c>
      <c r="U3347" s="237" t="str">
        <f t="shared" si="263"/>
        <v/>
      </c>
      <c r="V3347" s="230" t="str">
        <f t="shared" si="265"/>
        <v>&lt;campo posicao="13"&gt;
&lt;coluna&gt;ESTQ_INI_MEL&lt;/coluna&gt;
&lt;descricao&gt;Estoque inicial de mel residual (Kg)&lt;/descricao&gt;
&lt;tipo&gt;R&lt;/tipo&gt;
&lt;/campo&gt;</v>
      </c>
      <c r="W3347" s="227" t="str">
        <f t="shared" si="264"/>
        <v>&lt;campo posicao="13"&gt;
&lt;coluna&gt;ESTQ_INI_MEL&lt;/coluna&gt;
&lt;descricao&gt;Estoque inicial de mel residual (Kg)&lt;/descricao&gt;
&lt;tipo&gt;R&lt;/tipo&gt;
&lt;/campo&gt;</v>
      </c>
      <c r="AB3347" s="3" t="s">
        <v>6</v>
      </c>
    </row>
    <row r="3348" spans="1:28" ht="14.5" customHeight="1" x14ac:dyDescent="0.35">
      <c r="J3348" s="291" t="str">
        <f t="shared" si="266"/>
        <v>1391</v>
      </c>
      <c r="K3348" s="193">
        <v>14</v>
      </c>
      <c r="L3348" s="11" t="s">
        <v>3329</v>
      </c>
      <c r="M3348" s="11" t="s">
        <v>3330</v>
      </c>
      <c r="N3348" s="193" t="s">
        <v>32</v>
      </c>
      <c r="O3348" s="193" t="s">
        <v>28</v>
      </c>
      <c r="P3348" s="193">
        <v>2</v>
      </c>
      <c r="Q3348" s="193" t="s">
        <v>48</v>
      </c>
      <c r="S3348" s="227" t="str">
        <f t="shared" si="262"/>
        <v>Campo</v>
      </c>
      <c r="T3348" s="227" t="s">
        <v>3606</v>
      </c>
      <c r="U3348" s="237" t="str">
        <f t="shared" si="263"/>
        <v/>
      </c>
      <c r="V3348" s="230" t="str">
        <f t="shared" si="265"/>
        <v>&lt;campo posicao="14"&gt;
&lt;coluna&gt;PROD_DIA_MEL&lt;/coluna&gt;
&lt;descricao&gt;Produção de mel residual (Kg) e entradas de mel (Kg)&lt;/descricao&gt;
&lt;tipo&gt;R&lt;/tipo&gt;
&lt;/campo&gt;</v>
      </c>
      <c r="W3348" s="227" t="str">
        <f t="shared" si="264"/>
        <v>&lt;campo posicao="14"&gt;
&lt;coluna&gt;PROD_DIA_MEL&lt;/coluna&gt;
&lt;descricao&gt;Produção de mel residual (Kg) e entradas de mel (Kg)&lt;/descricao&gt;
&lt;tipo&gt;R&lt;/tipo&gt;
&lt;/campo&gt;</v>
      </c>
      <c r="AB3348" s="3" t="s">
        <v>6</v>
      </c>
    </row>
    <row r="3349" spans="1:28" ht="14.5" customHeight="1" x14ac:dyDescent="0.35">
      <c r="J3349" s="291" t="str">
        <f t="shared" si="266"/>
        <v>1391</v>
      </c>
      <c r="K3349" s="193">
        <v>15</v>
      </c>
      <c r="L3349" s="11" t="s">
        <v>3331</v>
      </c>
      <c r="M3349" s="11" t="s">
        <v>3332</v>
      </c>
      <c r="N3349" s="193" t="s">
        <v>32</v>
      </c>
      <c r="O3349" s="193" t="s">
        <v>28</v>
      </c>
      <c r="P3349" s="193">
        <v>2</v>
      </c>
      <c r="Q3349" s="194" t="s">
        <v>48</v>
      </c>
      <c r="S3349" s="227" t="str">
        <f t="shared" si="262"/>
        <v>Campo</v>
      </c>
      <c r="T3349" s="227" t="s">
        <v>3606</v>
      </c>
      <c r="U3349" s="237" t="str">
        <f t="shared" si="263"/>
        <v/>
      </c>
      <c r="V3349" s="230" t="str">
        <f t="shared" si="265"/>
        <v>&lt;campo posicao="15"&gt;
&lt;coluna&gt;UTIL_MEL&lt;/coluna&gt;
&lt;descricao&gt;Mel residual utilizado (Kg) e saídas de mel (Kg)&lt;/descricao&gt;
&lt;tipo&gt;R&lt;/tipo&gt;
&lt;/campo&gt;</v>
      </c>
      <c r="W3349" s="227" t="str">
        <f t="shared" si="264"/>
        <v>&lt;campo posicao="15"&gt;
&lt;coluna&gt;UTIL_MEL&lt;/coluna&gt;
&lt;descricao&gt;Mel residual utilizado (Kg) e saídas de mel (Kg)&lt;/descricao&gt;
&lt;tipo&gt;R&lt;/tipo&gt;
&lt;/campo&gt;</v>
      </c>
      <c r="AB3349" s="3" t="s">
        <v>6</v>
      </c>
    </row>
    <row r="3350" spans="1:28" ht="14.5" customHeight="1" x14ac:dyDescent="0.35">
      <c r="J3350" s="291" t="str">
        <f t="shared" si="266"/>
        <v>1391</v>
      </c>
      <c r="K3350" s="193">
        <v>16</v>
      </c>
      <c r="L3350" s="11" t="s">
        <v>3333</v>
      </c>
      <c r="M3350" s="11" t="s">
        <v>3334</v>
      </c>
      <c r="N3350" s="193" t="s">
        <v>32</v>
      </c>
      <c r="O3350" s="193" t="s">
        <v>28</v>
      </c>
      <c r="P3350" s="193">
        <v>2</v>
      </c>
      <c r="Q3350" s="194" t="s">
        <v>48</v>
      </c>
      <c r="S3350" s="227" t="str">
        <f t="shared" si="262"/>
        <v>Campo</v>
      </c>
      <c r="T3350" s="227" t="s">
        <v>3606</v>
      </c>
      <c r="U3350" s="237" t="str">
        <f t="shared" si="263"/>
        <v/>
      </c>
      <c r="V3350" s="230" t="str">
        <f t="shared" si="265"/>
        <v>&lt;campo posicao="16"&gt;
&lt;coluna&gt;PROD_ALC_MEL&lt;/coluna&gt;
&lt;descricao&gt;Produção de álcool (litros) ou açúcar (Kg) proveniente do mel residual.&lt;/descricao&gt;
&lt;tipo&gt;R&lt;/tipo&gt;
&lt;/campo&gt;</v>
      </c>
      <c r="W3350" s="227" t="str">
        <f t="shared" si="264"/>
        <v>&lt;campo posicao="16"&gt;
&lt;coluna&gt;PROD_ALC_MEL&lt;/coluna&gt;
&lt;descricao&gt;Produção de álcool (litros) ou açúcar (Kg) proveniente do mel residual.&lt;/descricao&gt;
&lt;tipo&gt;R&lt;/tipo&gt;
&lt;/campo&gt;</v>
      </c>
      <c r="AB3350" s="3" t="s">
        <v>6</v>
      </c>
    </row>
    <row r="3351" spans="1:28" ht="14.5" customHeight="1" x14ac:dyDescent="0.35">
      <c r="J3351" s="291" t="str">
        <f t="shared" si="266"/>
        <v>1391</v>
      </c>
      <c r="K3351" s="193">
        <v>17</v>
      </c>
      <c r="L3351" s="11" t="s">
        <v>3335</v>
      </c>
      <c r="M3351" s="11" t="s">
        <v>3336</v>
      </c>
      <c r="N3351" s="193" t="s">
        <v>27</v>
      </c>
      <c r="O3351" s="193" t="s">
        <v>28</v>
      </c>
      <c r="P3351" s="193" t="s">
        <v>28</v>
      </c>
      <c r="Q3351" s="194" t="s">
        <v>48</v>
      </c>
      <c r="S3351" s="227" t="str">
        <f t="shared" si="262"/>
        <v>Campo</v>
      </c>
      <c r="T3351" s="227" t="s">
        <v>27</v>
      </c>
      <c r="U3351" s="237" t="str">
        <f t="shared" si="263"/>
        <v/>
      </c>
      <c r="V3351" s="230" t="str">
        <f t="shared" si="265"/>
        <v>&lt;campo posicao="17"&gt;
&lt;coluna&gt;OBS&lt;/coluna&gt;
&lt;descricao&gt;Observações&lt;/descricao&gt;
&lt;tipo&gt;C&lt;/tipo&gt;
&lt;/campo&gt;</v>
      </c>
      <c r="W3351" s="227" t="str">
        <f t="shared" si="264"/>
        <v>&lt;campo posicao="17"&gt;
&lt;coluna&gt;OBS&lt;/coluna&gt;
&lt;descricao&gt;Observações&lt;/descricao&gt;
&lt;tipo&gt;C&lt;/tipo&gt;
&lt;/campo&gt;</v>
      </c>
      <c r="AB3351" s="3" t="s">
        <v>6</v>
      </c>
    </row>
    <row r="3352" spans="1:28" ht="14.5" customHeight="1" x14ac:dyDescent="0.35">
      <c r="J3352" s="291" t="str">
        <f t="shared" si="266"/>
        <v>1391</v>
      </c>
      <c r="K3352" s="194">
        <v>18</v>
      </c>
      <c r="L3352" s="91" t="s">
        <v>163</v>
      </c>
      <c r="M3352" s="91" t="s">
        <v>3337</v>
      </c>
      <c r="N3352" s="194" t="s">
        <v>27</v>
      </c>
      <c r="O3352" s="194">
        <v>60</v>
      </c>
      <c r="P3352" s="194" t="s">
        <v>28</v>
      </c>
      <c r="Q3352" s="194" t="s">
        <v>29</v>
      </c>
      <c r="S3352" s="227" t="str">
        <f t="shared" si="262"/>
        <v>Campo</v>
      </c>
      <c r="T3352" s="227" t="s">
        <v>27</v>
      </c>
      <c r="U3352" s="237" t="str">
        <f t="shared" si="263"/>
        <v/>
      </c>
      <c r="V3352" s="230" t="str">
        <f t="shared" si="265"/>
        <v>&lt;campo posicao="18"&gt;
&lt;coluna&gt;COD_ITEM&lt;/coluna&gt;
&lt;descricao&gt;Informar o insumo conforme código do item (campo 02 do Registro 0200)&lt;/descricao&gt;
&lt;tipo&gt;C&lt;/tipo&gt;
&lt;/campo&gt;</v>
      </c>
      <c r="W3352" s="227" t="str">
        <f t="shared" si="264"/>
        <v>&lt;campo posicao="18"&gt;
&lt;coluna&gt;COD_ITEM&lt;/coluna&gt;
&lt;descricao&gt;Informar o insumo conforme código do item (campo 02 do Registro 0200)&lt;/descricao&gt;
&lt;tipo&gt;C&lt;/tipo&gt;
&lt;/campo&gt;</v>
      </c>
      <c r="AB3352" s="3"/>
    </row>
    <row r="3353" spans="1:28" ht="14.5" customHeight="1" x14ac:dyDescent="0.35">
      <c r="J3353" s="291" t="str">
        <f t="shared" si="266"/>
        <v>1391</v>
      </c>
      <c r="K3353" s="240">
        <v>19</v>
      </c>
      <c r="L3353" s="240" t="s">
        <v>3338</v>
      </c>
      <c r="M3353" s="91" t="s">
        <v>3339</v>
      </c>
      <c r="N3353" s="240" t="s">
        <v>32</v>
      </c>
      <c r="O3353" s="240" t="s">
        <v>54</v>
      </c>
      <c r="P3353" s="240" t="s">
        <v>28</v>
      </c>
      <c r="Q3353" s="240" t="s">
        <v>29</v>
      </c>
      <c r="S3353" s="227" t="str">
        <f t="shared" si="262"/>
        <v>Campo</v>
      </c>
      <c r="T3353" s="227" t="s">
        <v>3607</v>
      </c>
      <c r="U3353" s="237" t="str">
        <f t="shared" si="263"/>
        <v/>
      </c>
      <c r="V3353" s="230" t="str">
        <f t="shared" si="265"/>
        <v>&lt;campo posicao="19"&gt;
&lt;coluna&gt;TP_RESIDUO&lt;/coluna&gt;
&lt;descricao&gt;Tipo de resíduo produzido:&lt;/descricao&gt;
&lt;tipo&gt;I&lt;/tipo&gt;
&lt;/campo&gt;</v>
      </c>
      <c r="W3353" s="227" t="str">
        <f t="shared" si="264"/>
        <v>&lt;campo posicao="19"&gt;
&lt;coluna&gt;TP_RESIDUO&lt;/coluna&gt;
&lt;descricao&gt;Tipo de resíduo produzido:&lt;/descricao&gt;
&lt;tipo&gt;I&lt;/tipo&gt;
&lt;/campo&gt;</v>
      </c>
      <c r="AB3353" s="3"/>
    </row>
    <row r="3354" spans="1:28" ht="14.5" customHeight="1" x14ac:dyDescent="0.35">
      <c r="J3354" s="291" t="str">
        <f t="shared" si="266"/>
        <v>1391</v>
      </c>
      <c r="K3354" s="241"/>
      <c r="L3354" s="241"/>
      <c r="M3354" s="91" t="s">
        <v>3340</v>
      </c>
      <c r="N3354" s="241"/>
      <c r="O3354" s="241"/>
      <c r="P3354" s="241"/>
      <c r="Q3354" s="241"/>
      <c r="S3354" s="227" t="str">
        <f t="shared" si="262"/>
        <v/>
      </c>
      <c r="T3354" s="227"/>
      <c r="U3354" s="237" t="str">
        <f t="shared" si="263"/>
        <v/>
      </c>
      <c r="V3354" s="230" t="str">
        <f t="shared" si="265"/>
        <v/>
      </c>
      <c r="W3354" s="227" t="str">
        <f t="shared" si="264"/>
        <v/>
      </c>
      <c r="AB3354" s="3"/>
    </row>
    <row r="3355" spans="1:28" ht="14.5" customHeight="1" x14ac:dyDescent="0.35">
      <c r="J3355" s="291" t="str">
        <f t="shared" si="266"/>
        <v>1391</v>
      </c>
      <c r="K3355" s="241"/>
      <c r="L3355" s="241"/>
      <c r="M3355" s="91" t="s">
        <v>3341</v>
      </c>
      <c r="N3355" s="241"/>
      <c r="O3355" s="241"/>
      <c r="P3355" s="241"/>
      <c r="Q3355" s="241"/>
      <c r="S3355" s="227" t="str">
        <f t="shared" si="262"/>
        <v/>
      </c>
      <c r="T3355" s="227"/>
      <c r="U3355" s="237" t="str">
        <f t="shared" si="263"/>
        <v/>
      </c>
      <c r="V3355" s="230" t="str">
        <f t="shared" si="265"/>
        <v/>
      </c>
      <c r="W3355" s="227" t="str">
        <f t="shared" si="264"/>
        <v/>
      </c>
      <c r="AB3355" s="3"/>
    </row>
    <row r="3356" spans="1:28" ht="14.5" customHeight="1" x14ac:dyDescent="0.35">
      <c r="J3356" s="291" t="str">
        <f t="shared" si="266"/>
        <v>1391</v>
      </c>
      <c r="K3356" s="242"/>
      <c r="L3356" s="242"/>
      <c r="M3356" s="91" t="s">
        <v>3342</v>
      </c>
      <c r="N3356" s="242"/>
      <c r="O3356" s="242"/>
      <c r="P3356" s="242"/>
      <c r="Q3356" s="242"/>
      <c r="S3356" s="227" t="str">
        <f t="shared" si="262"/>
        <v/>
      </c>
      <c r="T3356" s="227"/>
      <c r="U3356" s="237" t="str">
        <f t="shared" si="263"/>
        <v/>
      </c>
      <c r="V3356" s="230" t="str">
        <f t="shared" si="265"/>
        <v/>
      </c>
      <c r="W3356" s="227" t="str">
        <f t="shared" si="264"/>
        <v/>
      </c>
      <c r="AB3356" s="3"/>
    </row>
    <row r="3357" spans="1:28" ht="14.5" customHeight="1" x14ac:dyDescent="0.35">
      <c r="J3357" s="291" t="str">
        <f t="shared" si="266"/>
        <v>1391</v>
      </c>
      <c r="K3357" s="194">
        <v>20</v>
      </c>
      <c r="L3357" s="91" t="s">
        <v>3343</v>
      </c>
      <c r="M3357" s="91" t="s">
        <v>3344</v>
      </c>
      <c r="N3357" s="194" t="s">
        <v>32</v>
      </c>
      <c r="O3357" s="194" t="s">
        <v>28</v>
      </c>
      <c r="P3357" s="194">
        <v>2</v>
      </c>
      <c r="Q3357" s="194" t="s">
        <v>29</v>
      </c>
      <c r="S3357" s="227" t="str">
        <f t="shared" si="262"/>
        <v>Campo</v>
      </c>
      <c r="T3357" s="227" t="s">
        <v>3606</v>
      </c>
      <c r="U3357" s="237" t="str">
        <f t="shared" si="263"/>
        <v/>
      </c>
      <c r="V3357" s="230" t="str">
        <f t="shared" si="265"/>
        <v>&lt;campo posicao="20"&gt;
&lt;coluna&gt;QTD_RESIDUO&lt;/coluna&gt;
&lt;descricao&gt;Quantidade de resíduo produzido (toneladas)&lt;/descricao&gt;
&lt;tipo&gt;R&lt;/tipo&gt;
&lt;/campo&gt;</v>
      </c>
      <c r="W3357" s="227" t="str">
        <f t="shared" si="264"/>
        <v>&lt;campo posicao="20"&gt;
&lt;coluna&gt;QTD_RESIDUO&lt;/coluna&gt;
&lt;descricao&gt;Quantidade de resíduo produzido (toneladas)&lt;/descricao&gt;
&lt;tipo&gt;R&lt;/tipo&gt;
&lt;/campo&gt;</v>
      </c>
      <c r="AB3357" s="3"/>
    </row>
    <row r="3358" spans="1:28" s="3" customFormat="1" ht="14.5" customHeight="1" collapsed="1" x14ac:dyDescent="0.35">
      <c r="A3358" s="209" t="s">
        <v>22</v>
      </c>
      <c r="B3358" s="209"/>
      <c r="C3358" s="209"/>
      <c r="D3358" s="209" t="s">
        <v>3345</v>
      </c>
      <c r="E3358" s="209"/>
      <c r="F3358" s="209"/>
      <c r="G3358" s="209"/>
      <c r="H3358" s="209"/>
      <c r="I3358" s="209" t="s">
        <v>108</v>
      </c>
      <c r="J3358" s="291" t="str">
        <f t="shared" si="266"/>
        <v>1391</v>
      </c>
      <c r="K3358" s="2" t="s">
        <v>3346</v>
      </c>
      <c r="L3358" s="4"/>
      <c r="M3358" s="4"/>
      <c r="N3358" s="4"/>
      <c r="O3358" s="4"/>
      <c r="P3358" s="4"/>
      <c r="Q3358" s="4"/>
      <c r="R3358" s="4"/>
      <c r="S3358" s="227">
        <f t="shared" si="262"/>
        <v>3</v>
      </c>
      <c r="T3358" s="227"/>
      <c r="U3358" s="237" t="str">
        <f t="shared" si="263"/>
        <v>&lt;/registro&gt;
&lt;registro codigo="1400" perfil="ABC" nivel="3"&gt;</v>
      </c>
      <c r="V3358" s="230" t="str">
        <f t="shared" si="265"/>
        <v/>
      </c>
      <c r="W3358" s="227" t="str">
        <f t="shared" si="264"/>
        <v>&lt;/registro&gt;
&lt;registro codigo="1400" perfil="ABC" nivel="3"&gt;</v>
      </c>
      <c r="X3358" s="227"/>
      <c r="Y3358" s="227"/>
      <c r="AB3358" s="3" t="s">
        <v>6</v>
      </c>
    </row>
    <row r="3359" spans="1:28" ht="14.5" customHeight="1" x14ac:dyDescent="0.35">
      <c r="J3359" s="291" t="str">
        <f t="shared" si="266"/>
        <v>1400</v>
      </c>
      <c r="K3359" s="193">
        <v>1</v>
      </c>
      <c r="L3359" s="11" t="s">
        <v>25</v>
      </c>
      <c r="M3359" s="11" t="s">
        <v>3347</v>
      </c>
      <c r="N3359" s="193" t="s">
        <v>27</v>
      </c>
      <c r="O3359" s="193">
        <v>4</v>
      </c>
      <c r="P3359" s="193" t="s">
        <v>28</v>
      </c>
      <c r="Q3359" s="193" t="s">
        <v>29</v>
      </c>
      <c r="S3359" s="227" t="str">
        <f t="shared" si="262"/>
        <v>Campo</v>
      </c>
      <c r="T3359" s="227" t="s">
        <v>27</v>
      </c>
      <c r="U3359" s="237" t="str">
        <f t="shared" si="263"/>
        <v/>
      </c>
      <c r="V3359" s="230" t="str">
        <f t="shared" si="265"/>
        <v>&lt;campo posicao="1"&gt;
&lt;coluna&gt;REG&lt;/coluna&gt;
&lt;descricao&gt;Texto fixo contendo "1400"&lt;/descricao&gt;
&lt;tipo&gt;C&lt;/tipo&gt;
&lt;/campo&gt;</v>
      </c>
      <c r="W3359" s="227" t="str">
        <f t="shared" si="264"/>
        <v>&lt;campo posicao="1"&gt;
&lt;coluna&gt;REG&lt;/coluna&gt;
&lt;descricao&gt;Texto fixo contendo "1400"&lt;/descricao&gt;
&lt;tipo&gt;C&lt;/tipo&gt;
&lt;/campo&gt;</v>
      </c>
      <c r="AB3359" s="3" t="s">
        <v>6</v>
      </c>
    </row>
    <row r="3360" spans="1:28" ht="14.5" customHeight="1" x14ac:dyDescent="0.35">
      <c r="J3360" s="291" t="str">
        <f t="shared" si="266"/>
        <v>1400</v>
      </c>
      <c r="K3360" s="193">
        <v>2</v>
      </c>
      <c r="L3360" s="11" t="s">
        <v>3348</v>
      </c>
      <c r="M3360" s="11" t="s">
        <v>801</v>
      </c>
      <c r="N3360" s="193" t="s">
        <v>27</v>
      </c>
      <c r="O3360" s="193">
        <v>60</v>
      </c>
      <c r="P3360" s="193" t="s">
        <v>28</v>
      </c>
      <c r="Q3360" s="193" t="s">
        <v>29</v>
      </c>
      <c r="S3360" s="227" t="str">
        <f t="shared" si="262"/>
        <v>Campo</v>
      </c>
      <c r="T3360" s="227" t="s">
        <v>27</v>
      </c>
      <c r="U3360" s="237" t="str">
        <f t="shared" si="263"/>
        <v/>
      </c>
      <c r="V3360" s="230" t="str">
        <f t="shared" si="265"/>
        <v>&lt;campo posicao="2"&gt;
&lt;coluna&gt;COD_ITEM_IPM&lt;/coluna&gt;
&lt;descricao&gt;Código do item (campo 02 do Registro 0200)&lt;/descricao&gt;
&lt;tipo&gt;C&lt;/tipo&gt;
&lt;/campo&gt;</v>
      </c>
      <c r="W3360" s="227" t="str">
        <f t="shared" si="264"/>
        <v>&lt;campo posicao="2"&gt;
&lt;coluna&gt;COD_ITEM_IPM&lt;/coluna&gt;
&lt;descricao&gt;Código do item (campo 02 do Registro 0200)&lt;/descricao&gt;
&lt;tipo&gt;C&lt;/tipo&gt;
&lt;/campo&gt;</v>
      </c>
      <c r="AB3360" s="3" t="s">
        <v>6</v>
      </c>
    </row>
    <row r="3361" spans="1:28" ht="14.5" customHeight="1" x14ac:dyDescent="0.35">
      <c r="J3361" s="291" t="str">
        <f t="shared" si="266"/>
        <v>1400</v>
      </c>
      <c r="K3361" s="193">
        <v>3</v>
      </c>
      <c r="L3361" s="11" t="s">
        <v>3349</v>
      </c>
      <c r="M3361" s="11" t="s">
        <v>3350</v>
      </c>
      <c r="N3361" s="193" t="s">
        <v>27</v>
      </c>
      <c r="O3361" s="193" t="s">
        <v>59</v>
      </c>
      <c r="P3361" s="193" t="s">
        <v>28</v>
      </c>
      <c r="Q3361" s="193" t="s">
        <v>29</v>
      </c>
      <c r="S3361" s="227" t="str">
        <f t="shared" si="262"/>
        <v>Campo</v>
      </c>
      <c r="T3361" s="227" t="s">
        <v>27</v>
      </c>
      <c r="U3361" s="237" t="str">
        <f t="shared" si="263"/>
        <v/>
      </c>
      <c r="V3361" s="230" t="str">
        <f t="shared" si="265"/>
        <v>&lt;campo posicao="3"&gt;
&lt;coluna&gt;MUN&lt;/coluna&gt;
&lt;descricao&gt;Código do Município de origem/destino&lt;/descricao&gt;
&lt;tipo&gt;C&lt;/tipo&gt;
&lt;/campo&gt;</v>
      </c>
      <c r="W3361" s="227" t="str">
        <f t="shared" si="264"/>
        <v>&lt;campo posicao="3"&gt;
&lt;coluna&gt;MUN&lt;/coluna&gt;
&lt;descricao&gt;Código do Município de origem/destino&lt;/descricao&gt;
&lt;tipo&gt;C&lt;/tipo&gt;
&lt;/campo&gt;</v>
      </c>
      <c r="AB3361" s="3" t="s">
        <v>6</v>
      </c>
    </row>
    <row r="3362" spans="1:28" ht="14.5" customHeight="1" x14ac:dyDescent="0.35">
      <c r="J3362" s="291" t="str">
        <f t="shared" si="266"/>
        <v>1400</v>
      </c>
      <c r="K3362" s="193">
        <v>4</v>
      </c>
      <c r="L3362" s="11" t="s">
        <v>3351</v>
      </c>
      <c r="M3362" s="11" t="s">
        <v>3352</v>
      </c>
      <c r="N3362" s="193" t="s">
        <v>32</v>
      </c>
      <c r="O3362" s="193" t="s">
        <v>28</v>
      </c>
      <c r="P3362" s="193">
        <v>2</v>
      </c>
      <c r="Q3362" s="193" t="s">
        <v>29</v>
      </c>
      <c r="S3362" s="227" t="str">
        <f t="shared" si="262"/>
        <v>Campo</v>
      </c>
      <c r="T3362" s="227" t="s">
        <v>3606</v>
      </c>
      <c r="U3362" s="237" t="str">
        <f t="shared" si="263"/>
        <v/>
      </c>
      <c r="V3362" s="230" t="str">
        <f t="shared" si="265"/>
        <v>&lt;campo posicao="4"&gt;
&lt;coluna&gt;VALOR&lt;/coluna&gt;
&lt;descricao&gt;Valor mensal correspondente ao município&lt;/descricao&gt;
&lt;tipo&gt;R&lt;/tipo&gt;
&lt;/campo&gt;</v>
      </c>
      <c r="W3362" s="227" t="str">
        <f t="shared" si="264"/>
        <v>&lt;campo posicao="4"&gt;
&lt;coluna&gt;VALOR&lt;/coluna&gt;
&lt;descricao&gt;Valor mensal correspondente ao município&lt;/descricao&gt;
&lt;tipo&gt;R&lt;/tipo&gt;
&lt;/campo&gt;</v>
      </c>
      <c r="AB3362" s="3" t="s">
        <v>6</v>
      </c>
    </row>
    <row r="3363" spans="1:28" s="3" customFormat="1" ht="14.5" customHeight="1" collapsed="1" x14ac:dyDescent="0.35">
      <c r="A3363" s="209" t="s">
        <v>22</v>
      </c>
      <c r="B3363" s="209"/>
      <c r="C3363" s="209"/>
      <c r="D3363" s="209" t="s">
        <v>3353</v>
      </c>
      <c r="E3363" s="209"/>
      <c r="F3363" s="209"/>
      <c r="G3363" s="209"/>
      <c r="H3363" s="209"/>
      <c r="I3363" s="209" t="s">
        <v>108</v>
      </c>
      <c r="J3363" s="291" t="str">
        <f t="shared" si="266"/>
        <v>1400</v>
      </c>
      <c r="K3363" s="2" t="s">
        <v>3354</v>
      </c>
      <c r="L3363" s="4"/>
      <c r="M3363" s="4"/>
      <c r="N3363" s="4"/>
      <c r="O3363" s="4"/>
      <c r="P3363" s="4"/>
      <c r="Q3363" s="4"/>
      <c r="R3363" s="4"/>
      <c r="S3363" s="227">
        <f t="shared" si="262"/>
        <v>3</v>
      </c>
      <c r="T3363" s="227"/>
      <c r="U3363" s="237" t="str">
        <f t="shared" si="263"/>
        <v>&lt;/registro&gt;
&lt;registro codigo="1500" perfil="ABC" nivel="3"&gt;</v>
      </c>
      <c r="V3363" s="230" t="str">
        <f t="shared" si="265"/>
        <v/>
      </c>
      <c r="W3363" s="227" t="str">
        <f t="shared" si="264"/>
        <v>&lt;/registro&gt;
&lt;registro codigo="1500" perfil="ABC" nivel="3"&gt;</v>
      </c>
      <c r="X3363" s="227"/>
      <c r="Y3363" s="227"/>
      <c r="AB3363" s="3" t="s">
        <v>6</v>
      </c>
    </row>
    <row r="3364" spans="1:28" ht="14.5" customHeight="1" x14ac:dyDescent="0.35">
      <c r="J3364" s="291" t="str">
        <f t="shared" si="266"/>
        <v>1500</v>
      </c>
      <c r="K3364" s="193">
        <v>1</v>
      </c>
      <c r="L3364" s="11" t="s">
        <v>25</v>
      </c>
      <c r="M3364" s="11" t="s">
        <v>3355</v>
      </c>
      <c r="N3364" s="193" t="s">
        <v>27</v>
      </c>
      <c r="O3364" s="193">
        <v>4</v>
      </c>
      <c r="P3364" s="193" t="s">
        <v>28</v>
      </c>
      <c r="Q3364" s="193" t="s">
        <v>29</v>
      </c>
      <c r="S3364" s="227" t="str">
        <f t="shared" si="262"/>
        <v>Campo</v>
      </c>
      <c r="T3364" s="227" t="s">
        <v>27</v>
      </c>
      <c r="U3364" s="237" t="str">
        <f t="shared" si="263"/>
        <v/>
      </c>
      <c r="V3364" s="230" t="str">
        <f t="shared" si="265"/>
        <v>&lt;campo posicao="1"&gt;
&lt;coluna&gt;REG&lt;/coluna&gt;
&lt;descricao&gt;Texto fixo contendo "1500"&lt;/descricao&gt;
&lt;tipo&gt;C&lt;/tipo&gt;
&lt;/campo&gt;</v>
      </c>
      <c r="W3364" s="227" t="str">
        <f t="shared" si="264"/>
        <v>&lt;campo posicao="1"&gt;
&lt;coluna&gt;REG&lt;/coluna&gt;
&lt;descricao&gt;Texto fixo contendo "1500"&lt;/descricao&gt;
&lt;tipo&gt;C&lt;/tipo&gt;
&lt;/campo&gt;</v>
      </c>
      <c r="AB3364" s="3" t="s">
        <v>6</v>
      </c>
    </row>
    <row r="3365" spans="1:28" ht="14.5" customHeight="1" x14ac:dyDescent="0.35">
      <c r="J3365" s="291" t="str">
        <f t="shared" si="266"/>
        <v>1500</v>
      </c>
      <c r="K3365" s="218">
        <v>2</v>
      </c>
      <c r="L3365" s="218" t="s">
        <v>332</v>
      </c>
      <c r="M3365" s="11" t="s">
        <v>3356</v>
      </c>
      <c r="N3365" s="218" t="s">
        <v>27</v>
      </c>
      <c r="O3365" s="218" t="s">
        <v>240</v>
      </c>
      <c r="P3365" s="218" t="s">
        <v>28</v>
      </c>
      <c r="Q3365" s="218" t="s">
        <v>29</v>
      </c>
      <c r="S3365" s="227" t="str">
        <f t="shared" si="262"/>
        <v>Campo</v>
      </c>
      <c r="T3365" s="227" t="s">
        <v>27</v>
      </c>
      <c r="U3365" s="237" t="str">
        <f t="shared" si="263"/>
        <v/>
      </c>
      <c r="V3365" s="230" t="str">
        <f t="shared" si="265"/>
        <v>&lt;campo posicao="2"&gt;
&lt;coluna&gt;IND_OPER&lt;/coluna&gt;
&lt;descricao&gt;Indicador do tipo de operação: &lt;/descricao&gt;
&lt;tipo&gt;C&lt;/tipo&gt;
&lt;/campo&gt;</v>
      </c>
      <c r="W3365" s="227" t="str">
        <f t="shared" si="264"/>
        <v>&lt;campo posicao="2"&gt;
&lt;coluna&gt;IND_OPER&lt;/coluna&gt;
&lt;descricao&gt;Indicador do tipo de operação: &lt;/descricao&gt;
&lt;tipo&gt;C&lt;/tipo&gt;
&lt;/campo&gt;</v>
      </c>
      <c r="AB3365" s="3" t="s">
        <v>6</v>
      </c>
    </row>
    <row r="3366" spans="1:28" ht="14.5" customHeight="1" x14ac:dyDescent="0.35">
      <c r="J3366" s="291" t="str">
        <f t="shared" si="266"/>
        <v>1500</v>
      </c>
      <c r="K3366" s="218"/>
      <c r="L3366" s="218"/>
      <c r="M3366" s="11" t="s">
        <v>531</v>
      </c>
      <c r="N3366" s="218"/>
      <c r="O3366" s="218"/>
      <c r="P3366" s="218"/>
      <c r="Q3366" s="218"/>
      <c r="S3366" s="227" t="str">
        <f t="shared" si="262"/>
        <v/>
      </c>
      <c r="T3366" s="227"/>
      <c r="U3366" s="237" t="str">
        <f t="shared" si="263"/>
        <v/>
      </c>
      <c r="V3366" s="230" t="str">
        <f t="shared" si="265"/>
        <v/>
      </c>
      <c r="W3366" s="227" t="str">
        <f t="shared" si="264"/>
        <v/>
      </c>
      <c r="AB3366" s="3" t="s">
        <v>6</v>
      </c>
    </row>
    <row r="3367" spans="1:28" ht="14.5" customHeight="1" x14ac:dyDescent="0.35">
      <c r="J3367" s="291" t="str">
        <f t="shared" si="266"/>
        <v>1500</v>
      </c>
      <c r="K3367" s="218">
        <v>3</v>
      </c>
      <c r="L3367" s="218" t="s">
        <v>336</v>
      </c>
      <c r="M3367" s="11" t="s">
        <v>337</v>
      </c>
      <c r="N3367" s="218" t="s">
        <v>27</v>
      </c>
      <c r="O3367" s="218" t="s">
        <v>240</v>
      </c>
      <c r="P3367" s="218" t="s">
        <v>28</v>
      </c>
      <c r="Q3367" s="218" t="s">
        <v>29</v>
      </c>
      <c r="S3367" s="227" t="str">
        <f t="shared" si="262"/>
        <v>Campo</v>
      </c>
      <c r="T3367" s="227" t="s">
        <v>27</v>
      </c>
      <c r="U3367" s="237" t="str">
        <f t="shared" si="263"/>
        <v/>
      </c>
      <c r="V3367" s="230" t="str">
        <f t="shared" si="265"/>
        <v>&lt;campo posicao="3"&gt;
&lt;coluna&gt;IND_EMIT&lt;/coluna&gt;
&lt;descricao&gt;Indicador do emitente do documento fiscal:&lt;/descricao&gt;
&lt;tipo&gt;C&lt;/tipo&gt;
&lt;/campo&gt;</v>
      </c>
      <c r="W3367" s="227" t="str">
        <f t="shared" si="264"/>
        <v>&lt;campo posicao="3"&gt;
&lt;coluna&gt;IND_EMIT&lt;/coluna&gt;
&lt;descricao&gt;Indicador do emitente do documento fiscal:&lt;/descricao&gt;
&lt;tipo&gt;C&lt;/tipo&gt;
&lt;/campo&gt;</v>
      </c>
      <c r="AB3367" s="3" t="s">
        <v>6</v>
      </c>
    </row>
    <row r="3368" spans="1:28" ht="14.5" customHeight="1" x14ac:dyDescent="0.35">
      <c r="J3368" s="291" t="str">
        <f t="shared" si="266"/>
        <v>1500</v>
      </c>
      <c r="K3368" s="218"/>
      <c r="L3368" s="218"/>
      <c r="M3368" s="11" t="s">
        <v>338</v>
      </c>
      <c r="N3368" s="218"/>
      <c r="O3368" s="218"/>
      <c r="P3368" s="218"/>
      <c r="Q3368" s="218"/>
      <c r="S3368" s="227" t="str">
        <f t="shared" si="262"/>
        <v/>
      </c>
      <c r="T3368" s="227"/>
      <c r="U3368" s="237" t="str">
        <f t="shared" si="263"/>
        <v/>
      </c>
      <c r="V3368" s="230" t="str">
        <f t="shared" si="265"/>
        <v/>
      </c>
      <c r="W3368" s="227" t="str">
        <f t="shared" si="264"/>
        <v/>
      </c>
      <c r="AB3368" s="3" t="s">
        <v>6</v>
      </c>
    </row>
    <row r="3369" spans="1:28" ht="14.5" customHeight="1" x14ac:dyDescent="0.35">
      <c r="J3369" s="291" t="str">
        <f t="shared" si="266"/>
        <v>1500</v>
      </c>
      <c r="K3369" s="218">
        <v>4</v>
      </c>
      <c r="L3369" s="218" t="s">
        <v>129</v>
      </c>
      <c r="M3369" s="11" t="s">
        <v>340</v>
      </c>
      <c r="N3369" s="218" t="s">
        <v>27</v>
      </c>
      <c r="O3369" s="218">
        <v>60</v>
      </c>
      <c r="P3369" s="218" t="s">
        <v>28</v>
      </c>
      <c r="Q3369" s="218" t="s">
        <v>29</v>
      </c>
      <c r="S3369" s="227" t="str">
        <f t="shared" si="262"/>
        <v>Campo</v>
      </c>
      <c r="T3369" s="227" t="s">
        <v>27</v>
      </c>
      <c r="U3369" s="237" t="str">
        <f t="shared" si="263"/>
        <v/>
      </c>
      <c r="V3369" s="230" t="str">
        <f t="shared" si="265"/>
        <v>&lt;campo posicao="4"&gt;
&lt;coluna&gt;COD_PART&lt;/coluna&gt;
&lt;descricao&gt;Código do participante (campo 02 do Registro 0150):&lt;/descricao&gt;
&lt;tipo&gt;C&lt;/tipo&gt;
&lt;/campo&gt;</v>
      </c>
      <c r="W3369" s="227" t="str">
        <f t="shared" si="264"/>
        <v>&lt;campo posicao="4"&gt;
&lt;coluna&gt;COD_PART&lt;/coluna&gt;
&lt;descricao&gt;Código do participante (campo 02 do Registro 0150):&lt;/descricao&gt;
&lt;tipo&gt;C&lt;/tipo&gt;
&lt;/campo&gt;</v>
      </c>
      <c r="AB3369" s="3" t="s">
        <v>6</v>
      </c>
    </row>
    <row r="3370" spans="1:28" ht="14.5" customHeight="1" x14ac:dyDescent="0.35">
      <c r="J3370" s="291" t="str">
        <f t="shared" si="266"/>
        <v>1500</v>
      </c>
      <c r="K3370" s="218"/>
      <c r="L3370" s="218"/>
      <c r="M3370" s="11" t="s">
        <v>3357</v>
      </c>
      <c r="N3370" s="218"/>
      <c r="O3370" s="218"/>
      <c r="P3370" s="218"/>
      <c r="Q3370" s="218"/>
      <c r="S3370" s="227" t="str">
        <f t="shared" si="262"/>
        <v/>
      </c>
      <c r="T3370" s="227"/>
      <c r="U3370" s="237" t="str">
        <f t="shared" si="263"/>
        <v/>
      </c>
      <c r="V3370" s="230" t="str">
        <f t="shared" si="265"/>
        <v/>
      </c>
      <c r="W3370" s="227" t="str">
        <f t="shared" si="264"/>
        <v/>
      </c>
      <c r="AB3370" s="3" t="s">
        <v>6</v>
      </c>
    </row>
    <row r="3371" spans="1:28" ht="14.5" customHeight="1" x14ac:dyDescent="0.35">
      <c r="J3371" s="291" t="str">
        <f t="shared" si="266"/>
        <v>1500</v>
      </c>
      <c r="K3371" s="193">
        <v>5</v>
      </c>
      <c r="L3371" s="11" t="s">
        <v>344</v>
      </c>
      <c r="M3371" s="11" t="s">
        <v>534</v>
      </c>
      <c r="N3371" s="193" t="s">
        <v>27</v>
      </c>
      <c r="O3371" s="193" t="s">
        <v>54</v>
      </c>
      <c r="P3371" s="193" t="s">
        <v>28</v>
      </c>
      <c r="Q3371" s="193" t="s">
        <v>29</v>
      </c>
      <c r="S3371" s="227" t="str">
        <f t="shared" si="262"/>
        <v>Campo</v>
      </c>
      <c r="T3371" s="227" t="s">
        <v>27</v>
      </c>
      <c r="U3371" s="237" t="str">
        <f t="shared" si="263"/>
        <v/>
      </c>
      <c r="V3371" s="230" t="str">
        <f t="shared" si="265"/>
        <v>&lt;campo posicao="5"&gt;
&lt;coluna&gt;COD_MOD&lt;/coluna&gt;
&lt;descricao&gt;Código do modelo do documento fiscal, conforme a Tabela 4.1.1 &lt;/descricao&gt;
&lt;tipo&gt;C&lt;/tipo&gt;
&lt;/campo&gt;</v>
      </c>
      <c r="W3371" s="227" t="str">
        <f t="shared" si="264"/>
        <v>&lt;campo posicao="5"&gt;
&lt;coluna&gt;COD_MOD&lt;/coluna&gt;
&lt;descricao&gt;Código do modelo do documento fiscal, conforme a Tabela 4.1.1 &lt;/descricao&gt;
&lt;tipo&gt;C&lt;/tipo&gt;
&lt;/campo&gt;</v>
      </c>
      <c r="AB3371" s="3" t="s">
        <v>6</v>
      </c>
    </row>
    <row r="3372" spans="1:28" ht="14.5" customHeight="1" x14ac:dyDescent="0.35">
      <c r="J3372" s="291" t="str">
        <f t="shared" si="266"/>
        <v>1500</v>
      </c>
      <c r="K3372" s="193">
        <v>6</v>
      </c>
      <c r="L3372" s="11" t="s">
        <v>346</v>
      </c>
      <c r="M3372" s="11" t="s">
        <v>1607</v>
      </c>
      <c r="N3372" s="193" t="s">
        <v>27</v>
      </c>
      <c r="O3372" s="193" t="s">
        <v>54</v>
      </c>
      <c r="P3372" s="193" t="s">
        <v>28</v>
      </c>
      <c r="Q3372" s="193" t="s">
        <v>29</v>
      </c>
      <c r="S3372" s="227" t="str">
        <f t="shared" si="262"/>
        <v>Campo</v>
      </c>
      <c r="T3372" s="227" t="s">
        <v>27</v>
      </c>
      <c r="U3372" s="237" t="str">
        <f t="shared" si="263"/>
        <v/>
      </c>
      <c r="V3372" s="230" t="str">
        <f t="shared" si="265"/>
        <v>&lt;campo posicao="6"&gt;
&lt;coluna&gt;COD_SIT&lt;/coluna&gt;
&lt;descricao&gt;Código da situação do documento fiscal, conforme a Tabela 4.1.2 &lt;/descricao&gt;
&lt;tipo&gt;C&lt;/tipo&gt;
&lt;/campo&gt;</v>
      </c>
      <c r="W3372" s="227" t="str">
        <f t="shared" si="264"/>
        <v>&lt;campo posicao="6"&gt;
&lt;coluna&gt;COD_SIT&lt;/coluna&gt;
&lt;descricao&gt;Código da situação do documento fiscal, conforme a Tabela 4.1.2 &lt;/descricao&gt;
&lt;tipo&gt;C&lt;/tipo&gt;
&lt;/campo&gt;</v>
      </c>
      <c r="AB3372" s="3" t="s">
        <v>6</v>
      </c>
    </row>
    <row r="3373" spans="1:28" ht="14.5" customHeight="1" x14ac:dyDescent="0.35">
      <c r="J3373" s="291" t="str">
        <f t="shared" si="266"/>
        <v>1500</v>
      </c>
      <c r="K3373" s="193">
        <v>7</v>
      </c>
      <c r="L3373" s="11" t="s">
        <v>348</v>
      </c>
      <c r="M3373" s="11" t="s">
        <v>349</v>
      </c>
      <c r="N3373" s="193" t="s">
        <v>27</v>
      </c>
      <c r="O3373" s="193">
        <v>4</v>
      </c>
      <c r="P3373" s="193" t="s">
        <v>28</v>
      </c>
      <c r="Q3373" s="193" t="s">
        <v>48</v>
      </c>
      <c r="S3373" s="227" t="str">
        <f t="shared" si="262"/>
        <v>Campo</v>
      </c>
      <c r="T3373" s="227" t="s">
        <v>27</v>
      </c>
      <c r="U3373" s="237" t="str">
        <f t="shared" si="263"/>
        <v/>
      </c>
      <c r="V3373" s="230" t="str">
        <f t="shared" si="265"/>
        <v>&lt;campo posicao="7"&gt;
&lt;coluna&gt;SER&lt;/coluna&gt;
&lt;descricao&gt;Série do documento fiscal&lt;/descricao&gt;
&lt;tipo&gt;C&lt;/tipo&gt;
&lt;/campo&gt;</v>
      </c>
      <c r="W3373" s="227" t="str">
        <f t="shared" si="264"/>
        <v>&lt;campo posicao="7"&gt;
&lt;coluna&gt;SER&lt;/coluna&gt;
&lt;descricao&gt;Série do documento fiscal&lt;/descricao&gt;
&lt;tipo&gt;C&lt;/tipo&gt;
&lt;/campo&gt;</v>
      </c>
      <c r="AB3373" s="3" t="s">
        <v>6</v>
      </c>
    </row>
    <row r="3374" spans="1:28" ht="14.5" customHeight="1" x14ac:dyDescent="0.35">
      <c r="J3374" s="291" t="str">
        <f t="shared" si="266"/>
        <v>1500</v>
      </c>
      <c r="K3374" s="193">
        <v>8</v>
      </c>
      <c r="L3374" s="11" t="s">
        <v>654</v>
      </c>
      <c r="M3374" s="11" t="s">
        <v>655</v>
      </c>
      <c r="N3374" s="193" t="s">
        <v>32</v>
      </c>
      <c r="O3374" s="193">
        <v>3</v>
      </c>
      <c r="P3374" s="193" t="s">
        <v>28</v>
      </c>
      <c r="Q3374" s="193" t="s">
        <v>48</v>
      </c>
      <c r="S3374" s="227" t="str">
        <f t="shared" si="262"/>
        <v>Campo</v>
      </c>
      <c r="T3374" s="227" t="s">
        <v>3607</v>
      </c>
      <c r="U3374" s="237" t="str">
        <f t="shared" si="263"/>
        <v/>
      </c>
      <c r="V3374" s="230" t="str">
        <f t="shared" si="265"/>
        <v>&lt;campo posicao="8"&gt;
&lt;coluna&gt;SUB&lt;/coluna&gt;
&lt;descricao&gt;Subsérie do documento fiscal&lt;/descricao&gt;
&lt;tipo&gt;I&lt;/tipo&gt;
&lt;/campo&gt;</v>
      </c>
      <c r="W3374" s="227" t="str">
        <f t="shared" si="264"/>
        <v>&lt;campo posicao="8"&gt;
&lt;coluna&gt;SUB&lt;/coluna&gt;
&lt;descricao&gt;Subsérie do documento fiscal&lt;/descricao&gt;
&lt;tipo&gt;I&lt;/tipo&gt;
&lt;/campo&gt;</v>
      </c>
      <c r="AB3374" s="3" t="s">
        <v>6</v>
      </c>
    </row>
    <row r="3375" spans="1:28" ht="14.5" customHeight="1" x14ac:dyDescent="0.35">
      <c r="J3375" s="291" t="str">
        <f t="shared" si="266"/>
        <v>1500</v>
      </c>
      <c r="K3375" s="218">
        <v>9</v>
      </c>
      <c r="L3375" s="218" t="s">
        <v>1608</v>
      </c>
      <c r="M3375" s="11" t="s">
        <v>3358</v>
      </c>
      <c r="N3375" s="218" t="s">
        <v>27</v>
      </c>
      <c r="O3375" s="218" t="s">
        <v>54</v>
      </c>
      <c r="P3375" s="218" t="s">
        <v>28</v>
      </c>
      <c r="Q3375" s="218" t="s">
        <v>29</v>
      </c>
      <c r="S3375" s="227" t="str">
        <f t="shared" si="262"/>
        <v>Campo</v>
      </c>
      <c r="T3375" s="227" t="s">
        <v>27</v>
      </c>
      <c r="U3375" s="237" t="str">
        <f t="shared" si="263"/>
        <v/>
      </c>
      <c r="V3375" s="230" t="str">
        <f t="shared" si="265"/>
        <v>&lt;campo posicao="9"&gt;
&lt;coluna&gt;COD_CONS&lt;/coluna&gt;
&lt;descricao&gt;Código de classe de consumo de energia elétrica:&lt;/descricao&gt;
&lt;tipo&gt;C&lt;/tipo&gt;
&lt;/campo&gt;</v>
      </c>
      <c r="W3375" s="227" t="str">
        <f t="shared" si="264"/>
        <v>&lt;campo posicao="9"&gt;
&lt;coluna&gt;COD_CONS&lt;/coluna&gt;
&lt;descricao&gt;Código de classe de consumo de energia elétrica:&lt;/descricao&gt;
&lt;tipo&gt;C&lt;/tipo&gt;
&lt;/campo&gt;</v>
      </c>
      <c r="AB3375" s="3" t="s">
        <v>6</v>
      </c>
    </row>
    <row r="3376" spans="1:28" ht="14.5" customHeight="1" x14ac:dyDescent="0.35">
      <c r="J3376" s="291" t="str">
        <f t="shared" si="266"/>
        <v>1500</v>
      </c>
      <c r="K3376" s="218"/>
      <c r="L3376" s="218"/>
      <c r="M3376" s="11" t="s">
        <v>1610</v>
      </c>
      <c r="N3376" s="218"/>
      <c r="O3376" s="218"/>
      <c r="P3376" s="218"/>
      <c r="Q3376" s="218"/>
      <c r="S3376" s="227" t="str">
        <f t="shared" si="262"/>
        <v/>
      </c>
      <c r="T3376" s="227"/>
      <c r="U3376" s="237" t="str">
        <f t="shared" si="263"/>
        <v/>
      </c>
      <c r="V3376" s="230" t="str">
        <f t="shared" si="265"/>
        <v/>
      </c>
      <c r="W3376" s="227" t="str">
        <f t="shared" si="264"/>
        <v/>
      </c>
      <c r="AB3376" s="3" t="s">
        <v>6</v>
      </c>
    </row>
    <row r="3377" spans="10:28" ht="14.5" customHeight="1" x14ac:dyDescent="0.35">
      <c r="J3377" s="291" t="str">
        <f t="shared" si="266"/>
        <v>1500</v>
      </c>
      <c r="K3377" s="218"/>
      <c r="L3377" s="218"/>
      <c r="M3377" s="11" t="s">
        <v>1611</v>
      </c>
      <c r="N3377" s="218"/>
      <c r="O3377" s="218"/>
      <c r="P3377" s="218"/>
      <c r="Q3377" s="218"/>
      <c r="S3377" s="227" t="str">
        <f t="shared" si="262"/>
        <v/>
      </c>
      <c r="T3377" s="227"/>
      <c r="U3377" s="237" t="str">
        <f t="shared" si="263"/>
        <v/>
      </c>
      <c r="V3377" s="230" t="str">
        <f t="shared" si="265"/>
        <v/>
      </c>
      <c r="W3377" s="227" t="str">
        <f t="shared" si="264"/>
        <v/>
      </c>
      <c r="AB3377" s="3" t="s">
        <v>6</v>
      </c>
    </row>
    <row r="3378" spans="10:28" ht="14.5" customHeight="1" x14ac:dyDescent="0.35">
      <c r="J3378" s="291" t="str">
        <f t="shared" si="266"/>
        <v>1500</v>
      </c>
      <c r="K3378" s="218"/>
      <c r="L3378" s="218"/>
      <c r="M3378" s="11" t="s">
        <v>1612</v>
      </c>
      <c r="N3378" s="218"/>
      <c r="O3378" s="218"/>
      <c r="P3378" s="218"/>
      <c r="Q3378" s="218"/>
      <c r="S3378" s="227" t="str">
        <f t="shared" si="262"/>
        <v/>
      </c>
      <c r="T3378" s="227"/>
      <c r="U3378" s="237" t="str">
        <f t="shared" si="263"/>
        <v/>
      </c>
      <c r="V3378" s="230" t="str">
        <f t="shared" si="265"/>
        <v/>
      </c>
      <c r="W3378" s="227" t="str">
        <f t="shared" si="264"/>
        <v/>
      </c>
      <c r="AB3378" s="3" t="s">
        <v>6</v>
      </c>
    </row>
    <row r="3379" spans="10:28" ht="14.5" customHeight="1" x14ac:dyDescent="0.35">
      <c r="J3379" s="291" t="str">
        <f t="shared" si="266"/>
        <v>1500</v>
      </c>
      <c r="K3379" s="218"/>
      <c r="L3379" s="218"/>
      <c r="M3379" s="11" t="s">
        <v>1613</v>
      </c>
      <c r="N3379" s="218"/>
      <c r="O3379" s="218"/>
      <c r="P3379" s="218"/>
      <c r="Q3379" s="218"/>
      <c r="S3379" s="227" t="str">
        <f t="shared" si="262"/>
        <v/>
      </c>
      <c r="T3379" s="227"/>
      <c r="U3379" s="237" t="str">
        <f t="shared" si="263"/>
        <v/>
      </c>
      <c r="V3379" s="230" t="str">
        <f t="shared" si="265"/>
        <v/>
      </c>
      <c r="W3379" s="227" t="str">
        <f t="shared" si="264"/>
        <v/>
      </c>
      <c r="AB3379" s="3" t="s">
        <v>6</v>
      </c>
    </row>
    <row r="3380" spans="10:28" ht="14.5" customHeight="1" x14ac:dyDescent="0.35">
      <c r="J3380" s="291" t="str">
        <f t="shared" si="266"/>
        <v>1500</v>
      </c>
      <c r="K3380" s="218"/>
      <c r="L3380" s="218"/>
      <c r="M3380" s="11" t="s">
        <v>3359</v>
      </c>
      <c r="N3380" s="218"/>
      <c r="O3380" s="218"/>
      <c r="P3380" s="218"/>
      <c r="Q3380" s="218"/>
      <c r="S3380" s="227" t="str">
        <f t="shared" si="262"/>
        <v/>
      </c>
      <c r="T3380" s="227"/>
      <c r="U3380" s="237" t="str">
        <f t="shared" si="263"/>
        <v/>
      </c>
      <c r="V3380" s="230" t="str">
        <f t="shared" si="265"/>
        <v/>
      </c>
      <c r="W3380" s="227" t="str">
        <f t="shared" si="264"/>
        <v/>
      </c>
      <c r="AB3380" s="3" t="s">
        <v>6</v>
      </c>
    </row>
    <row r="3381" spans="10:28" ht="14.5" customHeight="1" x14ac:dyDescent="0.35">
      <c r="J3381" s="291" t="str">
        <f t="shared" si="266"/>
        <v>1500</v>
      </c>
      <c r="K3381" s="218"/>
      <c r="L3381" s="218"/>
      <c r="M3381" s="11" t="s">
        <v>1615</v>
      </c>
      <c r="N3381" s="218"/>
      <c r="O3381" s="218"/>
      <c r="P3381" s="218"/>
      <c r="Q3381" s="218"/>
      <c r="S3381" s="227" t="str">
        <f t="shared" si="262"/>
        <v/>
      </c>
      <c r="T3381" s="227"/>
      <c r="U3381" s="237" t="str">
        <f t="shared" si="263"/>
        <v/>
      </c>
      <c r="V3381" s="230" t="str">
        <f t="shared" si="265"/>
        <v/>
      </c>
      <c r="W3381" s="227" t="str">
        <f t="shared" si="264"/>
        <v/>
      </c>
      <c r="AB3381" s="3" t="s">
        <v>6</v>
      </c>
    </row>
    <row r="3382" spans="10:28" ht="14.5" customHeight="1" x14ac:dyDescent="0.35">
      <c r="J3382" s="291" t="str">
        <f t="shared" si="266"/>
        <v>1500</v>
      </c>
      <c r="K3382" s="218"/>
      <c r="L3382" s="218"/>
      <c r="M3382" s="11" t="s">
        <v>1616</v>
      </c>
      <c r="N3382" s="218"/>
      <c r="O3382" s="218"/>
      <c r="P3382" s="218"/>
      <c r="Q3382" s="218"/>
      <c r="S3382" s="227" t="str">
        <f t="shared" si="262"/>
        <v/>
      </c>
      <c r="T3382" s="227"/>
      <c r="U3382" s="237" t="str">
        <f t="shared" si="263"/>
        <v/>
      </c>
      <c r="V3382" s="230" t="str">
        <f t="shared" si="265"/>
        <v/>
      </c>
      <c r="W3382" s="227" t="str">
        <f t="shared" si="264"/>
        <v/>
      </c>
      <c r="AB3382" s="3" t="s">
        <v>6</v>
      </c>
    </row>
    <row r="3383" spans="10:28" ht="14.5" customHeight="1" x14ac:dyDescent="0.35">
      <c r="J3383" s="291" t="str">
        <f t="shared" si="266"/>
        <v>1500</v>
      </c>
      <c r="K3383" s="218"/>
      <c r="L3383" s="218"/>
      <c r="M3383" s="11" t="s">
        <v>3360</v>
      </c>
      <c r="N3383" s="218"/>
      <c r="O3383" s="218"/>
      <c r="P3383" s="218"/>
      <c r="Q3383" s="218"/>
      <c r="S3383" s="227" t="str">
        <f t="shared" si="262"/>
        <v/>
      </c>
      <c r="T3383" s="227"/>
      <c r="U3383" s="237" t="str">
        <f t="shared" si="263"/>
        <v/>
      </c>
      <c r="V3383" s="230" t="str">
        <f t="shared" si="265"/>
        <v/>
      </c>
      <c r="W3383" s="227" t="str">
        <f t="shared" si="264"/>
        <v/>
      </c>
      <c r="AB3383" s="3" t="s">
        <v>6</v>
      </c>
    </row>
    <row r="3384" spans="10:28" ht="14.5" customHeight="1" x14ac:dyDescent="0.35">
      <c r="J3384" s="291" t="str">
        <f t="shared" si="266"/>
        <v>1500</v>
      </c>
      <c r="K3384" s="193">
        <v>10</v>
      </c>
      <c r="L3384" s="11" t="s">
        <v>351</v>
      </c>
      <c r="M3384" s="11" t="s">
        <v>352</v>
      </c>
      <c r="N3384" s="193" t="s">
        <v>32</v>
      </c>
      <c r="O3384" s="193">
        <v>9</v>
      </c>
      <c r="P3384" s="193" t="s">
        <v>28</v>
      </c>
      <c r="Q3384" s="193" t="s">
        <v>29</v>
      </c>
      <c r="S3384" s="227" t="str">
        <f t="shared" si="262"/>
        <v>Campo</v>
      </c>
      <c r="T3384" s="227" t="s">
        <v>3607</v>
      </c>
      <c r="U3384" s="237" t="str">
        <f t="shared" si="263"/>
        <v/>
      </c>
      <c r="V3384" s="230" t="str">
        <f t="shared" si="265"/>
        <v>&lt;campo posicao="10"&gt;
&lt;coluna&gt;NUM_DOC&lt;/coluna&gt;
&lt;descricao&gt;Número do documento fiscal&lt;/descricao&gt;
&lt;tipo&gt;I&lt;/tipo&gt;
&lt;/campo&gt;</v>
      </c>
      <c r="W3384" s="227" t="str">
        <f t="shared" si="264"/>
        <v>&lt;campo posicao="10"&gt;
&lt;coluna&gt;NUM_DOC&lt;/coluna&gt;
&lt;descricao&gt;Número do documento fiscal&lt;/descricao&gt;
&lt;tipo&gt;I&lt;/tipo&gt;
&lt;/campo&gt;</v>
      </c>
      <c r="AB3384" s="3" t="s">
        <v>6</v>
      </c>
    </row>
    <row r="3385" spans="10:28" ht="14.5" customHeight="1" x14ac:dyDescent="0.35">
      <c r="J3385" s="291" t="str">
        <f t="shared" si="266"/>
        <v>1500</v>
      </c>
      <c r="K3385" s="193">
        <v>11</v>
      </c>
      <c r="L3385" s="11" t="s">
        <v>357</v>
      </c>
      <c r="M3385" s="11" t="s">
        <v>667</v>
      </c>
      <c r="N3385" s="193" t="s">
        <v>32</v>
      </c>
      <c r="O3385" s="193" t="s">
        <v>40</v>
      </c>
      <c r="P3385" s="193" t="s">
        <v>28</v>
      </c>
      <c r="Q3385" s="193" t="s">
        <v>29</v>
      </c>
      <c r="S3385" s="227" t="str">
        <f t="shared" si="262"/>
        <v>Campo</v>
      </c>
      <c r="T3385" s="227" t="s">
        <v>3605</v>
      </c>
      <c r="U3385" s="237" t="str">
        <f t="shared" si="263"/>
        <v/>
      </c>
      <c r="V3385" s="230" t="str">
        <f t="shared" si="265"/>
        <v>&lt;campo posicao="11"&gt;
&lt;coluna&gt;DT_DOC&lt;/coluna&gt;
&lt;descricao&gt;Data da emissão do documento fiscal&lt;/descricao&gt;
&lt;tipo&gt;D&lt;/tipo&gt;
&lt;/campo&gt;</v>
      </c>
      <c r="W3385" s="227" t="str">
        <f t="shared" si="264"/>
        <v>&lt;campo posicao="11"&gt;
&lt;coluna&gt;DT_DOC&lt;/coluna&gt;
&lt;descricao&gt;Data da emissão do documento fiscal&lt;/descricao&gt;
&lt;tipo&gt;D&lt;/tipo&gt;
&lt;/campo&gt;</v>
      </c>
      <c r="AB3385" s="3" t="s">
        <v>6</v>
      </c>
    </row>
    <row r="3386" spans="10:28" ht="14.5" customHeight="1" x14ac:dyDescent="0.35">
      <c r="J3386" s="291" t="str">
        <f t="shared" si="266"/>
        <v>1500</v>
      </c>
      <c r="K3386" s="193">
        <v>12</v>
      </c>
      <c r="L3386" s="11" t="s">
        <v>535</v>
      </c>
      <c r="M3386" s="11" t="s">
        <v>536</v>
      </c>
      <c r="N3386" s="193" t="s">
        <v>32</v>
      </c>
      <c r="O3386" s="193" t="s">
        <v>40</v>
      </c>
      <c r="P3386" s="193" t="s">
        <v>28</v>
      </c>
      <c r="Q3386" s="193" t="s">
        <v>29</v>
      </c>
      <c r="S3386" s="227" t="str">
        <f t="shared" si="262"/>
        <v>Campo</v>
      </c>
      <c r="T3386" s="227" t="s">
        <v>3605</v>
      </c>
      <c r="U3386" s="237" t="str">
        <f t="shared" si="263"/>
        <v/>
      </c>
      <c r="V3386" s="230" t="str">
        <f t="shared" si="265"/>
        <v>&lt;campo posicao="12"&gt;
&lt;coluna&gt;DT_E_S&lt;/coluna&gt;
&lt;descricao&gt;Data da entrada ou da saída&lt;/descricao&gt;
&lt;tipo&gt;D&lt;/tipo&gt;
&lt;/campo&gt;</v>
      </c>
      <c r="W3386" s="227" t="str">
        <f t="shared" si="264"/>
        <v>&lt;campo posicao="12"&gt;
&lt;coluna&gt;DT_E_S&lt;/coluna&gt;
&lt;descricao&gt;Data da entrada ou da saída&lt;/descricao&gt;
&lt;tipo&gt;D&lt;/tipo&gt;
&lt;/campo&gt;</v>
      </c>
      <c r="AB3386" s="3" t="s">
        <v>6</v>
      </c>
    </row>
    <row r="3387" spans="10:28" ht="14.5" customHeight="1" x14ac:dyDescent="0.35">
      <c r="J3387" s="291" t="str">
        <f t="shared" si="266"/>
        <v>1500</v>
      </c>
      <c r="K3387" s="193">
        <v>13</v>
      </c>
      <c r="L3387" s="11" t="s">
        <v>537</v>
      </c>
      <c r="M3387" s="11" t="s">
        <v>538</v>
      </c>
      <c r="N3387" s="193" t="s">
        <v>32</v>
      </c>
      <c r="O3387" s="193" t="s">
        <v>28</v>
      </c>
      <c r="P3387" s="193">
        <v>2</v>
      </c>
      <c r="Q3387" s="193" t="s">
        <v>29</v>
      </c>
      <c r="S3387" s="227" t="str">
        <f t="shared" si="262"/>
        <v>Campo</v>
      </c>
      <c r="T3387" s="227" t="s">
        <v>3606</v>
      </c>
      <c r="U3387" s="237" t="str">
        <f t="shared" si="263"/>
        <v/>
      </c>
      <c r="V3387" s="230" t="str">
        <f t="shared" si="265"/>
        <v>&lt;campo posicao="13"&gt;
&lt;coluna&gt;VL_DOC&lt;/coluna&gt;
&lt;descricao&gt;Valor total do documento fiscal&lt;/descricao&gt;
&lt;tipo&gt;R&lt;/tipo&gt;
&lt;/campo&gt;</v>
      </c>
      <c r="W3387" s="227" t="str">
        <f t="shared" si="264"/>
        <v>&lt;campo posicao="13"&gt;
&lt;coluna&gt;VL_DOC&lt;/coluna&gt;
&lt;descricao&gt;Valor total do documento fiscal&lt;/descricao&gt;
&lt;tipo&gt;R&lt;/tipo&gt;
&lt;/campo&gt;</v>
      </c>
      <c r="AB3387" s="3" t="s">
        <v>6</v>
      </c>
    </row>
    <row r="3388" spans="10:28" ht="14.5" customHeight="1" x14ac:dyDescent="0.35">
      <c r="J3388" s="291" t="str">
        <f t="shared" si="266"/>
        <v>1500</v>
      </c>
      <c r="K3388" s="193">
        <v>14</v>
      </c>
      <c r="L3388" s="11" t="s">
        <v>546</v>
      </c>
      <c r="M3388" s="11" t="s">
        <v>547</v>
      </c>
      <c r="N3388" s="193" t="s">
        <v>32</v>
      </c>
      <c r="O3388" s="193" t="s">
        <v>28</v>
      </c>
      <c r="P3388" s="193">
        <v>2</v>
      </c>
      <c r="Q3388" s="193" t="s">
        <v>48</v>
      </c>
      <c r="S3388" s="227" t="str">
        <f t="shared" si="262"/>
        <v>Campo</v>
      </c>
      <c r="T3388" s="227" t="s">
        <v>3606</v>
      </c>
      <c r="U3388" s="237" t="str">
        <f t="shared" si="263"/>
        <v/>
      </c>
      <c r="V3388" s="230" t="str">
        <f t="shared" si="265"/>
        <v>&lt;campo posicao="14"&gt;
&lt;coluna&gt;VL_DESC&lt;/coluna&gt;
&lt;descricao&gt;Valor total do desconto&lt;/descricao&gt;
&lt;tipo&gt;R&lt;/tipo&gt;
&lt;/campo&gt;</v>
      </c>
      <c r="W3388" s="227" t="str">
        <f t="shared" si="264"/>
        <v>&lt;campo posicao="14"&gt;
&lt;coluna&gt;VL_DESC&lt;/coluna&gt;
&lt;descricao&gt;Valor total do desconto&lt;/descricao&gt;
&lt;tipo&gt;R&lt;/tipo&gt;
&lt;/campo&gt;</v>
      </c>
      <c r="AB3388" s="3" t="s">
        <v>6</v>
      </c>
    </row>
    <row r="3389" spans="10:28" ht="14.5" customHeight="1" x14ac:dyDescent="0.35">
      <c r="J3389" s="291" t="str">
        <f t="shared" si="266"/>
        <v>1500</v>
      </c>
      <c r="K3389" s="193">
        <v>15</v>
      </c>
      <c r="L3389" s="11" t="s">
        <v>1619</v>
      </c>
      <c r="M3389" s="11" t="s">
        <v>1620</v>
      </c>
      <c r="N3389" s="193" t="s">
        <v>32</v>
      </c>
      <c r="O3389" s="193" t="s">
        <v>28</v>
      </c>
      <c r="P3389" s="193">
        <v>2</v>
      </c>
      <c r="Q3389" s="193" t="s">
        <v>29</v>
      </c>
      <c r="S3389" s="227" t="str">
        <f t="shared" si="262"/>
        <v>Campo</v>
      </c>
      <c r="T3389" s="227" t="s">
        <v>3606</v>
      </c>
      <c r="U3389" s="237" t="str">
        <f t="shared" si="263"/>
        <v/>
      </c>
      <c r="V3389" s="230" t="str">
        <f t="shared" si="265"/>
        <v>&lt;campo posicao="15"&gt;
&lt;coluna&gt;VL_FORN&lt;/coluna&gt;
&lt;descricao&gt;Valor total fornecido/consumido&lt;/descricao&gt;
&lt;tipo&gt;R&lt;/tipo&gt;
&lt;/campo&gt;</v>
      </c>
      <c r="W3389" s="227" t="str">
        <f t="shared" si="264"/>
        <v>&lt;campo posicao="15"&gt;
&lt;coluna&gt;VL_FORN&lt;/coluna&gt;
&lt;descricao&gt;Valor total fornecido/consumido&lt;/descricao&gt;
&lt;tipo&gt;R&lt;/tipo&gt;
&lt;/campo&gt;</v>
      </c>
      <c r="AB3389" s="3" t="s">
        <v>6</v>
      </c>
    </row>
    <row r="3390" spans="10:28" ht="14.5" customHeight="1" x14ac:dyDescent="0.35">
      <c r="J3390" s="291" t="str">
        <f t="shared" si="266"/>
        <v>1500</v>
      </c>
      <c r="K3390" s="193">
        <v>16</v>
      </c>
      <c r="L3390" s="11" t="s">
        <v>727</v>
      </c>
      <c r="M3390" s="11" t="s">
        <v>1621</v>
      </c>
      <c r="N3390" s="193" t="s">
        <v>32</v>
      </c>
      <c r="O3390" s="193" t="s">
        <v>28</v>
      </c>
      <c r="P3390" s="193">
        <v>2</v>
      </c>
      <c r="Q3390" s="193" t="s">
        <v>48</v>
      </c>
      <c r="S3390" s="227" t="str">
        <f t="shared" si="262"/>
        <v>Campo</v>
      </c>
      <c r="T3390" s="227" t="s">
        <v>3606</v>
      </c>
      <c r="U3390" s="237" t="str">
        <f t="shared" si="263"/>
        <v/>
      </c>
      <c r="V3390" s="230" t="str">
        <f t="shared" si="265"/>
        <v>&lt;campo posicao="16"&gt;
&lt;coluna&gt;VL_SERV_NT&lt;/coluna&gt;
&lt;descricao&gt;Valor total dos serviços não-tributados pelo ICMS&lt;/descricao&gt;
&lt;tipo&gt;R&lt;/tipo&gt;
&lt;/campo&gt;</v>
      </c>
      <c r="W3390" s="227" t="str">
        <f t="shared" si="264"/>
        <v>&lt;campo posicao="16"&gt;
&lt;coluna&gt;VL_SERV_NT&lt;/coluna&gt;
&lt;descricao&gt;Valor total dos serviços não-tributados pelo ICMS&lt;/descricao&gt;
&lt;tipo&gt;R&lt;/tipo&gt;
&lt;/campo&gt;</v>
      </c>
      <c r="AB3390" s="3" t="s">
        <v>6</v>
      </c>
    </row>
    <row r="3391" spans="10:28" ht="14.5" customHeight="1" x14ac:dyDescent="0.35">
      <c r="J3391" s="291" t="str">
        <f t="shared" si="266"/>
        <v>1500</v>
      </c>
      <c r="K3391" s="193">
        <v>17</v>
      </c>
      <c r="L3391" s="11" t="s">
        <v>1622</v>
      </c>
      <c r="M3391" s="11" t="s">
        <v>1623</v>
      </c>
      <c r="N3391" s="193" t="s">
        <v>32</v>
      </c>
      <c r="O3391" s="193" t="s">
        <v>28</v>
      </c>
      <c r="P3391" s="193">
        <v>2</v>
      </c>
      <c r="Q3391" s="193" t="s">
        <v>48</v>
      </c>
      <c r="S3391" s="227" t="str">
        <f t="shared" si="262"/>
        <v>Campo</v>
      </c>
      <c r="T3391" s="227" t="s">
        <v>3606</v>
      </c>
      <c r="U3391" s="237" t="str">
        <f t="shared" si="263"/>
        <v/>
      </c>
      <c r="V3391" s="230" t="str">
        <f t="shared" si="265"/>
        <v>&lt;campo posicao="17"&gt;
&lt;coluna&gt;VL_TERC&lt;/coluna&gt;
&lt;descricao&gt;Valor total cobrado em nome de terceiros&lt;/descricao&gt;
&lt;tipo&gt;R&lt;/tipo&gt;
&lt;/campo&gt;</v>
      </c>
      <c r="W3391" s="227" t="str">
        <f t="shared" si="264"/>
        <v>&lt;campo posicao="17"&gt;
&lt;coluna&gt;VL_TERC&lt;/coluna&gt;
&lt;descricao&gt;Valor total cobrado em nome de terceiros&lt;/descricao&gt;
&lt;tipo&gt;R&lt;/tipo&gt;
&lt;/campo&gt;</v>
      </c>
      <c r="AB3391" s="3" t="s">
        <v>6</v>
      </c>
    </row>
    <row r="3392" spans="10:28" ht="14.5" customHeight="1" x14ac:dyDescent="0.35">
      <c r="J3392" s="291" t="str">
        <f t="shared" si="266"/>
        <v>1500</v>
      </c>
      <c r="K3392" s="193">
        <v>18</v>
      </c>
      <c r="L3392" s="11" t="s">
        <v>640</v>
      </c>
      <c r="M3392" s="11" t="s">
        <v>1624</v>
      </c>
      <c r="N3392" s="193" t="s">
        <v>32</v>
      </c>
      <c r="O3392" s="193" t="s">
        <v>28</v>
      </c>
      <c r="P3392" s="193">
        <v>2</v>
      </c>
      <c r="Q3392" s="193" t="s">
        <v>48</v>
      </c>
      <c r="S3392" s="227" t="str">
        <f t="shared" si="262"/>
        <v>Campo</v>
      </c>
      <c r="T3392" s="227" t="s">
        <v>3606</v>
      </c>
      <c r="U3392" s="237" t="str">
        <f t="shared" si="263"/>
        <v/>
      </c>
      <c r="V3392" s="230" t="str">
        <f t="shared" si="265"/>
        <v>&lt;campo posicao="18"&gt;
&lt;coluna&gt;VL_DA&lt;/coluna&gt;
&lt;descricao&gt;Valor total de despesas acessórias indicadas no documento fiscal&lt;/descricao&gt;
&lt;tipo&gt;R&lt;/tipo&gt;
&lt;/campo&gt;</v>
      </c>
      <c r="W3392" s="227" t="str">
        <f t="shared" si="264"/>
        <v>&lt;campo posicao="18"&gt;
&lt;coluna&gt;VL_DA&lt;/coluna&gt;
&lt;descricao&gt;Valor total de despesas acessórias indicadas no documento fiscal&lt;/descricao&gt;
&lt;tipo&gt;R&lt;/tipo&gt;
&lt;/campo&gt;</v>
      </c>
      <c r="AB3392" s="3" t="s">
        <v>6</v>
      </c>
    </row>
    <row r="3393" spans="10:28" ht="14.5" customHeight="1" x14ac:dyDescent="0.35">
      <c r="J3393" s="291" t="str">
        <f t="shared" si="266"/>
        <v>1500</v>
      </c>
      <c r="K3393" s="193">
        <v>19</v>
      </c>
      <c r="L3393" s="11" t="s">
        <v>576</v>
      </c>
      <c r="M3393" s="11" t="s">
        <v>1478</v>
      </c>
      <c r="N3393" s="193" t="s">
        <v>32</v>
      </c>
      <c r="O3393" s="193" t="s">
        <v>28</v>
      </c>
      <c r="P3393" s="193">
        <v>2</v>
      </c>
      <c r="Q3393" s="193" t="s">
        <v>48</v>
      </c>
      <c r="S3393" s="227" t="str">
        <f t="shared" si="262"/>
        <v>Campo</v>
      </c>
      <c r="T3393" s="227" t="s">
        <v>3606</v>
      </c>
      <c r="U3393" s="237" t="str">
        <f t="shared" si="263"/>
        <v/>
      </c>
      <c r="V3393" s="230" t="str">
        <f t="shared" si="265"/>
        <v>&lt;campo posicao="19"&gt;
&lt;coluna&gt;VL_BC_ICMS&lt;/coluna&gt;
&lt;descricao&gt;Valor acumulado da base de cálculo do ICMS&lt;/descricao&gt;
&lt;tipo&gt;R&lt;/tipo&gt;
&lt;/campo&gt;</v>
      </c>
      <c r="W3393" s="227" t="str">
        <f t="shared" si="264"/>
        <v>&lt;campo posicao="19"&gt;
&lt;coluna&gt;VL_BC_ICMS&lt;/coluna&gt;
&lt;descricao&gt;Valor acumulado da base de cálculo do ICMS&lt;/descricao&gt;
&lt;tipo&gt;R&lt;/tipo&gt;
&lt;/campo&gt;</v>
      </c>
      <c r="AB3393" s="3" t="s">
        <v>6</v>
      </c>
    </row>
    <row r="3394" spans="10:28" ht="14.5" customHeight="1" x14ac:dyDescent="0.35">
      <c r="J3394" s="291" t="str">
        <f t="shared" si="266"/>
        <v>1500</v>
      </c>
      <c r="K3394" s="193">
        <v>20</v>
      </c>
      <c r="L3394" s="11" t="s">
        <v>578</v>
      </c>
      <c r="M3394" s="11" t="s">
        <v>1596</v>
      </c>
      <c r="N3394" s="193" t="s">
        <v>32</v>
      </c>
      <c r="O3394" s="193" t="s">
        <v>28</v>
      </c>
      <c r="P3394" s="193">
        <v>2</v>
      </c>
      <c r="Q3394" s="193" t="s">
        <v>48</v>
      </c>
      <c r="S3394" s="227" t="str">
        <f t="shared" ref="S3394:S3457" si="267">IF(B3394&lt;&gt;"",1,IF(C3394&lt;&gt;"",2,IF(D3394&lt;&gt;"",3,IF(E3394&lt;&gt;"",4,IF(F3394&lt;&gt;"",5,IF(G3394&lt;&gt;"",6,IF(H3394&lt;&gt;"",7,IF(ISNUMBER(K3394),"Campo",""))))))))</f>
        <v>Campo</v>
      </c>
      <c r="T3394" s="227" t="s">
        <v>3606</v>
      </c>
      <c r="U3394" s="237" t="str">
        <f t="shared" ref="U3394:U3457" si="268">IFERROR(IF(ISNUMBER(S3394),CONCATENATE("&lt;/registro&gt;
&lt;registro codigo=""",CONCATENATE(B3394,C3394,D3394,E3394,F3394,G3394,H3394),""" perfil=""",A3394,""" nivel=""",S3394,"""&gt;"),""),"")</f>
        <v/>
      </c>
      <c r="V3394" s="230" t="str">
        <f t="shared" si="265"/>
        <v>&lt;campo posicao="20"&gt;
&lt;coluna&gt;VL_ICMS&lt;/coluna&gt;
&lt;descricao&gt;Valor acumulado do ICMS&lt;/descricao&gt;
&lt;tipo&gt;R&lt;/tipo&gt;
&lt;/campo&gt;</v>
      </c>
      <c r="W3394" s="227" t="str">
        <f t="shared" ref="W3394:W3457" si="269">U3394&amp;V3394</f>
        <v>&lt;campo posicao="20"&gt;
&lt;coluna&gt;VL_ICMS&lt;/coluna&gt;
&lt;descricao&gt;Valor acumulado do ICMS&lt;/descricao&gt;
&lt;tipo&gt;R&lt;/tipo&gt;
&lt;/campo&gt;</v>
      </c>
      <c r="AB3394" s="3" t="s">
        <v>6</v>
      </c>
    </row>
    <row r="3395" spans="10:28" ht="14.5" customHeight="1" x14ac:dyDescent="0.35">
      <c r="J3395" s="291" t="str">
        <f t="shared" si="266"/>
        <v>1500</v>
      </c>
      <c r="K3395" s="193">
        <v>21</v>
      </c>
      <c r="L3395" s="11" t="s">
        <v>580</v>
      </c>
      <c r="M3395" s="11" t="s">
        <v>1625</v>
      </c>
      <c r="N3395" s="193" t="s">
        <v>32</v>
      </c>
      <c r="O3395" s="193" t="s">
        <v>28</v>
      </c>
      <c r="P3395" s="193">
        <v>2</v>
      </c>
      <c r="Q3395" s="193" t="s">
        <v>48</v>
      </c>
      <c r="S3395" s="227" t="str">
        <f t="shared" si="267"/>
        <v>Campo</v>
      </c>
      <c r="T3395" s="227" t="s">
        <v>3606</v>
      </c>
      <c r="U3395" s="237" t="str">
        <f t="shared" si="268"/>
        <v/>
      </c>
      <c r="V3395" s="230" t="str">
        <f t="shared" si="265"/>
        <v>&lt;campo posicao="21"&gt;
&lt;coluna&gt;VL_BC_ICMS_ST&lt;/coluna&gt;
&lt;descricao&gt;Valor acumulado da base de cálculo do ICMS substituição tributária&lt;/descricao&gt;
&lt;tipo&gt;R&lt;/tipo&gt;
&lt;/campo&gt;</v>
      </c>
      <c r="W3395" s="227" t="str">
        <f t="shared" si="269"/>
        <v>&lt;campo posicao="21"&gt;
&lt;coluna&gt;VL_BC_ICMS_ST&lt;/coluna&gt;
&lt;descricao&gt;Valor acumulado da base de cálculo do ICMS substituição tributária&lt;/descricao&gt;
&lt;tipo&gt;R&lt;/tipo&gt;
&lt;/campo&gt;</v>
      </c>
      <c r="AB3395" s="3" t="s">
        <v>6</v>
      </c>
    </row>
    <row r="3396" spans="10:28" ht="14.5" customHeight="1" x14ac:dyDescent="0.35">
      <c r="J3396" s="291" t="str">
        <f t="shared" si="266"/>
        <v>1500</v>
      </c>
      <c r="K3396" s="193">
        <v>22</v>
      </c>
      <c r="L3396" s="11" t="s">
        <v>582</v>
      </c>
      <c r="M3396" s="11" t="s">
        <v>1626</v>
      </c>
      <c r="N3396" s="193" t="s">
        <v>32</v>
      </c>
      <c r="O3396" s="193" t="s">
        <v>28</v>
      </c>
      <c r="P3396" s="193">
        <v>2</v>
      </c>
      <c r="Q3396" s="193" t="s">
        <v>48</v>
      </c>
      <c r="S3396" s="227" t="str">
        <f t="shared" si="267"/>
        <v>Campo</v>
      </c>
      <c r="T3396" s="227" t="s">
        <v>3606</v>
      </c>
      <c r="U3396" s="237" t="str">
        <f t="shared" si="268"/>
        <v/>
      </c>
      <c r="V3396" s="230" t="str">
        <f t="shared" ref="V3396:V3459" si="270">IF(S3396="Campo",CONCATENATE("&lt;campo posicao=""",K3396,"""&gt;
&lt;coluna&gt;",SUBSTITUTE(L3396," ",""),"&lt;/coluna&gt;
&lt;descricao&gt;",M3396,"&lt;/descricao&gt;
&lt;tipo&gt;",T3396,"&lt;/tipo&gt;
&lt;/campo&gt;"),"")</f>
        <v>&lt;campo posicao="22"&gt;
&lt;coluna&gt;VL_ICMS_ST&lt;/coluna&gt;
&lt;descricao&gt;Valor acumulado do ICMS retido por substituição tributária&lt;/descricao&gt;
&lt;tipo&gt;R&lt;/tipo&gt;
&lt;/campo&gt;</v>
      </c>
      <c r="W3396" s="227" t="str">
        <f t="shared" si="269"/>
        <v>&lt;campo posicao="22"&gt;
&lt;coluna&gt;VL_ICMS_ST&lt;/coluna&gt;
&lt;descricao&gt;Valor acumulado do ICMS retido por substituição tributária&lt;/descricao&gt;
&lt;tipo&gt;R&lt;/tipo&gt;
&lt;/campo&gt;</v>
      </c>
      <c r="AB3396" s="3" t="s">
        <v>6</v>
      </c>
    </row>
    <row r="3397" spans="10:28" ht="14.5" customHeight="1" x14ac:dyDescent="0.35">
      <c r="J3397" s="291" t="str">
        <f t="shared" ref="J3397:J3460" si="271">IF(L3397="REG",MID(M3397,IFERROR(SEARCH("“",M3397),SEARCH("""",M3397))+1,4),J3396)</f>
        <v>1500</v>
      </c>
      <c r="K3397" s="193">
        <v>23</v>
      </c>
      <c r="L3397" s="11" t="s">
        <v>269</v>
      </c>
      <c r="M3397" s="11" t="s">
        <v>616</v>
      </c>
      <c r="N3397" s="193" t="s">
        <v>27</v>
      </c>
      <c r="O3397" s="193">
        <v>6</v>
      </c>
      <c r="P3397" s="193" t="s">
        <v>28</v>
      </c>
      <c r="Q3397" s="193" t="s">
        <v>48</v>
      </c>
      <c r="S3397" s="227" t="str">
        <f t="shared" si="267"/>
        <v>Campo</v>
      </c>
      <c r="T3397" s="227" t="s">
        <v>27</v>
      </c>
      <c r="U3397" s="237" t="str">
        <f t="shared" si="268"/>
        <v/>
      </c>
      <c r="V3397" s="230" t="str">
        <f t="shared" si="270"/>
        <v>&lt;campo posicao="23"&gt;
&lt;coluna&gt;COD_INF&lt;/coluna&gt;
&lt;descricao&gt;Código da informação complementar do documento fiscal (campo 02 do Registro 0450)&lt;/descricao&gt;
&lt;tipo&gt;C&lt;/tipo&gt;
&lt;/campo&gt;</v>
      </c>
      <c r="W3397" s="227" t="str">
        <f t="shared" si="269"/>
        <v>&lt;campo posicao="23"&gt;
&lt;coluna&gt;COD_INF&lt;/coluna&gt;
&lt;descricao&gt;Código da informação complementar do documento fiscal (campo 02 do Registro 0450)&lt;/descricao&gt;
&lt;tipo&gt;C&lt;/tipo&gt;
&lt;/campo&gt;</v>
      </c>
      <c r="AB3397" s="3" t="s">
        <v>6</v>
      </c>
    </row>
    <row r="3398" spans="10:28" ht="14.5" customHeight="1" x14ac:dyDescent="0.35">
      <c r="J3398" s="291" t="str">
        <f t="shared" si="271"/>
        <v>1500</v>
      </c>
      <c r="K3398" s="193">
        <v>24</v>
      </c>
      <c r="L3398" s="11" t="s">
        <v>586</v>
      </c>
      <c r="M3398" s="11" t="s">
        <v>846</v>
      </c>
      <c r="N3398" s="193" t="s">
        <v>32</v>
      </c>
      <c r="O3398" s="193" t="s">
        <v>28</v>
      </c>
      <c r="P3398" s="193">
        <v>2</v>
      </c>
      <c r="Q3398" s="193" t="s">
        <v>48</v>
      </c>
      <c r="S3398" s="227" t="str">
        <f t="shared" si="267"/>
        <v>Campo</v>
      </c>
      <c r="T3398" s="227" t="s">
        <v>3606</v>
      </c>
      <c r="U3398" s="237" t="str">
        <f t="shared" si="268"/>
        <v/>
      </c>
      <c r="V3398" s="230" t="str">
        <f t="shared" si="270"/>
        <v>&lt;campo posicao="24"&gt;
&lt;coluna&gt;VL_PIS&lt;/coluna&gt;
&lt;descricao&gt;Valor do PIS&lt;/descricao&gt;
&lt;tipo&gt;R&lt;/tipo&gt;
&lt;/campo&gt;</v>
      </c>
      <c r="W3398" s="227" t="str">
        <f t="shared" si="269"/>
        <v>&lt;campo posicao="24"&gt;
&lt;coluna&gt;VL_PIS&lt;/coluna&gt;
&lt;descricao&gt;Valor do PIS&lt;/descricao&gt;
&lt;tipo&gt;R&lt;/tipo&gt;
&lt;/campo&gt;</v>
      </c>
      <c r="AB3398" s="3" t="s">
        <v>6</v>
      </c>
    </row>
    <row r="3399" spans="10:28" ht="14.5" customHeight="1" x14ac:dyDescent="0.35">
      <c r="J3399" s="291" t="str">
        <f t="shared" si="271"/>
        <v>1500</v>
      </c>
      <c r="K3399" s="193">
        <v>25</v>
      </c>
      <c r="L3399" s="11" t="s">
        <v>588</v>
      </c>
      <c r="M3399" s="11" t="s">
        <v>857</v>
      </c>
      <c r="N3399" s="193" t="s">
        <v>32</v>
      </c>
      <c r="O3399" s="193" t="s">
        <v>28</v>
      </c>
      <c r="P3399" s="193">
        <v>2</v>
      </c>
      <c r="Q3399" s="193" t="s">
        <v>48</v>
      </c>
      <c r="S3399" s="227" t="str">
        <f t="shared" si="267"/>
        <v>Campo</v>
      </c>
      <c r="T3399" s="227" t="s">
        <v>3606</v>
      </c>
      <c r="U3399" s="237" t="str">
        <f t="shared" si="268"/>
        <v/>
      </c>
      <c r="V3399" s="230" t="str">
        <f t="shared" si="270"/>
        <v>&lt;campo posicao="25"&gt;
&lt;coluna&gt;VL_COFINS&lt;/coluna&gt;
&lt;descricao&gt;Valor da COFINS&lt;/descricao&gt;
&lt;tipo&gt;R&lt;/tipo&gt;
&lt;/campo&gt;</v>
      </c>
      <c r="W3399" s="227" t="str">
        <f t="shared" si="269"/>
        <v>&lt;campo posicao="25"&gt;
&lt;coluna&gt;VL_COFINS&lt;/coluna&gt;
&lt;descricao&gt;Valor da COFINS&lt;/descricao&gt;
&lt;tipo&gt;R&lt;/tipo&gt;
&lt;/campo&gt;</v>
      </c>
      <c r="AB3399" s="3" t="s">
        <v>6</v>
      </c>
    </row>
    <row r="3400" spans="10:28" ht="14.5" customHeight="1" x14ac:dyDescent="0.35">
      <c r="J3400" s="291" t="str">
        <f t="shared" si="271"/>
        <v>1500</v>
      </c>
      <c r="K3400" s="218">
        <v>26</v>
      </c>
      <c r="L3400" s="218" t="s">
        <v>1627</v>
      </c>
      <c r="M3400" s="11" t="s">
        <v>1628</v>
      </c>
      <c r="N3400" s="193" t="s">
        <v>27</v>
      </c>
      <c r="O3400" s="218" t="s">
        <v>240</v>
      </c>
      <c r="P3400" s="218" t="s">
        <v>28</v>
      </c>
      <c r="Q3400" s="218" t="s">
        <v>48</v>
      </c>
      <c r="S3400" s="227" t="str">
        <f t="shared" si="267"/>
        <v>Campo</v>
      </c>
      <c r="T3400" s="227" t="s">
        <v>27</v>
      </c>
      <c r="U3400" s="237" t="str">
        <f t="shared" si="268"/>
        <v/>
      </c>
      <c r="V3400" s="230" t="str">
        <f t="shared" si="270"/>
        <v>&lt;campo posicao="26"&gt;
&lt;coluna&gt;TP_LIGACAO&lt;/coluna&gt;
&lt;descricao&gt;Código de tipo de Ligação &lt;/descricao&gt;
&lt;tipo&gt;C&lt;/tipo&gt;
&lt;/campo&gt;</v>
      </c>
      <c r="W3400" s="227" t="str">
        <f t="shared" si="269"/>
        <v>&lt;campo posicao="26"&gt;
&lt;coluna&gt;TP_LIGACAO&lt;/coluna&gt;
&lt;descricao&gt;Código de tipo de Ligação &lt;/descricao&gt;
&lt;tipo&gt;C&lt;/tipo&gt;
&lt;/campo&gt;</v>
      </c>
      <c r="AB3400" s="3" t="s">
        <v>6</v>
      </c>
    </row>
    <row r="3401" spans="10:28" ht="14.5" customHeight="1" x14ac:dyDescent="0.35">
      <c r="J3401" s="291" t="str">
        <f t="shared" si="271"/>
        <v>1500</v>
      </c>
      <c r="K3401" s="218"/>
      <c r="L3401" s="218"/>
      <c r="M3401" s="11" t="s">
        <v>1629</v>
      </c>
      <c r="N3401" s="218"/>
      <c r="O3401" s="218"/>
      <c r="P3401" s="218"/>
      <c r="Q3401" s="218"/>
      <c r="S3401" s="227" t="str">
        <f t="shared" si="267"/>
        <v/>
      </c>
      <c r="T3401" s="227"/>
      <c r="U3401" s="237" t="str">
        <f t="shared" si="268"/>
        <v/>
      </c>
      <c r="V3401" s="230" t="str">
        <f t="shared" si="270"/>
        <v/>
      </c>
      <c r="W3401" s="227" t="str">
        <f t="shared" si="269"/>
        <v/>
      </c>
      <c r="AB3401" s="3" t="s">
        <v>6</v>
      </c>
    </row>
    <row r="3402" spans="10:28" ht="14.5" customHeight="1" x14ac:dyDescent="0.35">
      <c r="J3402" s="291" t="str">
        <f t="shared" si="271"/>
        <v>1500</v>
      </c>
      <c r="K3402" s="218"/>
      <c r="L3402" s="218"/>
      <c r="M3402" s="11" t="s">
        <v>1630</v>
      </c>
      <c r="N3402" s="218"/>
      <c r="O3402" s="218"/>
      <c r="P3402" s="218"/>
      <c r="Q3402" s="218"/>
      <c r="S3402" s="227" t="str">
        <f t="shared" si="267"/>
        <v/>
      </c>
      <c r="T3402" s="227"/>
      <c r="U3402" s="237" t="str">
        <f t="shared" si="268"/>
        <v/>
      </c>
      <c r="V3402" s="230" t="str">
        <f t="shared" si="270"/>
        <v/>
      </c>
      <c r="W3402" s="227" t="str">
        <f t="shared" si="269"/>
        <v/>
      </c>
      <c r="AB3402" s="3" t="s">
        <v>6</v>
      </c>
    </row>
    <row r="3403" spans="10:28" ht="14.5" customHeight="1" x14ac:dyDescent="0.35">
      <c r="J3403" s="291" t="str">
        <f t="shared" si="271"/>
        <v>1500</v>
      </c>
      <c r="K3403" s="218"/>
      <c r="L3403" s="218"/>
      <c r="M3403" s="11" t="s">
        <v>1631</v>
      </c>
      <c r="N3403" s="218"/>
      <c r="O3403" s="218"/>
      <c r="P3403" s="218"/>
      <c r="Q3403" s="218"/>
      <c r="S3403" s="227" t="str">
        <f t="shared" si="267"/>
        <v/>
      </c>
      <c r="T3403" s="227"/>
      <c r="U3403" s="237" t="str">
        <f t="shared" si="268"/>
        <v/>
      </c>
      <c r="V3403" s="230" t="str">
        <f t="shared" si="270"/>
        <v/>
      </c>
      <c r="W3403" s="227" t="str">
        <f t="shared" si="269"/>
        <v/>
      </c>
      <c r="AB3403" s="3" t="s">
        <v>6</v>
      </c>
    </row>
    <row r="3404" spans="10:28" ht="14.5" customHeight="1" x14ac:dyDescent="0.35">
      <c r="J3404" s="291" t="str">
        <f t="shared" si="271"/>
        <v>1500</v>
      </c>
      <c r="K3404" s="218">
        <v>27</v>
      </c>
      <c r="L3404" s="218" t="s">
        <v>1632</v>
      </c>
      <c r="M3404" s="11" t="s">
        <v>1633</v>
      </c>
      <c r="N3404" s="218" t="s">
        <v>27</v>
      </c>
      <c r="O3404" s="218" t="s">
        <v>54</v>
      </c>
      <c r="P3404" s="218" t="s">
        <v>28</v>
      </c>
      <c r="Q3404" s="218" t="s">
        <v>48</v>
      </c>
      <c r="S3404" s="227" t="str">
        <f t="shared" si="267"/>
        <v>Campo</v>
      </c>
      <c r="T3404" s="227" t="s">
        <v>27</v>
      </c>
      <c r="U3404" s="237" t="str">
        <f t="shared" si="268"/>
        <v/>
      </c>
      <c r="V3404" s="230" t="str">
        <f t="shared" si="270"/>
        <v>&lt;campo posicao="27"&gt;
&lt;coluna&gt;COD_GRUPO_TENSAO&lt;/coluna&gt;
&lt;descricao&gt;Código de grupo de tensão: &lt;/descricao&gt;
&lt;tipo&gt;C&lt;/tipo&gt;
&lt;/campo&gt;</v>
      </c>
      <c r="W3404" s="227" t="str">
        <f t="shared" si="269"/>
        <v>&lt;campo posicao="27"&gt;
&lt;coluna&gt;COD_GRUPO_TENSAO&lt;/coluna&gt;
&lt;descricao&gt;Código de grupo de tensão: &lt;/descricao&gt;
&lt;tipo&gt;C&lt;/tipo&gt;
&lt;/campo&gt;</v>
      </c>
      <c r="AB3404" s="3" t="s">
        <v>6</v>
      </c>
    </row>
    <row r="3405" spans="10:28" ht="14.5" customHeight="1" x14ac:dyDescent="0.35">
      <c r="J3405" s="291" t="str">
        <f t="shared" si="271"/>
        <v>1500</v>
      </c>
      <c r="K3405" s="218"/>
      <c r="L3405" s="218"/>
      <c r="M3405" s="11" t="s">
        <v>1634</v>
      </c>
      <c r="N3405" s="218"/>
      <c r="O3405" s="218"/>
      <c r="P3405" s="218"/>
      <c r="Q3405" s="218"/>
      <c r="S3405" s="227" t="str">
        <f t="shared" si="267"/>
        <v/>
      </c>
      <c r="T3405" s="227"/>
      <c r="U3405" s="237" t="str">
        <f t="shared" si="268"/>
        <v/>
      </c>
      <c r="V3405" s="230" t="str">
        <f t="shared" si="270"/>
        <v/>
      </c>
      <c r="W3405" s="227" t="str">
        <f t="shared" si="269"/>
        <v/>
      </c>
      <c r="AB3405" s="3" t="s">
        <v>6</v>
      </c>
    </row>
    <row r="3406" spans="10:28" ht="14.5" customHeight="1" x14ac:dyDescent="0.35">
      <c r="J3406" s="291" t="str">
        <f t="shared" si="271"/>
        <v>1500</v>
      </c>
      <c r="K3406" s="218"/>
      <c r="L3406" s="218"/>
      <c r="M3406" s="11" t="s">
        <v>1635</v>
      </c>
      <c r="N3406" s="218"/>
      <c r="O3406" s="218"/>
      <c r="P3406" s="218"/>
      <c r="Q3406" s="218"/>
      <c r="S3406" s="227" t="str">
        <f t="shared" si="267"/>
        <v/>
      </c>
      <c r="T3406" s="227"/>
      <c r="U3406" s="237" t="str">
        <f t="shared" si="268"/>
        <v/>
      </c>
      <c r="V3406" s="230" t="str">
        <f t="shared" si="270"/>
        <v/>
      </c>
      <c r="W3406" s="227" t="str">
        <f t="shared" si="269"/>
        <v/>
      </c>
      <c r="AB3406" s="3" t="s">
        <v>6</v>
      </c>
    </row>
    <row r="3407" spans="10:28" ht="14.5" customHeight="1" x14ac:dyDescent="0.35">
      <c r="J3407" s="291" t="str">
        <f t="shared" si="271"/>
        <v>1500</v>
      </c>
      <c r="K3407" s="218"/>
      <c r="L3407" s="218"/>
      <c r="M3407" s="11" t="s">
        <v>1636</v>
      </c>
      <c r="N3407" s="218"/>
      <c r="O3407" s="218"/>
      <c r="P3407" s="218"/>
      <c r="Q3407" s="218"/>
      <c r="S3407" s="227" t="str">
        <f t="shared" si="267"/>
        <v/>
      </c>
      <c r="T3407" s="227"/>
      <c r="U3407" s="237" t="str">
        <f t="shared" si="268"/>
        <v/>
      </c>
      <c r="V3407" s="230" t="str">
        <f t="shared" si="270"/>
        <v/>
      </c>
      <c r="W3407" s="227" t="str">
        <f t="shared" si="269"/>
        <v/>
      </c>
      <c r="AB3407" s="3" t="s">
        <v>6</v>
      </c>
    </row>
    <row r="3408" spans="10:28" ht="14.5" customHeight="1" x14ac:dyDescent="0.35">
      <c r="J3408" s="291" t="str">
        <f t="shared" si="271"/>
        <v>1500</v>
      </c>
      <c r="K3408" s="218"/>
      <c r="L3408" s="218"/>
      <c r="M3408" s="11" t="s">
        <v>1637</v>
      </c>
      <c r="N3408" s="218"/>
      <c r="O3408" s="218"/>
      <c r="P3408" s="218"/>
      <c r="Q3408" s="218"/>
      <c r="S3408" s="227" t="str">
        <f t="shared" si="267"/>
        <v/>
      </c>
      <c r="T3408" s="227"/>
      <c r="U3408" s="237" t="str">
        <f t="shared" si="268"/>
        <v/>
      </c>
      <c r="V3408" s="230" t="str">
        <f t="shared" si="270"/>
        <v/>
      </c>
      <c r="W3408" s="227" t="str">
        <f t="shared" si="269"/>
        <v/>
      </c>
      <c r="AB3408" s="3" t="s">
        <v>6</v>
      </c>
    </row>
    <row r="3409" spans="1:28" ht="14.5" customHeight="1" x14ac:dyDescent="0.35">
      <c r="J3409" s="291" t="str">
        <f t="shared" si="271"/>
        <v>1500</v>
      </c>
      <c r="K3409" s="218"/>
      <c r="L3409" s="218"/>
      <c r="M3409" s="11" t="s">
        <v>1638</v>
      </c>
      <c r="N3409" s="218"/>
      <c r="O3409" s="218"/>
      <c r="P3409" s="218"/>
      <c r="Q3409" s="218"/>
      <c r="S3409" s="227" t="str">
        <f t="shared" si="267"/>
        <v/>
      </c>
      <c r="T3409" s="227"/>
      <c r="U3409" s="237" t="str">
        <f t="shared" si="268"/>
        <v/>
      </c>
      <c r="V3409" s="230" t="str">
        <f t="shared" si="270"/>
        <v/>
      </c>
      <c r="W3409" s="227" t="str">
        <f t="shared" si="269"/>
        <v/>
      </c>
      <c r="AB3409" s="3" t="s">
        <v>6</v>
      </c>
    </row>
    <row r="3410" spans="1:28" ht="14.5" customHeight="1" x14ac:dyDescent="0.35">
      <c r="J3410" s="291" t="str">
        <f t="shared" si="271"/>
        <v>1500</v>
      </c>
      <c r="K3410" s="218"/>
      <c r="L3410" s="218"/>
      <c r="M3410" s="11" t="s">
        <v>1639</v>
      </c>
      <c r="N3410" s="218"/>
      <c r="O3410" s="218"/>
      <c r="P3410" s="218"/>
      <c r="Q3410" s="218"/>
      <c r="S3410" s="227" t="str">
        <f t="shared" si="267"/>
        <v/>
      </c>
      <c r="T3410" s="227"/>
      <c r="U3410" s="237" t="str">
        <f t="shared" si="268"/>
        <v/>
      </c>
      <c r="V3410" s="230" t="str">
        <f t="shared" si="270"/>
        <v/>
      </c>
      <c r="W3410" s="227" t="str">
        <f t="shared" si="269"/>
        <v/>
      </c>
      <c r="AB3410" s="3" t="s">
        <v>6</v>
      </c>
    </row>
    <row r="3411" spans="1:28" ht="14.5" customHeight="1" x14ac:dyDescent="0.35">
      <c r="J3411" s="291" t="str">
        <f t="shared" si="271"/>
        <v>1500</v>
      </c>
      <c r="K3411" s="218"/>
      <c r="L3411" s="218"/>
      <c r="M3411" s="11" t="s">
        <v>1640</v>
      </c>
      <c r="N3411" s="218"/>
      <c r="O3411" s="218"/>
      <c r="P3411" s="218"/>
      <c r="Q3411" s="218"/>
      <c r="S3411" s="227" t="str">
        <f t="shared" si="267"/>
        <v/>
      </c>
      <c r="T3411" s="227"/>
      <c r="U3411" s="237" t="str">
        <f t="shared" si="268"/>
        <v/>
      </c>
      <c r="V3411" s="230" t="str">
        <f t="shared" si="270"/>
        <v/>
      </c>
      <c r="W3411" s="227" t="str">
        <f t="shared" si="269"/>
        <v/>
      </c>
      <c r="AB3411" s="3" t="s">
        <v>6</v>
      </c>
    </row>
    <row r="3412" spans="1:28" ht="14.5" customHeight="1" x14ac:dyDescent="0.35">
      <c r="J3412" s="291" t="str">
        <f t="shared" si="271"/>
        <v>1500</v>
      </c>
      <c r="K3412" s="218"/>
      <c r="L3412" s="218"/>
      <c r="M3412" s="11" t="s">
        <v>1641</v>
      </c>
      <c r="N3412" s="218"/>
      <c r="O3412" s="218"/>
      <c r="P3412" s="218"/>
      <c r="Q3412" s="218"/>
      <c r="S3412" s="227" t="str">
        <f t="shared" si="267"/>
        <v/>
      </c>
      <c r="T3412" s="227"/>
      <c r="U3412" s="237" t="str">
        <f t="shared" si="268"/>
        <v/>
      </c>
      <c r="V3412" s="230" t="str">
        <f t="shared" si="270"/>
        <v/>
      </c>
      <c r="W3412" s="227" t="str">
        <f t="shared" si="269"/>
        <v/>
      </c>
      <c r="AB3412" s="3" t="s">
        <v>6</v>
      </c>
    </row>
    <row r="3413" spans="1:28" ht="14.5" customHeight="1" x14ac:dyDescent="0.35">
      <c r="J3413" s="291" t="str">
        <f t="shared" si="271"/>
        <v>1500</v>
      </c>
      <c r="K3413" s="218"/>
      <c r="L3413" s="218"/>
      <c r="M3413" s="11" t="s">
        <v>1642</v>
      </c>
      <c r="N3413" s="218"/>
      <c r="O3413" s="218"/>
      <c r="P3413" s="218"/>
      <c r="Q3413" s="218"/>
      <c r="S3413" s="227" t="str">
        <f t="shared" si="267"/>
        <v/>
      </c>
      <c r="T3413" s="227"/>
      <c r="U3413" s="237" t="str">
        <f t="shared" si="268"/>
        <v/>
      </c>
      <c r="V3413" s="230" t="str">
        <f t="shared" si="270"/>
        <v/>
      </c>
      <c r="W3413" s="227" t="str">
        <f t="shared" si="269"/>
        <v/>
      </c>
      <c r="AB3413" s="3" t="s">
        <v>6</v>
      </c>
    </row>
    <row r="3414" spans="1:28" ht="14.5" customHeight="1" x14ac:dyDescent="0.35">
      <c r="J3414" s="291" t="str">
        <f t="shared" si="271"/>
        <v>1500</v>
      </c>
      <c r="K3414" s="218"/>
      <c r="L3414" s="218"/>
      <c r="M3414" s="11" t="s">
        <v>1643</v>
      </c>
      <c r="N3414" s="218"/>
      <c r="O3414" s="218"/>
      <c r="P3414" s="218"/>
      <c r="Q3414" s="218"/>
      <c r="S3414" s="227" t="str">
        <f t="shared" si="267"/>
        <v/>
      </c>
      <c r="T3414" s="227"/>
      <c r="U3414" s="237" t="str">
        <f t="shared" si="268"/>
        <v/>
      </c>
      <c r="V3414" s="230" t="str">
        <f t="shared" si="270"/>
        <v/>
      </c>
      <c r="W3414" s="227" t="str">
        <f t="shared" si="269"/>
        <v/>
      </c>
      <c r="AB3414" s="3" t="s">
        <v>6</v>
      </c>
    </row>
    <row r="3415" spans="1:28" ht="14.5" customHeight="1" x14ac:dyDescent="0.35">
      <c r="J3415" s="291" t="str">
        <f t="shared" si="271"/>
        <v>1500</v>
      </c>
      <c r="K3415" s="218"/>
      <c r="L3415" s="218"/>
      <c r="M3415" s="11" t="s">
        <v>1644</v>
      </c>
      <c r="N3415" s="218"/>
      <c r="O3415" s="218"/>
      <c r="P3415" s="218"/>
      <c r="Q3415" s="218"/>
      <c r="S3415" s="227" t="str">
        <f t="shared" si="267"/>
        <v/>
      </c>
      <c r="T3415" s="227"/>
      <c r="U3415" s="237" t="str">
        <f t="shared" si="268"/>
        <v/>
      </c>
      <c r="V3415" s="230" t="str">
        <f t="shared" si="270"/>
        <v/>
      </c>
      <c r="W3415" s="227" t="str">
        <f t="shared" si="269"/>
        <v/>
      </c>
      <c r="AB3415" s="3" t="s">
        <v>6</v>
      </c>
    </row>
    <row r="3416" spans="1:28" ht="14.5" customHeight="1" x14ac:dyDescent="0.35">
      <c r="J3416" s="291" t="str">
        <f t="shared" si="271"/>
        <v>1500</v>
      </c>
      <c r="K3416" s="218"/>
      <c r="L3416" s="218"/>
      <c r="M3416" s="11" t="s">
        <v>1645</v>
      </c>
      <c r="N3416" s="218"/>
      <c r="O3416" s="218"/>
      <c r="P3416" s="218"/>
      <c r="Q3416" s="218"/>
      <c r="S3416" s="227" t="str">
        <f t="shared" si="267"/>
        <v/>
      </c>
      <c r="T3416" s="227"/>
      <c r="U3416" s="237" t="str">
        <f t="shared" si="268"/>
        <v/>
      </c>
      <c r="V3416" s="230" t="str">
        <f t="shared" si="270"/>
        <v/>
      </c>
      <c r="W3416" s="227" t="str">
        <f t="shared" si="269"/>
        <v/>
      </c>
      <c r="AB3416" s="3" t="s">
        <v>6</v>
      </c>
    </row>
    <row r="3417" spans="1:28" ht="14.5" customHeight="1" x14ac:dyDescent="0.35">
      <c r="J3417" s="291" t="str">
        <f t="shared" si="271"/>
        <v>1500</v>
      </c>
      <c r="K3417" s="218"/>
      <c r="L3417" s="218"/>
      <c r="M3417" s="11" t="s">
        <v>1646</v>
      </c>
      <c r="N3417" s="218"/>
      <c r="O3417" s="218"/>
      <c r="P3417" s="218"/>
      <c r="Q3417" s="218"/>
      <c r="S3417" s="227" t="str">
        <f t="shared" si="267"/>
        <v/>
      </c>
      <c r="T3417" s="227"/>
      <c r="U3417" s="237" t="str">
        <f t="shared" si="268"/>
        <v/>
      </c>
      <c r="V3417" s="230" t="str">
        <f t="shared" si="270"/>
        <v/>
      </c>
      <c r="W3417" s="227" t="str">
        <f t="shared" si="269"/>
        <v/>
      </c>
      <c r="AB3417" s="3" t="s">
        <v>6</v>
      </c>
    </row>
    <row r="3418" spans="1:28" ht="14.5" customHeight="1" x14ac:dyDescent="0.35">
      <c r="J3418" s="291" t="str">
        <f t="shared" si="271"/>
        <v>1500</v>
      </c>
      <c r="K3418" s="218"/>
      <c r="L3418" s="218"/>
      <c r="M3418" s="11" t="s">
        <v>3361</v>
      </c>
      <c r="N3418" s="218"/>
      <c r="O3418" s="218"/>
      <c r="P3418" s="218"/>
      <c r="Q3418" s="218"/>
      <c r="S3418" s="227" t="str">
        <f t="shared" si="267"/>
        <v/>
      </c>
      <c r="T3418" s="227"/>
      <c r="U3418" s="237" t="str">
        <f t="shared" si="268"/>
        <v/>
      </c>
      <c r="V3418" s="230" t="str">
        <f t="shared" si="270"/>
        <v/>
      </c>
      <c r="W3418" s="227" t="str">
        <f t="shared" si="269"/>
        <v/>
      </c>
      <c r="AB3418" s="3" t="s">
        <v>6</v>
      </c>
    </row>
    <row r="3419" spans="1:28" s="3" customFormat="1" ht="14.5" customHeight="1" collapsed="1" x14ac:dyDescent="0.35">
      <c r="A3419" s="209" t="s">
        <v>22</v>
      </c>
      <c r="B3419" s="209"/>
      <c r="C3419" s="209"/>
      <c r="D3419" s="209"/>
      <c r="E3419" s="209" t="s">
        <v>3362</v>
      </c>
      <c r="F3419" s="209"/>
      <c r="G3419" s="209"/>
      <c r="H3419" s="209"/>
      <c r="I3419" s="209" t="s">
        <v>144</v>
      </c>
      <c r="J3419" s="291" t="str">
        <f t="shared" si="271"/>
        <v>1500</v>
      </c>
      <c r="K3419" s="2" t="s">
        <v>3363</v>
      </c>
      <c r="L3419" s="4"/>
      <c r="M3419" s="4"/>
      <c r="N3419" s="4"/>
      <c r="O3419" s="4"/>
      <c r="P3419" s="4"/>
      <c r="Q3419" s="4"/>
      <c r="R3419" s="4"/>
      <c r="S3419" s="227">
        <f t="shared" si="267"/>
        <v>4</v>
      </c>
      <c r="T3419" s="227"/>
      <c r="U3419" s="237" t="str">
        <f t="shared" si="268"/>
        <v>&lt;/registro&gt;
&lt;registro codigo="1510" perfil="ABC" nivel="4"&gt;</v>
      </c>
      <c r="V3419" s="230" t="str">
        <f t="shared" si="270"/>
        <v/>
      </c>
      <c r="W3419" s="227" t="str">
        <f t="shared" si="269"/>
        <v>&lt;/registro&gt;
&lt;registro codigo="1510" perfil="ABC" nivel="4"&gt;</v>
      </c>
      <c r="X3419" s="227"/>
      <c r="Y3419" s="227"/>
      <c r="AB3419" s="3" t="s">
        <v>6</v>
      </c>
    </row>
    <row r="3420" spans="1:28" ht="14.5" customHeight="1" x14ac:dyDescent="0.35">
      <c r="J3420" s="291" t="str">
        <f t="shared" si="271"/>
        <v>1510</v>
      </c>
      <c r="K3420" s="193">
        <v>1</v>
      </c>
      <c r="L3420" s="11" t="s">
        <v>25</v>
      </c>
      <c r="M3420" s="11" t="s">
        <v>3364</v>
      </c>
      <c r="N3420" s="193" t="s">
        <v>27</v>
      </c>
      <c r="O3420" s="193">
        <v>4</v>
      </c>
      <c r="P3420" s="193" t="s">
        <v>28</v>
      </c>
      <c r="Q3420" s="193" t="s">
        <v>29</v>
      </c>
      <c r="S3420" s="227" t="str">
        <f t="shared" si="267"/>
        <v>Campo</v>
      </c>
      <c r="T3420" s="227" t="s">
        <v>27</v>
      </c>
      <c r="U3420" s="237" t="str">
        <f t="shared" si="268"/>
        <v/>
      </c>
      <c r="V3420" s="230" t="str">
        <f t="shared" si="270"/>
        <v>&lt;campo posicao="1"&gt;
&lt;coluna&gt;REG&lt;/coluna&gt;
&lt;descricao&gt;Texto fixo contendo "1510"&lt;/descricao&gt;
&lt;tipo&gt;C&lt;/tipo&gt;
&lt;/campo&gt;</v>
      </c>
      <c r="W3420" s="227" t="str">
        <f t="shared" si="269"/>
        <v>&lt;campo posicao="1"&gt;
&lt;coluna&gt;REG&lt;/coluna&gt;
&lt;descricao&gt;Texto fixo contendo "1510"&lt;/descricao&gt;
&lt;tipo&gt;C&lt;/tipo&gt;
&lt;/campo&gt;</v>
      </c>
      <c r="AB3420" s="3" t="s">
        <v>6</v>
      </c>
    </row>
    <row r="3421" spans="1:28" ht="14.5" customHeight="1" x14ac:dyDescent="0.35">
      <c r="J3421" s="291" t="str">
        <f t="shared" si="271"/>
        <v>1510</v>
      </c>
      <c r="K3421" s="193">
        <v>2</v>
      </c>
      <c r="L3421" s="11" t="s">
        <v>799</v>
      </c>
      <c r="M3421" s="11" t="s">
        <v>800</v>
      </c>
      <c r="N3421" s="193" t="s">
        <v>32</v>
      </c>
      <c r="O3421" s="193">
        <v>3</v>
      </c>
      <c r="P3421" s="193" t="s">
        <v>28</v>
      </c>
      <c r="Q3421" s="193" t="s">
        <v>29</v>
      </c>
      <c r="S3421" s="227" t="str">
        <f t="shared" si="267"/>
        <v>Campo</v>
      </c>
      <c r="T3421" s="227" t="s">
        <v>3607</v>
      </c>
      <c r="U3421" s="237" t="str">
        <f t="shared" si="268"/>
        <v/>
      </c>
      <c r="V3421" s="230" t="str">
        <f t="shared" si="270"/>
        <v>&lt;campo posicao="2"&gt;
&lt;coluna&gt;NUM_ITEM&lt;/coluna&gt;
&lt;descricao&gt;Número sequencial do item no documento fiscal&lt;/descricao&gt;
&lt;tipo&gt;I&lt;/tipo&gt;
&lt;/campo&gt;</v>
      </c>
      <c r="W3421" s="227" t="str">
        <f t="shared" si="269"/>
        <v>&lt;campo posicao="2"&gt;
&lt;coluna&gt;NUM_ITEM&lt;/coluna&gt;
&lt;descricao&gt;Número sequencial do item no documento fiscal&lt;/descricao&gt;
&lt;tipo&gt;I&lt;/tipo&gt;
&lt;/campo&gt;</v>
      </c>
      <c r="AB3421" s="3" t="s">
        <v>6</v>
      </c>
    </row>
    <row r="3422" spans="1:28" ht="14.5" customHeight="1" x14ac:dyDescent="0.35">
      <c r="J3422" s="291" t="str">
        <f t="shared" si="271"/>
        <v>1510</v>
      </c>
      <c r="K3422" s="193">
        <v>3</v>
      </c>
      <c r="L3422" s="11" t="s">
        <v>163</v>
      </c>
      <c r="M3422" s="11" t="s">
        <v>801</v>
      </c>
      <c r="N3422" s="193" t="s">
        <v>27</v>
      </c>
      <c r="O3422" s="193">
        <v>60</v>
      </c>
      <c r="P3422" s="193" t="s">
        <v>28</v>
      </c>
      <c r="Q3422" s="193" t="s">
        <v>29</v>
      </c>
      <c r="S3422" s="227" t="str">
        <f t="shared" si="267"/>
        <v>Campo</v>
      </c>
      <c r="T3422" s="227" t="s">
        <v>27</v>
      </c>
      <c r="U3422" s="237" t="str">
        <f t="shared" si="268"/>
        <v/>
      </c>
      <c r="V3422" s="230" t="str">
        <f t="shared" si="270"/>
        <v>&lt;campo posicao="3"&gt;
&lt;coluna&gt;COD_ITEM&lt;/coluna&gt;
&lt;descricao&gt;Código do item (campo 02 do Registro 0200)&lt;/descricao&gt;
&lt;tipo&gt;C&lt;/tipo&gt;
&lt;/campo&gt;</v>
      </c>
      <c r="W3422" s="227" t="str">
        <f t="shared" si="269"/>
        <v>&lt;campo posicao="3"&gt;
&lt;coluna&gt;COD_ITEM&lt;/coluna&gt;
&lt;descricao&gt;Código do item (campo 02 do Registro 0200)&lt;/descricao&gt;
&lt;tipo&gt;C&lt;/tipo&gt;
&lt;/campo&gt;</v>
      </c>
      <c r="AB3422" s="3" t="s">
        <v>6</v>
      </c>
    </row>
    <row r="3423" spans="1:28" ht="14.5" customHeight="1" x14ac:dyDescent="0.35">
      <c r="J3423" s="291" t="str">
        <f t="shared" si="271"/>
        <v>1510</v>
      </c>
      <c r="K3423" s="193">
        <v>4</v>
      </c>
      <c r="L3423" s="11" t="s">
        <v>1680</v>
      </c>
      <c r="M3423" s="11" t="s">
        <v>1681</v>
      </c>
      <c r="N3423" s="193" t="s">
        <v>27</v>
      </c>
      <c r="O3423" s="193" t="s">
        <v>235</v>
      </c>
      <c r="P3423" s="193" t="s">
        <v>28</v>
      </c>
      <c r="Q3423" s="193" t="s">
        <v>29</v>
      </c>
      <c r="S3423" s="227" t="str">
        <f t="shared" si="267"/>
        <v>Campo</v>
      </c>
      <c r="T3423" s="227" t="s">
        <v>27</v>
      </c>
      <c r="U3423" s="237" t="str">
        <f t="shared" si="268"/>
        <v/>
      </c>
      <c r="V3423" s="230" t="str">
        <f t="shared" si="270"/>
        <v>&lt;campo posicao="4"&gt;
&lt;coluna&gt;COD_CLASS&lt;/coluna&gt;
&lt;descricao&gt;Código de classificação do item de energia elétrica, conforme a Tabela 4.4.1&lt;/descricao&gt;
&lt;tipo&gt;C&lt;/tipo&gt;
&lt;/campo&gt;</v>
      </c>
      <c r="W3423" s="227" t="str">
        <f t="shared" si="269"/>
        <v>&lt;campo posicao="4"&gt;
&lt;coluna&gt;COD_CLASS&lt;/coluna&gt;
&lt;descricao&gt;Código de classificação do item de energia elétrica, conforme a Tabela 4.4.1&lt;/descricao&gt;
&lt;tipo&gt;C&lt;/tipo&gt;
&lt;/campo&gt;</v>
      </c>
      <c r="AB3423" s="3" t="s">
        <v>6</v>
      </c>
    </row>
    <row r="3424" spans="1:28" ht="14.5" customHeight="1" x14ac:dyDescent="0.35">
      <c r="J3424" s="291" t="str">
        <f t="shared" si="271"/>
        <v>1510</v>
      </c>
      <c r="K3424" s="193">
        <v>5</v>
      </c>
      <c r="L3424" s="11" t="s">
        <v>804</v>
      </c>
      <c r="M3424" s="11" t="s">
        <v>805</v>
      </c>
      <c r="N3424" s="193" t="s">
        <v>32</v>
      </c>
      <c r="O3424" s="193" t="s">
        <v>28</v>
      </c>
      <c r="P3424" s="193">
        <v>3</v>
      </c>
      <c r="Q3424" s="193" t="s">
        <v>48</v>
      </c>
      <c r="S3424" s="227" t="str">
        <f t="shared" si="267"/>
        <v>Campo</v>
      </c>
      <c r="T3424" s="227" t="s">
        <v>3606</v>
      </c>
      <c r="U3424" s="237" t="str">
        <f t="shared" si="268"/>
        <v/>
      </c>
      <c r="V3424" s="230" t="str">
        <f t="shared" si="270"/>
        <v>&lt;campo posicao="5"&gt;
&lt;coluna&gt;QTD&lt;/coluna&gt;
&lt;descricao&gt;Quantidade do item&lt;/descricao&gt;
&lt;tipo&gt;R&lt;/tipo&gt;
&lt;/campo&gt;</v>
      </c>
      <c r="W3424" s="227" t="str">
        <f t="shared" si="269"/>
        <v>&lt;campo posicao="5"&gt;
&lt;coluna&gt;QTD&lt;/coluna&gt;
&lt;descricao&gt;Quantidade do item&lt;/descricao&gt;
&lt;tipo&gt;R&lt;/tipo&gt;
&lt;/campo&gt;</v>
      </c>
      <c r="AB3424" s="3" t="s">
        <v>6</v>
      </c>
    </row>
    <row r="3425" spans="10:28" ht="14.5" customHeight="1" x14ac:dyDescent="0.35">
      <c r="J3425" s="291" t="str">
        <f t="shared" si="271"/>
        <v>1510</v>
      </c>
      <c r="K3425" s="193">
        <v>6</v>
      </c>
      <c r="L3425" s="11" t="s">
        <v>156</v>
      </c>
      <c r="M3425" s="11" t="s">
        <v>806</v>
      </c>
      <c r="N3425" s="193" t="s">
        <v>27</v>
      </c>
      <c r="O3425" s="193">
        <v>6</v>
      </c>
      <c r="P3425" s="193" t="s">
        <v>28</v>
      </c>
      <c r="Q3425" s="193" t="s">
        <v>48</v>
      </c>
      <c r="S3425" s="227" t="str">
        <f t="shared" si="267"/>
        <v>Campo</v>
      </c>
      <c r="T3425" s="227" t="s">
        <v>27</v>
      </c>
      <c r="U3425" s="237" t="str">
        <f t="shared" si="268"/>
        <v/>
      </c>
      <c r="V3425" s="230" t="str">
        <f t="shared" si="270"/>
        <v>&lt;campo posicao="6"&gt;
&lt;coluna&gt;UNID&lt;/coluna&gt;
&lt;descricao&gt;Unidade do item (Campo 02 do registro 0190)&lt;/descricao&gt;
&lt;tipo&gt;C&lt;/tipo&gt;
&lt;/campo&gt;</v>
      </c>
      <c r="W3425" s="227" t="str">
        <f t="shared" si="269"/>
        <v>&lt;campo posicao="6"&gt;
&lt;coluna&gt;UNID&lt;/coluna&gt;
&lt;descricao&gt;Unidade do item (Campo 02 do registro 0190)&lt;/descricao&gt;
&lt;tipo&gt;C&lt;/tipo&gt;
&lt;/campo&gt;</v>
      </c>
      <c r="AB3425" s="3" t="s">
        <v>6</v>
      </c>
    </row>
    <row r="3426" spans="10:28" ht="14.5" customHeight="1" x14ac:dyDescent="0.35">
      <c r="J3426" s="291" t="str">
        <f t="shared" si="271"/>
        <v>1510</v>
      </c>
      <c r="K3426" s="193">
        <v>7</v>
      </c>
      <c r="L3426" s="11" t="s">
        <v>807</v>
      </c>
      <c r="M3426" s="11" t="s">
        <v>1682</v>
      </c>
      <c r="N3426" s="193" t="s">
        <v>32</v>
      </c>
      <c r="O3426" s="193" t="s">
        <v>28</v>
      </c>
      <c r="P3426" s="193">
        <v>2</v>
      </c>
      <c r="Q3426" s="193" t="s">
        <v>29</v>
      </c>
      <c r="S3426" s="227" t="str">
        <f t="shared" si="267"/>
        <v>Campo</v>
      </c>
      <c r="T3426" s="227" t="s">
        <v>3606</v>
      </c>
      <c r="U3426" s="237" t="str">
        <f t="shared" si="268"/>
        <v/>
      </c>
      <c r="V3426" s="230" t="str">
        <f t="shared" si="270"/>
        <v>&lt;campo posicao="7"&gt;
&lt;coluna&gt;VL_ITEM&lt;/coluna&gt;
&lt;descricao&gt;Valor do item&lt;/descricao&gt;
&lt;tipo&gt;R&lt;/tipo&gt;
&lt;/campo&gt;</v>
      </c>
      <c r="W3426" s="227" t="str">
        <f t="shared" si="269"/>
        <v>&lt;campo posicao="7"&gt;
&lt;coluna&gt;VL_ITEM&lt;/coluna&gt;
&lt;descricao&gt;Valor do item&lt;/descricao&gt;
&lt;tipo&gt;R&lt;/tipo&gt;
&lt;/campo&gt;</v>
      </c>
      <c r="AB3426" s="3" t="s">
        <v>6</v>
      </c>
    </row>
    <row r="3427" spans="10:28" ht="14.5" customHeight="1" x14ac:dyDescent="0.35">
      <c r="J3427" s="291" t="str">
        <f t="shared" si="271"/>
        <v>1510</v>
      </c>
      <c r="K3427" s="193">
        <v>8</v>
      </c>
      <c r="L3427" s="11" t="s">
        <v>546</v>
      </c>
      <c r="M3427" s="11" t="s">
        <v>547</v>
      </c>
      <c r="N3427" s="193" t="s">
        <v>32</v>
      </c>
      <c r="O3427" s="193" t="s">
        <v>28</v>
      </c>
      <c r="P3427" s="193">
        <v>2</v>
      </c>
      <c r="Q3427" s="193" t="s">
        <v>48</v>
      </c>
      <c r="S3427" s="227" t="str">
        <f t="shared" si="267"/>
        <v>Campo</v>
      </c>
      <c r="T3427" s="227" t="s">
        <v>3606</v>
      </c>
      <c r="U3427" s="237" t="str">
        <f t="shared" si="268"/>
        <v/>
      </c>
      <c r="V3427" s="230" t="str">
        <f t="shared" si="270"/>
        <v>&lt;campo posicao="8"&gt;
&lt;coluna&gt;VL_DESC&lt;/coluna&gt;
&lt;descricao&gt;Valor total do desconto&lt;/descricao&gt;
&lt;tipo&gt;R&lt;/tipo&gt;
&lt;/campo&gt;</v>
      </c>
      <c r="W3427" s="227" t="str">
        <f t="shared" si="269"/>
        <v>&lt;campo posicao="8"&gt;
&lt;coluna&gt;VL_DESC&lt;/coluna&gt;
&lt;descricao&gt;Valor total do desconto&lt;/descricao&gt;
&lt;tipo&gt;R&lt;/tipo&gt;
&lt;/campo&gt;</v>
      </c>
      <c r="AB3427" s="3" t="s">
        <v>6</v>
      </c>
    </row>
    <row r="3428" spans="10:28" ht="14.5" customHeight="1" x14ac:dyDescent="0.35">
      <c r="J3428" s="291" t="str">
        <f t="shared" si="271"/>
        <v>1510</v>
      </c>
      <c r="K3428" s="193">
        <v>9</v>
      </c>
      <c r="L3428" s="11" t="s">
        <v>813</v>
      </c>
      <c r="M3428" s="11" t="s">
        <v>1133</v>
      </c>
      <c r="N3428" s="193" t="s">
        <v>27</v>
      </c>
      <c r="O3428" s="193" t="s">
        <v>33</v>
      </c>
      <c r="P3428" s="193" t="s">
        <v>28</v>
      </c>
      <c r="Q3428" s="193" t="s">
        <v>29</v>
      </c>
      <c r="S3428" s="227" t="str">
        <f t="shared" si="267"/>
        <v>Campo</v>
      </c>
      <c r="T3428" s="227" t="s">
        <v>27</v>
      </c>
      <c r="U3428" s="237" t="str">
        <f t="shared" si="268"/>
        <v/>
      </c>
      <c r="V3428" s="230" t="str">
        <f t="shared" si="270"/>
        <v>&lt;campo posicao="9"&gt;
&lt;coluna&gt;CST_ICMS&lt;/coluna&gt;
&lt;descricao&gt;Código da Situação Tributária, conforme a Tabela indicada no item 4.3.1&lt;/descricao&gt;
&lt;tipo&gt;C&lt;/tipo&gt;
&lt;/campo&gt;</v>
      </c>
      <c r="W3428" s="227" t="str">
        <f t="shared" si="269"/>
        <v>&lt;campo posicao="9"&gt;
&lt;coluna&gt;CST_ICMS&lt;/coluna&gt;
&lt;descricao&gt;Código da Situação Tributária, conforme a Tabela indicada no item 4.3.1&lt;/descricao&gt;
&lt;tipo&gt;C&lt;/tipo&gt;
&lt;/campo&gt;</v>
      </c>
      <c r="AB3428" s="3" t="s">
        <v>6</v>
      </c>
    </row>
    <row r="3429" spans="10:28" ht="14.5" customHeight="1" x14ac:dyDescent="0.35">
      <c r="J3429" s="291" t="str">
        <f t="shared" si="271"/>
        <v>1510</v>
      </c>
      <c r="K3429" s="193">
        <v>10</v>
      </c>
      <c r="L3429" s="11" t="s">
        <v>815</v>
      </c>
      <c r="M3429" s="11" t="s">
        <v>816</v>
      </c>
      <c r="N3429" s="193" t="s">
        <v>27</v>
      </c>
      <c r="O3429" s="193" t="s">
        <v>235</v>
      </c>
      <c r="P3429" s="193" t="s">
        <v>28</v>
      </c>
      <c r="Q3429" s="193" t="s">
        <v>29</v>
      </c>
      <c r="S3429" s="227" t="str">
        <f t="shared" si="267"/>
        <v>Campo</v>
      </c>
      <c r="T3429" s="227" t="s">
        <v>27</v>
      </c>
      <c r="U3429" s="237" t="str">
        <f t="shared" si="268"/>
        <v/>
      </c>
      <c r="V3429" s="230" t="str">
        <f t="shared" si="270"/>
        <v>&lt;campo posicao="10"&gt;
&lt;coluna&gt;CFOP&lt;/coluna&gt;
&lt;descricao&gt;Código Fiscal de Operação e Prestação&lt;/descricao&gt;
&lt;tipo&gt;C&lt;/tipo&gt;
&lt;/campo&gt;</v>
      </c>
      <c r="W3429" s="227" t="str">
        <f t="shared" si="269"/>
        <v>&lt;campo posicao="10"&gt;
&lt;coluna&gt;CFOP&lt;/coluna&gt;
&lt;descricao&gt;Código Fiscal de Operação e Prestação&lt;/descricao&gt;
&lt;tipo&gt;C&lt;/tipo&gt;
&lt;/campo&gt;</v>
      </c>
      <c r="AB3429" s="3" t="s">
        <v>6</v>
      </c>
    </row>
    <row r="3430" spans="10:28" ht="14.5" customHeight="1" x14ac:dyDescent="0.35">
      <c r="J3430" s="291" t="str">
        <f t="shared" si="271"/>
        <v>1510</v>
      </c>
      <c r="K3430" s="193">
        <v>11</v>
      </c>
      <c r="L3430" s="11" t="s">
        <v>576</v>
      </c>
      <c r="M3430" s="11" t="s">
        <v>577</v>
      </c>
      <c r="N3430" s="193" t="s">
        <v>32</v>
      </c>
      <c r="O3430" s="193" t="s">
        <v>28</v>
      </c>
      <c r="P3430" s="193">
        <v>2</v>
      </c>
      <c r="Q3430" s="193" t="s">
        <v>48</v>
      </c>
      <c r="S3430" s="227" t="str">
        <f t="shared" si="267"/>
        <v>Campo</v>
      </c>
      <c r="T3430" s="227" t="s">
        <v>3606</v>
      </c>
      <c r="U3430" s="237" t="str">
        <f t="shared" si="268"/>
        <v/>
      </c>
      <c r="V3430" s="230" t="str">
        <f t="shared" si="270"/>
        <v>&lt;campo posicao="11"&gt;
&lt;coluna&gt;VL_BC_ICMS&lt;/coluna&gt;
&lt;descricao&gt;Valor da base de cálculo do ICMS&lt;/descricao&gt;
&lt;tipo&gt;R&lt;/tipo&gt;
&lt;/campo&gt;</v>
      </c>
      <c r="W3430" s="227" t="str">
        <f t="shared" si="269"/>
        <v>&lt;campo posicao="11"&gt;
&lt;coluna&gt;VL_BC_ICMS&lt;/coluna&gt;
&lt;descricao&gt;Valor da base de cálculo do ICMS&lt;/descricao&gt;
&lt;tipo&gt;R&lt;/tipo&gt;
&lt;/campo&gt;</v>
      </c>
      <c r="AB3430" s="3" t="s">
        <v>6</v>
      </c>
    </row>
    <row r="3431" spans="10:28" ht="14.5" customHeight="1" x14ac:dyDescent="0.35">
      <c r="J3431" s="291" t="str">
        <f t="shared" si="271"/>
        <v>1510</v>
      </c>
      <c r="K3431" s="193">
        <v>12</v>
      </c>
      <c r="L3431" s="11" t="s">
        <v>196</v>
      </c>
      <c r="M3431" s="11" t="s">
        <v>818</v>
      </c>
      <c r="N3431" s="193" t="s">
        <v>32</v>
      </c>
      <c r="O3431" s="193">
        <v>6</v>
      </c>
      <c r="P3431" s="193">
        <v>2</v>
      </c>
      <c r="Q3431" s="193" t="s">
        <v>48</v>
      </c>
      <c r="S3431" s="227" t="str">
        <f t="shared" si="267"/>
        <v>Campo</v>
      </c>
      <c r="T3431" s="227" t="s">
        <v>3606</v>
      </c>
      <c r="U3431" s="237" t="str">
        <f t="shared" si="268"/>
        <v/>
      </c>
      <c r="V3431" s="230" t="str">
        <f t="shared" si="270"/>
        <v>&lt;campo posicao="12"&gt;
&lt;coluna&gt;ALIQ_ICMS&lt;/coluna&gt;
&lt;descricao&gt;Alíquota do ICMS&lt;/descricao&gt;
&lt;tipo&gt;R&lt;/tipo&gt;
&lt;/campo&gt;</v>
      </c>
      <c r="W3431" s="227" t="str">
        <f t="shared" si="269"/>
        <v>&lt;campo posicao="12"&gt;
&lt;coluna&gt;ALIQ_ICMS&lt;/coluna&gt;
&lt;descricao&gt;Alíquota do ICMS&lt;/descricao&gt;
&lt;tipo&gt;R&lt;/tipo&gt;
&lt;/campo&gt;</v>
      </c>
      <c r="AB3431" s="3" t="s">
        <v>6</v>
      </c>
    </row>
    <row r="3432" spans="10:28" ht="14.5" customHeight="1" x14ac:dyDescent="0.35">
      <c r="J3432" s="291" t="str">
        <f t="shared" si="271"/>
        <v>1510</v>
      </c>
      <c r="K3432" s="193">
        <v>13</v>
      </c>
      <c r="L3432" s="11" t="s">
        <v>578</v>
      </c>
      <c r="M3432" s="11" t="s">
        <v>819</v>
      </c>
      <c r="N3432" s="193" t="s">
        <v>32</v>
      </c>
      <c r="O3432" s="193" t="s">
        <v>28</v>
      </c>
      <c r="P3432" s="193">
        <v>2</v>
      </c>
      <c r="Q3432" s="193" t="s">
        <v>48</v>
      </c>
      <c r="S3432" s="227" t="str">
        <f t="shared" si="267"/>
        <v>Campo</v>
      </c>
      <c r="T3432" s="227" t="s">
        <v>3606</v>
      </c>
      <c r="U3432" s="237" t="str">
        <f t="shared" si="268"/>
        <v/>
      </c>
      <c r="V3432" s="230" t="str">
        <f t="shared" si="270"/>
        <v>&lt;campo posicao="13"&gt;
&lt;coluna&gt;VL_ICMS&lt;/coluna&gt;
&lt;descricao&gt;Valor do ICMS creditado/debitado&lt;/descricao&gt;
&lt;tipo&gt;R&lt;/tipo&gt;
&lt;/campo&gt;</v>
      </c>
      <c r="W3432" s="227" t="str">
        <f t="shared" si="269"/>
        <v>&lt;campo posicao="13"&gt;
&lt;coluna&gt;VL_ICMS&lt;/coluna&gt;
&lt;descricao&gt;Valor do ICMS creditado/debitado&lt;/descricao&gt;
&lt;tipo&gt;R&lt;/tipo&gt;
&lt;/campo&gt;</v>
      </c>
      <c r="AB3432" s="3" t="s">
        <v>6</v>
      </c>
    </row>
    <row r="3433" spans="10:28" ht="14.5" customHeight="1" x14ac:dyDescent="0.35">
      <c r="J3433" s="291" t="str">
        <f t="shared" si="271"/>
        <v>1510</v>
      </c>
      <c r="K3433" s="193">
        <v>14</v>
      </c>
      <c r="L3433" s="11" t="s">
        <v>580</v>
      </c>
      <c r="M3433" s="11" t="s">
        <v>820</v>
      </c>
      <c r="N3433" s="193" t="s">
        <v>32</v>
      </c>
      <c r="O3433" s="193" t="s">
        <v>28</v>
      </c>
      <c r="P3433" s="193">
        <v>2</v>
      </c>
      <c r="Q3433" s="193" t="s">
        <v>48</v>
      </c>
      <c r="S3433" s="227" t="str">
        <f t="shared" si="267"/>
        <v>Campo</v>
      </c>
      <c r="T3433" s="227" t="s">
        <v>3606</v>
      </c>
      <c r="U3433" s="237" t="str">
        <f t="shared" si="268"/>
        <v/>
      </c>
      <c r="V3433" s="230" t="str">
        <f t="shared" si="270"/>
        <v>&lt;campo posicao="14"&gt;
&lt;coluna&gt;VL_BC_ICMS_ST&lt;/coluna&gt;
&lt;descricao&gt;Valor da base de cálculo referente à substituição tributária&lt;/descricao&gt;
&lt;tipo&gt;R&lt;/tipo&gt;
&lt;/campo&gt;</v>
      </c>
      <c r="W3433" s="227" t="str">
        <f t="shared" si="269"/>
        <v>&lt;campo posicao="14"&gt;
&lt;coluna&gt;VL_BC_ICMS_ST&lt;/coluna&gt;
&lt;descricao&gt;Valor da base de cálculo referente à substituição tributária&lt;/descricao&gt;
&lt;tipo&gt;R&lt;/tipo&gt;
&lt;/campo&gt;</v>
      </c>
      <c r="AB3433" s="3" t="s">
        <v>6</v>
      </c>
    </row>
    <row r="3434" spans="10:28" ht="14.5" customHeight="1" x14ac:dyDescent="0.35">
      <c r="J3434" s="291" t="str">
        <f t="shared" si="271"/>
        <v>1510</v>
      </c>
      <c r="K3434" s="193">
        <v>15</v>
      </c>
      <c r="L3434" s="11" t="s">
        <v>821</v>
      </c>
      <c r="M3434" s="11" t="s">
        <v>822</v>
      </c>
      <c r="N3434" s="193" t="s">
        <v>32</v>
      </c>
      <c r="O3434" s="193" t="s">
        <v>28</v>
      </c>
      <c r="P3434" s="193">
        <v>2</v>
      </c>
      <c r="Q3434" s="193" t="s">
        <v>48</v>
      </c>
      <c r="S3434" s="227" t="str">
        <f t="shared" si="267"/>
        <v>Campo</v>
      </c>
      <c r="T3434" s="227" t="s">
        <v>3606</v>
      </c>
      <c r="U3434" s="237" t="str">
        <f t="shared" si="268"/>
        <v/>
      </c>
      <c r="V3434" s="230" t="str">
        <f t="shared" si="270"/>
        <v>&lt;campo posicao="15"&gt;
&lt;coluna&gt;ALIQ_ST&lt;/coluna&gt;
&lt;descricao&gt;Alíquota do ICMS da substituição tributária na unidade da federação de destino&lt;/descricao&gt;
&lt;tipo&gt;R&lt;/tipo&gt;
&lt;/campo&gt;</v>
      </c>
      <c r="W3434" s="227" t="str">
        <f t="shared" si="269"/>
        <v>&lt;campo posicao="15"&gt;
&lt;coluna&gt;ALIQ_ST&lt;/coluna&gt;
&lt;descricao&gt;Alíquota do ICMS da substituição tributária na unidade da federação de destino&lt;/descricao&gt;
&lt;tipo&gt;R&lt;/tipo&gt;
&lt;/campo&gt;</v>
      </c>
      <c r="AB3434" s="3" t="s">
        <v>6</v>
      </c>
    </row>
    <row r="3435" spans="10:28" ht="14.5" customHeight="1" x14ac:dyDescent="0.35">
      <c r="J3435" s="291" t="str">
        <f t="shared" si="271"/>
        <v>1510</v>
      </c>
      <c r="K3435" s="193">
        <v>16</v>
      </c>
      <c r="L3435" s="11" t="s">
        <v>582</v>
      </c>
      <c r="M3435" s="11" t="s">
        <v>823</v>
      </c>
      <c r="N3435" s="193" t="s">
        <v>32</v>
      </c>
      <c r="O3435" s="193" t="s">
        <v>28</v>
      </c>
      <c r="P3435" s="193">
        <v>2</v>
      </c>
      <c r="Q3435" s="193" t="s">
        <v>48</v>
      </c>
      <c r="S3435" s="227" t="str">
        <f t="shared" si="267"/>
        <v>Campo</v>
      </c>
      <c r="T3435" s="227" t="s">
        <v>3606</v>
      </c>
      <c r="U3435" s="237" t="str">
        <f t="shared" si="268"/>
        <v/>
      </c>
      <c r="V3435" s="230" t="str">
        <f t="shared" si="270"/>
        <v>&lt;campo posicao="16"&gt;
&lt;coluna&gt;VL_ICMS_ST&lt;/coluna&gt;
&lt;descricao&gt;Valor do ICMS referente à substituição tributária&lt;/descricao&gt;
&lt;tipo&gt;R&lt;/tipo&gt;
&lt;/campo&gt;</v>
      </c>
      <c r="W3435" s="227" t="str">
        <f t="shared" si="269"/>
        <v>&lt;campo posicao="16"&gt;
&lt;coluna&gt;VL_ICMS_ST&lt;/coluna&gt;
&lt;descricao&gt;Valor do ICMS referente à substituição tributária&lt;/descricao&gt;
&lt;tipo&gt;R&lt;/tipo&gt;
&lt;/campo&gt;</v>
      </c>
      <c r="AB3435" s="3" t="s">
        <v>6</v>
      </c>
    </row>
    <row r="3436" spans="10:28" ht="14.5" customHeight="1" x14ac:dyDescent="0.35">
      <c r="J3436" s="291" t="str">
        <f t="shared" si="271"/>
        <v>1510</v>
      </c>
      <c r="K3436" s="218">
        <v>17</v>
      </c>
      <c r="L3436" s="218" t="s">
        <v>1683</v>
      </c>
      <c r="M3436" s="11" t="s">
        <v>1684</v>
      </c>
      <c r="N3436" s="218" t="s">
        <v>27</v>
      </c>
      <c r="O3436" s="218" t="s">
        <v>240</v>
      </c>
      <c r="P3436" s="218" t="s">
        <v>28</v>
      </c>
      <c r="Q3436" s="218" t="s">
        <v>29</v>
      </c>
      <c r="S3436" s="227" t="str">
        <f t="shared" si="267"/>
        <v>Campo</v>
      </c>
      <c r="T3436" s="227" t="s">
        <v>27</v>
      </c>
      <c r="U3436" s="237" t="str">
        <f t="shared" si="268"/>
        <v/>
      </c>
      <c r="V3436" s="230" t="str">
        <f t="shared" si="270"/>
        <v>&lt;campo posicao="17"&gt;
&lt;coluna&gt;IND_REC&lt;/coluna&gt;
&lt;descricao&gt;Indicador do tipo de receita:&lt;/descricao&gt;
&lt;tipo&gt;C&lt;/tipo&gt;
&lt;/campo&gt;</v>
      </c>
      <c r="W3436" s="227" t="str">
        <f t="shared" si="269"/>
        <v>&lt;campo posicao="17"&gt;
&lt;coluna&gt;IND_REC&lt;/coluna&gt;
&lt;descricao&gt;Indicador do tipo de receita:&lt;/descricao&gt;
&lt;tipo&gt;C&lt;/tipo&gt;
&lt;/campo&gt;</v>
      </c>
      <c r="AB3436" s="3" t="s">
        <v>6</v>
      </c>
    </row>
    <row r="3437" spans="10:28" ht="14.5" customHeight="1" x14ac:dyDescent="0.35">
      <c r="J3437" s="291" t="str">
        <f t="shared" si="271"/>
        <v>1510</v>
      </c>
      <c r="K3437" s="218"/>
      <c r="L3437" s="218"/>
      <c r="M3437" s="11" t="s">
        <v>1685</v>
      </c>
      <c r="N3437" s="218"/>
      <c r="O3437" s="218"/>
      <c r="P3437" s="218"/>
      <c r="Q3437" s="218"/>
      <c r="S3437" s="227" t="str">
        <f t="shared" si="267"/>
        <v/>
      </c>
      <c r="T3437" s="227"/>
      <c r="U3437" s="237" t="str">
        <f t="shared" si="268"/>
        <v/>
      </c>
      <c r="V3437" s="230" t="str">
        <f t="shared" si="270"/>
        <v/>
      </c>
      <c r="W3437" s="227" t="str">
        <f t="shared" si="269"/>
        <v/>
      </c>
      <c r="AB3437" s="3" t="s">
        <v>6</v>
      </c>
    </row>
    <row r="3438" spans="10:28" ht="14.5" customHeight="1" x14ac:dyDescent="0.35">
      <c r="J3438" s="291" t="str">
        <f t="shared" si="271"/>
        <v>1510</v>
      </c>
      <c r="K3438" s="218"/>
      <c r="L3438" s="218"/>
      <c r="M3438" s="11" t="s">
        <v>1686</v>
      </c>
      <c r="N3438" s="218"/>
      <c r="O3438" s="218"/>
      <c r="P3438" s="218"/>
      <c r="Q3438" s="218"/>
      <c r="S3438" s="227" t="str">
        <f t="shared" si="267"/>
        <v/>
      </c>
      <c r="T3438" s="227"/>
      <c r="U3438" s="237" t="str">
        <f t="shared" si="268"/>
        <v/>
      </c>
      <c r="V3438" s="230" t="str">
        <f t="shared" si="270"/>
        <v/>
      </c>
      <c r="W3438" s="227" t="str">
        <f t="shared" si="269"/>
        <v/>
      </c>
      <c r="AB3438" s="3" t="s">
        <v>6</v>
      </c>
    </row>
    <row r="3439" spans="10:28" ht="14.5" customHeight="1" x14ac:dyDescent="0.35">
      <c r="J3439" s="291" t="str">
        <f t="shared" si="271"/>
        <v>1510</v>
      </c>
      <c r="K3439" s="193">
        <v>18</v>
      </c>
      <c r="L3439" s="11" t="s">
        <v>129</v>
      </c>
      <c r="M3439" s="11" t="s">
        <v>1687</v>
      </c>
      <c r="N3439" s="193" t="s">
        <v>27</v>
      </c>
      <c r="O3439" s="193">
        <v>60</v>
      </c>
      <c r="P3439" s="193"/>
      <c r="Q3439" s="193" t="s">
        <v>48</v>
      </c>
      <c r="S3439" s="227" t="str">
        <f t="shared" si="267"/>
        <v>Campo</v>
      </c>
      <c r="T3439" s="227" t="s">
        <v>27</v>
      </c>
      <c r="U3439" s="237" t="str">
        <f t="shared" si="268"/>
        <v/>
      </c>
      <c r="V3439" s="230" t="str">
        <f t="shared" si="270"/>
        <v>&lt;campo posicao="18"&gt;
&lt;coluna&gt;COD_PART&lt;/coluna&gt;
&lt;descricao&gt;Código do participante receptor da receita, terceiro da operação (campo 02 do Registro 0150)&lt;/descricao&gt;
&lt;tipo&gt;C&lt;/tipo&gt;
&lt;/campo&gt;</v>
      </c>
      <c r="W3439" s="227" t="str">
        <f t="shared" si="269"/>
        <v>&lt;campo posicao="18"&gt;
&lt;coluna&gt;COD_PART&lt;/coluna&gt;
&lt;descricao&gt;Código do participante receptor da receita, terceiro da operação (campo 02 do Registro 0150)&lt;/descricao&gt;
&lt;tipo&gt;C&lt;/tipo&gt;
&lt;/campo&gt;</v>
      </c>
      <c r="AB3439" s="3" t="s">
        <v>6</v>
      </c>
    </row>
    <row r="3440" spans="10:28" ht="14.5" customHeight="1" x14ac:dyDescent="0.35">
      <c r="J3440" s="291" t="str">
        <f t="shared" si="271"/>
        <v>1510</v>
      </c>
      <c r="K3440" s="193">
        <v>19</v>
      </c>
      <c r="L3440" s="11" t="s">
        <v>586</v>
      </c>
      <c r="M3440" s="11" t="s">
        <v>846</v>
      </c>
      <c r="N3440" s="193" t="s">
        <v>32</v>
      </c>
      <c r="O3440" s="193" t="s">
        <v>28</v>
      </c>
      <c r="P3440" s="193">
        <v>2</v>
      </c>
      <c r="Q3440" s="193" t="s">
        <v>48</v>
      </c>
      <c r="S3440" s="227" t="str">
        <f t="shared" si="267"/>
        <v>Campo</v>
      </c>
      <c r="T3440" s="227" t="s">
        <v>3606</v>
      </c>
      <c r="U3440" s="237" t="str">
        <f t="shared" si="268"/>
        <v/>
      </c>
      <c r="V3440" s="230" t="str">
        <f t="shared" si="270"/>
        <v>&lt;campo posicao="19"&gt;
&lt;coluna&gt;VL_PIS&lt;/coluna&gt;
&lt;descricao&gt;Valor do PIS&lt;/descricao&gt;
&lt;tipo&gt;R&lt;/tipo&gt;
&lt;/campo&gt;</v>
      </c>
      <c r="W3440" s="227" t="str">
        <f t="shared" si="269"/>
        <v>&lt;campo posicao="19"&gt;
&lt;coluna&gt;VL_PIS&lt;/coluna&gt;
&lt;descricao&gt;Valor do PIS&lt;/descricao&gt;
&lt;tipo&gt;R&lt;/tipo&gt;
&lt;/campo&gt;</v>
      </c>
      <c r="AB3440" s="3" t="s">
        <v>6</v>
      </c>
    </row>
    <row r="3441" spans="1:28" ht="14.5" customHeight="1" x14ac:dyDescent="0.35">
      <c r="J3441" s="291" t="str">
        <f t="shared" si="271"/>
        <v>1510</v>
      </c>
      <c r="K3441" s="193">
        <v>20</v>
      </c>
      <c r="L3441" s="11" t="s">
        <v>588</v>
      </c>
      <c r="M3441" s="11" t="s">
        <v>857</v>
      </c>
      <c r="N3441" s="193" t="s">
        <v>32</v>
      </c>
      <c r="O3441" s="193" t="s">
        <v>28</v>
      </c>
      <c r="P3441" s="193">
        <v>2</v>
      </c>
      <c r="Q3441" s="193" t="s">
        <v>48</v>
      </c>
      <c r="S3441" s="227" t="str">
        <f t="shared" si="267"/>
        <v>Campo</v>
      </c>
      <c r="T3441" s="227" t="s">
        <v>3606</v>
      </c>
      <c r="U3441" s="237" t="str">
        <f t="shared" si="268"/>
        <v/>
      </c>
      <c r="V3441" s="230" t="str">
        <f t="shared" si="270"/>
        <v>&lt;campo posicao="20"&gt;
&lt;coluna&gt;VL_COFINS&lt;/coluna&gt;
&lt;descricao&gt;Valor da COFINS&lt;/descricao&gt;
&lt;tipo&gt;R&lt;/tipo&gt;
&lt;/campo&gt;</v>
      </c>
      <c r="W3441" s="227" t="str">
        <f t="shared" si="269"/>
        <v>&lt;campo posicao="20"&gt;
&lt;coluna&gt;VL_COFINS&lt;/coluna&gt;
&lt;descricao&gt;Valor da COFINS&lt;/descricao&gt;
&lt;tipo&gt;R&lt;/tipo&gt;
&lt;/campo&gt;</v>
      </c>
      <c r="AB3441" s="3" t="s">
        <v>6</v>
      </c>
    </row>
    <row r="3442" spans="1:28" ht="14.5" customHeight="1" x14ac:dyDescent="0.35">
      <c r="J3442" s="291" t="str">
        <f t="shared" si="271"/>
        <v>1510</v>
      </c>
      <c r="K3442" s="193">
        <v>21</v>
      </c>
      <c r="L3442" s="11" t="s">
        <v>246</v>
      </c>
      <c r="M3442" s="11" t="s">
        <v>858</v>
      </c>
      <c r="N3442" s="193" t="s">
        <v>27</v>
      </c>
      <c r="O3442" s="193" t="s">
        <v>28</v>
      </c>
      <c r="P3442" s="193" t="s">
        <v>28</v>
      </c>
      <c r="Q3442" s="193" t="s">
        <v>48</v>
      </c>
      <c r="S3442" s="227" t="str">
        <f t="shared" si="267"/>
        <v>Campo</v>
      </c>
      <c r="T3442" s="227" t="s">
        <v>27</v>
      </c>
      <c r="U3442" s="237" t="str">
        <f t="shared" si="268"/>
        <v/>
      </c>
      <c r="V3442" s="230" t="str">
        <f t="shared" si="270"/>
        <v>&lt;campo posicao="21"&gt;
&lt;coluna&gt;COD_CTA&lt;/coluna&gt;
&lt;descricao&gt;Código da conta analítica contábil debitada/creditada&lt;/descricao&gt;
&lt;tipo&gt;C&lt;/tipo&gt;
&lt;/campo&gt;</v>
      </c>
      <c r="W3442" s="227" t="str">
        <f t="shared" si="269"/>
        <v>&lt;campo posicao="21"&gt;
&lt;coluna&gt;COD_CTA&lt;/coluna&gt;
&lt;descricao&gt;Código da conta analítica contábil debitada/creditada&lt;/descricao&gt;
&lt;tipo&gt;C&lt;/tipo&gt;
&lt;/campo&gt;</v>
      </c>
      <c r="AB3442" s="3" t="s">
        <v>6</v>
      </c>
    </row>
    <row r="3443" spans="1:28" s="3" customFormat="1" ht="14.5" customHeight="1" collapsed="1" x14ac:dyDescent="0.35">
      <c r="A3443" s="209" t="s">
        <v>22</v>
      </c>
      <c r="B3443" s="209"/>
      <c r="C3443" s="209"/>
      <c r="D3443" s="209" t="s">
        <v>3365</v>
      </c>
      <c r="E3443" s="209"/>
      <c r="F3443" s="209"/>
      <c r="G3443" s="209"/>
      <c r="H3443" s="209"/>
      <c r="I3443" s="209" t="s">
        <v>108</v>
      </c>
      <c r="J3443" s="291" t="str">
        <f t="shared" si="271"/>
        <v>1510</v>
      </c>
      <c r="K3443" s="2" t="s">
        <v>3366</v>
      </c>
      <c r="L3443" s="4"/>
      <c r="M3443" s="4"/>
      <c r="N3443" s="4"/>
      <c r="O3443" s="4"/>
      <c r="P3443" s="4"/>
      <c r="Q3443" s="4"/>
      <c r="R3443" s="4"/>
      <c r="S3443" s="227">
        <f t="shared" si="267"/>
        <v>3</v>
      </c>
      <c r="T3443" s="227"/>
      <c r="U3443" s="237" t="str">
        <f t="shared" si="268"/>
        <v>&lt;/registro&gt;
&lt;registro codigo="1600" perfil="ABC" nivel="3"&gt;</v>
      </c>
      <c r="V3443" s="230" t="str">
        <f t="shared" si="270"/>
        <v/>
      </c>
      <c r="W3443" s="227" t="str">
        <f t="shared" si="269"/>
        <v>&lt;/registro&gt;
&lt;registro codigo="1600" perfil="ABC" nivel="3"&gt;</v>
      </c>
      <c r="X3443" s="227"/>
      <c r="Y3443" s="227"/>
      <c r="AB3443" s="3" t="s">
        <v>6</v>
      </c>
    </row>
    <row r="3444" spans="1:28" ht="14.5" customHeight="1" x14ac:dyDescent="0.35">
      <c r="J3444" s="291" t="str">
        <f t="shared" si="271"/>
        <v>1600</v>
      </c>
      <c r="K3444" s="193">
        <v>1</v>
      </c>
      <c r="L3444" s="11" t="s">
        <v>25</v>
      </c>
      <c r="M3444" s="11" t="s">
        <v>3367</v>
      </c>
      <c r="N3444" s="193" t="s">
        <v>27</v>
      </c>
      <c r="O3444" s="102" t="s">
        <v>1799</v>
      </c>
      <c r="P3444" s="193" t="s">
        <v>28</v>
      </c>
      <c r="Q3444" s="193" t="s">
        <v>29</v>
      </c>
      <c r="S3444" s="227" t="str">
        <f t="shared" si="267"/>
        <v>Campo</v>
      </c>
      <c r="T3444" s="227" t="s">
        <v>27</v>
      </c>
      <c r="U3444" s="237" t="str">
        <f t="shared" si="268"/>
        <v/>
      </c>
      <c r="V3444" s="230" t="str">
        <f t="shared" si="270"/>
        <v>&lt;campo posicao="1"&gt;
&lt;coluna&gt;REG&lt;/coluna&gt;
&lt;descricao&gt;Texto fixo contendo "1600"&lt;/descricao&gt;
&lt;tipo&gt;C&lt;/tipo&gt;
&lt;/campo&gt;</v>
      </c>
      <c r="W3444" s="227" t="str">
        <f t="shared" si="269"/>
        <v>&lt;campo posicao="1"&gt;
&lt;coluna&gt;REG&lt;/coluna&gt;
&lt;descricao&gt;Texto fixo contendo "1600"&lt;/descricao&gt;
&lt;tipo&gt;C&lt;/tipo&gt;
&lt;/campo&gt;</v>
      </c>
      <c r="AB3444" s="3" t="s">
        <v>6</v>
      </c>
    </row>
    <row r="3445" spans="1:28" ht="14.5" customHeight="1" x14ac:dyDescent="0.35">
      <c r="J3445" s="291" t="str">
        <f t="shared" si="271"/>
        <v>1600</v>
      </c>
      <c r="K3445" s="193">
        <v>2</v>
      </c>
      <c r="L3445" s="11" t="s">
        <v>129</v>
      </c>
      <c r="M3445" s="11" t="s">
        <v>3368</v>
      </c>
      <c r="N3445" s="193" t="s">
        <v>27</v>
      </c>
      <c r="O3445" s="102" t="s">
        <v>341</v>
      </c>
      <c r="P3445" s="193" t="s">
        <v>28</v>
      </c>
      <c r="Q3445" s="193" t="s">
        <v>29</v>
      </c>
      <c r="S3445" s="227" t="str">
        <f t="shared" si="267"/>
        <v>Campo</v>
      </c>
      <c r="T3445" s="227" t="s">
        <v>27</v>
      </c>
      <c r="U3445" s="237" t="str">
        <f t="shared" si="268"/>
        <v/>
      </c>
      <c r="V3445" s="230" t="str">
        <f t="shared" si="270"/>
        <v>&lt;campo posicao="2"&gt;
&lt;coluna&gt;COD_PART&lt;/coluna&gt;
&lt;descricao&gt;Código do participante (campo 02 do Registro 0150): identificação da instituição financeira e/ou de pagamento&lt;/descricao&gt;
&lt;tipo&gt;C&lt;/tipo&gt;
&lt;/campo&gt;</v>
      </c>
      <c r="W3445" s="227" t="str">
        <f t="shared" si="269"/>
        <v>&lt;campo posicao="2"&gt;
&lt;coluna&gt;COD_PART&lt;/coluna&gt;
&lt;descricao&gt;Código do participante (campo 02 do Registro 0150): identificação da instituição financeira e/ou de pagamento&lt;/descricao&gt;
&lt;tipo&gt;C&lt;/tipo&gt;
&lt;/campo&gt;</v>
      </c>
      <c r="AB3445" s="3" t="s">
        <v>6</v>
      </c>
    </row>
    <row r="3446" spans="1:28" ht="14.5" customHeight="1" x14ac:dyDescent="0.35">
      <c r="J3446" s="291" t="str">
        <f t="shared" si="271"/>
        <v>1600</v>
      </c>
      <c r="K3446" s="193">
        <v>3</v>
      </c>
      <c r="L3446" s="11" t="s">
        <v>3369</v>
      </c>
      <c r="M3446" s="91" t="s">
        <v>3370</v>
      </c>
      <c r="N3446" s="193" t="s">
        <v>32</v>
      </c>
      <c r="O3446" s="193" t="s">
        <v>28</v>
      </c>
      <c r="P3446" s="193">
        <v>2</v>
      </c>
      <c r="Q3446" s="193" t="s">
        <v>29</v>
      </c>
      <c r="S3446" s="227" t="str">
        <f t="shared" si="267"/>
        <v>Campo</v>
      </c>
      <c r="T3446" s="227" t="s">
        <v>3606</v>
      </c>
      <c r="U3446" s="237" t="str">
        <f t="shared" si="268"/>
        <v/>
      </c>
      <c r="V3446" s="230" t="str">
        <f t="shared" si="270"/>
        <v>&lt;campo posicao="3"&gt;
&lt;coluna&gt;TOT_CREDITO&lt;/coluna&gt;
&lt;descricao&gt;Valor total das operações de crédito realizadas no período&lt;/descricao&gt;
&lt;tipo&gt;R&lt;/tipo&gt;
&lt;/campo&gt;</v>
      </c>
      <c r="W3446" s="227" t="str">
        <f t="shared" si="269"/>
        <v>&lt;campo posicao="3"&gt;
&lt;coluna&gt;TOT_CREDITO&lt;/coluna&gt;
&lt;descricao&gt;Valor total das operações de crédito realizadas no período&lt;/descricao&gt;
&lt;tipo&gt;R&lt;/tipo&gt;
&lt;/campo&gt;</v>
      </c>
      <c r="AB3446" s="3" t="s">
        <v>6</v>
      </c>
    </row>
    <row r="3447" spans="1:28" ht="14.5" customHeight="1" x14ac:dyDescent="0.35">
      <c r="J3447" s="291" t="str">
        <f t="shared" si="271"/>
        <v>1600</v>
      </c>
      <c r="K3447" s="193">
        <v>4</v>
      </c>
      <c r="L3447" s="11" t="s">
        <v>3371</v>
      </c>
      <c r="M3447" s="91" t="s">
        <v>3372</v>
      </c>
      <c r="N3447" s="193" t="s">
        <v>32</v>
      </c>
      <c r="O3447" s="193" t="s">
        <v>28</v>
      </c>
      <c r="P3447" s="193">
        <v>2</v>
      </c>
      <c r="Q3447" s="193" t="s">
        <v>29</v>
      </c>
      <c r="S3447" s="227" t="str">
        <f t="shared" si="267"/>
        <v>Campo</v>
      </c>
      <c r="T3447" s="227" t="s">
        <v>3606</v>
      </c>
      <c r="U3447" s="237" t="str">
        <f t="shared" si="268"/>
        <v/>
      </c>
      <c r="V3447" s="230" t="str">
        <f t="shared" si="270"/>
        <v>&lt;campo posicao="4"&gt;
&lt;coluna&gt;TOT_DEBITO&lt;/coluna&gt;
&lt;descricao&gt;Valor total das operações de débito realizadas no período&lt;/descricao&gt;
&lt;tipo&gt;R&lt;/tipo&gt;
&lt;/campo&gt;</v>
      </c>
      <c r="W3447" s="227" t="str">
        <f t="shared" si="269"/>
        <v>&lt;campo posicao="4"&gt;
&lt;coluna&gt;TOT_DEBITO&lt;/coluna&gt;
&lt;descricao&gt;Valor total das operações de débito realizadas no período&lt;/descricao&gt;
&lt;tipo&gt;R&lt;/tipo&gt;
&lt;/campo&gt;</v>
      </c>
      <c r="AB3447" s="3" t="s">
        <v>6</v>
      </c>
    </row>
    <row r="3448" spans="1:28" s="88" customFormat="1" ht="14.5" customHeight="1" collapsed="1" x14ac:dyDescent="0.35">
      <c r="A3448" s="85" t="s">
        <v>22</v>
      </c>
      <c r="B3448" s="85"/>
      <c r="C3448" s="85"/>
      <c r="D3448" s="85" t="s">
        <v>3373</v>
      </c>
      <c r="E3448" s="85"/>
      <c r="F3448" s="85"/>
      <c r="G3448" s="85"/>
      <c r="H3448" s="85"/>
      <c r="I3448" s="85" t="s">
        <v>108</v>
      </c>
      <c r="J3448" s="291" t="str">
        <f t="shared" si="271"/>
        <v>1600</v>
      </c>
      <c r="K3448" s="170" t="s">
        <v>3374</v>
      </c>
      <c r="L3448" s="87"/>
      <c r="M3448" s="87"/>
      <c r="N3448" s="87"/>
      <c r="O3448" s="87"/>
      <c r="P3448" s="87"/>
      <c r="Q3448" s="87"/>
      <c r="R3448" s="87"/>
      <c r="S3448" s="227">
        <f t="shared" si="267"/>
        <v>3</v>
      </c>
      <c r="T3448" s="227"/>
      <c r="U3448" s="237" t="str">
        <f t="shared" si="268"/>
        <v>&lt;/registro&gt;
&lt;registro codigo="1601" perfil="ABC" nivel="3"&gt;</v>
      </c>
      <c r="V3448" s="230" t="str">
        <f t="shared" si="270"/>
        <v/>
      </c>
      <c r="W3448" s="227" t="str">
        <f t="shared" si="269"/>
        <v>&lt;/registro&gt;
&lt;registro codigo="1601" perfil="ABC" nivel="3"&gt;</v>
      </c>
      <c r="X3448" s="232"/>
      <c r="Y3448" s="232"/>
      <c r="AB3448" s="88" t="s">
        <v>6</v>
      </c>
    </row>
    <row r="3449" spans="1:28" s="93" customFormat="1" ht="14.5" customHeight="1" x14ac:dyDescent="0.35">
      <c r="A3449" s="89"/>
      <c r="B3449" s="89"/>
      <c r="C3449" s="89"/>
      <c r="D3449" s="89"/>
      <c r="E3449" s="89"/>
      <c r="F3449" s="89"/>
      <c r="G3449" s="89"/>
      <c r="H3449" s="89"/>
      <c r="I3449" s="89"/>
      <c r="J3449" s="291" t="str">
        <f t="shared" si="271"/>
        <v>1601</v>
      </c>
      <c r="K3449" s="194">
        <v>1</v>
      </c>
      <c r="L3449" s="91" t="s">
        <v>25</v>
      </c>
      <c r="M3449" s="91" t="s">
        <v>3375</v>
      </c>
      <c r="N3449" s="194" t="s">
        <v>27</v>
      </c>
      <c r="O3449" s="171" t="s">
        <v>1799</v>
      </c>
      <c r="P3449" s="194" t="s">
        <v>28</v>
      </c>
      <c r="Q3449" s="194" t="s">
        <v>29</v>
      </c>
      <c r="R3449" s="92"/>
      <c r="S3449" s="227" t="str">
        <f t="shared" si="267"/>
        <v>Campo</v>
      </c>
      <c r="T3449" s="227" t="s">
        <v>27</v>
      </c>
      <c r="U3449" s="237" t="str">
        <f t="shared" si="268"/>
        <v/>
      </c>
      <c r="V3449" s="230" t="str">
        <f t="shared" si="270"/>
        <v>&lt;campo posicao="1"&gt;
&lt;coluna&gt;REG&lt;/coluna&gt;
&lt;descricao&gt;Texto fixo contendo "1601"&lt;/descricao&gt;
&lt;tipo&gt;C&lt;/tipo&gt;
&lt;/campo&gt;</v>
      </c>
      <c r="W3449" s="227" t="str">
        <f t="shared" si="269"/>
        <v>&lt;campo posicao="1"&gt;
&lt;coluna&gt;REG&lt;/coluna&gt;
&lt;descricao&gt;Texto fixo contendo "1601"&lt;/descricao&gt;
&lt;tipo&gt;C&lt;/tipo&gt;
&lt;/campo&gt;</v>
      </c>
      <c r="X3449" s="233"/>
      <c r="Y3449" s="233"/>
      <c r="AB3449" s="88"/>
    </row>
    <row r="3450" spans="1:28" s="93" customFormat="1" ht="14.5" customHeight="1" x14ac:dyDescent="0.35">
      <c r="A3450" s="89"/>
      <c r="B3450" s="89"/>
      <c r="C3450" s="89"/>
      <c r="D3450" s="89"/>
      <c r="E3450" s="89"/>
      <c r="F3450" s="89"/>
      <c r="G3450" s="89"/>
      <c r="H3450" s="89"/>
      <c r="I3450" s="89"/>
      <c r="J3450" s="291" t="str">
        <f t="shared" si="271"/>
        <v>1601</v>
      </c>
      <c r="K3450" s="194">
        <v>2</v>
      </c>
      <c r="L3450" s="91" t="s">
        <v>3376</v>
      </c>
      <c r="M3450" s="196" t="s">
        <v>3377</v>
      </c>
      <c r="N3450" s="194" t="s">
        <v>27</v>
      </c>
      <c r="O3450" s="171" t="s">
        <v>341</v>
      </c>
      <c r="P3450" s="194" t="s">
        <v>28</v>
      </c>
      <c r="Q3450" s="194" t="s">
        <v>29</v>
      </c>
      <c r="R3450" s="92"/>
      <c r="S3450" s="227" t="str">
        <f t="shared" si="267"/>
        <v>Campo</v>
      </c>
      <c r="T3450" s="227" t="s">
        <v>27</v>
      </c>
      <c r="U3450" s="237" t="str">
        <f t="shared" si="268"/>
        <v/>
      </c>
      <c r="V3450" s="230" t="str">
        <f t="shared" si="270"/>
        <v>&lt;campo posicao="2"&gt;
&lt;coluna&gt;COD_PART_IP&lt;/coluna&gt;
&lt;descricao&gt;Código do participante (campo 02 do Registro 0150):
identificação da instituição que efetuou o pagamento&lt;/descricao&gt;
&lt;tipo&gt;C&lt;/tipo&gt;
&lt;/campo&gt;</v>
      </c>
      <c r="W3450" s="227" t="str">
        <f t="shared" si="269"/>
        <v>&lt;campo posicao="2"&gt;
&lt;coluna&gt;COD_PART_IP&lt;/coluna&gt;
&lt;descricao&gt;Código do participante (campo 02 do Registro 0150):
identificação da instituição que efetuou o pagamento&lt;/descricao&gt;
&lt;tipo&gt;C&lt;/tipo&gt;
&lt;/campo&gt;</v>
      </c>
      <c r="X3450" s="233"/>
      <c r="Y3450" s="233"/>
      <c r="AB3450" s="88"/>
    </row>
    <row r="3451" spans="1:28" s="93" customFormat="1" ht="14.5" customHeight="1" x14ac:dyDescent="0.35">
      <c r="A3451" s="89"/>
      <c r="B3451" s="89"/>
      <c r="C3451" s="89"/>
      <c r="D3451" s="89"/>
      <c r="E3451" s="89"/>
      <c r="F3451" s="89"/>
      <c r="G3451" s="89"/>
      <c r="H3451" s="89"/>
      <c r="I3451" s="89"/>
      <c r="J3451" s="291" t="str">
        <f t="shared" si="271"/>
        <v>1601</v>
      </c>
      <c r="K3451" s="194">
        <v>3</v>
      </c>
      <c r="L3451" s="91" t="s">
        <v>3378</v>
      </c>
      <c r="M3451" s="196" t="s">
        <v>3379</v>
      </c>
      <c r="N3451" s="194" t="s">
        <v>27</v>
      </c>
      <c r="O3451" s="171" t="s">
        <v>341</v>
      </c>
      <c r="P3451" s="194" t="s">
        <v>28</v>
      </c>
      <c r="Q3451" s="194" t="s">
        <v>48</v>
      </c>
      <c r="R3451" s="92"/>
      <c r="S3451" s="227" t="str">
        <f t="shared" si="267"/>
        <v>Campo</v>
      </c>
      <c r="T3451" s="227" t="s">
        <v>27</v>
      </c>
      <c r="U3451" s="237" t="str">
        <f t="shared" si="268"/>
        <v/>
      </c>
      <c r="V3451" s="230" t="str">
        <f t="shared" si="270"/>
        <v>&lt;campo posicao="3"&gt;
&lt;coluna&gt;COD_PART_IT&lt;/coluna&gt;
&lt;descricao&gt;Código do participante (campo 02 do Registro 0150):
identificação do intermediador da transação&lt;/descricao&gt;
&lt;tipo&gt;C&lt;/tipo&gt;
&lt;/campo&gt;</v>
      </c>
      <c r="W3451" s="227" t="str">
        <f t="shared" si="269"/>
        <v>&lt;campo posicao="3"&gt;
&lt;coluna&gt;COD_PART_IT&lt;/coluna&gt;
&lt;descricao&gt;Código do participante (campo 02 do Registro 0150):
identificação do intermediador da transação&lt;/descricao&gt;
&lt;tipo&gt;C&lt;/tipo&gt;
&lt;/campo&gt;</v>
      </c>
      <c r="X3451" s="233"/>
      <c r="Y3451" s="233"/>
      <c r="AB3451" s="88"/>
    </row>
    <row r="3452" spans="1:28" s="93" customFormat="1" ht="14.5" customHeight="1" x14ac:dyDescent="0.35">
      <c r="A3452" s="89"/>
      <c r="B3452" s="89"/>
      <c r="C3452" s="89"/>
      <c r="D3452" s="89"/>
      <c r="E3452" s="89"/>
      <c r="F3452" s="89"/>
      <c r="G3452" s="89"/>
      <c r="H3452" s="89"/>
      <c r="I3452" s="89"/>
      <c r="J3452" s="291" t="str">
        <f t="shared" si="271"/>
        <v>1601</v>
      </c>
      <c r="K3452" s="194">
        <v>4</v>
      </c>
      <c r="L3452" s="91" t="s">
        <v>3380</v>
      </c>
      <c r="M3452" s="196" t="s">
        <v>3381</v>
      </c>
      <c r="N3452" s="194" t="s">
        <v>32</v>
      </c>
      <c r="O3452" s="194" t="s">
        <v>28</v>
      </c>
      <c r="P3452" s="194">
        <v>2</v>
      </c>
      <c r="Q3452" s="194" t="s">
        <v>29</v>
      </c>
      <c r="R3452" s="92"/>
      <c r="S3452" s="227" t="str">
        <f t="shared" si="267"/>
        <v>Campo</v>
      </c>
      <c r="T3452" s="227" t="s">
        <v>3606</v>
      </c>
      <c r="U3452" s="237" t="str">
        <f t="shared" si="268"/>
        <v/>
      </c>
      <c r="V3452" s="230" t="str">
        <f t="shared" si="270"/>
        <v>&lt;campo posicao="4"&gt;
&lt;coluna&gt;TOT_VS&lt;/coluna&gt;
&lt;descricao&gt;Valor total bruto das vendas e/ou prestações de
serviços no campo de incidência do ICMS, incluindo
operações com imunidade do imposto._x000D_&lt;/descricao&gt;
&lt;tipo&gt;R&lt;/tipo&gt;
&lt;/campo&gt;</v>
      </c>
      <c r="W3452" s="227" t="str">
        <f t="shared" si="269"/>
        <v>&lt;campo posicao="4"&gt;
&lt;coluna&gt;TOT_VS&lt;/coluna&gt;
&lt;descricao&gt;Valor total bruto das vendas e/ou prestações de
serviços no campo de incidência do ICMS, incluindo
operações com imunidade do imposto._x000D_&lt;/descricao&gt;
&lt;tipo&gt;R&lt;/tipo&gt;
&lt;/campo&gt;</v>
      </c>
      <c r="X3452" s="233"/>
      <c r="Y3452" s="233"/>
      <c r="AB3452" s="88"/>
    </row>
    <row r="3453" spans="1:28" s="93" customFormat="1" ht="14.5" customHeight="1" x14ac:dyDescent="0.35">
      <c r="A3453" s="89"/>
      <c r="B3453" s="89"/>
      <c r="C3453" s="89"/>
      <c r="D3453" s="89"/>
      <c r="E3453" s="89"/>
      <c r="F3453" s="89"/>
      <c r="G3453" s="89"/>
      <c r="H3453" s="89"/>
      <c r="I3453" s="89"/>
      <c r="J3453" s="291" t="str">
        <f t="shared" si="271"/>
        <v>1601</v>
      </c>
      <c r="K3453" s="194">
        <v>5</v>
      </c>
      <c r="L3453" s="91" t="s">
        <v>3382</v>
      </c>
      <c r="M3453" s="196" t="s">
        <v>3383</v>
      </c>
      <c r="N3453" s="194" t="s">
        <v>32</v>
      </c>
      <c r="O3453" s="194" t="s">
        <v>28</v>
      </c>
      <c r="P3453" s="194">
        <v>2</v>
      </c>
      <c r="Q3453" s="194" t="s">
        <v>29</v>
      </c>
      <c r="R3453" s="92"/>
      <c r="S3453" s="227" t="str">
        <f t="shared" si="267"/>
        <v>Campo</v>
      </c>
      <c r="T3453" s="227" t="s">
        <v>3606</v>
      </c>
      <c r="U3453" s="237" t="str">
        <f t="shared" si="268"/>
        <v/>
      </c>
      <c r="V3453" s="230" t="str">
        <f t="shared" si="270"/>
        <v>&lt;campo posicao="5"&gt;
&lt;coluna&gt;TOT_ISS&lt;/coluna&gt;
&lt;descricao&gt;Valor total bruto das prestações de serviços no campo
de incidência do ISS&lt;/descricao&gt;
&lt;tipo&gt;R&lt;/tipo&gt;
&lt;/campo&gt;</v>
      </c>
      <c r="W3453" s="227" t="str">
        <f t="shared" si="269"/>
        <v>&lt;campo posicao="5"&gt;
&lt;coluna&gt;TOT_ISS&lt;/coluna&gt;
&lt;descricao&gt;Valor total bruto das prestações de serviços no campo
de incidência do ISS&lt;/descricao&gt;
&lt;tipo&gt;R&lt;/tipo&gt;
&lt;/campo&gt;</v>
      </c>
      <c r="X3453" s="233"/>
      <c r="Y3453" s="233"/>
      <c r="AB3453" s="88"/>
    </row>
    <row r="3454" spans="1:28" s="93" customFormat="1" ht="14.5" customHeight="1" x14ac:dyDescent="0.35">
      <c r="A3454" s="89"/>
      <c r="B3454" s="89"/>
      <c r="C3454" s="89"/>
      <c r="D3454" s="89"/>
      <c r="E3454" s="89"/>
      <c r="F3454" s="89"/>
      <c r="G3454" s="89"/>
      <c r="H3454" s="89"/>
      <c r="I3454" s="89"/>
      <c r="J3454" s="291" t="str">
        <f t="shared" si="271"/>
        <v>1601</v>
      </c>
      <c r="K3454" s="194">
        <v>6</v>
      </c>
      <c r="L3454" s="91" t="s">
        <v>3384</v>
      </c>
      <c r="M3454" s="196" t="s">
        <v>3385</v>
      </c>
      <c r="N3454" s="194" t="s">
        <v>32</v>
      </c>
      <c r="O3454" s="194" t="s">
        <v>28</v>
      </c>
      <c r="P3454" s="194">
        <v>2</v>
      </c>
      <c r="Q3454" s="194" t="s">
        <v>29</v>
      </c>
      <c r="R3454" s="92"/>
      <c r="S3454" s="227" t="str">
        <f t="shared" si="267"/>
        <v>Campo</v>
      </c>
      <c r="T3454" s="227" t="s">
        <v>3606</v>
      </c>
      <c r="U3454" s="237" t="str">
        <f t="shared" si="268"/>
        <v/>
      </c>
      <c r="V3454" s="230" t="str">
        <f t="shared" si="270"/>
        <v>&lt;campo posicao="6"&gt;
&lt;coluna&gt;TOT_OUTROS&lt;/coluna&gt;
&lt;descricao&gt;Valor total de operações deduzido dos valores dos
campos TOT_VS e TOT_ISS.&lt;/descricao&gt;
&lt;tipo&gt;R&lt;/tipo&gt;
&lt;/campo&gt;</v>
      </c>
      <c r="W3454" s="227" t="str">
        <f t="shared" si="269"/>
        <v>&lt;campo posicao="6"&gt;
&lt;coluna&gt;TOT_OUTROS&lt;/coluna&gt;
&lt;descricao&gt;Valor total de operações deduzido dos valores dos
campos TOT_VS e TOT_ISS.&lt;/descricao&gt;
&lt;tipo&gt;R&lt;/tipo&gt;
&lt;/campo&gt;</v>
      </c>
      <c r="X3454" s="233"/>
      <c r="Y3454" s="233"/>
      <c r="AB3454" s="88"/>
    </row>
    <row r="3455" spans="1:28" s="3" customFormat="1" ht="14.5" customHeight="1" collapsed="1" x14ac:dyDescent="0.35">
      <c r="A3455" s="209" t="s">
        <v>22</v>
      </c>
      <c r="B3455" s="209"/>
      <c r="C3455" s="209"/>
      <c r="D3455" s="209" t="s">
        <v>3386</v>
      </c>
      <c r="E3455" s="209"/>
      <c r="F3455" s="209"/>
      <c r="G3455" s="209"/>
      <c r="H3455" s="209"/>
      <c r="I3455" s="209" t="s">
        <v>108</v>
      </c>
      <c r="J3455" s="291" t="str">
        <f t="shared" si="271"/>
        <v>1601</v>
      </c>
      <c r="K3455" s="2" t="s">
        <v>3387</v>
      </c>
      <c r="L3455" s="4"/>
      <c r="M3455" s="4"/>
      <c r="N3455" s="4"/>
      <c r="O3455" s="4"/>
      <c r="P3455" s="4"/>
      <c r="Q3455" s="4"/>
      <c r="R3455" s="4"/>
      <c r="S3455" s="227">
        <f t="shared" si="267"/>
        <v>3</v>
      </c>
      <c r="T3455" s="227"/>
      <c r="U3455" s="237" t="str">
        <f t="shared" si="268"/>
        <v>&lt;/registro&gt;
&lt;registro codigo="1700" perfil="ABC" nivel="3"&gt;</v>
      </c>
      <c r="V3455" s="230" t="str">
        <f t="shared" si="270"/>
        <v/>
      </c>
      <c r="W3455" s="227" t="str">
        <f t="shared" si="269"/>
        <v>&lt;/registro&gt;
&lt;registro codigo="1700" perfil="ABC" nivel="3"&gt;</v>
      </c>
      <c r="X3455" s="227"/>
      <c r="Y3455" s="227"/>
      <c r="AB3455" s="3" t="s">
        <v>6</v>
      </c>
    </row>
    <row r="3456" spans="1:28" ht="14.5" customHeight="1" x14ac:dyDescent="0.35">
      <c r="J3456" s="291" t="str">
        <f t="shared" si="271"/>
        <v>1700</v>
      </c>
      <c r="K3456" s="193">
        <v>1</v>
      </c>
      <c r="L3456" s="11" t="s">
        <v>25</v>
      </c>
      <c r="M3456" s="11" t="s">
        <v>3388</v>
      </c>
      <c r="N3456" s="193" t="s">
        <v>27</v>
      </c>
      <c r="O3456" s="193">
        <v>4</v>
      </c>
      <c r="P3456" s="193" t="s">
        <v>28</v>
      </c>
      <c r="Q3456" s="193" t="s">
        <v>29</v>
      </c>
      <c r="S3456" s="227" t="str">
        <f t="shared" si="267"/>
        <v>Campo</v>
      </c>
      <c r="T3456" s="227" t="s">
        <v>27</v>
      </c>
      <c r="U3456" s="237" t="str">
        <f t="shared" si="268"/>
        <v/>
      </c>
      <c r="V3456" s="230" t="str">
        <f t="shared" si="270"/>
        <v>&lt;campo posicao="1"&gt;
&lt;coluna&gt;REG&lt;/coluna&gt;
&lt;descricao&gt;Texto fixo contendo “1700”.&lt;/descricao&gt;
&lt;tipo&gt;C&lt;/tipo&gt;
&lt;/campo&gt;</v>
      </c>
      <c r="W3456" s="227" t="str">
        <f t="shared" si="269"/>
        <v>&lt;campo posicao="1"&gt;
&lt;coluna&gt;REG&lt;/coluna&gt;
&lt;descricao&gt;Texto fixo contendo “1700”.&lt;/descricao&gt;
&lt;tipo&gt;C&lt;/tipo&gt;
&lt;/campo&gt;</v>
      </c>
      <c r="AB3456" s="3" t="s">
        <v>6</v>
      </c>
    </row>
    <row r="3457" spans="1:28" ht="14.5" customHeight="1" x14ac:dyDescent="0.35">
      <c r="J3457" s="291" t="str">
        <f t="shared" si="271"/>
        <v>1700</v>
      </c>
      <c r="K3457" s="218">
        <v>2</v>
      </c>
      <c r="L3457" s="218" t="s">
        <v>3389</v>
      </c>
      <c r="M3457" s="11" t="s">
        <v>3390</v>
      </c>
      <c r="N3457" s="218" t="s">
        <v>27</v>
      </c>
      <c r="O3457" s="218" t="s">
        <v>54</v>
      </c>
      <c r="P3457" s="218" t="s">
        <v>28</v>
      </c>
      <c r="Q3457" s="218" t="s">
        <v>29</v>
      </c>
      <c r="S3457" s="227" t="str">
        <f t="shared" si="267"/>
        <v>Campo</v>
      </c>
      <c r="T3457" s="227" t="s">
        <v>27</v>
      </c>
      <c r="U3457" s="237" t="str">
        <f t="shared" si="268"/>
        <v/>
      </c>
      <c r="V3457" s="230" t="str">
        <f t="shared" si="270"/>
        <v>&lt;campo posicao="2"&gt;
&lt;coluna&gt;COD_DISP&lt;/coluna&gt;
&lt;descricao&gt;Código dispositivo autorizado:&lt;/descricao&gt;
&lt;tipo&gt;C&lt;/tipo&gt;
&lt;/campo&gt;</v>
      </c>
      <c r="W3457" s="227" t="str">
        <f t="shared" si="269"/>
        <v>&lt;campo posicao="2"&gt;
&lt;coluna&gt;COD_DISP&lt;/coluna&gt;
&lt;descricao&gt;Código dispositivo autorizado:&lt;/descricao&gt;
&lt;tipo&gt;C&lt;/tipo&gt;
&lt;/campo&gt;</v>
      </c>
      <c r="AB3457" s="3" t="s">
        <v>6</v>
      </c>
    </row>
    <row r="3458" spans="1:28" ht="14.5" customHeight="1" x14ac:dyDescent="0.35">
      <c r="J3458" s="291" t="str">
        <f t="shared" si="271"/>
        <v>1700</v>
      </c>
      <c r="K3458" s="218"/>
      <c r="L3458" s="218"/>
      <c r="M3458" s="11" t="s">
        <v>3391</v>
      </c>
      <c r="N3458" s="218"/>
      <c r="O3458" s="218"/>
      <c r="P3458" s="218"/>
      <c r="Q3458" s="218"/>
      <c r="S3458" s="227" t="str">
        <f t="shared" ref="S3458:S3521" si="272">IF(B3458&lt;&gt;"",1,IF(C3458&lt;&gt;"",2,IF(D3458&lt;&gt;"",3,IF(E3458&lt;&gt;"",4,IF(F3458&lt;&gt;"",5,IF(G3458&lt;&gt;"",6,IF(H3458&lt;&gt;"",7,IF(ISNUMBER(K3458),"Campo",""))))))))</f>
        <v/>
      </c>
      <c r="T3458" s="227"/>
      <c r="U3458" s="237" t="str">
        <f t="shared" ref="U3458:U3521" si="273">IFERROR(IF(ISNUMBER(S3458),CONCATENATE("&lt;/registro&gt;
&lt;registro codigo=""",CONCATENATE(B3458,C3458,D3458,E3458,F3458,G3458,H3458),""" perfil=""",A3458,""" nivel=""",S3458,"""&gt;"),""),"")</f>
        <v/>
      </c>
      <c r="V3458" s="230" t="str">
        <f t="shared" si="270"/>
        <v/>
      </c>
      <c r="W3458" s="227" t="str">
        <f t="shared" ref="W3458:W3521" si="274">U3458&amp;V3458</f>
        <v/>
      </c>
      <c r="AB3458" s="3" t="s">
        <v>6</v>
      </c>
    </row>
    <row r="3459" spans="1:28" ht="14.5" customHeight="1" x14ac:dyDescent="0.35">
      <c r="J3459" s="291" t="str">
        <f t="shared" si="271"/>
        <v>1700</v>
      </c>
      <c r="K3459" s="218"/>
      <c r="L3459" s="218"/>
      <c r="M3459" s="11" t="s">
        <v>3392</v>
      </c>
      <c r="N3459" s="218"/>
      <c r="O3459" s="218"/>
      <c r="P3459" s="218"/>
      <c r="Q3459" s="218"/>
      <c r="S3459" s="227" t="str">
        <f t="shared" si="272"/>
        <v/>
      </c>
      <c r="T3459" s="227"/>
      <c r="U3459" s="237" t="str">
        <f t="shared" si="273"/>
        <v/>
      </c>
      <c r="V3459" s="230" t="str">
        <f t="shared" si="270"/>
        <v/>
      </c>
      <c r="W3459" s="227" t="str">
        <f t="shared" si="274"/>
        <v/>
      </c>
      <c r="AB3459" s="3" t="s">
        <v>6</v>
      </c>
    </row>
    <row r="3460" spans="1:28" ht="14.5" customHeight="1" x14ac:dyDescent="0.35">
      <c r="J3460" s="291" t="str">
        <f t="shared" si="271"/>
        <v>1700</v>
      </c>
      <c r="K3460" s="218"/>
      <c r="L3460" s="218"/>
      <c r="M3460" s="11" t="s">
        <v>3393</v>
      </c>
      <c r="N3460" s="218"/>
      <c r="O3460" s="218"/>
      <c r="P3460" s="218"/>
      <c r="Q3460" s="218"/>
      <c r="S3460" s="227" t="str">
        <f t="shared" si="272"/>
        <v/>
      </c>
      <c r="T3460" s="227"/>
      <c r="U3460" s="237" t="str">
        <f t="shared" si="273"/>
        <v/>
      </c>
      <c r="V3460" s="230" t="str">
        <f t="shared" ref="V3460:V3523" si="275">IF(S3460="Campo",CONCATENATE("&lt;campo posicao=""",K3460,"""&gt;
&lt;coluna&gt;",SUBSTITUTE(L3460," ",""),"&lt;/coluna&gt;
&lt;descricao&gt;",M3460,"&lt;/descricao&gt;
&lt;tipo&gt;",T3460,"&lt;/tipo&gt;
&lt;/campo&gt;"),"")</f>
        <v/>
      </c>
      <c r="W3460" s="227" t="str">
        <f t="shared" si="274"/>
        <v/>
      </c>
      <c r="AB3460" s="3" t="s">
        <v>6</v>
      </c>
    </row>
    <row r="3461" spans="1:28" ht="14.5" customHeight="1" x14ac:dyDescent="0.35">
      <c r="J3461" s="291" t="str">
        <f t="shared" ref="J3461:J3524" si="276">IF(L3461="REG",MID(M3461,IFERROR(SEARCH("“",M3461),SEARCH("""",M3461))+1,4),J3460)</f>
        <v>1700</v>
      </c>
      <c r="K3461" s="218"/>
      <c r="L3461" s="218"/>
      <c r="M3461" s="11" t="s">
        <v>3394</v>
      </c>
      <c r="N3461" s="218"/>
      <c r="O3461" s="218"/>
      <c r="P3461" s="218"/>
      <c r="Q3461" s="218"/>
      <c r="S3461" s="227" t="str">
        <f t="shared" si="272"/>
        <v/>
      </c>
      <c r="T3461" s="227"/>
      <c r="U3461" s="237" t="str">
        <f t="shared" si="273"/>
        <v/>
      </c>
      <c r="V3461" s="230" t="str">
        <f t="shared" si="275"/>
        <v/>
      </c>
      <c r="W3461" s="227" t="str">
        <f t="shared" si="274"/>
        <v/>
      </c>
      <c r="AB3461" s="3" t="s">
        <v>6</v>
      </c>
    </row>
    <row r="3462" spans="1:28" ht="14.5" customHeight="1" x14ac:dyDescent="0.35">
      <c r="J3462" s="291" t="str">
        <f t="shared" si="276"/>
        <v>1700</v>
      </c>
      <c r="K3462" s="218"/>
      <c r="L3462" s="218"/>
      <c r="M3462" s="11" t="s">
        <v>3395</v>
      </c>
      <c r="N3462" s="218"/>
      <c r="O3462" s="218"/>
      <c r="P3462" s="218"/>
      <c r="Q3462" s="218"/>
      <c r="S3462" s="227" t="str">
        <f t="shared" si="272"/>
        <v/>
      </c>
      <c r="T3462" s="227"/>
      <c r="U3462" s="237" t="str">
        <f t="shared" si="273"/>
        <v/>
      </c>
      <c r="V3462" s="230" t="str">
        <f t="shared" si="275"/>
        <v/>
      </c>
      <c r="W3462" s="227" t="str">
        <f t="shared" si="274"/>
        <v/>
      </c>
      <c r="AB3462" s="3" t="s">
        <v>6</v>
      </c>
    </row>
    <row r="3463" spans="1:28" ht="14.5" customHeight="1" x14ac:dyDescent="0.35">
      <c r="J3463" s="291" t="str">
        <f t="shared" si="276"/>
        <v>1700</v>
      </c>
      <c r="K3463" s="218"/>
      <c r="L3463" s="218"/>
      <c r="M3463" s="11" t="s">
        <v>3396</v>
      </c>
      <c r="N3463" s="218"/>
      <c r="O3463" s="218"/>
      <c r="P3463" s="218"/>
      <c r="Q3463" s="218"/>
      <c r="S3463" s="227" t="str">
        <f t="shared" si="272"/>
        <v/>
      </c>
      <c r="T3463" s="227"/>
      <c r="U3463" s="237" t="str">
        <f t="shared" si="273"/>
        <v/>
      </c>
      <c r="V3463" s="230" t="str">
        <f t="shared" si="275"/>
        <v/>
      </c>
      <c r="W3463" s="227" t="str">
        <f t="shared" si="274"/>
        <v/>
      </c>
      <c r="AB3463" s="3" t="s">
        <v>6</v>
      </c>
    </row>
    <row r="3464" spans="1:28" ht="14.5" customHeight="1" x14ac:dyDescent="0.35">
      <c r="J3464" s="291" t="str">
        <f t="shared" si="276"/>
        <v>1700</v>
      </c>
      <c r="K3464" s="193">
        <v>3</v>
      </c>
      <c r="L3464" s="11" t="s">
        <v>344</v>
      </c>
      <c r="M3464" s="11" t="s">
        <v>3397</v>
      </c>
      <c r="N3464" s="193" t="s">
        <v>27</v>
      </c>
      <c r="O3464" s="193" t="s">
        <v>54</v>
      </c>
      <c r="P3464" s="193" t="s">
        <v>28</v>
      </c>
      <c r="Q3464" s="193" t="s">
        <v>29</v>
      </c>
      <c r="S3464" s="227" t="str">
        <f t="shared" si="272"/>
        <v>Campo</v>
      </c>
      <c r="T3464" s="227" t="s">
        <v>27</v>
      </c>
      <c r="U3464" s="237" t="str">
        <f t="shared" si="273"/>
        <v/>
      </c>
      <c r="V3464" s="230" t="str">
        <f t="shared" si="275"/>
        <v>&lt;campo posicao="3"&gt;
&lt;coluna&gt;COD_MOD&lt;/coluna&gt;
&lt;descricao&gt;Código do modelo do dispositivo autorizado, conforme a Tabela 4.1.1 &lt;/descricao&gt;
&lt;tipo&gt;C&lt;/tipo&gt;
&lt;/campo&gt;</v>
      </c>
      <c r="W3464" s="227" t="str">
        <f t="shared" si="274"/>
        <v>&lt;campo posicao="3"&gt;
&lt;coluna&gt;COD_MOD&lt;/coluna&gt;
&lt;descricao&gt;Código do modelo do dispositivo autorizado, conforme a Tabela 4.1.1 &lt;/descricao&gt;
&lt;tipo&gt;C&lt;/tipo&gt;
&lt;/campo&gt;</v>
      </c>
      <c r="AB3464" s="3" t="s">
        <v>6</v>
      </c>
    </row>
    <row r="3465" spans="1:28" ht="14.5" customHeight="1" x14ac:dyDescent="0.35">
      <c r="J3465" s="291" t="str">
        <f t="shared" si="276"/>
        <v>1700</v>
      </c>
      <c r="K3465" s="193">
        <v>4</v>
      </c>
      <c r="L3465" s="11" t="s">
        <v>348</v>
      </c>
      <c r="M3465" s="11" t="s">
        <v>3398</v>
      </c>
      <c r="N3465" s="193" t="s">
        <v>27</v>
      </c>
      <c r="O3465" s="193">
        <v>4</v>
      </c>
      <c r="P3465" s="193" t="s">
        <v>28</v>
      </c>
      <c r="Q3465" s="193" t="s">
        <v>48</v>
      </c>
      <c r="S3465" s="227" t="str">
        <f t="shared" si="272"/>
        <v>Campo</v>
      </c>
      <c r="T3465" s="227" t="s">
        <v>27</v>
      </c>
      <c r="U3465" s="237" t="str">
        <f t="shared" si="273"/>
        <v/>
      </c>
      <c r="V3465" s="230" t="str">
        <f t="shared" si="275"/>
        <v>&lt;campo posicao="4"&gt;
&lt;coluna&gt;SER&lt;/coluna&gt;
&lt;descricao&gt;Série do dispositivo autorizado&lt;/descricao&gt;
&lt;tipo&gt;C&lt;/tipo&gt;
&lt;/campo&gt;</v>
      </c>
      <c r="W3465" s="227" t="str">
        <f t="shared" si="274"/>
        <v>&lt;campo posicao="4"&gt;
&lt;coluna&gt;SER&lt;/coluna&gt;
&lt;descricao&gt;Série do dispositivo autorizado&lt;/descricao&gt;
&lt;tipo&gt;C&lt;/tipo&gt;
&lt;/campo&gt;</v>
      </c>
      <c r="AB3465" s="3" t="s">
        <v>6</v>
      </c>
    </row>
    <row r="3466" spans="1:28" ht="14.5" customHeight="1" x14ac:dyDescent="0.35">
      <c r="J3466" s="291" t="str">
        <f t="shared" si="276"/>
        <v>1700</v>
      </c>
      <c r="K3466" s="193">
        <v>5</v>
      </c>
      <c r="L3466" s="11" t="s">
        <v>654</v>
      </c>
      <c r="M3466" s="11" t="s">
        <v>3399</v>
      </c>
      <c r="N3466" s="193" t="s">
        <v>27</v>
      </c>
      <c r="O3466" s="193">
        <v>3</v>
      </c>
      <c r="P3466" s="193" t="s">
        <v>28</v>
      </c>
      <c r="Q3466" s="193" t="s">
        <v>48</v>
      </c>
      <c r="S3466" s="227" t="str">
        <f t="shared" si="272"/>
        <v>Campo</v>
      </c>
      <c r="T3466" s="227" t="s">
        <v>27</v>
      </c>
      <c r="U3466" s="237" t="str">
        <f t="shared" si="273"/>
        <v/>
      </c>
      <c r="V3466" s="230" t="str">
        <f t="shared" si="275"/>
        <v>&lt;campo posicao="5"&gt;
&lt;coluna&gt;SUB&lt;/coluna&gt;
&lt;descricao&gt;Subsérie do dispositivo autorizado&lt;/descricao&gt;
&lt;tipo&gt;C&lt;/tipo&gt;
&lt;/campo&gt;</v>
      </c>
      <c r="W3466" s="227" t="str">
        <f t="shared" si="274"/>
        <v>&lt;campo posicao="5"&gt;
&lt;coluna&gt;SUB&lt;/coluna&gt;
&lt;descricao&gt;Subsérie do dispositivo autorizado&lt;/descricao&gt;
&lt;tipo&gt;C&lt;/tipo&gt;
&lt;/campo&gt;</v>
      </c>
      <c r="AB3466" s="3" t="s">
        <v>6</v>
      </c>
    </row>
    <row r="3467" spans="1:28" ht="14.5" customHeight="1" x14ac:dyDescent="0.35">
      <c r="J3467" s="291" t="str">
        <f t="shared" si="276"/>
        <v>1700</v>
      </c>
      <c r="K3467" s="193">
        <v>6</v>
      </c>
      <c r="L3467" s="11" t="s">
        <v>402</v>
      </c>
      <c r="M3467" s="11" t="s">
        <v>3400</v>
      </c>
      <c r="N3467" s="193" t="s">
        <v>32</v>
      </c>
      <c r="O3467" s="193">
        <v>12</v>
      </c>
      <c r="P3467" s="193" t="s">
        <v>28</v>
      </c>
      <c r="Q3467" s="193" t="s">
        <v>29</v>
      </c>
      <c r="S3467" s="227" t="str">
        <f t="shared" si="272"/>
        <v>Campo</v>
      </c>
      <c r="T3467" s="227" t="s">
        <v>3607</v>
      </c>
      <c r="U3467" s="237" t="str">
        <f t="shared" si="273"/>
        <v/>
      </c>
      <c r="V3467" s="230" t="str">
        <f t="shared" si="275"/>
        <v>&lt;campo posicao="6"&gt;
&lt;coluna&gt;NUM_DOC_INI&lt;/coluna&gt;
&lt;descricao&gt;Número do dispositivo autorizado (utilizado) inicial&lt;/descricao&gt;
&lt;tipo&gt;I&lt;/tipo&gt;
&lt;/campo&gt;</v>
      </c>
      <c r="W3467" s="227" t="str">
        <f t="shared" si="274"/>
        <v>&lt;campo posicao="6"&gt;
&lt;coluna&gt;NUM_DOC_INI&lt;/coluna&gt;
&lt;descricao&gt;Número do dispositivo autorizado (utilizado) inicial&lt;/descricao&gt;
&lt;tipo&gt;I&lt;/tipo&gt;
&lt;/campo&gt;</v>
      </c>
      <c r="AB3467" s="3" t="s">
        <v>6</v>
      </c>
    </row>
    <row r="3468" spans="1:28" ht="14.5" customHeight="1" x14ac:dyDescent="0.35">
      <c r="J3468" s="291" t="str">
        <f t="shared" si="276"/>
        <v>1700</v>
      </c>
      <c r="K3468" s="193">
        <v>7</v>
      </c>
      <c r="L3468" s="11" t="s">
        <v>404</v>
      </c>
      <c r="M3468" s="11" t="s">
        <v>3401</v>
      </c>
      <c r="N3468" s="193" t="s">
        <v>32</v>
      </c>
      <c r="O3468" s="193">
        <v>12</v>
      </c>
      <c r="P3468" s="193" t="s">
        <v>28</v>
      </c>
      <c r="Q3468" s="193" t="s">
        <v>29</v>
      </c>
      <c r="S3468" s="227" t="str">
        <f t="shared" si="272"/>
        <v>Campo</v>
      </c>
      <c r="T3468" s="227" t="s">
        <v>3607</v>
      </c>
      <c r="U3468" s="237" t="str">
        <f t="shared" si="273"/>
        <v/>
      </c>
      <c r="V3468" s="230" t="str">
        <f t="shared" si="275"/>
        <v>&lt;campo posicao="7"&gt;
&lt;coluna&gt;NUM_DOC_FIN&lt;/coluna&gt;
&lt;descricao&gt;Número do dispositivo autorizado (utilizado) final&lt;/descricao&gt;
&lt;tipo&gt;I&lt;/tipo&gt;
&lt;/campo&gt;</v>
      </c>
      <c r="W3468" s="227" t="str">
        <f t="shared" si="274"/>
        <v>&lt;campo posicao="7"&gt;
&lt;coluna&gt;NUM_DOC_FIN&lt;/coluna&gt;
&lt;descricao&gt;Número do dispositivo autorizado (utilizado) final&lt;/descricao&gt;
&lt;tipo&gt;I&lt;/tipo&gt;
&lt;/campo&gt;</v>
      </c>
      <c r="AB3468" s="3" t="s">
        <v>6</v>
      </c>
    </row>
    <row r="3469" spans="1:28" ht="14.5" customHeight="1" x14ac:dyDescent="0.35">
      <c r="J3469" s="291" t="str">
        <f t="shared" si="276"/>
        <v>1700</v>
      </c>
      <c r="K3469" s="193">
        <v>8</v>
      </c>
      <c r="L3469" s="11" t="s">
        <v>3402</v>
      </c>
      <c r="M3469" s="11" t="s">
        <v>3403</v>
      </c>
      <c r="N3469" s="193" t="s">
        <v>32</v>
      </c>
      <c r="O3469" s="193">
        <v>60</v>
      </c>
      <c r="P3469" s="193" t="s">
        <v>28</v>
      </c>
      <c r="Q3469" s="193" t="s">
        <v>29</v>
      </c>
      <c r="S3469" s="227" t="str">
        <f t="shared" si="272"/>
        <v>Campo</v>
      </c>
      <c r="T3469" s="227" t="s">
        <v>3607</v>
      </c>
      <c r="U3469" s="237" t="str">
        <f t="shared" si="273"/>
        <v/>
      </c>
      <c r="V3469" s="230" t="str">
        <f t="shared" si="275"/>
        <v>&lt;campo posicao="8"&gt;
&lt;coluna&gt;NUM_AUT&lt;/coluna&gt;
&lt;descricao&gt;Número da autorização, conforme dispositivo autorizado &lt;/descricao&gt;
&lt;tipo&gt;I&lt;/tipo&gt;
&lt;/campo&gt;</v>
      </c>
      <c r="W3469" s="227" t="str">
        <f t="shared" si="274"/>
        <v>&lt;campo posicao="8"&gt;
&lt;coluna&gt;NUM_AUT&lt;/coluna&gt;
&lt;descricao&gt;Número da autorização, conforme dispositivo autorizado &lt;/descricao&gt;
&lt;tipo&gt;I&lt;/tipo&gt;
&lt;/campo&gt;</v>
      </c>
      <c r="AB3469" s="3" t="s">
        <v>6</v>
      </c>
    </row>
    <row r="3470" spans="1:28" s="3" customFormat="1" ht="14.5" customHeight="1" collapsed="1" x14ac:dyDescent="0.35">
      <c r="A3470" s="209" t="s">
        <v>22</v>
      </c>
      <c r="B3470" s="209"/>
      <c r="C3470" s="209"/>
      <c r="D3470" s="209"/>
      <c r="E3470" s="209" t="s">
        <v>3404</v>
      </c>
      <c r="F3470" s="209"/>
      <c r="G3470" s="209"/>
      <c r="H3470" s="209"/>
      <c r="I3470" s="209" t="s">
        <v>144</v>
      </c>
      <c r="J3470" s="291" t="str">
        <f t="shared" si="276"/>
        <v>1700</v>
      </c>
      <c r="K3470" s="2" t="s">
        <v>3405</v>
      </c>
      <c r="L3470" s="4"/>
      <c r="M3470" s="4"/>
      <c r="N3470" s="4"/>
      <c r="O3470" s="4"/>
      <c r="P3470" s="4"/>
      <c r="Q3470" s="4"/>
      <c r="R3470" s="4"/>
      <c r="S3470" s="227">
        <f t="shared" si="272"/>
        <v>4</v>
      </c>
      <c r="T3470" s="227"/>
      <c r="U3470" s="237" t="str">
        <f t="shared" si="273"/>
        <v>&lt;/registro&gt;
&lt;registro codigo="1710" perfil="ABC" nivel="4"&gt;</v>
      </c>
      <c r="V3470" s="230" t="str">
        <f t="shared" si="275"/>
        <v/>
      </c>
      <c r="W3470" s="227" t="str">
        <f t="shared" si="274"/>
        <v>&lt;/registro&gt;
&lt;registro codigo="1710" perfil="ABC" nivel="4"&gt;</v>
      </c>
      <c r="X3470" s="227"/>
      <c r="Y3470" s="227"/>
      <c r="AB3470" s="3" t="s">
        <v>6</v>
      </c>
    </row>
    <row r="3471" spans="1:28" ht="14.5" customHeight="1" x14ac:dyDescent="0.35">
      <c r="J3471" s="291" t="str">
        <f t="shared" si="276"/>
        <v>1710</v>
      </c>
      <c r="K3471" s="193">
        <v>1</v>
      </c>
      <c r="L3471" s="11" t="s">
        <v>25</v>
      </c>
      <c r="M3471" s="11" t="s">
        <v>3406</v>
      </c>
      <c r="N3471" s="193" t="s">
        <v>27</v>
      </c>
      <c r="O3471" s="193">
        <v>4</v>
      </c>
      <c r="P3471" s="193" t="s">
        <v>28</v>
      </c>
      <c r="Q3471" s="193" t="s">
        <v>29</v>
      </c>
      <c r="S3471" s="227" t="str">
        <f t="shared" si="272"/>
        <v>Campo</v>
      </c>
      <c r="T3471" s="227" t="s">
        <v>27</v>
      </c>
      <c r="U3471" s="237" t="str">
        <f t="shared" si="273"/>
        <v/>
      </c>
      <c r="V3471" s="230" t="str">
        <f t="shared" si="275"/>
        <v>&lt;campo posicao="1"&gt;
&lt;coluna&gt;REG&lt;/coluna&gt;
&lt;descricao&gt;Texto fixo contendo “1710”.&lt;/descricao&gt;
&lt;tipo&gt;C&lt;/tipo&gt;
&lt;/campo&gt;</v>
      </c>
      <c r="W3471" s="227" t="str">
        <f t="shared" si="274"/>
        <v>&lt;campo posicao="1"&gt;
&lt;coluna&gt;REG&lt;/coluna&gt;
&lt;descricao&gt;Texto fixo contendo “1710”.&lt;/descricao&gt;
&lt;tipo&gt;C&lt;/tipo&gt;
&lt;/campo&gt;</v>
      </c>
      <c r="AB3471" s="3" t="s">
        <v>6</v>
      </c>
    </row>
    <row r="3472" spans="1:28" ht="14.5" customHeight="1" x14ac:dyDescent="0.35">
      <c r="J3472" s="291" t="str">
        <f t="shared" si="276"/>
        <v>1710</v>
      </c>
      <c r="K3472" s="193">
        <v>2</v>
      </c>
      <c r="L3472" s="11" t="s">
        <v>402</v>
      </c>
      <c r="M3472" s="11" t="s">
        <v>3407</v>
      </c>
      <c r="N3472" s="193" t="s">
        <v>32</v>
      </c>
      <c r="O3472" s="193">
        <v>12</v>
      </c>
      <c r="P3472" s="193" t="s">
        <v>28</v>
      </c>
      <c r="Q3472" s="193" t="s">
        <v>29</v>
      </c>
      <c r="S3472" s="227" t="str">
        <f t="shared" si="272"/>
        <v>Campo</v>
      </c>
      <c r="T3472" s="227" t="s">
        <v>3607</v>
      </c>
      <c r="U3472" s="237" t="str">
        <f t="shared" si="273"/>
        <v/>
      </c>
      <c r="V3472" s="230" t="str">
        <f t="shared" si="275"/>
        <v>&lt;campo posicao="2"&gt;
&lt;coluna&gt;NUM_DOC_INI&lt;/coluna&gt;
&lt;descricao&gt;Número do dispositivo autorizado (inutilizado) inicial &lt;/descricao&gt;
&lt;tipo&gt;I&lt;/tipo&gt;
&lt;/campo&gt;</v>
      </c>
      <c r="W3472" s="227" t="str">
        <f t="shared" si="274"/>
        <v>&lt;campo posicao="2"&gt;
&lt;coluna&gt;NUM_DOC_INI&lt;/coluna&gt;
&lt;descricao&gt;Número do dispositivo autorizado (inutilizado) inicial &lt;/descricao&gt;
&lt;tipo&gt;I&lt;/tipo&gt;
&lt;/campo&gt;</v>
      </c>
      <c r="AB3472" s="3" t="s">
        <v>6</v>
      </c>
    </row>
    <row r="3473" spans="1:28" ht="14.5" customHeight="1" x14ac:dyDescent="0.35">
      <c r="J3473" s="291" t="str">
        <f t="shared" si="276"/>
        <v>1710</v>
      </c>
      <c r="K3473" s="193">
        <v>3</v>
      </c>
      <c r="L3473" s="11" t="s">
        <v>404</v>
      </c>
      <c r="M3473" s="11" t="s">
        <v>3408</v>
      </c>
      <c r="N3473" s="193" t="s">
        <v>32</v>
      </c>
      <c r="O3473" s="193">
        <v>12</v>
      </c>
      <c r="P3473" s="193" t="s">
        <v>28</v>
      </c>
      <c r="Q3473" s="193" t="s">
        <v>29</v>
      </c>
      <c r="S3473" s="227" t="str">
        <f t="shared" si="272"/>
        <v>Campo</v>
      </c>
      <c r="T3473" s="227" t="s">
        <v>3607</v>
      </c>
      <c r="U3473" s="237" t="str">
        <f t="shared" si="273"/>
        <v/>
      </c>
      <c r="V3473" s="230" t="str">
        <f t="shared" si="275"/>
        <v>&lt;campo posicao="3"&gt;
&lt;coluna&gt;NUM_DOC_FIN&lt;/coluna&gt;
&lt;descricao&gt;Número do dispositivo autorizado (inutilizado) final&lt;/descricao&gt;
&lt;tipo&gt;I&lt;/tipo&gt;
&lt;/campo&gt;</v>
      </c>
      <c r="W3473" s="227" t="str">
        <f t="shared" si="274"/>
        <v>&lt;campo posicao="3"&gt;
&lt;coluna&gt;NUM_DOC_FIN&lt;/coluna&gt;
&lt;descricao&gt;Número do dispositivo autorizado (inutilizado) final&lt;/descricao&gt;
&lt;tipo&gt;I&lt;/tipo&gt;
&lt;/campo&gt;</v>
      </c>
      <c r="AB3473" s="3" t="s">
        <v>6</v>
      </c>
    </row>
    <row r="3474" spans="1:28" s="3" customFormat="1" ht="14.5" customHeight="1" collapsed="1" x14ac:dyDescent="0.35">
      <c r="A3474" s="209" t="s">
        <v>22</v>
      </c>
      <c r="B3474" s="209"/>
      <c r="C3474" s="209"/>
      <c r="D3474" s="209" t="s">
        <v>3409</v>
      </c>
      <c r="E3474" s="209"/>
      <c r="F3474" s="209"/>
      <c r="G3474" s="209"/>
      <c r="H3474" s="209"/>
      <c r="I3474" s="209" t="s">
        <v>8</v>
      </c>
      <c r="J3474" s="291" t="str">
        <f t="shared" si="276"/>
        <v>1710</v>
      </c>
      <c r="K3474" s="2" t="s">
        <v>3410</v>
      </c>
      <c r="L3474" s="4"/>
      <c r="M3474" s="4"/>
      <c r="N3474" s="4"/>
      <c r="O3474" s="4"/>
      <c r="P3474" s="4"/>
      <c r="Q3474" s="4"/>
      <c r="R3474" s="4"/>
      <c r="S3474" s="227">
        <f t="shared" si="272"/>
        <v>3</v>
      </c>
      <c r="T3474" s="227"/>
      <c r="U3474" s="237" t="str">
        <f t="shared" si="273"/>
        <v>&lt;/registro&gt;
&lt;registro codigo="1800" perfil="ABC" nivel="3"&gt;</v>
      </c>
      <c r="V3474" s="230" t="str">
        <f t="shared" si="275"/>
        <v/>
      </c>
      <c r="W3474" s="227" t="str">
        <f t="shared" si="274"/>
        <v>&lt;/registro&gt;
&lt;registro codigo="1800" perfil="ABC" nivel="3"&gt;</v>
      </c>
      <c r="X3474" s="227"/>
      <c r="Y3474" s="227"/>
      <c r="AB3474" s="3" t="s">
        <v>6</v>
      </c>
    </row>
    <row r="3475" spans="1:28" ht="14.5" customHeight="1" x14ac:dyDescent="0.35">
      <c r="J3475" s="291" t="str">
        <f t="shared" si="276"/>
        <v>1800</v>
      </c>
      <c r="K3475" s="193">
        <v>1</v>
      </c>
      <c r="L3475" s="11" t="s">
        <v>25</v>
      </c>
      <c r="M3475" s="11" t="s">
        <v>3411</v>
      </c>
      <c r="N3475" s="193" t="s">
        <v>27</v>
      </c>
      <c r="O3475" s="193" t="s">
        <v>235</v>
      </c>
      <c r="P3475" s="193" t="s">
        <v>28</v>
      </c>
      <c r="Q3475" s="193" t="s">
        <v>29</v>
      </c>
      <c r="S3475" s="227" t="str">
        <f t="shared" si="272"/>
        <v>Campo</v>
      </c>
      <c r="T3475" s="227" t="s">
        <v>27</v>
      </c>
      <c r="U3475" s="237" t="str">
        <f t="shared" si="273"/>
        <v/>
      </c>
      <c r="V3475" s="230" t="str">
        <f t="shared" si="275"/>
        <v>&lt;campo posicao="1"&gt;
&lt;coluna&gt;REG&lt;/coluna&gt;
&lt;descricao&gt;Texto fixo contendo “1800”.&lt;/descricao&gt;
&lt;tipo&gt;C&lt;/tipo&gt;
&lt;/campo&gt;</v>
      </c>
      <c r="W3475" s="227" t="str">
        <f t="shared" si="274"/>
        <v>&lt;campo posicao="1"&gt;
&lt;coluna&gt;REG&lt;/coluna&gt;
&lt;descricao&gt;Texto fixo contendo “1800”.&lt;/descricao&gt;
&lt;tipo&gt;C&lt;/tipo&gt;
&lt;/campo&gt;</v>
      </c>
      <c r="AB3475" s="3" t="s">
        <v>6</v>
      </c>
    </row>
    <row r="3476" spans="1:28" ht="14.5" customHeight="1" x14ac:dyDescent="0.35">
      <c r="J3476" s="291" t="str">
        <f t="shared" si="276"/>
        <v>1800</v>
      </c>
      <c r="K3476" s="193">
        <v>2</v>
      </c>
      <c r="L3476" s="11" t="s">
        <v>3412</v>
      </c>
      <c r="M3476" s="11" t="s">
        <v>3413</v>
      </c>
      <c r="N3476" s="193" t="s">
        <v>32</v>
      </c>
      <c r="O3476" s="193" t="s">
        <v>28</v>
      </c>
      <c r="P3476" s="193">
        <v>2</v>
      </c>
      <c r="Q3476" s="193" t="s">
        <v>29</v>
      </c>
      <c r="S3476" s="227" t="str">
        <f t="shared" si="272"/>
        <v>Campo</v>
      </c>
      <c r="T3476" s="227" t="s">
        <v>3606</v>
      </c>
      <c r="U3476" s="237" t="str">
        <f t="shared" si="273"/>
        <v/>
      </c>
      <c r="V3476" s="230" t="str">
        <f t="shared" si="275"/>
        <v>&lt;campo posicao="2"&gt;
&lt;coluna&gt;VL_CARGA&lt;/coluna&gt;
&lt;descricao&gt;Valor das prestações cargas (Tributado)&lt;/descricao&gt;
&lt;tipo&gt;R&lt;/tipo&gt;
&lt;/campo&gt;</v>
      </c>
      <c r="W3476" s="227" t="str">
        <f t="shared" si="274"/>
        <v>&lt;campo posicao="2"&gt;
&lt;coluna&gt;VL_CARGA&lt;/coluna&gt;
&lt;descricao&gt;Valor das prestações cargas (Tributado)&lt;/descricao&gt;
&lt;tipo&gt;R&lt;/tipo&gt;
&lt;/campo&gt;</v>
      </c>
      <c r="AB3476" s="3" t="s">
        <v>6</v>
      </c>
    </row>
    <row r="3477" spans="1:28" ht="14.5" customHeight="1" x14ac:dyDescent="0.35">
      <c r="J3477" s="291" t="str">
        <f t="shared" si="276"/>
        <v>1800</v>
      </c>
      <c r="K3477" s="193">
        <v>3</v>
      </c>
      <c r="L3477" s="11" t="s">
        <v>3414</v>
      </c>
      <c r="M3477" s="11" t="s">
        <v>3415</v>
      </c>
      <c r="N3477" s="193" t="s">
        <v>32</v>
      </c>
      <c r="O3477" s="193" t="s">
        <v>28</v>
      </c>
      <c r="P3477" s="193">
        <v>2</v>
      </c>
      <c r="Q3477" s="193" t="s">
        <v>29</v>
      </c>
      <c r="S3477" s="227" t="str">
        <f t="shared" si="272"/>
        <v>Campo</v>
      </c>
      <c r="T3477" s="227" t="s">
        <v>3606</v>
      </c>
      <c r="U3477" s="237" t="str">
        <f t="shared" si="273"/>
        <v/>
      </c>
      <c r="V3477" s="230" t="str">
        <f t="shared" si="275"/>
        <v>&lt;campo posicao="3"&gt;
&lt;coluna&gt;VL_PASS&lt;/coluna&gt;
&lt;descricao&gt;Valor das prestações passageiros/cargas (Não Tributado)&lt;/descricao&gt;
&lt;tipo&gt;R&lt;/tipo&gt;
&lt;/campo&gt;</v>
      </c>
      <c r="W3477" s="227" t="str">
        <f t="shared" si="274"/>
        <v>&lt;campo posicao="3"&gt;
&lt;coluna&gt;VL_PASS&lt;/coluna&gt;
&lt;descricao&gt;Valor das prestações passageiros/cargas (Não Tributado)&lt;/descricao&gt;
&lt;tipo&gt;R&lt;/tipo&gt;
&lt;/campo&gt;</v>
      </c>
      <c r="AB3477" s="3" t="s">
        <v>6</v>
      </c>
    </row>
    <row r="3478" spans="1:28" ht="14.5" customHeight="1" x14ac:dyDescent="0.35">
      <c r="J3478" s="291" t="str">
        <f t="shared" si="276"/>
        <v>1800</v>
      </c>
      <c r="K3478" s="193">
        <v>4</v>
      </c>
      <c r="L3478" s="11" t="s">
        <v>3416</v>
      </c>
      <c r="M3478" s="11" t="s">
        <v>3417</v>
      </c>
      <c r="N3478" s="193" t="s">
        <v>32</v>
      </c>
      <c r="O3478" s="193" t="s">
        <v>28</v>
      </c>
      <c r="P3478" s="193">
        <v>2</v>
      </c>
      <c r="Q3478" s="193" t="s">
        <v>29</v>
      </c>
      <c r="S3478" s="227" t="str">
        <f t="shared" si="272"/>
        <v>Campo</v>
      </c>
      <c r="T3478" s="227" t="s">
        <v>3606</v>
      </c>
      <c r="U3478" s="237" t="str">
        <f t="shared" si="273"/>
        <v/>
      </c>
      <c r="V3478" s="230" t="str">
        <f t="shared" si="275"/>
        <v>&lt;campo posicao="4"&gt;
&lt;coluna&gt;VL_FAT&lt;/coluna&gt;
&lt;descricao&gt;Valor total do faturamento (2+3)&lt;/descricao&gt;
&lt;tipo&gt;R&lt;/tipo&gt;
&lt;/campo&gt;</v>
      </c>
      <c r="W3478" s="227" t="str">
        <f t="shared" si="274"/>
        <v>&lt;campo posicao="4"&gt;
&lt;coluna&gt;VL_FAT&lt;/coluna&gt;
&lt;descricao&gt;Valor total do faturamento (2+3)&lt;/descricao&gt;
&lt;tipo&gt;R&lt;/tipo&gt;
&lt;/campo&gt;</v>
      </c>
      <c r="AB3478" s="3" t="s">
        <v>6</v>
      </c>
    </row>
    <row r="3479" spans="1:28" ht="14.5" customHeight="1" x14ac:dyDescent="0.35">
      <c r="J3479" s="291" t="str">
        <f t="shared" si="276"/>
        <v>1800</v>
      </c>
      <c r="K3479" s="193">
        <v>5</v>
      </c>
      <c r="L3479" s="11" t="s">
        <v>3418</v>
      </c>
      <c r="M3479" s="11" t="s">
        <v>3419</v>
      </c>
      <c r="N3479" s="193" t="s">
        <v>32</v>
      </c>
      <c r="O3479" s="193">
        <v>8</v>
      </c>
      <c r="P3479" s="193">
        <v>6</v>
      </c>
      <c r="Q3479" s="193" t="s">
        <v>29</v>
      </c>
      <c r="S3479" s="227" t="str">
        <f t="shared" si="272"/>
        <v>Campo</v>
      </c>
      <c r="T3479" s="227" t="s">
        <v>3606</v>
      </c>
      <c r="U3479" s="237" t="str">
        <f t="shared" si="273"/>
        <v/>
      </c>
      <c r="V3479" s="230" t="str">
        <f t="shared" si="275"/>
        <v>&lt;campo posicao="5"&gt;
&lt;coluna&gt;IND_RAT&lt;/coluna&gt;
&lt;descricao&gt;Índice para rateio(2 / 4)&lt;/descricao&gt;
&lt;tipo&gt;R&lt;/tipo&gt;
&lt;/campo&gt;</v>
      </c>
      <c r="W3479" s="227" t="str">
        <f t="shared" si="274"/>
        <v>&lt;campo posicao="5"&gt;
&lt;coluna&gt;IND_RAT&lt;/coluna&gt;
&lt;descricao&gt;Índice para rateio(2 / 4)&lt;/descricao&gt;
&lt;tipo&gt;R&lt;/tipo&gt;
&lt;/campo&gt;</v>
      </c>
      <c r="AB3479" s="3" t="s">
        <v>6</v>
      </c>
    </row>
    <row r="3480" spans="1:28" ht="14.5" customHeight="1" x14ac:dyDescent="0.35">
      <c r="J3480" s="291" t="str">
        <f t="shared" si="276"/>
        <v>1800</v>
      </c>
      <c r="K3480" s="193">
        <v>6</v>
      </c>
      <c r="L3480" s="11" t="s">
        <v>3420</v>
      </c>
      <c r="M3480" s="11" t="s">
        <v>3421</v>
      </c>
      <c r="N3480" s="193" t="s">
        <v>32</v>
      </c>
      <c r="O3480" s="193" t="s">
        <v>28</v>
      </c>
      <c r="P3480" s="193">
        <v>2</v>
      </c>
      <c r="Q3480" s="193" t="s">
        <v>29</v>
      </c>
      <c r="S3480" s="227" t="str">
        <f t="shared" si="272"/>
        <v>Campo</v>
      </c>
      <c r="T3480" s="227" t="s">
        <v>3606</v>
      </c>
      <c r="U3480" s="237" t="str">
        <f t="shared" si="273"/>
        <v/>
      </c>
      <c r="V3480" s="230" t="str">
        <f t="shared" si="275"/>
        <v>&lt;campo posicao="6"&gt;
&lt;coluna&gt;VL_ICMS_ANT&lt;/coluna&gt;
&lt;descricao&gt;Valor total dos créditos do ICMS&lt;/descricao&gt;
&lt;tipo&gt;R&lt;/tipo&gt;
&lt;/campo&gt;</v>
      </c>
      <c r="W3480" s="227" t="str">
        <f t="shared" si="274"/>
        <v>&lt;campo posicao="6"&gt;
&lt;coluna&gt;VL_ICMS_ANT&lt;/coluna&gt;
&lt;descricao&gt;Valor total dos créditos do ICMS&lt;/descricao&gt;
&lt;tipo&gt;R&lt;/tipo&gt;
&lt;/campo&gt;</v>
      </c>
      <c r="AB3480" s="3" t="s">
        <v>6</v>
      </c>
    </row>
    <row r="3481" spans="1:28" ht="14.5" customHeight="1" x14ac:dyDescent="0.35">
      <c r="J3481" s="291" t="str">
        <f t="shared" si="276"/>
        <v>1800</v>
      </c>
      <c r="K3481" s="193">
        <v>7</v>
      </c>
      <c r="L3481" s="11" t="s">
        <v>576</v>
      </c>
      <c r="M3481" s="11" t="s">
        <v>577</v>
      </c>
      <c r="N3481" s="193" t="s">
        <v>32</v>
      </c>
      <c r="O3481" s="193" t="s">
        <v>28</v>
      </c>
      <c r="P3481" s="193">
        <v>2</v>
      </c>
      <c r="Q3481" s="193" t="s">
        <v>29</v>
      </c>
      <c r="S3481" s="227" t="str">
        <f t="shared" si="272"/>
        <v>Campo</v>
      </c>
      <c r="T3481" s="227" t="s">
        <v>3606</v>
      </c>
      <c r="U3481" s="237" t="str">
        <f t="shared" si="273"/>
        <v/>
      </c>
      <c r="V3481" s="230" t="str">
        <f t="shared" si="275"/>
        <v>&lt;campo posicao="7"&gt;
&lt;coluna&gt;VL_BC_ICMS&lt;/coluna&gt;
&lt;descricao&gt;Valor da base de cálculo do ICMS&lt;/descricao&gt;
&lt;tipo&gt;R&lt;/tipo&gt;
&lt;/campo&gt;</v>
      </c>
      <c r="W3481" s="227" t="str">
        <f t="shared" si="274"/>
        <v>&lt;campo posicao="7"&gt;
&lt;coluna&gt;VL_BC_ICMS&lt;/coluna&gt;
&lt;descricao&gt;Valor da base de cálculo do ICMS&lt;/descricao&gt;
&lt;tipo&gt;R&lt;/tipo&gt;
&lt;/campo&gt;</v>
      </c>
      <c r="AB3481" s="3" t="s">
        <v>6</v>
      </c>
    </row>
    <row r="3482" spans="1:28" ht="14.5" customHeight="1" x14ac:dyDescent="0.35">
      <c r="J3482" s="291" t="str">
        <f t="shared" si="276"/>
        <v>1800</v>
      </c>
      <c r="K3482" s="193">
        <v>8</v>
      </c>
      <c r="L3482" s="11" t="s">
        <v>3422</v>
      </c>
      <c r="M3482" s="11" t="s">
        <v>3423</v>
      </c>
      <c r="N3482" s="193" t="s">
        <v>32</v>
      </c>
      <c r="O3482" s="193" t="s">
        <v>28</v>
      </c>
      <c r="P3482" s="193">
        <v>2</v>
      </c>
      <c r="Q3482" s="193" t="s">
        <v>29</v>
      </c>
      <c r="S3482" s="227" t="str">
        <f t="shared" si="272"/>
        <v>Campo</v>
      </c>
      <c r="T3482" s="227" t="s">
        <v>3606</v>
      </c>
      <c r="U3482" s="237" t="str">
        <f t="shared" si="273"/>
        <v/>
      </c>
      <c r="V3482" s="230" t="str">
        <f t="shared" si="275"/>
        <v>&lt;campo posicao="8"&gt;
&lt;coluna&gt;VL_ICMS_APUR&lt;/coluna&gt;
&lt;descricao&gt;Valor do ICMS apurado no cálculo (5 x 6)&lt;/descricao&gt;
&lt;tipo&gt;R&lt;/tipo&gt;
&lt;/campo&gt;</v>
      </c>
      <c r="W3482" s="227" t="str">
        <f t="shared" si="274"/>
        <v>&lt;campo posicao="8"&gt;
&lt;coluna&gt;VL_ICMS_APUR&lt;/coluna&gt;
&lt;descricao&gt;Valor do ICMS apurado no cálculo (5 x 6)&lt;/descricao&gt;
&lt;tipo&gt;R&lt;/tipo&gt;
&lt;/campo&gt;</v>
      </c>
      <c r="AB3482" s="3" t="s">
        <v>6</v>
      </c>
    </row>
    <row r="3483" spans="1:28" ht="14.5" customHeight="1" x14ac:dyDescent="0.35">
      <c r="J3483" s="291" t="str">
        <f t="shared" si="276"/>
        <v>1800</v>
      </c>
      <c r="K3483" s="193">
        <v>9</v>
      </c>
      <c r="L3483" s="11" t="s">
        <v>3424</v>
      </c>
      <c r="M3483" s="11" t="s">
        <v>3425</v>
      </c>
      <c r="N3483" s="193" t="s">
        <v>32</v>
      </c>
      <c r="O3483" s="193" t="s">
        <v>28</v>
      </c>
      <c r="P3483" s="193">
        <v>2</v>
      </c>
      <c r="Q3483" s="193" t="s">
        <v>29</v>
      </c>
      <c r="S3483" s="227" t="str">
        <f t="shared" si="272"/>
        <v>Campo</v>
      </c>
      <c r="T3483" s="227" t="s">
        <v>3606</v>
      </c>
      <c r="U3483" s="237" t="str">
        <f t="shared" si="273"/>
        <v/>
      </c>
      <c r="V3483" s="230" t="str">
        <f t="shared" si="275"/>
        <v>&lt;campo posicao="9"&gt;
&lt;coluna&gt;VL_BC_ICMS_APUR&lt;/coluna&gt;
&lt;descricao&gt;Valor da base de cálculo do ICMS apurada (5 x 7)&lt;/descricao&gt;
&lt;tipo&gt;R&lt;/tipo&gt;
&lt;/campo&gt;</v>
      </c>
      <c r="W3483" s="227" t="str">
        <f t="shared" si="274"/>
        <v>&lt;campo posicao="9"&gt;
&lt;coluna&gt;VL_BC_ICMS_APUR&lt;/coluna&gt;
&lt;descricao&gt;Valor da base de cálculo do ICMS apurada (5 x 7)&lt;/descricao&gt;
&lt;tipo&gt;R&lt;/tipo&gt;
&lt;/campo&gt;</v>
      </c>
      <c r="AB3483" s="3" t="s">
        <v>6</v>
      </c>
    </row>
    <row r="3484" spans="1:28" ht="14.5" customHeight="1" x14ac:dyDescent="0.35">
      <c r="J3484" s="291" t="str">
        <f t="shared" si="276"/>
        <v>1800</v>
      </c>
      <c r="K3484" s="193">
        <v>10</v>
      </c>
      <c r="L3484" s="11" t="s">
        <v>3426</v>
      </c>
      <c r="M3484" s="11" t="s">
        <v>3427</v>
      </c>
      <c r="N3484" s="193" t="s">
        <v>32</v>
      </c>
      <c r="O3484" s="193" t="s">
        <v>28</v>
      </c>
      <c r="P3484" s="193">
        <v>2</v>
      </c>
      <c r="Q3484" s="193" t="s">
        <v>29</v>
      </c>
      <c r="S3484" s="227" t="str">
        <f t="shared" si="272"/>
        <v>Campo</v>
      </c>
      <c r="T3484" s="227" t="s">
        <v>3606</v>
      </c>
      <c r="U3484" s="237" t="str">
        <f t="shared" si="273"/>
        <v/>
      </c>
      <c r="V3484" s="230" t="str">
        <f t="shared" si="275"/>
        <v>&lt;campo posicao="10"&gt;
&lt;coluna&gt;VL_DIF&lt;/coluna&gt;
&lt;descricao&gt;Valor da diferença a ser levada a estorno de crédito na apuração (6 - 8)&lt;/descricao&gt;
&lt;tipo&gt;R&lt;/tipo&gt;
&lt;/campo&gt;</v>
      </c>
      <c r="W3484" s="227" t="str">
        <f t="shared" si="274"/>
        <v>&lt;campo posicao="10"&gt;
&lt;coluna&gt;VL_DIF&lt;/coluna&gt;
&lt;descricao&gt;Valor da diferença a ser levada a estorno de crédito na apuração (6 - 8)&lt;/descricao&gt;
&lt;tipo&gt;R&lt;/tipo&gt;
&lt;/campo&gt;</v>
      </c>
      <c r="AB3484" s="3" t="s">
        <v>6</v>
      </c>
    </row>
    <row r="3485" spans="1:28" s="3" customFormat="1" ht="14.5" customHeight="1" collapsed="1" x14ac:dyDescent="0.35">
      <c r="A3485" s="209" t="s">
        <v>22</v>
      </c>
      <c r="B3485" s="209"/>
      <c r="C3485" s="209"/>
      <c r="D3485" s="209" t="s">
        <v>3428</v>
      </c>
      <c r="E3485" s="209"/>
      <c r="F3485" s="209"/>
      <c r="G3485" s="209"/>
      <c r="H3485" s="209"/>
      <c r="I3485" s="209" t="s">
        <v>108</v>
      </c>
      <c r="J3485" s="291" t="str">
        <f t="shared" si="276"/>
        <v>1800</v>
      </c>
      <c r="K3485" s="2" t="s">
        <v>3429</v>
      </c>
      <c r="L3485" s="4"/>
      <c r="M3485" s="4"/>
      <c r="N3485" s="4"/>
      <c r="O3485" s="4"/>
      <c r="P3485" s="4"/>
      <c r="Q3485" s="4"/>
      <c r="R3485" s="4"/>
      <c r="S3485" s="227">
        <f t="shared" si="272"/>
        <v>3</v>
      </c>
      <c r="T3485" s="227"/>
      <c r="U3485" s="237" t="str">
        <f t="shared" si="273"/>
        <v>&lt;/registro&gt;
&lt;registro codigo="1900" perfil="ABC" nivel="3"&gt;</v>
      </c>
      <c r="V3485" s="230" t="str">
        <f t="shared" si="275"/>
        <v/>
      </c>
      <c r="W3485" s="227" t="str">
        <f t="shared" si="274"/>
        <v>&lt;/registro&gt;
&lt;registro codigo="1900" perfil="ABC" nivel="3"&gt;</v>
      </c>
      <c r="X3485" s="227"/>
      <c r="Y3485" s="227"/>
      <c r="AB3485" s="3" t="s">
        <v>6</v>
      </c>
    </row>
    <row r="3486" spans="1:28" ht="14.5" customHeight="1" x14ac:dyDescent="0.35">
      <c r="J3486" s="291" t="str">
        <f t="shared" si="276"/>
        <v>1900</v>
      </c>
      <c r="K3486" s="193">
        <v>1</v>
      </c>
      <c r="L3486" s="11" t="s">
        <v>25</v>
      </c>
      <c r="M3486" s="11" t="s">
        <v>3430</v>
      </c>
      <c r="N3486" s="193" t="s">
        <v>27</v>
      </c>
      <c r="O3486" s="193">
        <v>4</v>
      </c>
      <c r="P3486" s="193" t="s">
        <v>28</v>
      </c>
      <c r="Q3486" s="193" t="s">
        <v>2742</v>
      </c>
      <c r="S3486" s="227" t="str">
        <f t="shared" si="272"/>
        <v>Campo</v>
      </c>
      <c r="T3486" s="227" t="s">
        <v>27</v>
      </c>
      <c r="U3486" s="237" t="str">
        <f t="shared" si="273"/>
        <v/>
      </c>
      <c r="V3486" s="230" t="str">
        <f t="shared" si="275"/>
        <v>&lt;campo posicao="1"&gt;
&lt;coluna&gt;REG&lt;/coluna&gt;
&lt;descricao&gt;Texto fixo contendo "1900"&lt;/descricao&gt;
&lt;tipo&gt;C&lt;/tipo&gt;
&lt;/campo&gt;</v>
      </c>
      <c r="W3486" s="227" t="str">
        <f t="shared" si="274"/>
        <v>&lt;campo posicao="1"&gt;
&lt;coluna&gt;REG&lt;/coluna&gt;
&lt;descricao&gt;Texto fixo contendo "1900"&lt;/descricao&gt;
&lt;tipo&gt;C&lt;/tipo&gt;
&lt;/campo&gt;</v>
      </c>
      <c r="AB3486" s="3" t="s">
        <v>6</v>
      </c>
    </row>
    <row r="3487" spans="1:28" ht="14.5" customHeight="1" x14ac:dyDescent="0.35">
      <c r="J3487" s="291" t="str">
        <f t="shared" si="276"/>
        <v>1900</v>
      </c>
      <c r="K3487" s="218">
        <v>2</v>
      </c>
      <c r="L3487" s="218" t="s">
        <v>3431</v>
      </c>
      <c r="M3487" s="27" t="s">
        <v>3432</v>
      </c>
      <c r="N3487" s="218" t="s">
        <v>27</v>
      </c>
      <c r="O3487" s="218" t="s">
        <v>240</v>
      </c>
      <c r="P3487" s="218" t="s">
        <v>28</v>
      </c>
      <c r="Q3487" s="218" t="s">
        <v>29</v>
      </c>
      <c r="S3487" s="227" t="str">
        <f t="shared" si="272"/>
        <v>Campo</v>
      </c>
      <c r="T3487" s="227" t="s">
        <v>27</v>
      </c>
      <c r="U3487" s="237" t="str">
        <f t="shared" si="273"/>
        <v/>
      </c>
      <c r="V3487" s="230" t="str">
        <f t="shared" si="275"/>
        <v>&lt;campo posicao="2"&gt;
&lt;coluna&gt;IND_APUR_ICMS&lt;/coluna&gt;
&lt;descricao&gt;Indicador de outra apuração do ICMS:&lt;/descricao&gt;
&lt;tipo&gt;C&lt;/tipo&gt;
&lt;/campo&gt;</v>
      </c>
      <c r="W3487" s="227" t="str">
        <f t="shared" si="274"/>
        <v>&lt;campo posicao="2"&gt;
&lt;coluna&gt;IND_APUR_ICMS&lt;/coluna&gt;
&lt;descricao&gt;Indicador de outra apuração do ICMS:&lt;/descricao&gt;
&lt;tipo&gt;C&lt;/tipo&gt;
&lt;/campo&gt;</v>
      </c>
      <c r="AB3487" s="3" t="s">
        <v>6</v>
      </c>
    </row>
    <row r="3488" spans="1:28" ht="14.5" customHeight="1" x14ac:dyDescent="0.35">
      <c r="J3488" s="291" t="str">
        <f t="shared" si="276"/>
        <v>1900</v>
      </c>
      <c r="K3488" s="218"/>
      <c r="L3488" s="218"/>
      <c r="M3488" s="33" t="s">
        <v>3433</v>
      </c>
      <c r="N3488" s="218"/>
      <c r="O3488" s="218"/>
      <c r="P3488" s="218"/>
      <c r="Q3488" s="218"/>
      <c r="S3488" s="227" t="str">
        <f t="shared" si="272"/>
        <v/>
      </c>
      <c r="T3488" s="227"/>
      <c r="U3488" s="237" t="str">
        <f t="shared" si="273"/>
        <v/>
      </c>
      <c r="V3488" s="230" t="str">
        <f t="shared" si="275"/>
        <v/>
      </c>
      <c r="W3488" s="227" t="str">
        <f t="shared" si="274"/>
        <v/>
      </c>
      <c r="AB3488" s="3" t="s">
        <v>6</v>
      </c>
    </row>
    <row r="3489" spans="1:28" ht="14.5" customHeight="1" x14ac:dyDescent="0.35">
      <c r="J3489" s="291" t="str">
        <f t="shared" si="276"/>
        <v>1900</v>
      </c>
      <c r="K3489" s="218"/>
      <c r="L3489" s="218"/>
      <c r="M3489" s="33" t="s">
        <v>3434</v>
      </c>
      <c r="N3489" s="218"/>
      <c r="O3489" s="218"/>
      <c r="P3489" s="218"/>
      <c r="Q3489" s="218"/>
      <c r="S3489" s="227" t="str">
        <f t="shared" si="272"/>
        <v/>
      </c>
      <c r="T3489" s="227"/>
      <c r="U3489" s="237" t="str">
        <f t="shared" si="273"/>
        <v/>
      </c>
      <c r="V3489" s="230" t="str">
        <f t="shared" si="275"/>
        <v/>
      </c>
      <c r="W3489" s="227" t="str">
        <f t="shared" si="274"/>
        <v/>
      </c>
      <c r="AB3489" s="3" t="s">
        <v>6</v>
      </c>
    </row>
    <row r="3490" spans="1:28" ht="14.5" customHeight="1" x14ac:dyDescent="0.35">
      <c r="J3490" s="291" t="str">
        <f t="shared" si="276"/>
        <v>1900</v>
      </c>
      <c r="K3490" s="218"/>
      <c r="L3490" s="218"/>
      <c r="M3490" s="33" t="s">
        <v>3435</v>
      </c>
      <c r="N3490" s="218"/>
      <c r="O3490" s="218"/>
      <c r="P3490" s="218"/>
      <c r="Q3490" s="218"/>
      <c r="S3490" s="227" t="str">
        <f t="shared" si="272"/>
        <v/>
      </c>
      <c r="T3490" s="227"/>
      <c r="U3490" s="237" t="str">
        <f t="shared" si="273"/>
        <v/>
      </c>
      <c r="V3490" s="230" t="str">
        <f t="shared" si="275"/>
        <v/>
      </c>
      <c r="W3490" s="227" t="str">
        <f t="shared" si="274"/>
        <v/>
      </c>
      <c r="AB3490" s="3" t="s">
        <v>6</v>
      </c>
    </row>
    <row r="3491" spans="1:28" ht="14.5" customHeight="1" x14ac:dyDescent="0.35">
      <c r="J3491" s="291" t="str">
        <f t="shared" si="276"/>
        <v>1900</v>
      </c>
      <c r="K3491" s="218"/>
      <c r="L3491" s="218"/>
      <c r="M3491" s="33" t="s">
        <v>3436</v>
      </c>
      <c r="N3491" s="218"/>
      <c r="O3491" s="218"/>
      <c r="P3491" s="218"/>
      <c r="Q3491" s="218"/>
      <c r="S3491" s="227" t="str">
        <f t="shared" si="272"/>
        <v/>
      </c>
      <c r="T3491" s="227"/>
      <c r="U3491" s="237" t="str">
        <f t="shared" si="273"/>
        <v/>
      </c>
      <c r="V3491" s="230" t="str">
        <f t="shared" si="275"/>
        <v/>
      </c>
      <c r="W3491" s="227" t="str">
        <f t="shared" si="274"/>
        <v/>
      </c>
      <c r="AB3491" s="3" t="s">
        <v>6</v>
      </c>
    </row>
    <row r="3492" spans="1:28" ht="14.5" customHeight="1" x14ac:dyDescent="0.35">
      <c r="J3492" s="291" t="str">
        <f t="shared" si="276"/>
        <v>1900</v>
      </c>
      <c r="K3492" s="218"/>
      <c r="L3492" s="218"/>
      <c r="M3492" s="33" t="s">
        <v>3437</v>
      </c>
      <c r="N3492" s="218"/>
      <c r="O3492" s="218"/>
      <c r="P3492" s="218"/>
      <c r="Q3492" s="218"/>
      <c r="S3492" s="227" t="str">
        <f t="shared" si="272"/>
        <v/>
      </c>
      <c r="T3492" s="227"/>
      <c r="U3492" s="237" t="str">
        <f t="shared" si="273"/>
        <v/>
      </c>
      <c r="V3492" s="230" t="str">
        <f t="shared" si="275"/>
        <v/>
      </c>
      <c r="W3492" s="227" t="str">
        <f t="shared" si="274"/>
        <v/>
      </c>
      <c r="AB3492" s="3" t="s">
        <v>6</v>
      </c>
    </row>
    <row r="3493" spans="1:28" ht="14.5" customHeight="1" x14ac:dyDescent="0.35">
      <c r="J3493" s="291" t="str">
        <f t="shared" si="276"/>
        <v>1900</v>
      </c>
      <c r="K3493" s="218"/>
      <c r="L3493" s="218"/>
      <c r="M3493" s="26" t="s">
        <v>3438</v>
      </c>
      <c r="N3493" s="218"/>
      <c r="O3493" s="218"/>
      <c r="P3493" s="218"/>
      <c r="Q3493" s="218"/>
      <c r="S3493" s="227" t="str">
        <f t="shared" si="272"/>
        <v/>
      </c>
      <c r="T3493" s="227"/>
      <c r="U3493" s="237" t="str">
        <f t="shared" si="273"/>
        <v/>
      </c>
      <c r="V3493" s="230" t="str">
        <f t="shared" si="275"/>
        <v/>
      </c>
      <c r="W3493" s="227" t="str">
        <f t="shared" si="274"/>
        <v/>
      </c>
      <c r="AB3493" s="3" t="s">
        <v>6</v>
      </c>
    </row>
    <row r="3494" spans="1:28" ht="14.5" customHeight="1" x14ac:dyDescent="0.35">
      <c r="J3494" s="291" t="str">
        <f t="shared" si="276"/>
        <v>1900</v>
      </c>
      <c r="K3494" s="193">
        <v>3</v>
      </c>
      <c r="L3494" s="11" t="s">
        <v>3439</v>
      </c>
      <c r="M3494" s="11" t="s">
        <v>3440</v>
      </c>
      <c r="N3494" s="193" t="s">
        <v>27</v>
      </c>
      <c r="O3494" s="193" t="s">
        <v>28</v>
      </c>
      <c r="P3494" s="193" t="s">
        <v>28</v>
      </c>
      <c r="Q3494" s="193" t="s">
        <v>29</v>
      </c>
      <c r="S3494" s="227" t="str">
        <f t="shared" si="272"/>
        <v>Campo</v>
      </c>
      <c r="T3494" s="227" t="s">
        <v>27</v>
      </c>
      <c r="U3494" s="237" t="str">
        <f t="shared" si="273"/>
        <v/>
      </c>
      <c r="V3494" s="230" t="str">
        <f t="shared" si="275"/>
        <v>&lt;campo posicao="3"&gt;
&lt;coluna&gt;DESCR_COMPL_OUT_APUR&lt;/coluna&gt;
&lt;descricao&gt;Descrição complementar de Outra Apuração do ICMS&lt;/descricao&gt;
&lt;tipo&gt;C&lt;/tipo&gt;
&lt;/campo&gt;</v>
      </c>
      <c r="W3494" s="227" t="str">
        <f t="shared" si="274"/>
        <v>&lt;campo posicao="3"&gt;
&lt;coluna&gt;DESCR_COMPL_OUT_APUR&lt;/coluna&gt;
&lt;descricao&gt;Descrição complementar de Outra Apuração do ICMS&lt;/descricao&gt;
&lt;tipo&gt;C&lt;/tipo&gt;
&lt;/campo&gt;</v>
      </c>
      <c r="AB3494" s="3" t="s">
        <v>6</v>
      </c>
    </row>
    <row r="3495" spans="1:28" s="3" customFormat="1" ht="14.5" customHeight="1" collapsed="1" x14ac:dyDescent="0.35">
      <c r="A3495" s="209" t="s">
        <v>22</v>
      </c>
      <c r="B3495" s="209"/>
      <c r="C3495" s="209"/>
      <c r="D3495" s="209"/>
      <c r="E3495" s="209" t="s">
        <v>3441</v>
      </c>
      <c r="F3495" s="209"/>
      <c r="G3495" s="209"/>
      <c r="H3495" s="209"/>
      <c r="I3495" s="209" t="s">
        <v>144</v>
      </c>
      <c r="J3495" s="291" t="str">
        <f t="shared" si="276"/>
        <v>1900</v>
      </c>
      <c r="K3495" s="2" t="s">
        <v>3442</v>
      </c>
      <c r="L3495" s="4"/>
      <c r="M3495" s="4"/>
      <c r="N3495" s="4"/>
      <c r="O3495" s="4"/>
      <c r="P3495" s="4"/>
      <c r="Q3495" s="4"/>
      <c r="R3495" s="4"/>
      <c r="S3495" s="227">
        <f t="shared" si="272"/>
        <v>4</v>
      </c>
      <c r="T3495" s="227"/>
      <c r="U3495" s="237" t="str">
        <f t="shared" si="273"/>
        <v>&lt;/registro&gt;
&lt;registro codigo="1910" perfil="ABC" nivel="4"&gt;</v>
      </c>
      <c r="V3495" s="230" t="str">
        <f t="shared" si="275"/>
        <v/>
      </c>
      <c r="W3495" s="227" t="str">
        <f t="shared" si="274"/>
        <v>&lt;/registro&gt;
&lt;registro codigo="1910" perfil="ABC" nivel="4"&gt;</v>
      </c>
      <c r="X3495" s="227"/>
      <c r="Y3495" s="227"/>
      <c r="AB3495" s="3" t="s">
        <v>6</v>
      </c>
    </row>
    <row r="3496" spans="1:28" ht="14.5" customHeight="1" x14ac:dyDescent="0.35">
      <c r="J3496" s="291" t="str">
        <f t="shared" si="276"/>
        <v>1910</v>
      </c>
      <c r="K3496" s="193">
        <v>1</v>
      </c>
      <c r="L3496" s="11" t="s">
        <v>25</v>
      </c>
      <c r="M3496" s="11" t="s">
        <v>3443</v>
      </c>
      <c r="N3496" s="193" t="s">
        <v>27</v>
      </c>
      <c r="O3496" s="193">
        <v>4</v>
      </c>
      <c r="P3496" s="193" t="s">
        <v>28</v>
      </c>
      <c r="Q3496" s="193" t="s">
        <v>29</v>
      </c>
      <c r="S3496" s="227" t="str">
        <f t="shared" si="272"/>
        <v>Campo</v>
      </c>
      <c r="T3496" s="227" t="s">
        <v>27</v>
      </c>
      <c r="U3496" s="237" t="str">
        <f t="shared" si="273"/>
        <v/>
      </c>
      <c r="V3496" s="230" t="str">
        <f t="shared" si="275"/>
        <v>&lt;campo posicao="1"&gt;
&lt;coluna&gt;REG&lt;/coluna&gt;
&lt;descricao&gt;Texto fixo contendo "1910"&lt;/descricao&gt;
&lt;tipo&gt;C&lt;/tipo&gt;
&lt;/campo&gt;</v>
      </c>
      <c r="W3496" s="227" t="str">
        <f t="shared" si="274"/>
        <v>&lt;campo posicao="1"&gt;
&lt;coluna&gt;REG&lt;/coluna&gt;
&lt;descricao&gt;Texto fixo contendo "1910"&lt;/descricao&gt;
&lt;tipo&gt;C&lt;/tipo&gt;
&lt;/campo&gt;</v>
      </c>
      <c r="AB3496" s="3" t="s">
        <v>6</v>
      </c>
    </row>
    <row r="3497" spans="1:28" ht="14.5" customHeight="1" x14ac:dyDescent="0.35">
      <c r="J3497" s="291" t="str">
        <f t="shared" si="276"/>
        <v>1910</v>
      </c>
      <c r="K3497" s="193">
        <v>2</v>
      </c>
      <c r="L3497" s="11" t="s">
        <v>38</v>
      </c>
      <c r="M3497" s="11" t="s">
        <v>3444</v>
      </c>
      <c r="N3497" s="193" t="s">
        <v>32</v>
      </c>
      <c r="O3497" s="193" t="s">
        <v>40</v>
      </c>
      <c r="P3497" s="193" t="s">
        <v>28</v>
      </c>
      <c r="Q3497" s="193" t="s">
        <v>29</v>
      </c>
      <c r="S3497" s="227" t="str">
        <f t="shared" si="272"/>
        <v>Campo</v>
      </c>
      <c r="T3497" s="227" t="s">
        <v>3605</v>
      </c>
      <c r="U3497" s="237" t="str">
        <f t="shared" si="273"/>
        <v/>
      </c>
      <c r="V3497" s="230" t="str">
        <f t="shared" si="275"/>
        <v>&lt;campo posicao="2"&gt;
&lt;coluna&gt;DT_INI&lt;/coluna&gt;
&lt;descricao&gt;Data inicial da sub-apuração&lt;/descricao&gt;
&lt;tipo&gt;D&lt;/tipo&gt;
&lt;/campo&gt;</v>
      </c>
      <c r="W3497" s="227" t="str">
        <f t="shared" si="274"/>
        <v>&lt;campo posicao="2"&gt;
&lt;coluna&gt;DT_INI&lt;/coluna&gt;
&lt;descricao&gt;Data inicial da sub-apuração&lt;/descricao&gt;
&lt;tipo&gt;D&lt;/tipo&gt;
&lt;/campo&gt;</v>
      </c>
      <c r="AB3497" s="3" t="s">
        <v>6</v>
      </c>
    </row>
    <row r="3498" spans="1:28" ht="14.5" customHeight="1" x14ac:dyDescent="0.35">
      <c r="J3498" s="291" t="str">
        <f t="shared" si="276"/>
        <v>1910</v>
      </c>
      <c r="K3498" s="193">
        <v>3</v>
      </c>
      <c r="L3498" s="11" t="s">
        <v>41</v>
      </c>
      <c r="M3498" s="11" t="s">
        <v>3445</v>
      </c>
      <c r="N3498" s="193" t="s">
        <v>32</v>
      </c>
      <c r="O3498" s="193" t="s">
        <v>40</v>
      </c>
      <c r="P3498" s="193" t="s">
        <v>28</v>
      </c>
      <c r="Q3498" s="193" t="s">
        <v>29</v>
      </c>
      <c r="S3498" s="227" t="str">
        <f t="shared" si="272"/>
        <v>Campo</v>
      </c>
      <c r="T3498" s="227" t="s">
        <v>3605</v>
      </c>
      <c r="U3498" s="237" t="str">
        <f t="shared" si="273"/>
        <v/>
      </c>
      <c r="V3498" s="230" t="str">
        <f t="shared" si="275"/>
        <v>&lt;campo posicao="3"&gt;
&lt;coluna&gt;DT_FIN&lt;/coluna&gt;
&lt;descricao&gt;Data final da sub-apuração&lt;/descricao&gt;
&lt;tipo&gt;D&lt;/tipo&gt;
&lt;/campo&gt;</v>
      </c>
      <c r="W3498" s="227" t="str">
        <f t="shared" si="274"/>
        <v>&lt;campo posicao="3"&gt;
&lt;coluna&gt;DT_FIN&lt;/coluna&gt;
&lt;descricao&gt;Data final da sub-apuração&lt;/descricao&gt;
&lt;tipo&gt;D&lt;/tipo&gt;
&lt;/campo&gt;</v>
      </c>
      <c r="AB3498" s="3" t="s">
        <v>6</v>
      </c>
    </row>
    <row r="3499" spans="1:28" s="3" customFormat="1" ht="14.5" customHeight="1" collapsed="1" x14ac:dyDescent="0.35">
      <c r="A3499" s="209" t="s">
        <v>22</v>
      </c>
      <c r="B3499" s="209"/>
      <c r="C3499" s="209"/>
      <c r="D3499" s="209"/>
      <c r="E3499" s="209"/>
      <c r="F3499" s="209" t="s">
        <v>3446</v>
      </c>
      <c r="G3499" s="209"/>
      <c r="H3499" s="209"/>
      <c r="I3499" s="209" t="s">
        <v>209</v>
      </c>
      <c r="J3499" s="291" t="str">
        <f t="shared" si="276"/>
        <v>1910</v>
      </c>
      <c r="K3499" s="2" t="s">
        <v>3447</v>
      </c>
      <c r="L3499" s="4"/>
      <c r="M3499" s="4"/>
      <c r="N3499" s="4"/>
      <c r="O3499" s="4"/>
      <c r="P3499" s="4"/>
      <c r="Q3499" s="4"/>
      <c r="R3499" s="4"/>
      <c r="S3499" s="227">
        <f t="shared" si="272"/>
        <v>5</v>
      </c>
      <c r="T3499" s="227"/>
      <c r="U3499" s="237" t="str">
        <f t="shared" si="273"/>
        <v>&lt;/registro&gt;
&lt;registro codigo="1920" perfil="ABC" nivel="5"&gt;</v>
      </c>
      <c r="V3499" s="230" t="str">
        <f t="shared" si="275"/>
        <v/>
      </c>
      <c r="W3499" s="227" t="str">
        <f t="shared" si="274"/>
        <v>&lt;/registro&gt;
&lt;registro codigo="1920" perfil="ABC" nivel="5"&gt;</v>
      </c>
      <c r="X3499" s="227"/>
      <c r="Y3499" s="227"/>
      <c r="AB3499" s="3" t="s">
        <v>6</v>
      </c>
    </row>
    <row r="3500" spans="1:28" ht="14.5" customHeight="1" x14ac:dyDescent="0.35">
      <c r="J3500" s="291" t="str">
        <f t="shared" si="276"/>
        <v>1920</v>
      </c>
      <c r="K3500" s="193">
        <v>1</v>
      </c>
      <c r="L3500" s="11" t="s">
        <v>25</v>
      </c>
      <c r="M3500" s="11" t="s">
        <v>3448</v>
      </c>
      <c r="N3500" s="193" t="s">
        <v>27</v>
      </c>
      <c r="O3500" s="193">
        <v>4</v>
      </c>
      <c r="P3500" s="193" t="s">
        <v>28</v>
      </c>
      <c r="Q3500" s="193" t="s">
        <v>29</v>
      </c>
      <c r="S3500" s="227" t="str">
        <f t="shared" si="272"/>
        <v>Campo</v>
      </c>
      <c r="T3500" s="227" t="s">
        <v>27</v>
      </c>
      <c r="U3500" s="237" t="str">
        <f t="shared" si="273"/>
        <v/>
      </c>
      <c r="V3500" s="230" t="str">
        <f t="shared" si="275"/>
        <v>&lt;campo posicao="1"&gt;
&lt;coluna&gt;REG&lt;/coluna&gt;
&lt;descricao&gt;Texto fixo contendo "1920"&lt;/descricao&gt;
&lt;tipo&gt;C&lt;/tipo&gt;
&lt;/campo&gt;</v>
      </c>
      <c r="W3500" s="227" t="str">
        <f t="shared" si="274"/>
        <v>&lt;campo posicao="1"&gt;
&lt;coluna&gt;REG&lt;/coluna&gt;
&lt;descricao&gt;Texto fixo contendo "1920"&lt;/descricao&gt;
&lt;tipo&gt;C&lt;/tipo&gt;
&lt;/campo&gt;</v>
      </c>
      <c r="AB3500" s="3" t="s">
        <v>6</v>
      </c>
    </row>
    <row r="3501" spans="1:28" ht="14.5" customHeight="1" x14ac:dyDescent="0.35">
      <c r="J3501" s="291" t="str">
        <f t="shared" si="276"/>
        <v>1920</v>
      </c>
      <c r="K3501" s="210">
        <v>2</v>
      </c>
      <c r="L3501" s="11" t="s">
        <v>3449</v>
      </c>
      <c r="M3501" s="11" t="s">
        <v>3632</v>
      </c>
      <c r="N3501" s="193" t="s">
        <v>32</v>
      </c>
      <c r="O3501" s="193" t="s">
        <v>28</v>
      </c>
      <c r="P3501" s="193">
        <v>2</v>
      </c>
      <c r="Q3501" s="193" t="s">
        <v>29</v>
      </c>
      <c r="S3501" s="227" t="str">
        <f t="shared" si="272"/>
        <v>Campo</v>
      </c>
      <c r="T3501" s="227" t="s">
        <v>3606</v>
      </c>
      <c r="U3501" s="237" t="str">
        <f t="shared" si="273"/>
        <v/>
      </c>
      <c r="V3501" s="230" t="str">
        <f t="shared" si="275"/>
        <v>&lt;campo posicao="2"&gt;
&lt;coluna&gt;VL_TOT_TRANSF_DEBITOS_OA&lt;/coluna&gt;
&lt;descricao&gt;Valor total dos débitos por "Saídas e prestações com débito do imposto"  &lt;/descricao&gt;
&lt;tipo&gt;R&lt;/tipo&gt;
&lt;/campo&gt;</v>
      </c>
      <c r="W3501" s="227" t="str">
        <f t="shared" si="274"/>
        <v>&lt;campo posicao="2"&gt;
&lt;coluna&gt;VL_TOT_TRANSF_DEBITOS_OA&lt;/coluna&gt;
&lt;descricao&gt;Valor total dos débitos por "Saídas e prestações com débito do imposto"  &lt;/descricao&gt;
&lt;tipo&gt;R&lt;/tipo&gt;
&lt;/campo&gt;</v>
      </c>
      <c r="AB3501" s="3" t="s">
        <v>6</v>
      </c>
    </row>
    <row r="3502" spans="1:28" ht="14.5" customHeight="1" x14ac:dyDescent="0.35">
      <c r="J3502" s="291" t="str">
        <f t="shared" si="276"/>
        <v>1920</v>
      </c>
      <c r="K3502" s="69"/>
      <c r="L3502" s="73" t="s">
        <v>1163</v>
      </c>
      <c r="M3502" s="74" t="s">
        <v>1164</v>
      </c>
      <c r="N3502" s="257" t="s">
        <v>1165</v>
      </c>
      <c r="O3502" s="257"/>
      <c r="P3502" s="258" t="s">
        <v>1166</v>
      </c>
      <c r="Q3502" s="259"/>
      <c r="S3502" s="227" t="str">
        <f t="shared" si="272"/>
        <v/>
      </c>
      <c r="T3502" s="227"/>
      <c r="U3502" s="237" t="str">
        <f t="shared" si="273"/>
        <v/>
      </c>
      <c r="V3502" s="230" t="str">
        <f t="shared" si="275"/>
        <v/>
      </c>
      <c r="W3502" s="227" t="str">
        <f t="shared" si="274"/>
        <v/>
      </c>
      <c r="AB3502" s="3"/>
    </row>
    <row r="3503" spans="1:28" ht="14.5" customHeight="1" x14ac:dyDescent="0.35">
      <c r="I3503" s="84" t="s">
        <v>3451</v>
      </c>
      <c r="J3503" s="291" t="str">
        <f t="shared" si="276"/>
        <v>1920</v>
      </c>
      <c r="K3503" s="72" t="s">
        <v>2160</v>
      </c>
      <c r="L3503" s="131" t="s">
        <v>1254</v>
      </c>
      <c r="M3503" s="132" t="s">
        <v>1255</v>
      </c>
      <c r="N3503" s="263">
        <v>41456</v>
      </c>
      <c r="O3503" s="263"/>
      <c r="P3503" s="263"/>
      <c r="Q3503" s="264"/>
      <c r="S3503" s="227" t="str">
        <f t="shared" si="272"/>
        <v/>
      </c>
      <c r="T3503" s="227"/>
      <c r="U3503" s="237" t="str">
        <f t="shared" si="273"/>
        <v/>
      </c>
      <c r="V3503" s="230" t="str">
        <f t="shared" si="275"/>
        <v/>
      </c>
      <c r="W3503" s="227" t="str">
        <f t="shared" si="274"/>
        <v/>
      </c>
      <c r="AB3503" s="3"/>
    </row>
    <row r="3504" spans="1:28" ht="14.5" customHeight="1" x14ac:dyDescent="0.35">
      <c r="I3504" s="84" t="s">
        <v>3451</v>
      </c>
      <c r="J3504" s="291" t="str">
        <f t="shared" si="276"/>
        <v>1920</v>
      </c>
      <c r="K3504" s="72" t="s">
        <v>2160</v>
      </c>
      <c r="L3504" s="131" t="s">
        <v>1256</v>
      </c>
      <c r="M3504" s="132" t="s">
        <v>1257</v>
      </c>
      <c r="N3504" s="263">
        <v>41640</v>
      </c>
      <c r="O3504" s="263"/>
      <c r="P3504" s="263"/>
      <c r="Q3504" s="264"/>
      <c r="S3504" s="227" t="str">
        <f t="shared" si="272"/>
        <v/>
      </c>
      <c r="T3504" s="227"/>
      <c r="U3504" s="237" t="str">
        <f t="shared" si="273"/>
        <v/>
      </c>
      <c r="V3504" s="230" t="str">
        <f t="shared" si="275"/>
        <v/>
      </c>
      <c r="W3504" s="227" t="str">
        <f t="shared" si="274"/>
        <v/>
      </c>
      <c r="AB3504" s="3"/>
    </row>
    <row r="3505" spans="1:28" s="93" customFormat="1" ht="14.5" customHeight="1" x14ac:dyDescent="0.35">
      <c r="A3505" s="89"/>
      <c r="B3505" s="89"/>
      <c r="C3505" s="89"/>
      <c r="D3505" s="89"/>
      <c r="E3505" s="89"/>
      <c r="F3505" s="89"/>
      <c r="G3505" s="89"/>
      <c r="H3505" s="89"/>
      <c r="I3505" s="109"/>
      <c r="J3505" s="291" t="str">
        <f t="shared" si="276"/>
        <v>1920</v>
      </c>
      <c r="K3505" s="110"/>
      <c r="L3505" s="112" t="s">
        <v>1258</v>
      </c>
      <c r="M3505" s="111" t="s">
        <v>1259</v>
      </c>
      <c r="N3505" s="271">
        <v>43435</v>
      </c>
      <c r="O3505" s="271"/>
      <c r="P3505" s="271"/>
      <c r="Q3505" s="283"/>
      <c r="R3505" s="92"/>
      <c r="S3505" s="227" t="str">
        <f t="shared" si="272"/>
        <v/>
      </c>
      <c r="T3505" s="227"/>
      <c r="U3505" s="237" t="str">
        <f t="shared" si="273"/>
        <v/>
      </c>
      <c r="V3505" s="230" t="str">
        <f t="shared" si="275"/>
        <v/>
      </c>
      <c r="W3505" s="227" t="str">
        <f t="shared" si="274"/>
        <v/>
      </c>
      <c r="X3505" s="233"/>
      <c r="Y3505" s="233"/>
      <c r="AB3505" s="88"/>
    </row>
    <row r="3506" spans="1:28" ht="14.5" customHeight="1" x14ac:dyDescent="0.35">
      <c r="J3506" s="291" t="str">
        <f t="shared" si="276"/>
        <v>1920</v>
      </c>
      <c r="K3506" s="210">
        <v>3</v>
      </c>
      <c r="L3506" s="11" t="s">
        <v>3452</v>
      </c>
      <c r="M3506" s="11" t="s">
        <v>3611</v>
      </c>
      <c r="N3506" s="193" t="s">
        <v>32</v>
      </c>
      <c r="O3506" s="193" t="s">
        <v>28</v>
      </c>
      <c r="P3506" s="193">
        <v>2</v>
      </c>
      <c r="Q3506" s="193" t="s">
        <v>29</v>
      </c>
      <c r="S3506" s="227" t="str">
        <f t="shared" si="272"/>
        <v>Campo</v>
      </c>
      <c r="T3506" s="227" t="s">
        <v>3606</v>
      </c>
      <c r="U3506" s="237" t="str">
        <f t="shared" si="273"/>
        <v/>
      </c>
      <c r="V3506" s="230" t="str">
        <f t="shared" si="275"/>
        <v>&lt;campo posicao="3"&gt;
&lt;coluna&gt;VL_TOT_AJ_DEBITOS_OA&lt;/coluna&gt;
&lt;descricao&gt;Valor total de "Ajustes a débito" &lt;/descricao&gt;
&lt;tipo&gt;R&lt;/tipo&gt;
&lt;/campo&gt;</v>
      </c>
      <c r="W3506" s="227" t="str">
        <f t="shared" si="274"/>
        <v>&lt;campo posicao="3"&gt;
&lt;coluna&gt;VL_TOT_AJ_DEBITOS_OA&lt;/coluna&gt;
&lt;descricao&gt;Valor total de "Ajustes a débito" &lt;/descricao&gt;
&lt;tipo&gt;R&lt;/tipo&gt;
&lt;/campo&gt;</v>
      </c>
      <c r="AB3506" s="3" t="s">
        <v>6</v>
      </c>
    </row>
    <row r="3507" spans="1:28" ht="14.5" customHeight="1" x14ac:dyDescent="0.35">
      <c r="J3507" s="291" t="str">
        <f t="shared" si="276"/>
        <v>1920</v>
      </c>
      <c r="K3507" s="69"/>
      <c r="L3507" s="73" t="s">
        <v>1163</v>
      </c>
      <c r="M3507" s="74" t="s">
        <v>1164</v>
      </c>
      <c r="N3507" s="257" t="s">
        <v>1165</v>
      </c>
      <c r="O3507" s="257"/>
      <c r="P3507" s="258" t="s">
        <v>1166</v>
      </c>
      <c r="Q3507" s="259"/>
      <c r="S3507" s="227" t="str">
        <f t="shared" si="272"/>
        <v/>
      </c>
      <c r="T3507" s="227"/>
      <c r="U3507" s="237" t="str">
        <f t="shared" si="273"/>
        <v/>
      </c>
      <c r="V3507" s="230" t="str">
        <f t="shared" si="275"/>
        <v/>
      </c>
      <c r="W3507" s="227" t="str">
        <f t="shared" si="274"/>
        <v/>
      </c>
      <c r="AB3507" s="3"/>
    </row>
    <row r="3508" spans="1:28" ht="14.5" customHeight="1" x14ac:dyDescent="0.35">
      <c r="J3508" s="291" t="str">
        <f t="shared" si="276"/>
        <v>1920</v>
      </c>
      <c r="K3508" s="69"/>
      <c r="L3508" s="75" t="s">
        <v>2165</v>
      </c>
      <c r="M3508" s="76" t="s">
        <v>2166</v>
      </c>
      <c r="N3508" s="260">
        <v>39814</v>
      </c>
      <c r="O3508" s="260"/>
      <c r="P3508" s="260"/>
      <c r="Q3508" s="261"/>
      <c r="S3508" s="227" t="str">
        <f t="shared" si="272"/>
        <v/>
      </c>
      <c r="T3508" s="227"/>
      <c r="U3508" s="237" t="str">
        <f t="shared" si="273"/>
        <v/>
      </c>
      <c r="V3508" s="230" t="str">
        <f t="shared" si="275"/>
        <v/>
      </c>
      <c r="W3508" s="227" t="str">
        <f t="shared" si="274"/>
        <v/>
      </c>
      <c r="AB3508" s="3"/>
    </row>
    <row r="3509" spans="1:28" ht="14.5" customHeight="1" x14ac:dyDescent="0.35">
      <c r="J3509" s="291" t="str">
        <f t="shared" si="276"/>
        <v>1920</v>
      </c>
      <c r="K3509" s="193">
        <v>4</v>
      </c>
      <c r="L3509" s="11" t="s">
        <v>3454</v>
      </c>
      <c r="M3509" s="11" t="s">
        <v>3612</v>
      </c>
      <c r="N3509" s="193" t="s">
        <v>32</v>
      </c>
      <c r="O3509" s="193" t="s">
        <v>28</v>
      </c>
      <c r="P3509" s="193">
        <v>2</v>
      </c>
      <c r="Q3509" s="193" t="s">
        <v>29</v>
      </c>
      <c r="S3509" s="227" t="str">
        <f t="shared" si="272"/>
        <v>Campo</v>
      </c>
      <c r="T3509" s="227" t="s">
        <v>3606</v>
      </c>
      <c r="U3509" s="237" t="str">
        <f t="shared" si="273"/>
        <v/>
      </c>
      <c r="V3509" s="230" t="str">
        <f t="shared" si="275"/>
        <v>&lt;campo posicao="4"&gt;
&lt;coluna&gt;VL_ESTORNOS_CRED_OA&lt;/coluna&gt;
&lt;descricao&gt;Valor total de Ajustes “Estornos de créditos” &lt;/descricao&gt;
&lt;tipo&gt;R&lt;/tipo&gt;
&lt;/campo&gt;</v>
      </c>
      <c r="W3509" s="227" t="str">
        <f t="shared" si="274"/>
        <v>&lt;campo posicao="4"&gt;
&lt;coluna&gt;VL_ESTORNOS_CRED_OA&lt;/coluna&gt;
&lt;descricao&gt;Valor total de Ajustes “Estornos de créditos” &lt;/descricao&gt;
&lt;tipo&gt;R&lt;/tipo&gt;
&lt;/campo&gt;</v>
      </c>
      <c r="AB3509" s="3" t="s">
        <v>6</v>
      </c>
    </row>
    <row r="3510" spans="1:28" ht="14.5" customHeight="1" x14ac:dyDescent="0.35">
      <c r="J3510" s="291" t="str">
        <f t="shared" si="276"/>
        <v>1920</v>
      </c>
      <c r="K3510" s="70" t="s">
        <v>2169</v>
      </c>
      <c r="L3510" s="73" t="s">
        <v>1163</v>
      </c>
      <c r="M3510" s="74" t="s">
        <v>1164</v>
      </c>
      <c r="N3510" s="257" t="s">
        <v>1165</v>
      </c>
      <c r="O3510" s="257"/>
      <c r="P3510" s="258" t="s">
        <v>1166</v>
      </c>
      <c r="Q3510" s="259"/>
      <c r="S3510" s="227" t="str">
        <f t="shared" si="272"/>
        <v/>
      </c>
      <c r="T3510" s="227"/>
      <c r="U3510" s="237" t="str">
        <f t="shared" si="273"/>
        <v/>
      </c>
      <c r="V3510" s="230" t="str">
        <f t="shared" si="275"/>
        <v/>
      </c>
      <c r="W3510" s="227" t="str">
        <f t="shared" si="274"/>
        <v/>
      </c>
      <c r="AB3510" s="3"/>
    </row>
    <row r="3511" spans="1:28" ht="14.5" customHeight="1" x14ac:dyDescent="0.35">
      <c r="J3511" s="291" t="str">
        <f t="shared" si="276"/>
        <v>1920</v>
      </c>
      <c r="K3511" s="69"/>
      <c r="L3511" s="75" t="s">
        <v>2170</v>
      </c>
      <c r="M3511" s="76" t="s">
        <v>2171</v>
      </c>
      <c r="N3511" s="260">
        <v>39814</v>
      </c>
      <c r="O3511" s="260"/>
      <c r="P3511" s="269"/>
      <c r="Q3511" s="270"/>
      <c r="S3511" s="227" t="str">
        <f t="shared" si="272"/>
        <v/>
      </c>
      <c r="T3511" s="227"/>
      <c r="U3511" s="237" t="str">
        <f t="shared" si="273"/>
        <v/>
      </c>
      <c r="V3511" s="230" t="str">
        <f t="shared" si="275"/>
        <v/>
      </c>
      <c r="W3511" s="227" t="str">
        <f t="shared" si="274"/>
        <v/>
      </c>
      <c r="AB3511" s="3"/>
    </row>
    <row r="3512" spans="1:28" ht="14.5" customHeight="1" x14ac:dyDescent="0.35">
      <c r="J3512" s="291" t="str">
        <f t="shared" si="276"/>
        <v>1920</v>
      </c>
      <c r="K3512" s="69"/>
      <c r="L3512" s="107" t="s">
        <v>2172</v>
      </c>
      <c r="M3512" s="93" t="s">
        <v>2173</v>
      </c>
      <c r="N3512" s="262">
        <v>43101</v>
      </c>
      <c r="O3512" s="262"/>
      <c r="P3512" s="205"/>
      <c r="Q3512" s="206"/>
      <c r="S3512" s="227" t="str">
        <f t="shared" si="272"/>
        <v/>
      </c>
      <c r="T3512" s="227"/>
      <c r="U3512" s="237" t="str">
        <f t="shared" si="273"/>
        <v/>
      </c>
      <c r="V3512" s="230" t="str">
        <f t="shared" si="275"/>
        <v/>
      </c>
      <c r="W3512" s="227" t="str">
        <f t="shared" si="274"/>
        <v/>
      </c>
      <c r="AB3512" s="3"/>
    </row>
    <row r="3513" spans="1:28" ht="14.5" customHeight="1" x14ac:dyDescent="0.35">
      <c r="J3513" s="291" t="str">
        <f t="shared" si="276"/>
        <v>1920</v>
      </c>
      <c r="K3513" s="69"/>
      <c r="L3513" s="75" t="s">
        <v>2174</v>
      </c>
      <c r="M3513" s="76" t="s">
        <v>2175</v>
      </c>
      <c r="N3513" s="260">
        <v>39814</v>
      </c>
      <c r="O3513" s="260"/>
      <c r="P3513" s="260"/>
      <c r="Q3513" s="261"/>
      <c r="S3513" s="227" t="str">
        <f t="shared" si="272"/>
        <v/>
      </c>
      <c r="T3513" s="227"/>
      <c r="U3513" s="237" t="str">
        <f t="shared" si="273"/>
        <v/>
      </c>
      <c r="V3513" s="230" t="str">
        <f t="shared" si="275"/>
        <v/>
      </c>
      <c r="W3513" s="227" t="str">
        <f t="shared" si="274"/>
        <v/>
      </c>
      <c r="AB3513" s="3"/>
    </row>
    <row r="3514" spans="1:28" ht="14.5" customHeight="1" x14ac:dyDescent="0.35">
      <c r="J3514" s="291" t="str">
        <f t="shared" si="276"/>
        <v>1920</v>
      </c>
      <c r="K3514" s="210">
        <v>5</v>
      </c>
      <c r="L3514" s="11" t="s">
        <v>3456</v>
      </c>
      <c r="M3514" s="11" t="s">
        <v>3625</v>
      </c>
      <c r="N3514" s="193" t="s">
        <v>32</v>
      </c>
      <c r="O3514" s="193" t="s">
        <v>28</v>
      </c>
      <c r="P3514" s="193">
        <v>2</v>
      </c>
      <c r="Q3514" s="193" t="s">
        <v>29</v>
      </c>
      <c r="S3514" s="227" t="str">
        <f t="shared" si="272"/>
        <v>Campo</v>
      </c>
      <c r="T3514" s="227" t="s">
        <v>3606</v>
      </c>
      <c r="U3514" s="237" t="str">
        <f t="shared" si="273"/>
        <v/>
      </c>
      <c r="V3514" s="230" t="str">
        <f t="shared" si="275"/>
        <v>&lt;campo posicao="5"&gt;
&lt;coluna&gt;VL_TOT_TRANSF_CREDITOS_OA&lt;/coluna&gt;
&lt;descricao&gt;Valor total dos créditos por "Entradas e aquisições com crédito do imposto" &lt;/descricao&gt;
&lt;tipo&gt;R&lt;/tipo&gt;
&lt;/campo&gt;</v>
      </c>
      <c r="W3514" s="227" t="str">
        <f t="shared" si="274"/>
        <v>&lt;campo posicao="5"&gt;
&lt;coluna&gt;VL_TOT_TRANSF_CREDITOS_OA&lt;/coluna&gt;
&lt;descricao&gt;Valor total dos créditos por "Entradas e aquisições com crédito do imposto" &lt;/descricao&gt;
&lt;tipo&gt;R&lt;/tipo&gt;
&lt;/campo&gt;</v>
      </c>
      <c r="AB3514" s="3" t="s">
        <v>6</v>
      </c>
    </row>
    <row r="3515" spans="1:28" ht="14.5" customHeight="1" x14ac:dyDescent="0.35">
      <c r="J3515" s="291" t="str">
        <f t="shared" si="276"/>
        <v>1920</v>
      </c>
      <c r="K3515" s="69"/>
      <c r="L3515" s="73" t="s">
        <v>1163</v>
      </c>
      <c r="M3515" s="74" t="s">
        <v>1164</v>
      </c>
      <c r="N3515" s="257" t="s">
        <v>1165</v>
      </c>
      <c r="O3515" s="257"/>
      <c r="P3515" s="258" t="s">
        <v>1166</v>
      </c>
      <c r="Q3515" s="259"/>
      <c r="S3515" s="227" t="str">
        <f t="shared" si="272"/>
        <v/>
      </c>
      <c r="T3515" s="227"/>
      <c r="U3515" s="237" t="str">
        <f t="shared" si="273"/>
        <v/>
      </c>
      <c r="V3515" s="230" t="str">
        <f t="shared" si="275"/>
        <v/>
      </c>
      <c r="W3515" s="227" t="str">
        <f t="shared" si="274"/>
        <v/>
      </c>
      <c r="AB3515" s="3"/>
    </row>
    <row r="3516" spans="1:28" ht="14.5" customHeight="1" x14ac:dyDescent="0.35">
      <c r="I3516" s="84" t="s">
        <v>3458</v>
      </c>
      <c r="J3516" s="291" t="str">
        <f t="shared" si="276"/>
        <v>1920</v>
      </c>
      <c r="K3516" s="72" t="s">
        <v>2160</v>
      </c>
      <c r="L3516" s="131" t="s">
        <v>1292</v>
      </c>
      <c r="M3516" s="132" t="s">
        <v>1293</v>
      </c>
      <c r="N3516" s="263">
        <v>41456</v>
      </c>
      <c r="O3516" s="263"/>
      <c r="P3516" s="263"/>
      <c r="Q3516" s="264"/>
      <c r="S3516" s="227" t="str">
        <f t="shared" si="272"/>
        <v/>
      </c>
      <c r="T3516" s="227"/>
      <c r="U3516" s="237" t="str">
        <f t="shared" si="273"/>
        <v/>
      </c>
      <c r="V3516" s="230" t="str">
        <f t="shared" si="275"/>
        <v/>
      </c>
      <c r="W3516" s="227" t="str">
        <f t="shared" si="274"/>
        <v/>
      </c>
      <c r="AB3516" s="3"/>
    </row>
    <row r="3517" spans="1:28" ht="14.5" customHeight="1" x14ac:dyDescent="0.35">
      <c r="I3517" s="84" t="s">
        <v>3458</v>
      </c>
      <c r="J3517" s="291" t="str">
        <f t="shared" si="276"/>
        <v>1920</v>
      </c>
      <c r="K3517" s="72" t="s">
        <v>2160</v>
      </c>
      <c r="L3517" s="131" t="s">
        <v>1294</v>
      </c>
      <c r="M3517" s="132" t="s">
        <v>1295</v>
      </c>
      <c r="N3517" s="263">
        <v>41640</v>
      </c>
      <c r="O3517" s="263"/>
      <c r="P3517" s="263"/>
      <c r="Q3517" s="264"/>
      <c r="S3517" s="227" t="str">
        <f t="shared" si="272"/>
        <v/>
      </c>
      <c r="T3517" s="227"/>
      <c r="U3517" s="237" t="str">
        <f t="shared" si="273"/>
        <v/>
      </c>
      <c r="V3517" s="230" t="str">
        <f t="shared" si="275"/>
        <v/>
      </c>
      <c r="W3517" s="227" t="str">
        <f t="shared" si="274"/>
        <v/>
      </c>
      <c r="AB3517" s="3"/>
    </row>
    <row r="3518" spans="1:28" ht="14.5" customHeight="1" x14ac:dyDescent="0.35">
      <c r="I3518" s="84"/>
      <c r="J3518" s="291" t="str">
        <f t="shared" si="276"/>
        <v>1920</v>
      </c>
      <c r="K3518" s="72"/>
      <c r="L3518" s="107" t="s">
        <v>1296</v>
      </c>
      <c r="M3518" s="93" t="s">
        <v>1297</v>
      </c>
      <c r="N3518" s="262">
        <v>43435</v>
      </c>
      <c r="O3518" s="262"/>
      <c r="P3518" s="113"/>
      <c r="Q3518" s="114"/>
      <c r="S3518" s="227" t="str">
        <f t="shared" si="272"/>
        <v/>
      </c>
      <c r="T3518" s="227"/>
      <c r="U3518" s="237" t="str">
        <f t="shared" si="273"/>
        <v/>
      </c>
      <c r="V3518" s="230" t="str">
        <f t="shared" si="275"/>
        <v/>
      </c>
      <c r="W3518" s="227" t="str">
        <f t="shared" si="274"/>
        <v/>
      </c>
      <c r="AB3518" s="3"/>
    </row>
    <row r="3519" spans="1:28" ht="14.5" customHeight="1" x14ac:dyDescent="0.35">
      <c r="J3519" s="291" t="str">
        <f t="shared" si="276"/>
        <v>1920</v>
      </c>
      <c r="K3519" s="210">
        <v>6</v>
      </c>
      <c r="L3519" s="11" t="s">
        <v>3459</v>
      </c>
      <c r="M3519" s="11" t="s">
        <v>3615</v>
      </c>
      <c r="N3519" s="193" t="s">
        <v>32</v>
      </c>
      <c r="O3519" s="193" t="s">
        <v>28</v>
      </c>
      <c r="P3519" s="193">
        <v>2</v>
      </c>
      <c r="Q3519" s="193" t="s">
        <v>29</v>
      </c>
      <c r="S3519" s="227" t="str">
        <f t="shared" si="272"/>
        <v>Campo</v>
      </c>
      <c r="T3519" s="227" t="s">
        <v>3606</v>
      </c>
      <c r="U3519" s="237" t="str">
        <f t="shared" si="273"/>
        <v/>
      </c>
      <c r="V3519" s="230" t="str">
        <f t="shared" si="275"/>
        <v>&lt;campo posicao="6"&gt;
&lt;coluna&gt;VL_TOT_AJ_CREDITOS_OA&lt;/coluna&gt;
&lt;descricao&gt;Valor total de "Ajustes a crédito" &lt;/descricao&gt;
&lt;tipo&gt;R&lt;/tipo&gt;
&lt;/campo&gt;</v>
      </c>
      <c r="W3519" s="227" t="str">
        <f t="shared" si="274"/>
        <v>&lt;campo posicao="6"&gt;
&lt;coluna&gt;VL_TOT_AJ_CREDITOS_OA&lt;/coluna&gt;
&lt;descricao&gt;Valor total de "Ajustes a crédito" &lt;/descricao&gt;
&lt;tipo&gt;R&lt;/tipo&gt;
&lt;/campo&gt;</v>
      </c>
      <c r="AB3519" s="3" t="s">
        <v>6</v>
      </c>
    </row>
    <row r="3520" spans="1:28" ht="14.5" customHeight="1" x14ac:dyDescent="0.35">
      <c r="J3520" s="291" t="str">
        <f t="shared" si="276"/>
        <v>1920</v>
      </c>
      <c r="K3520" s="70" t="s">
        <v>2169</v>
      </c>
      <c r="L3520" s="73" t="s">
        <v>1163</v>
      </c>
      <c r="M3520" s="74" t="s">
        <v>1164</v>
      </c>
      <c r="N3520" s="257" t="s">
        <v>1165</v>
      </c>
      <c r="O3520" s="257"/>
      <c r="P3520" s="258" t="s">
        <v>1166</v>
      </c>
      <c r="Q3520" s="259"/>
      <c r="S3520" s="227" t="str">
        <f t="shared" si="272"/>
        <v/>
      </c>
      <c r="T3520" s="227"/>
      <c r="U3520" s="237" t="str">
        <f t="shared" si="273"/>
        <v/>
      </c>
      <c r="V3520" s="230" t="str">
        <f t="shared" si="275"/>
        <v/>
      </c>
      <c r="W3520" s="227" t="str">
        <f t="shared" si="274"/>
        <v/>
      </c>
      <c r="AB3520" s="3"/>
    </row>
    <row r="3521" spans="10:28" ht="14.5" customHeight="1" x14ac:dyDescent="0.35">
      <c r="J3521" s="291" t="str">
        <f t="shared" si="276"/>
        <v>1920</v>
      </c>
      <c r="K3521" s="69"/>
      <c r="L3521" s="75" t="s">
        <v>2183</v>
      </c>
      <c r="M3521" s="76" t="s">
        <v>2184</v>
      </c>
      <c r="N3521" s="260">
        <v>39814</v>
      </c>
      <c r="O3521" s="260"/>
      <c r="P3521" s="269"/>
      <c r="Q3521" s="270"/>
      <c r="S3521" s="227" t="str">
        <f t="shared" si="272"/>
        <v/>
      </c>
      <c r="T3521" s="227"/>
      <c r="U3521" s="237" t="str">
        <f t="shared" si="273"/>
        <v/>
      </c>
      <c r="V3521" s="230" t="str">
        <f t="shared" si="275"/>
        <v/>
      </c>
      <c r="W3521" s="227" t="str">
        <f t="shared" si="274"/>
        <v/>
      </c>
      <c r="AB3521" s="3"/>
    </row>
    <row r="3522" spans="10:28" ht="14.5" customHeight="1" x14ac:dyDescent="0.35">
      <c r="J3522" s="291" t="str">
        <f t="shared" si="276"/>
        <v>1920</v>
      </c>
      <c r="K3522" s="69"/>
      <c r="L3522" s="75" t="s">
        <v>2185</v>
      </c>
      <c r="M3522" s="76" t="s">
        <v>2186</v>
      </c>
      <c r="N3522" s="260">
        <v>39814</v>
      </c>
      <c r="O3522" s="260"/>
      <c r="P3522" s="260"/>
      <c r="Q3522" s="261"/>
      <c r="S3522" s="227" t="str">
        <f t="shared" ref="S3522:S3585" si="277">IF(B3522&lt;&gt;"",1,IF(C3522&lt;&gt;"",2,IF(D3522&lt;&gt;"",3,IF(E3522&lt;&gt;"",4,IF(F3522&lt;&gt;"",5,IF(G3522&lt;&gt;"",6,IF(H3522&lt;&gt;"",7,IF(ISNUMBER(K3522),"Campo",""))))))))</f>
        <v/>
      </c>
      <c r="T3522" s="227"/>
      <c r="U3522" s="237" t="str">
        <f t="shared" ref="U3522:U3585" si="278">IFERROR(IF(ISNUMBER(S3522),CONCATENATE("&lt;/registro&gt;
&lt;registro codigo=""",CONCATENATE(B3522,C3522,D3522,E3522,F3522,G3522,H3522),""" perfil=""",A3522,""" nivel=""",S3522,"""&gt;"),""),"")</f>
        <v/>
      </c>
      <c r="V3522" s="230" t="str">
        <f t="shared" si="275"/>
        <v/>
      </c>
      <c r="W3522" s="227" t="str">
        <f t="shared" ref="W3522:W3585" si="279">U3522&amp;V3522</f>
        <v/>
      </c>
      <c r="AB3522" s="3"/>
    </row>
    <row r="3523" spans="10:28" ht="14.5" customHeight="1" x14ac:dyDescent="0.35">
      <c r="J3523" s="291" t="str">
        <f t="shared" si="276"/>
        <v>1920</v>
      </c>
      <c r="K3523" s="69"/>
      <c r="L3523" s="75" t="s">
        <v>2200</v>
      </c>
      <c r="M3523" s="76" t="s">
        <v>2201</v>
      </c>
      <c r="N3523" s="260">
        <v>39814</v>
      </c>
      <c r="O3523" s="260"/>
      <c r="P3523" s="260"/>
      <c r="Q3523" s="261"/>
      <c r="S3523" s="227" t="str">
        <f t="shared" si="277"/>
        <v/>
      </c>
      <c r="T3523" s="227"/>
      <c r="U3523" s="237" t="str">
        <f t="shared" si="278"/>
        <v/>
      </c>
      <c r="V3523" s="230" t="str">
        <f t="shared" si="275"/>
        <v/>
      </c>
      <c r="W3523" s="227" t="str">
        <f t="shared" si="279"/>
        <v/>
      </c>
      <c r="AB3523" s="3"/>
    </row>
    <row r="3524" spans="10:28" ht="14.5" customHeight="1" x14ac:dyDescent="0.35">
      <c r="J3524" s="291" t="str">
        <f t="shared" si="276"/>
        <v>1920</v>
      </c>
      <c r="K3524" s="210">
        <v>7</v>
      </c>
      <c r="L3524" s="11" t="s">
        <v>3461</v>
      </c>
      <c r="M3524" s="11" t="s">
        <v>3616</v>
      </c>
      <c r="N3524" s="193" t="s">
        <v>32</v>
      </c>
      <c r="O3524" s="193" t="s">
        <v>28</v>
      </c>
      <c r="P3524" s="193">
        <v>2</v>
      </c>
      <c r="Q3524" s="193" t="s">
        <v>29</v>
      </c>
      <c r="S3524" s="227" t="str">
        <f t="shared" si="277"/>
        <v>Campo</v>
      </c>
      <c r="T3524" s="227" t="s">
        <v>3606</v>
      </c>
      <c r="U3524" s="237" t="str">
        <f t="shared" si="278"/>
        <v/>
      </c>
      <c r="V3524" s="230" t="str">
        <f t="shared" ref="V3524:V3587" si="280">IF(S3524="Campo",CONCATENATE("&lt;campo posicao=""",K3524,"""&gt;
&lt;coluna&gt;",SUBSTITUTE(L3524," ",""),"&lt;/coluna&gt;
&lt;descricao&gt;",M3524,"&lt;/descricao&gt;
&lt;tipo&gt;",T3524,"&lt;/tipo&gt;
&lt;/campo&gt;"),"")</f>
        <v>&lt;campo posicao="7"&gt;
&lt;coluna&gt;VL_ESTORNOS_DEB_OA&lt;/coluna&gt;
&lt;descricao&gt;Valor total de Ajustes “Estornos de Débitos”&lt;/descricao&gt;
&lt;tipo&gt;R&lt;/tipo&gt;
&lt;/campo&gt;</v>
      </c>
      <c r="W3524" s="227" t="str">
        <f t="shared" si="279"/>
        <v>&lt;campo posicao="7"&gt;
&lt;coluna&gt;VL_ESTORNOS_DEB_OA&lt;/coluna&gt;
&lt;descricao&gt;Valor total de Ajustes “Estornos de Débitos”&lt;/descricao&gt;
&lt;tipo&gt;R&lt;/tipo&gt;
&lt;/campo&gt;</v>
      </c>
      <c r="AB3524" s="3" t="s">
        <v>6</v>
      </c>
    </row>
    <row r="3525" spans="10:28" ht="14.5" customHeight="1" x14ac:dyDescent="0.35">
      <c r="J3525" s="291" t="str">
        <f t="shared" ref="J3525:J3588" si="281">IF(L3525="REG",MID(M3525,IFERROR(SEARCH("“",M3525),SEARCH("""",M3525))+1,4),J3524)</f>
        <v>1920</v>
      </c>
      <c r="K3525" s="70"/>
      <c r="L3525" s="73" t="s">
        <v>1163</v>
      </c>
      <c r="M3525" s="74" t="s">
        <v>1164</v>
      </c>
      <c r="N3525" s="257" t="s">
        <v>1165</v>
      </c>
      <c r="O3525" s="257"/>
      <c r="P3525" s="258" t="s">
        <v>1166</v>
      </c>
      <c r="Q3525" s="259"/>
      <c r="S3525" s="227" t="str">
        <f t="shared" si="277"/>
        <v/>
      </c>
      <c r="T3525" s="227"/>
      <c r="U3525" s="237" t="str">
        <f t="shared" si="278"/>
        <v/>
      </c>
      <c r="V3525" s="230" t="str">
        <f t="shared" si="280"/>
        <v/>
      </c>
      <c r="W3525" s="227" t="str">
        <f t="shared" si="279"/>
        <v/>
      </c>
      <c r="AB3525" s="3"/>
    </row>
    <row r="3526" spans="10:28" ht="14.5" customHeight="1" x14ac:dyDescent="0.35">
      <c r="J3526" s="291" t="str">
        <f t="shared" si="281"/>
        <v>1920</v>
      </c>
      <c r="K3526" s="69"/>
      <c r="L3526" s="75" t="s">
        <v>2204</v>
      </c>
      <c r="M3526" s="76" t="s">
        <v>2205</v>
      </c>
      <c r="N3526" s="260">
        <v>39814</v>
      </c>
      <c r="O3526" s="260"/>
      <c r="P3526" s="269"/>
      <c r="Q3526" s="270"/>
      <c r="S3526" s="227" t="str">
        <f t="shared" si="277"/>
        <v/>
      </c>
      <c r="T3526" s="227"/>
      <c r="U3526" s="237" t="str">
        <f t="shared" si="278"/>
        <v/>
      </c>
      <c r="V3526" s="230" t="str">
        <f t="shared" si="280"/>
        <v/>
      </c>
      <c r="W3526" s="227" t="str">
        <f t="shared" si="279"/>
        <v/>
      </c>
      <c r="AB3526" s="3"/>
    </row>
    <row r="3527" spans="10:28" ht="14.5" customHeight="1" x14ac:dyDescent="0.35">
      <c r="J3527" s="291" t="str">
        <f t="shared" si="281"/>
        <v>1920</v>
      </c>
      <c r="K3527" s="69"/>
      <c r="L3527" s="75" t="s">
        <v>2216</v>
      </c>
      <c r="M3527" s="76" t="s">
        <v>2217</v>
      </c>
      <c r="N3527" s="260">
        <v>39814</v>
      </c>
      <c r="O3527" s="260"/>
      <c r="P3527" s="260"/>
      <c r="Q3527" s="261"/>
      <c r="S3527" s="227" t="str">
        <f t="shared" si="277"/>
        <v/>
      </c>
      <c r="T3527" s="227"/>
      <c r="U3527" s="237" t="str">
        <f t="shared" si="278"/>
        <v/>
      </c>
      <c r="V3527" s="230" t="str">
        <f t="shared" si="280"/>
        <v/>
      </c>
      <c r="W3527" s="227" t="str">
        <f t="shared" si="279"/>
        <v/>
      </c>
      <c r="AB3527" s="3"/>
    </row>
    <row r="3528" spans="10:28" ht="14.5" customHeight="1" x14ac:dyDescent="0.35">
      <c r="J3528" s="291" t="str">
        <f t="shared" si="281"/>
        <v>1920</v>
      </c>
      <c r="K3528" s="193">
        <v>8</v>
      </c>
      <c r="L3528" s="11" t="s">
        <v>3463</v>
      </c>
      <c r="M3528" s="11" t="s">
        <v>2219</v>
      </c>
      <c r="N3528" s="193" t="s">
        <v>32</v>
      </c>
      <c r="O3528" s="193" t="s">
        <v>28</v>
      </c>
      <c r="P3528" s="193">
        <v>2</v>
      </c>
      <c r="Q3528" s="193" t="s">
        <v>29</v>
      </c>
      <c r="S3528" s="227" t="str">
        <f t="shared" si="277"/>
        <v>Campo</v>
      </c>
      <c r="T3528" s="227" t="s">
        <v>3606</v>
      </c>
      <c r="U3528" s="237" t="str">
        <f t="shared" si="278"/>
        <v/>
      </c>
      <c r="V3528" s="230" t="str">
        <f t="shared" si="280"/>
        <v>&lt;campo posicao="8"&gt;
&lt;coluna&gt;VL_SLD_CREDOR_ANT_OA&lt;/coluna&gt;
&lt;descricao&gt;Valor total de "Saldo credor do período anterior"&lt;/descricao&gt;
&lt;tipo&gt;R&lt;/tipo&gt;
&lt;/campo&gt;</v>
      </c>
      <c r="W3528" s="227" t="str">
        <f t="shared" si="279"/>
        <v>&lt;campo posicao="8"&gt;
&lt;coluna&gt;VL_SLD_CREDOR_ANT_OA&lt;/coluna&gt;
&lt;descricao&gt;Valor total de "Saldo credor do período anterior"&lt;/descricao&gt;
&lt;tipo&gt;R&lt;/tipo&gt;
&lt;/campo&gt;</v>
      </c>
      <c r="AB3528" s="3" t="s">
        <v>6</v>
      </c>
    </row>
    <row r="3529" spans="10:28" ht="14.5" customHeight="1" x14ac:dyDescent="0.35">
      <c r="J3529" s="291" t="str">
        <f t="shared" si="281"/>
        <v>1920</v>
      </c>
      <c r="K3529" s="193">
        <v>9</v>
      </c>
      <c r="L3529" s="11" t="s">
        <v>3464</v>
      </c>
      <c r="M3529" s="11" t="s">
        <v>2221</v>
      </c>
      <c r="N3529" s="193" t="s">
        <v>32</v>
      </c>
      <c r="O3529" s="193" t="s">
        <v>28</v>
      </c>
      <c r="P3529" s="193">
        <v>2</v>
      </c>
      <c r="Q3529" s="193" t="s">
        <v>29</v>
      </c>
      <c r="S3529" s="227" t="str">
        <f t="shared" si="277"/>
        <v>Campo</v>
      </c>
      <c r="T3529" s="227" t="s">
        <v>3606</v>
      </c>
      <c r="U3529" s="237" t="str">
        <f t="shared" si="278"/>
        <v/>
      </c>
      <c r="V3529" s="230" t="str">
        <f t="shared" si="280"/>
        <v>&lt;campo posicao="9"&gt;
&lt;coluna&gt;VL_SLD_APURADO_OA&lt;/coluna&gt;
&lt;descricao&gt;Valor do saldo devedor apurado&lt;/descricao&gt;
&lt;tipo&gt;R&lt;/tipo&gt;
&lt;/campo&gt;</v>
      </c>
      <c r="W3529" s="227" t="str">
        <f t="shared" si="279"/>
        <v>&lt;campo posicao="9"&gt;
&lt;coluna&gt;VL_SLD_APURADO_OA&lt;/coluna&gt;
&lt;descricao&gt;Valor do saldo devedor apurado&lt;/descricao&gt;
&lt;tipo&gt;R&lt;/tipo&gt;
&lt;/campo&gt;</v>
      </c>
      <c r="AB3529" s="3" t="s">
        <v>6</v>
      </c>
    </row>
    <row r="3530" spans="10:28" ht="14.5" customHeight="1" x14ac:dyDescent="0.35">
      <c r="J3530" s="291" t="str">
        <f t="shared" si="281"/>
        <v>1920</v>
      </c>
      <c r="K3530" s="210">
        <v>10</v>
      </c>
      <c r="L3530" s="11" t="s">
        <v>2222</v>
      </c>
      <c r="M3530" s="11" t="s">
        <v>3617</v>
      </c>
      <c r="N3530" s="193" t="s">
        <v>32</v>
      </c>
      <c r="O3530" s="193" t="s">
        <v>28</v>
      </c>
      <c r="P3530" s="193">
        <v>2</v>
      </c>
      <c r="Q3530" s="193" t="s">
        <v>29</v>
      </c>
      <c r="S3530" s="227" t="str">
        <f t="shared" si="277"/>
        <v>Campo</v>
      </c>
      <c r="T3530" s="227" t="s">
        <v>3606</v>
      </c>
      <c r="U3530" s="237" t="str">
        <f t="shared" si="278"/>
        <v/>
      </c>
      <c r="V3530" s="230" t="str">
        <f t="shared" si="280"/>
        <v>&lt;campo posicao="10"&gt;
&lt;coluna&gt;VL_TOT_DED&lt;/coluna&gt;
&lt;descricao&gt;Valor total de "Deduções" &lt;/descricao&gt;
&lt;tipo&gt;R&lt;/tipo&gt;
&lt;/campo&gt;</v>
      </c>
      <c r="W3530" s="227" t="str">
        <f t="shared" si="279"/>
        <v>&lt;campo posicao="10"&gt;
&lt;coluna&gt;VL_TOT_DED&lt;/coluna&gt;
&lt;descricao&gt;Valor total de "Deduções" &lt;/descricao&gt;
&lt;tipo&gt;R&lt;/tipo&gt;
&lt;/campo&gt;</v>
      </c>
      <c r="AB3530" s="3" t="s">
        <v>6</v>
      </c>
    </row>
    <row r="3531" spans="10:28" ht="14.5" customHeight="1" x14ac:dyDescent="0.35">
      <c r="J3531" s="291" t="str">
        <f t="shared" si="281"/>
        <v>1920</v>
      </c>
      <c r="K3531" s="69"/>
      <c r="L3531" s="73" t="s">
        <v>1163</v>
      </c>
      <c r="M3531" s="74" t="s">
        <v>1164</v>
      </c>
      <c r="N3531" s="257" t="s">
        <v>1165</v>
      </c>
      <c r="O3531" s="257"/>
      <c r="P3531" s="258" t="s">
        <v>1166</v>
      </c>
      <c r="Q3531" s="259"/>
      <c r="S3531" s="227" t="str">
        <f t="shared" si="277"/>
        <v/>
      </c>
      <c r="T3531" s="227"/>
      <c r="U3531" s="237" t="str">
        <f t="shared" si="278"/>
        <v/>
      </c>
      <c r="V3531" s="230" t="str">
        <f t="shared" si="280"/>
        <v/>
      </c>
      <c r="W3531" s="227" t="str">
        <f t="shared" si="279"/>
        <v/>
      </c>
      <c r="AB3531" s="3"/>
    </row>
    <row r="3532" spans="10:28" ht="14.5" customHeight="1" x14ac:dyDescent="0.35">
      <c r="J3532" s="291" t="str">
        <f t="shared" si="281"/>
        <v>1920</v>
      </c>
      <c r="K3532" s="69"/>
      <c r="L3532" s="75" t="s">
        <v>2228</v>
      </c>
      <c r="M3532" s="76" t="s">
        <v>2229</v>
      </c>
      <c r="N3532" s="260">
        <v>41852</v>
      </c>
      <c r="O3532" s="260"/>
      <c r="P3532" s="260"/>
      <c r="Q3532" s="261"/>
      <c r="S3532" s="227" t="str">
        <f t="shared" si="277"/>
        <v/>
      </c>
      <c r="T3532" s="227"/>
      <c r="U3532" s="237" t="str">
        <f t="shared" si="278"/>
        <v/>
      </c>
      <c r="V3532" s="230" t="str">
        <f t="shared" si="280"/>
        <v/>
      </c>
      <c r="W3532" s="227" t="str">
        <f t="shared" si="279"/>
        <v/>
      </c>
      <c r="AB3532" s="3"/>
    </row>
    <row r="3533" spans="10:28" ht="14.5" customHeight="1" x14ac:dyDescent="0.35">
      <c r="J3533" s="291" t="str">
        <f t="shared" si="281"/>
        <v>1920</v>
      </c>
      <c r="K3533" s="69"/>
      <c r="L3533" s="75" t="s">
        <v>2230</v>
      </c>
      <c r="M3533" s="76" t="s">
        <v>2231</v>
      </c>
      <c r="N3533" s="260">
        <v>41852</v>
      </c>
      <c r="O3533" s="260"/>
      <c r="P3533" s="260"/>
      <c r="Q3533" s="261"/>
      <c r="S3533" s="227" t="str">
        <f t="shared" si="277"/>
        <v/>
      </c>
      <c r="T3533" s="227"/>
      <c r="U3533" s="237" t="str">
        <f t="shared" si="278"/>
        <v/>
      </c>
      <c r="V3533" s="230" t="str">
        <f t="shared" si="280"/>
        <v/>
      </c>
      <c r="W3533" s="227" t="str">
        <f t="shared" si="279"/>
        <v/>
      </c>
      <c r="AB3533" s="3"/>
    </row>
    <row r="3534" spans="10:28" ht="14.5" customHeight="1" x14ac:dyDescent="0.35">
      <c r="J3534" s="291" t="str">
        <f t="shared" si="281"/>
        <v>1920</v>
      </c>
      <c r="K3534" s="193">
        <v>11</v>
      </c>
      <c r="L3534" s="11" t="s">
        <v>3466</v>
      </c>
      <c r="M3534" s="11" t="s">
        <v>3467</v>
      </c>
      <c r="N3534" s="193" t="s">
        <v>32</v>
      </c>
      <c r="O3534" s="193" t="s">
        <v>28</v>
      </c>
      <c r="P3534" s="193">
        <v>2</v>
      </c>
      <c r="Q3534" s="193" t="s">
        <v>29</v>
      </c>
      <c r="S3534" s="227" t="str">
        <f t="shared" si="277"/>
        <v>Campo</v>
      </c>
      <c r="T3534" s="227" t="s">
        <v>3606</v>
      </c>
      <c r="U3534" s="237" t="str">
        <f t="shared" si="278"/>
        <v/>
      </c>
      <c r="V3534" s="230" t="str">
        <f t="shared" si="280"/>
        <v>&lt;campo posicao="11"&gt;
&lt;coluna&gt;VL_ICMS_RECOLHER_OA&lt;/coluna&gt;
&lt;descricao&gt;Valor total de "ICMS a recolher (09-10)&lt;/descricao&gt;
&lt;tipo&gt;R&lt;/tipo&gt;
&lt;/campo&gt;</v>
      </c>
      <c r="W3534" s="227" t="str">
        <f t="shared" si="279"/>
        <v>&lt;campo posicao="11"&gt;
&lt;coluna&gt;VL_ICMS_RECOLHER_OA&lt;/coluna&gt;
&lt;descricao&gt;Valor total de "ICMS a recolher (09-10)&lt;/descricao&gt;
&lt;tipo&gt;R&lt;/tipo&gt;
&lt;/campo&gt;</v>
      </c>
      <c r="AB3534" s="3" t="s">
        <v>6</v>
      </c>
    </row>
    <row r="3535" spans="10:28" ht="14.5" customHeight="1" x14ac:dyDescent="0.35">
      <c r="J3535" s="291" t="str">
        <f t="shared" si="281"/>
        <v>1920</v>
      </c>
      <c r="K3535" s="210">
        <v>12</v>
      </c>
      <c r="L3535" s="11" t="s">
        <v>3468</v>
      </c>
      <c r="M3535" s="11" t="s">
        <v>2241</v>
      </c>
      <c r="N3535" s="193" t="s">
        <v>32</v>
      </c>
      <c r="O3535" s="193" t="s">
        <v>28</v>
      </c>
      <c r="P3535" s="193">
        <v>2</v>
      </c>
      <c r="Q3535" s="193" t="s">
        <v>29</v>
      </c>
      <c r="S3535" s="227" t="str">
        <f t="shared" si="277"/>
        <v>Campo</v>
      </c>
      <c r="T3535" s="227" t="s">
        <v>3606</v>
      </c>
      <c r="U3535" s="237" t="str">
        <f t="shared" si="278"/>
        <v/>
      </c>
      <c r="V3535" s="230" t="str">
        <f t="shared" si="280"/>
        <v>&lt;campo posicao="12"&gt;
&lt;coluna&gt;VL_SLD_CREDOR_TRANSP_OA&lt;/coluna&gt;
&lt;descricao&gt;Valor total de "Saldo credor a transportar para o período seguinte” &lt;/descricao&gt;
&lt;tipo&gt;R&lt;/tipo&gt;
&lt;/campo&gt;</v>
      </c>
      <c r="W3535" s="227" t="str">
        <f t="shared" si="279"/>
        <v>&lt;campo posicao="12"&gt;
&lt;coluna&gt;VL_SLD_CREDOR_TRANSP_OA&lt;/coluna&gt;
&lt;descricao&gt;Valor total de "Saldo credor a transportar para o período seguinte” &lt;/descricao&gt;
&lt;tipo&gt;R&lt;/tipo&gt;
&lt;/campo&gt;</v>
      </c>
      <c r="AB3535" s="3" t="s">
        <v>6</v>
      </c>
    </row>
    <row r="3536" spans="10:28" ht="14.5" customHeight="1" x14ac:dyDescent="0.35">
      <c r="J3536" s="291" t="str">
        <f t="shared" si="281"/>
        <v>1920</v>
      </c>
      <c r="K3536" s="211">
        <v>13</v>
      </c>
      <c r="L3536" s="11" t="s">
        <v>3469</v>
      </c>
      <c r="M3536" s="11" t="s">
        <v>2553</v>
      </c>
      <c r="N3536" s="193" t="s">
        <v>32</v>
      </c>
      <c r="O3536" s="193" t="s">
        <v>28</v>
      </c>
      <c r="P3536" s="193">
        <v>2</v>
      </c>
      <c r="Q3536" s="193" t="s">
        <v>29</v>
      </c>
      <c r="S3536" s="227" t="str">
        <f t="shared" si="277"/>
        <v>Campo</v>
      </c>
      <c r="T3536" s="227" t="s">
        <v>3606</v>
      </c>
      <c r="U3536" s="237" t="str">
        <f t="shared" si="278"/>
        <v/>
      </c>
      <c r="V3536" s="230" t="str">
        <f t="shared" si="280"/>
        <v>&lt;campo posicao="13"&gt;
&lt;coluna&gt;DEB_ESP_OA&lt;/coluna&gt;
&lt;descricao&gt;Valores recolhidos ou a recolher, extra-apuração.&lt;/descricao&gt;
&lt;tipo&gt;R&lt;/tipo&gt;
&lt;/campo&gt;</v>
      </c>
      <c r="W3536" s="227" t="str">
        <f t="shared" si="279"/>
        <v>&lt;campo posicao="13"&gt;
&lt;coluna&gt;DEB_ESP_OA&lt;/coluna&gt;
&lt;descricao&gt;Valores recolhidos ou a recolher, extra-apuração.&lt;/descricao&gt;
&lt;tipo&gt;R&lt;/tipo&gt;
&lt;/campo&gt;</v>
      </c>
      <c r="AB3536" s="3" t="s">
        <v>6</v>
      </c>
    </row>
    <row r="3537" spans="1:28" ht="14.5" customHeight="1" x14ac:dyDescent="0.35">
      <c r="J3537" s="291" t="str">
        <f t="shared" si="281"/>
        <v>1920</v>
      </c>
      <c r="K3537" s="69"/>
      <c r="L3537" s="73" t="s">
        <v>1163</v>
      </c>
      <c r="M3537" s="74" t="s">
        <v>1164</v>
      </c>
      <c r="N3537" s="257" t="s">
        <v>1165</v>
      </c>
      <c r="O3537" s="257"/>
      <c r="P3537" s="258" t="s">
        <v>1166</v>
      </c>
      <c r="Q3537" s="259"/>
      <c r="S3537" s="227" t="str">
        <f t="shared" si="277"/>
        <v/>
      </c>
      <c r="T3537" s="227"/>
      <c r="U3537" s="237" t="str">
        <f t="shared" si="278"/>
        <v/>
      </c>
      <c r="V3537" s="230" t="str">
        <f t="shared" si="280"/>
        <v/>
      </c>
      <c r="W3537" s="227" t="str">
        <f t="shared" si="279"/>
        <v/>
      </c>
      <c r="AB3537" s="3"/>
    </row>
    <row r="3538" spans="1:28" ht="14.5" customHeight="1" x14ac:dyDescent="0.35">
      <c r="J3538" s="291" t="str">
        <f t="shared" si="281"/>
        <v>1920</v>
      </c>
      <c r="K3538" s="71"/>
      <c r="L3538" s="145" t="s">
        <v>2282</v>
      </c>
      <c r="M3538" s="146" t="s">
        <v>2283</v>
      </c>
      <c r="N3538" s="278">
        <v>39814</v>
      </c>
      <c r="O3538" s="278"/>
      <c r="P3538" s="278"/>
      <c r="Q3538" s="279"/>
      <c r="S3538" s="227" t="str">
        <f t="shared" si="277"/>
        <v/>
      </c>
      <c r="T3538" s="227"/>
      <c r="U3538" s="237" t="str">
        <f t="shared" si="278"/>
        <v/>
      </c>
      <c r="V3538" s="230" t="str">
        <f t="shared" si="280"/>
        <v/>
      </c>
      <c r="W3538" s="227" t="str">
        <f t="shared" si="279"/>
        <v/>
      </c>
      <c r="AB3538" s="3"/>
    </row>
    <row r="3539" spans="1:28" s="3" customFormat="1" ht="14.5" customHeight="1" collapsed="1" x14ac:dyDescent="0.35">
      <c r="A3539" s="209" t="s">
        <v>22</v>
      </c>
      <c r="B3539" s="209"/>
      <c r="C3539" s="209"/>
      <c r="D3539" s="209"/>
      <c r="E3539" s="209"/>
      <c r="F3539" s="209"/>
      <c r="G3539" s="209" t="s">
        <v>3471</v>
      </c>
      <c r="H3539" s="209"/>
      <c r="I3539" s="209" t="s">
        <v>144</v>
      </c>
      <c r="J3539" s="291" t="str">
        <f t="shared" si="281"/>
        <v>1920</v>
      </c>
      <c r="K3539" s="2" t="s">
        <v>3472</v>
      </c>
      <c r="L3539" s="4"/>
      <c r="M3539" s="4"/>
      <c r="N3539" s="4"/>
      <c r="O3539" s="4"/>
      <c r="P3539" s="4"/>
      <c r="Q3539" s="4"/>
      <c r="R3539" s="4"/>
      <c r="S3539" s="227">
        <f t="shared" si="277"/>
        <v>6</v>
      </c>
      <c r="T3539" s="227"/>
      <c r="U3539" s="237" t="str">
        <f t="shared" si="278"/>
        <v>&lt;/registro&gt;
&lt;registro codigo="1921" perfil="ABC" nivel="6"&gt;</v>
      </c>
      <c r="V3539" s="230" t="str">
        <f t="shared" si="280"/>
        <v/>
      </c>
      <c r="W3539" s="227" t="str">
        <f t="shared" si="279"/>
        <v>&lt;/registro&gt;
&lt;registro codigo="1921" perfil="ABC" nivel="6"&gt;</v>
      </c>
      <c r="X3539" s="227"/>
      <c r="Y3539" s="227"/>
      <c r="AB3539" s="3" t="s">
        <v>6</v>
      </c>
    </row>
    <row r="3540" spans="1:28" ht="14.5" customHeight="1" x14ac:dyDescent="0.35">
      <c r="J3540" s="291" t="str">
        <f t="shared" si="281"/>
        <v>1921</v>
      </c>
      <c r="K3540" s="193">
        <v>1</v>
      </c>
      <c r="L3540" s="11" t="s">
        <v>25</v>
      </c>
      <c r="M3540" s="11" t="s">
        <v>3473</v>
      </c>
      <c r="N3540" s="193" t="s">
        <v>27</v>
      </c>
      <c r="O3540" s="193">
        <v>4</v>
      </c>
      <c r="P3540" s="193" t="s">
        <v>28</v>
      </c>
      <c r="Q3540" s="193" t="s">
        <v>29</v>
      </c>
      <c r="S3540" s="227" t="str">
        <f t="shared" si="277"/>
        <v>Campo</v>
      </c>
      <c r="T3540" s="227" t="s">
        <v>27</v>
      </c>
      <c r="U3540" s="237" t="str">
        <f t="shared" si="278"/>
        <v/>
      </c>
      <c r="V3540" s="230" t="str">
        <f t="shared" si="280"/>
        <v>&lt;campo posicao="1"&gt;
&lt;coluna&gt;REG&lt;/coluna&gt;
&lt;descricao&gt;Texto fixo contendo "1921"&lt;/descricao&gt;
&lt;tipo&gt;C&lt;/tipo&gt;
&lt;/campo&gt;</v>
      </c>
      <c r="W3540" s="227" t="str">
        <f t="shared" si="279"/>
        <v>&lt;campo posicao="1"&gt;
&lt;coluna&gt;REG&lt;/coluna&gt;
&lt;descricao&gt;Texto fixo contendo "1921"&lt;/descricao&gt;
&lt;tipo&gt;C&lt;/tipo&gt;
&lt;/campo&gt;</v>
      </c>
      <c r="AB3540" s="3" t="s">
        <v>6</v>
      </c>
    </row>
    <row r="3541" spans="1:28" ht="14.5" customHeight="1" x14ac:dyDescent="0.35">
      <c r="J3541" s="291" t="str">
        <f t="shared" si="281"/>
        <v>1921</v>
      </c>
      <c r="K3541" s="193">
        <v>2</v>
      </c>
      <c r="L3541" s="11" t="s">
        <v>2287</v>
      </c>
      <c r="M3541" s="11" t="s">
        <v>3474</v>
      </c>
      <c r="N3541" s="193" t="s">
        <v>27</v>
      </c>
      <c r="O3541" s="193" t="s">
        <v>40</v>
      </c>
      <c r="P3541" s="193" t="s">
        <v>28</v>
      </c>
      <c r="Q3541" s="193" t="s">
        <v>29</v>
      </c>
      <c r="S3541" s="227" t="str">
        <f t="shared" si="277"/>
        <v>Campo</v>
      </c>
      <c r="T3541" s="227" t="s">
        <v>27</v>
      </c>
      <c r="U3541" s="237" t="str">
        <f t="shared" si="278"/>
        <v/>
      </c>
      <c r="V3541" s="230" t="str">
        <f t="shared" si="280"/>
        <v>&lt;campo posicao="2"&gt;
&lt;coluna&gt;COD_AJ_APUR&lt;/coluna&gt;
&lt;descricao&gt;Código do ajuste da SUB-APURAÇÃO e dedução, conforme a Tabela indicada no item 5.1.1.&lt;/descricao&gt;
&lt;tipo&gt;C&lt;/tipo&gt;
&lt;/campo&gt;</v>
      </c>
      <c r="W3541" s="227" t="str">
        <f t="shared" si="279"/>
        <v>&lt;campo posicao="2"&gt;
&lt;coluna&gt;COD_AJ_APUR&lt;/coluna&gt;
&lt;descricao&gt;Código do ajuste da SUB-APURAÇÃO e dedução, conforme a Tabela indicada no item 5.1.1.&lt;/descricao&gt;
&lt;tipo&gt;C&lt;/tipo&gt;
&lt;/campo&gt;</v>
      </c>
      <c r="AB3541" s="3" t="s">
        <v>6</v>
      </c>
    </row>
    <row r="3542" spans="1:28" ht="14.5" customHeight="1" x14ac:dyDescent="0.35">
      <c r="J3542" s="291" t="str">
        <f t="shared" si="281"/>
        <v>1921</v>
      </c>
      <c r="K3542" s="193">
        <v>3</v>
      </c>
      <c r="L3542" s="11" t="s">
        <v>1445</v>
      </c>
      <c r="M3542" s="11" t="s">
        <v>2349</v>
      </c>
      <c r="N3542" s="193" t="s">
        <v>27</v>
      </c>
      <c r="O3542" s="193" t="s">
        <v>28</v>
      </c>
      <c r="P3542" s="193" t="s">
        <v>28</v>
      </c>
      <c r="Q3542" s="193" t="s">
        <v>48</v>
      </c>
      <c r="S3542" s="227" t="str">
        <f t="shared" si="277"/>
        <v>Campo</v>
      </c>
      <c r="T3542" s="227" t="s">
        <v>27</v>
      </c>
      <c r="U3542" s="237" t="str">
        <f t="shared" si="278"/>
        <v/>
      </c>
      <c r="V3542" s="230" t="str">
        <f t="shared" si="280"/>
        <v>&lt;campo posicao="3"&gt;
&lt;coluna&gt;DESCR_COMPL_AJ&lt;/coluna&gt;
&lt;descricao&gt;Descrição complementar do ajuste da apuração.&lt;/descricao&gt;
&lt;tipo&gt;C&lt;/tipo&gt;
&lt;/campo&gt;</v>
      </c>
      <c r="W3542" s="227" t="str">
        <f t="shared" si="279"/>
        <v>&lt;campo posicao="3"&gt;
&lt;coluna&gt;DESCR_COMPL_AJ&lt;/coluna&gt;
&lt;descricao&gt;Descrição complementar do ajuste da apuração.&lt;/descricao&gt;
&lt;tipo&gt;C&lt;/tipo&gt;
&lt;/campo&gt;</v>
      </c>
      <c r="AB3542" s="3" t="s">
        <v>6</v>
      </c>
    </row>
    <row r="3543" spans="1:28" ht="14.5" customHeight="1" x14ac:dyDescent="0.35">
      <c r="J3543" s="291" t="str">
        <f t="shared" si="281"/>
        <v>1921</v>
      </c>
      <c r="K3543" s="193">
        <v>4</v>
      </c>
      <c r="L3543" s="11" t="s">
        <v>2350</v>
      </c>
      <c r="M3543" s="11" t="s">
        <v>2351</v>
      </c>
      <c r="N3543" s="193" t="s">
        <v>32</v>
      </c>
      <c r="O3543" s="193" t="s">
        <v>28</v>
      </c>
      <c r="P3543" s="193">
        <v>2</v>
      </c>
      <c r="Q3543" s="193" t="s">
        <v>29</v>
      </c>
      <c r="S3543" s="227" t="str">
        <f t="shared" si="277"/>
        <v>Campo</v>
      </c>
      <c r="T3543" s="227" t="s">
        <v>3606</v>
      </c>
      <c r="U3543" s="237" t="str">
        <f t="shared" si="278"/>
        <v/>
      </c>
      <c r="V3543" s="230" t="str">
        <f t="shared" si="280"/>
        <v>&lt;campo posicao="4"&gt;
&lt;coluna&gt;VL_AJ_APUR&lt;/coluna&gt;
&lt;descricao&gt;Valor do ajuste da apuração&lt;/descricao&gt;
&lt;tipo&gt;R&lt;/tipo&gt;
&lt;/campo&gt;</v>
      </c>
      <c r="W3543" s="227" t="str">
        <f t="shared" si="279"/>
        <v>&lt;campo posicao="4"&gt;
&lt;coluna&gt;VL_AJ_APUR&lt;/coluna&gt;
&lt;descricao&gt;Valor do ajuste da apuração&lt;/descricao&gt;
&lt;tipo&gt;R&lt;/tipo&gt;
&lt;/campo&gt;</v>
      </c>
      <c r="AB3543" s="3" t="s">
        <v>6</v>
      </c>
    </row>
    <row r="3544" spans="1:28" s="3" customFormat="1" ht="14.5" customHeight="1" collapsed="1" x14ac:dyDescent="0.35">
      <c r="A3544" s="209" t="s">
        <v>22</v>
      </c>
      <c r="B3544" s="209"/>
      <c r="C3544" s="209"/>
      <c r="D3544" s="209"/>
      <c r="E3544" s="209"/>
      <c r="F3544" s="209"/>
      <c r="G3544" s="209"/>
      <c r="H3544" s="209" t="s">
        <v>3475</v>
      </c>
      <c r="I3544" s="209" t="s">
        <v>144</v>
      </c>
      <c r="J3544" s="291" t="str">
        <f t="shared" si="281"/>
        <v>1921</v>
      </c>
      <c r="K3544" s="2" t="s">
        <v>3476</v>
      </c>
      <c r="L3544" s="4"/>
      <c r="M3544" s="4"/>
      <c r="N3544" s="4"/>
      <c r="O3544" s="4"/>
      <c r="P3544" s="4"/>
      <c r="Q3544" s="4"/>
      <c r="R3544" s="4"/>
      <c r="S3544" s="227">
        <f t="shared" si="277"/>
        <v>7</v>
      </c>
      <c r="T3544" s="227"/>
      <c r="U3544" s="237" t="str">
        <f t="shared" si="278"/>
        <v>&lt;/registro&gt;
&lt;registro codigo="1922" perfil="ABC" nivel="7"&gt;</v>
      </c>
      <c r="V3544" s="230" t="str">
        <f t="shared" si="280"/>
        <v/>
      </c>
      <c r="W3544" s="227" t="str">
        <f t="shared" si="279"/>
        <v>&lt;/registro&gt;
&lt;registro codigo="1922" perfil="ABC" nivel="7"&gt;</v>
      </c>
      <c r="X3544" s="227"/>
      <c r="Y3544" s="227"/>
      <c r="AB3544" s="3" t="s">
        <v>6</v>
      </c>
    </row>
    <row r="3545" spans="1:28" ht="14.5" customHeight="1" x14ac:dyDescent="0.35">
      <c r="J3545" s="291" t="str">
        <f t="shared" si="281"/>
        <v>1922</v>
      </c>
      <c r="K3545" s="193">
        <v>1</v>
      </c>
      <c r="L3545" s="11" t="s">
        <v>25</v>
      </c>
      <c r="M3545" s="11" t="s">
        <v>3477</v>
      </c>
      <c r="N3545" s="193" t="s">
        <v>27</v>
      </c>
      <c r="O3545" s="193">
        <v>4</v>
      </c>
      <c r="P3545" s="193" t="s">
        <v>28</v>
      </c>
      <c r="Q3545" s="193" t="s">
        <v>29</v>
      </c>
      <c r="S3545" s="227" t="str">
        <f t="shared" si="277"/>
        <v>Campo</v>
      </c>
      <c r="T3545" s="227" t="s">
        <v>27</v>
      </c>
      <c r="U3545" s="237" t="str">
        <f t="shared" si="278"/>
        <v/>
      </c>
      <c r="V3545" s="230" t="str">
        <f t="shared" si="280"/>
        <v>&lt;campo posicao="1"&gt;
&lt;coluna&gt;REG&lt;/coluna&gt;
&lt;descricao&gt;Texto fixo contendo "1922"&lt;/descricao&gt;
&lt;tipo&gt;C&lt;/tipo&gt;
&lt;/campo&gt;</v>
      </c>
      <c r="W3545" s="227" t="str">
        <f t="shared" si="279"/>
        <v>&lt;campo posicao="1"&gt;
&lt;coluna&gt;REG&lt;/coluna&gt;
&lt;descricao&gt;Texto fixo contendo "1922"&lt;/descricao&gt;
&lt;tipo&gt;C&lt;/tipo&gt;
&lt;/campo&gt;</v>
      </c>
      <c r="AB3545" s="3" t="s">
        <v>6</v>
      </c>
    </row>
    <row r="3546" spans="1:28" ht="14.5" customHeight="1" x14ac:dyDescent="0.35">
      <c r="J3546" s="291" t="str">
        <f t="shared" si="281"/>
        <v>1922</v>
      </c>
      <c r="K3546" s="193">
        <v>2</v>
      </c>
      <c r="L3546" s="11" t="s">
        <v>636</v>
      </c>
      <c r="M3546" s="11" t="s">
        <v>982</v>
      </c>
      <c r="N3546" s="193" t="s">
        <v>27</v>
      </c>
      <c r="O3546" s="193" t="s">
        <v>28</v>
      </c>
      <c r="P3546" s="193" t="s">
        <v>28</v>
      </c>
      <c r="Q3546" s="193" t="s">
        <v>48</v>
      </c>
      <c r="S3546" s="227" t="str">
        <f t="shared" si="277"/>
        <v>Campo</v>
      </c>
      <c r="T3546" s="227" t="s">
        <v>27</v>
      </c>
      <c r="U3546" s="237" t="str">
        <f t="shared" si="278"/>
        <v/>
      </c>
      <c r="V3546" s="230" t="str">
        <f t="shared" si="280"/>
        <v>&lt;campo posicao="2"&gt;
&lt;coluna&gt;NUM_DA&lt;/coluna&gt;
&lt;descricao&gt;Número do documento de arrecadação estadual, se houver&lt;/descricao&gt;
&lt;tipo&gt;C&lt;/tipo&gt;
&lt;/campo&gt;</v>
      </c>
      <c r="W3546" s="227" t="str">
        <f t="shared" si="279"/>
        <v>&lt;campo posicao="2"&gt;
&lt;coluna&gt;NUM_DA&lt;/coluna&gt;
&lt;descricao&gt;Número do documento de arrecadação estadual, se houver&lt;/descricao&gt;
&lt;tipo&gt;C&lt;/tipo&gt;
&lt;/campo&gt;</v>
      </c>
      <c r="AB3546" s="3" t="s">
        <v>6</v>
      </c>
    </row>
    <row r="3547" spans="1:28" ht="14.5" customHeight="1" x14ac:dyDescent="0.35">
      <c r="J3547" s="291" t="str">
        <f t="shared" si="281"/>
        <v>1922</v>
      </c>
      <c r="K3547" s="193">
        <v>3</v>
      </c>
      <c r="L3547" s="11" t="s">
        <v>455</v>
      </c>
      <c r="M3547" s="11" t="s">
        <v>456</v>
      </c>
      <c r="N3547" s="193" t="s">
        <v>27</v>
      </c>
      <c r="O3547" s="193">
        <v>15</v>
      </c>
      <c r="P3547" s="193" t="s">
        <v>28</v>
      </c>
      <c r="Q3547" s="193" t="s">
        <v>48</v>
      </c>
      <c r="S3547" s="227" t="str">
        <f t="shared" si="277"/>
        <v>Campo</v>
      </c>
      <c r="T3547" s="227" t="s">
        <v>27</v>
      </c>
      <c r="U3547" s="237" t="str">
        <f t="shared" si="278"/>
        <v/>
      </c>
      <c r="V3547" s="230" t="str">
        <f t="shared" si="280"/>
        <v>&lt;campo posicao="3"&gt;
&lt;coluna&gt;NUM_PROC&lt;/coluna&gt;
&lt;descricao&gt;Número do processo ao qual o ajuste está vinculado, se houver&lt;/descricao&gt;
&lt;tipo&gt;C&lt;/tipo&gt;
&lt;/campo&gt;</v>
      </c>
      <c r="W3547" s="227" t="str">
        <f t="shared" si="279"/>
        <v>&lt;campo posicao="3"&gt;
&lt;coluna&gt;NUM_PROC&lt;/coluna&gt;
&lt;descricao&gt;Número do processo ao qual o ajuste está vinculado, se houver&lt;/descricao&gt;
&lt;tipo&gt;C&lt;/tipo&gt;
&lt;/campo&gt;</v>
      </c>
      <c r="AB3547" s="3" t="s">
        <v>6</v>
      </c>
    </row>
    <row r="3548" spans="1:28" ht="14.5" customHeight="1" x14ac:dyDescent="0.35">
      <c r="J3548" s="291" t="str">
        <f t="shared" si="281"/>
        <v>1922</v>
      </c>
      <c r="K3548" s="218">
        <v>4</v>
      </c>
      <c r="L3548" s="218" t="s">
        <v>457</v>
      </c>
      <c r="M3548" s="11" t="s">
        <v>458</v>
      </c>
      <c r="N3548" s="218" t="s">
        <v>27</v>
      </c>
      <c r="O3548" s="218" t="s">
        <v>240</v>
      </c>
      <c r="P3548" s="218" t="s">
        <v>28</v>
      </c>
      <c r="Q3548" s="218" t="s">
        <v>48</v>
      </c>
      <c r="S3548" s="227" t="str">
        <f t="shared" si="277"/>
        <v>Campo</v>
      </c>
      <c r="T3548" s="227" t="s">
        <v>27</v>
      </c>
      <c r="U3548" s="237" t="str">
        <f t="shared" si="278"/>
        <v/>
      </c>
      <c r="V3548" s="230" t="str">
        <f t="shared" si="280"/>
        <v>&lt;campo posicao="4"&gt;
&lt;coluna&gt;IND_PROC&lt;/coluna&gt;
&lt;descricao&gt;Indicador da origem do processo:&lt;/descricao&gt;
&lt;tipo&gt;C&lt;/tipo&gt;
&lt;/campo&gt;</v>
      </c>
      <c r="W3548" s="227" t="str">
        <f t="shared" si="279"/>
        <v>&lt;campo posicao="4"&gt;
&lt;coluna&gt;IND_PROC&lt;/coluna&gt;
&lt;descricao&gt;Indicador da origem do processo:&lt;/descricao&gt;
&lt;tipo&gt;C&lt;/tipo&gt;
&lt;/campo&gt;</v>
      </c>
      <c r="AB3548" s="3" t="s">
        <v>6</v>
      </c>
    </row>
    <row r="3549" spans="1:28" ht="14.5" customHeight="1" x14ac:dyDescent="0.35">
      <c r="J3549" s="291" t="str">
        <f t="shared" si="281"/>
        <v>1922</v>
      </c>
      <c r="K3549" s="218"/>
      <c r="L3549" s="218"/>
      <c r="M3549" s="11" t="s">
        <v>2395</v>
      </c>
      <c r="N3549" s="218"/>
      <c r="O3549" s="218"/>
      <c r="P3549" s="218"/>
      <c r="Q3549" s="218"/>
      <c r="S3549" s="227" t="str">
        <f t="shared" si="277"/>
        <v/>
      </c>
      <c r="T3549" s="227"/>
      <c r="U3549" s="237" t="str">
        <f t="shared" si="278"/>
        <v/>
      </c>
      <c r="V3549" s="230" t="str">
        <f t="shared" si="280"/>
        <v/>
      </c>
      <c r="W3549" s="227" t="str">
        <f t="shared" si="279"/>
        <v/>
      </c>
      <c r="AB3549" s="3" t="s">
        <v>6</v>
      </c>
    </row>
    <row r="3550" spans="1:28" ht="14.5" customHeight="1" x14ac:dyDescent="0.35">
      <c r="J3550" s="291" t="str">
        <f t="shared" si="281"/>
        <v>1922</v>
      </c>
      <c r="K3550" s="218"/>
      <c r="L3550" s="218"/>
      <c r="M3550" s="11" t="s">
        <v>460</v>
      </c>
      <c r="N3550" s="218"/>
      <c r="O3550" s="218"/>
      <c r="P3550" s="218"/>
      <c r="Q3550" s="218"/>
      <c r="S3550" s="227" t="str">
        <f t="shared" si="277"/>
        <v/>
      </c>
      <c r="T3550" s="227"/>
      <c r="U3550" s="237" t="str">
        <f t="shared" si="278"/>
        <v/>
      </c>
      <c r="V3550" s="230" t="str">
        <f t="shared" si="280"/>
        <v/>
      </c>
      <c r="W3550" s="227" t="str">
        <f t="shared" si="279"/>
        <v/>
      </c>
      <c r="AB3550" s="3" t="s">
        <v>6</v>
      </c>
    </row>
    <row r="3551" spans="1:28" ht="14.5" customHeight="1" x14ac:dyDescent="0.35">
      <c r="J3551" s="291" t="str">
        <f t="shared" si="281"/>
        <v>1922</v>
      </c>
      <c r="K3551" s="218"/>
      <c r="L3551" s="218"/>
      <c r="M3551" s="11" t="s">
        <v>461</v>
      </c>
      <c r="N3551" s="218"/>
      <c r="O3551" s="218"/>
      <c r="P3551" s="218"/>
      <c r="Q3551" s="218"/>
      <c r="S3551" s="227" t="str">
        <f t="shared" si="277"/>
        <v/>
      </c>
      <c r="T3551" s="227"/>
      <c r="U3551" s="237" t="str">
        <f t="shared" si="278"/>
        <v/>
      </c>
      <c r="V3551" s="230" t="str">
        <f t="shared" si="280"/>
        <v/>
      </c>
      <c r="W3551" s="227" t="str">
        <f t="shared" si="279"/>
        <v/>
      </c>
      <c r="AB3551" s="3" t="s">
        <v>6</v>
      </c>
    </row>
    <row r="3552" spans="1:28" ht="14.5" customHeight="1" x14ac:dyDescent="0.35">
      <c r="J3552" s="291" t="str">
        <f t="shared" si="281"/>
        <v>1922</v>
      </c>
      <c r="K3552" s="218"/>
      <c r="L3552" s="218"/>
      <c r="M3552" s="11" t="s">
        <v>452</v>
      </c>
      <c r="N3552" s="218"/>
      <c r="O3552" s="218"/>
      <c r="P3552" s="218"/>
      <c r="Q3552" s="218"/>
      <c r="S3552" s="227" t="str">
        <f t="shared" si="277"/>
        <v/>
      </c>
      <c r="T3552" s="227"/>
      <c r="U3552" s="237" t="str">
        <f t="shared" si="278"/>
        <v/>
      </c>
      <c r="V3552" s="230" t="str">
        <f t="shared" si="280"/>
        <v/>
      </c>
      <c r="W3552" s="227" t="str">
        <f t="shared" si="279"/>
        <v/>
      </c>
      <c r="AB3552" s="3" t="s">
        <v>6</v>
      </c>
    </row>
    <row r="3553" spans="1:28" ht="14.5" customHeight="1" x14ac:dyDescent="0.35">
      <c r="J3553" s="291" t="str">
        <f t="shared" si="281"/>
        <v>1922</v>
      </c>
      <c r="K3553" s="193">
        <v>5</v>
      </c>
      <c r="L3553" s="11" t="s">
        <v>462</v>
      </c>
      <c r="M3553" s="11" t="s">
        <v>2356</v>
      </c>
      <c r="N3553" s="193" t="s">
        <v>27</v>
      </c>
      <c r="O3553" s="193" t="s">
        <v>28</v>
      </c>
      <c r="P3553" s="193" t="s">
        <v>28</v>
      </c>
      <c r="Q3553" s="193" t="s">
        <v>48</v>
      </c>
      <c r="S3553" s="227" t="str">
        <f t="shared" si="277"/>
        <v>Campo</v>
      </c>
      <c r="T3553" s="227" t="s">
        <v>27</v>
      </c>
      <c r="U3553" s="237" t="str">
        <f t="shared" si="278"/>
        <v/>
      </c>
      <c r="V3553" s="230" t="str">
        <f t="shared" si="280"/>
        <v>&lt;campo posicao="5"&gt;
&lt;coluna&gt;PROC&lt;/coluna&gt;
&lt;descricao&gt;Descrição resumida do processo que embasou o lançamento&lt;/descricao&gt;
&lt;tipo&gt;C&lt;/tipo&gt;
&lt;/campo&gt;</v>
      </c>
      <c r="W3553" s="227" t="str">
        <f t="shared" si="279"/>
        <v>&lt;campo posicao="5"&gt;
&lt;coluna&gt;PROC&lt;/coluna&gt;
&lt;descricao&gt;Descrição resumida do processo que embasou o lançamento&lt;/descricao&gt;
&lt;tipo&gt;C&lt;/tipo&gt;
&lt;/campo&gt;</v>
      </c>
      <c r="AB3553" s="3" t="s">
        <v>6</v>
      </c>
    </row>
    <row r="3554" spans="1:28" ht="14.5" customHeight="1" x14ac:dyDescent="0.35">
      <c r="J3554" s="291" t="str">
        <f t="shared" si="281"/>
        <v>1922</v>
      </c>
      <c r="K3554" s="193">
        <v>6</v>
      </c>
      <c r="L3554" s="11" t="s">
        <v>617</v>
      </c>
      <c r="M3554" s="11" t="s">
        <v>2357</v>
      </c>
      <c r="N3554" s="193" t="s">
        <v>27</v>
      </c>
      <c r="O3554" s="193" t="s">
        <v>28</v>
      </c>
      <c r="P3554" s="193" t="s">
        <v>28</v>
      </c>
      <c r="Q3554" s="193" t="s">
        <v>48</v>
      </c>
      <c r="S3554" s="227" t="str">
        <f t="shared" si="277"/>
        <v>Campo</v>
      </c>
      <c r="T3554" s="227" t="s">
        <v>27</v>
      </c>
      <c r="U3554" s="237" t="str">
        <f t="shared" si="278"/>
        <v/>
      </c>
      <c r="V3554" s="230" t="str">
        <f t="shared" si="280"/>
        <v>&lt;campo posicao="6"&gt;
&lt;coluna&gt;TXT_COMPL&lt;/coluna&gt;
&lt;descricao&gt;Descrição complementar&lt;/descricao&gt;
&lt;tipo&gt;C&lt;/tipo&gt;
&lt;/campo&gt;</v>
      </c>
      <c r="W3554" s="227" t="str">
        <f t="shared" si="279"/>
        <v>&lt;campo posicao="6"&gt;
&lt;coluna&gt;TXT_COMPL&lt;/coluna&gt;
&lt;descricao&gt;Descrição complementar&lt;/descricao&gt;
&lt;tipo&gt;C&lt;/tipo&gt;
&lt;/campo&gt;</v>
      </c>
      <c r="AB3554" s="3" t="s">
        <v>6</v>
      </c>
    </row>
    <row r="3555" spans="1:28" s="3" customFormat="1" ht="14.5" customHeight="1" collapsed="1" x14ac:dyDescent="0.35">
      <c r="A3555" s="209" t="s">
        <v>22</v>
      </c>
      <c r="B3555" s="209"/>
      <c r="C3555" s="209"/>
      <c r="D3555" s="209"/>
      <c r="E3555" s="209"/>
      <c r="F3555" s="209"/>
      <c r="G3555" s="209"/>
      <c r="H3555" s="209" t="s">
        <v>3478</v>
      </c>
      <c r="I3555" s="209" t="s">
        <v>144</v>
      </c>
      <c r="J3555" s="291" t="str">
        <f t="shared" si="281"/>
        <v>1922</v>
      </c>
      <c r="K3555" s="2" t="s">
        <v>3479</v>
      </c>
      <c r="L3555" s="4"/>
      <c r="M3555" s="4"/>
      <c r="N3555" s="4"/>
      <c r="O3555" s="4"/>
      <c r="P3555" s="4"/>
      <c r="Q3555" s="4"/>
      <c r="R3555" s="4"/>
      <c r="S3555" s="227">
        <f t="shared" si="277"/>
        <v>7</v>
      </c>
      <c r="T3555" s="227"/>
      <c r="U3555" s="237" t="str">
        <f t="shared" si="278"/>
        <v>&lt;/registro&gt;
&lt;registro codigo="1923" perfil="ABC" nivel="7"&gt;</v>
      </c>
      <c r="V3555" s="230" t="str">
        <f t="shared" si="280"/>
        <v/>
      </c>
      <c r="W3555" s="227" t="str">
        <f t="shared" si="279"/>
        <v>&lt;/registro&gt;
&lt;registro codigo="1923" perfil="ABC" nivel="7"&gt;</v>
      </c>
      <c r="X3555" s="227"/>
      <c r="Y3555" s="227"/>
      <c r="AB3555" s="3" t="s">
        <v>6</v>
      </c>
    </row>
    <row r="3556" spans="1:28" ht="14.5" customHeight="1" x14ac:dyDescent="0.35">
      <c r="J3556" s="291" t="str">
        <f t="shared" si="281"/>
        <v>1923</v>
      </c>
      <c r="K3556" s="193">
        <v>1</v>
      </c>
      <c r="L3556" s="11" t="s">
        <v>25</v>
      </c>
      <c r="M3556" s="11" t="s">
        <v>3480</v>
      </c>
      <c r="N3556" s="193" t="s">
        <v>27</v>
      </c>
      <c r="O3556" s="193">
        <v>4</v>
      </c>
      <c r="P3556" s="193" t="s">
        <v>28</v>
      </c>
      <c r="Q3556" s="193" t="s">
        <v>29</v>
      </c>
      <c r="S3556" s="227" t="str">
        <f t="shared" si="277"/>
        <v>Campo</v>
      </c>
      <c r="T3556" s="227" t="s">
        <v>27</v>
      </c>
      <c r="U3556" s="237" t="str">
        <f t="shared" si="278"/>
        <v/>
      </c>
      <c r="V3556" s="230" t="str">
        <f t="shared" si="280"/>
        <v>&lt;campo posicao="1"&gt;
&lt;coluna&gt;REG&lt;/coluna&gt;
&lt;descricao&gt;Texto fixo contendo "1923"&lt;/descricao&gt;
&lt;tipo&gt;C&lt;/tipo&gt;
&lt;/campo&gt;</v>
      </c>
      <c r="W3556" s="227" t="str">
        <f t="shared" si="279"/>
        <v>&lt;campo posicao="1"&gt;
&lt;coluna&gt;REG&lt;/coluna&gt;
&lt;descricao&gt;Texto fixo contendo "1923"&lt;/descricao&gt;
&lt;tipo&gt;C&lt;/tipo&gt;
&lt;/campo&gt;</v>
      </c>
      <c r="AB3556" s="3" t="s">
        <v>6</v>
      </c>
    </row>
    <row r="3557" spans="1:28" ht="14.5" customHeight="1" x14ac:dyDescent="0.35">
      <c r="J3557" s="291" t="str">
        <f t="shared" si="281"/>
        <v>1923</v>
      </c>
      <c r="K3557" s="218">
        <v>2</v>
      </c>
      <c r="L3557" s="218" t="s">
        <v>129</v>
      </c>
      <c r="M3557" s="11" t="s">
        <v>340</v>
      </c>
      <c r="N3557" s="218" t="s">
        <v>27</v>
      </c>
      <c r="O3557" s="218">
        <v>60</v>
      </c>
      <c r="P3557" s="218" t="s">
        <v>28</v>
      </c>
      <c r="Q3557" s="218" t="s">
        <v>29</v>
      </c>
      <c r="S3557" s="227" t="str">
        <f t="shared" si="277"/>
        <v>Campo</v>
      </c>
      <c r="T3557" s="227" t="s">
        <v>27</v>
      </c>
      <c r="U3557" s="237" t="str">
        <f t="shared" si="278"/>
        <v/>
      </c>
      <c r="V3557" s="230" t="str">
        <f t="shared" si="280"/>
        <v>&lt;campo posicao="2"&gt;
&lt;coluna&gt;COD_PART&lt;/coluna&gt;
&lt;descricao&gt;Código do participante (campo 02 do Registro 0150):&lt;/descricao&gt;
&lt;tipo&gt;C&lt;/tipo&gt;
&lt;/campo&gt;</v>
      </c>
      <c r="W3557" s="227" t="str">
        <f t="shared" si="279"/>
        <v>&lt;campo posicao="2"&gt;
&lt;coluna&gt;COD_PART&lt;/coluna&gt;
&lt;descricao&gt;Código do participante (campo 02 do Registro 0150):&lt;/descricao&gt;
&lt;tipo&gt;C&lt;/tipo&gt;
&lt;/campo&gt;</v>
      </c>
      <c r="AB3557" s="3" t="s">
        <v>6</v>
      </c>
    </row>
    <row r="3558" spans="1:28" ht="14.5" customHeight="1" x14ac:dyDescent="0.35">
      <c r="J3558" s="291" t="str">
        <f t="shared" si="281"/>
        <v>1923</v>
      </c>
      <c r="K3558" s="218"/>
      <c r="L3558" s="218"/>
      <c r="M3558" s="11" t="s">
        <v>532</v>
      </c>
      <c r="N3558" s="218"/>
      <c r="O3558" s="218"/>
      <c r="P3558" s="218"/>
      <c r="Q3558" s="218"/>
      <c r="S3558" s="227" t="str">
        <f t="shared" si="277"/>
        <v/>
      </c>
      <c r="T3558" s="227"/>
      <c r="U3558" s="237" t="str">
        <f t="shared" si="278"/>
        <v/>
      </c>
      <c r="V3558" s="230" t="str">
        <f t="shared" si="280"/>
        <v/>
      </c>
      <c r="W3558" s="227" t="str">
        <f t="shared" si="279"/>
        <v/>
      </c>
      <c r="AB3558" s="3" t="s">
        <v>6</v>
      </c>
    </row>
    <row r="3559" spans="1:28" ht="14.5" customHeight="1" x14ac:dyDescent="0.35">
      <c r="J3559" s="291" t="str">
        <f t="shared" si="281"/>
        <v>1923</v>
      </c>
      <c r="K3559" s="218"/>
      <c r="L3559" s="218"/>
      <c r="M3559" s="11" t="s">
        <v>533</v>
      </c>
      <c r="N3559" s="218"/>
      <c r="O3559" s="218"/>
      <c r="P3559" s="218"/>
      <c r="Q3559" s="218"/>
      <c r="S3559" s="227" t="str">
        <f t="shared" si="277"/>
        <v/>
      </c>
      <c r="T3559" s="227"/>
      <c r="U3559" s="237" t="str">
        <f t="shared" si="278"/>
        <v/>
      </c>
      <c r="V3559" s="230" t="str">
        <f t="shared" si="280"/>
        <v/>
      </c>
      <c r="W3559" s="227" t="str">
        <f t="shared" si="279"/>
        <v/>
      </c>
      <c r="AB3559" s="3" t="s">
        <v>6</v>
      </c>
    </row>
    <row r="3560" spans="1:28" ht="14.5" customHeight="1" x14ac:dyDescent="0.35">
      <c r="J3560" s="291" t="str">
        <f t="shared" si="281"/>
        <v>1923</v>
      </c>
      <c r="K3560" s="193">
        <v>3</v>
      </c>
      <c r="L3560" s="11" t="s">
        <v>344</v>
      </c>
      <c r="M3560" s="11" t="s">
        <v>534</v>
      </c>
      <c r="N3560" s="193" t="s">
        <v>27</v>
      </c>
      <c r="O3560" s="193" t="s">
        <v>54</v>
      </c>
      <c r="P3560" s="193" t="s">
        <v>28</v>
      </c>
      <c r="Q3560" s="193" t="s">
        <v>29</v>
      </c>
      <c r="S3560" s="227" t="str">
        <f t="shared" si="277"/>
        <v>Campo</v>
      </c>
      <c r="T3560" s="227" t="s">
        <v>27</v>
      </c>
      <c r="U3560" s="237" t="str">
        <f t="shared" si="278"/>
        <v/>
      </c>
      <c r="V3560" s="230" t="str">
        <f t="shared" si="280"/>
        <v>&lt;campo posicao="3"&gt;
&lt;coluna&gt;COD_MOD&lt;/coluna&gt;
&lt;descricao&gt;Código do modelo do documento fiscal, conforme a Tabela 4.1.1 &lt;/descricao&gt;
&lt;tipo&gt;C&lt;/tipo&gt;
&lt;/campo&gt;</v>
      </c>
      <c r="W3560" s="227" t="str">
        <f t="shared" si="279"/>
        <v>&lt;campo posicao="3"&gt;
&lt;coluna&gt;COD_MOD&lt;/coluna&gt;
&lt;descricao&gt;Código do modelo do documento fiscal, conforme a Tabela 4.1.1 &lt;/descricao&gt;
&lt;tipo&gt;C&lt;/tipo&gt;
&lt;/campo&gt;</v>
      </c>
      <c r="AB3560" s="3" t="s">
        <v>6</v>
      </c>
    </row>
    <row r="3561" spans="1:28" ht="14.5" customHeight="1" x14ac:dyDescent="0.35">
      <c r="J3561" s="291" t="str">
        <f t="shared" si="281"/>
        <v>1923</v>
      </c>
      <c r="K3561" s="193">
        <v>4</v>
      </c>
      <c r="L3561" s="11" t="s">
        <v>348</v>
      </c>
      <c r="M3561" s="11" t="s">
        <v>349</v>
      </c>
      <c r="N3561" s="193" t="s">
        <v>27</v>
      </c>
      <c r="O3561" s="193">
        <v>4</v>
      </c>
      <c r="P3561" s="193" t="s">
        <v>28</v>
      </c>
      <c r="Q3561" s="193" t="s">
        <v>48</v>
      </c>
      <c r="S3561" s="227" t="str">
        <f t="shared" si="277"/>
        <v>Campo</v>
      </c>
      <c r="T3561" s="227" t="s">
        <v>27</v>
      </c>
      <c r="U3561" s="237" t="str">
        <f t="shared" si="278"/>
        <v/>
      </c>
      <c r="V3561" s="230" t="str">
        <f t="shared" si="280"/>
        <v>&lt;campo posicao="4"&gt;
&lt;coluna&gt;SER&lt;/coluna&gt;
&lt;descricao&gt;Série do documento fiscal&lt;/descricao&gt;
&lt;tipo&gt;C&lt;/tipo&gt;
&lt;/campo&gt;</v>
      </c>
      <c r="W3561" s="227" t="str">
        <f t="shared" si="279"/>
        <v>&lt;campo posicao="4"&gt;
&lt;coluna&gt;SER&lt;/coluna&gt;
&lt;descricao&gt;Série do documento fiscal&lt;/descricao&gt;
&lt;tipo&gt;C&lt;/tipo&gt;
&lt;/campo&gt;</v>
      </c>
      <c r="AB3561" s="3" t="s">
        <v>6</v>
      </c>
    </row>
    <row r="3562" spans="1:28" ht="14.5" customHeight="1" x14ac:dyDescent="0.35">
      <c r="J3562" s="291" t="str">
        <f t="shared" si="281"/>
        <v>1923</v>
      </c>
      <c r="K3562" s="193">
        <v>5</v>
      </c>
      <c r="L3562" s="11" t="s">
        <v>654</v>
      </c>
      <c r="M3562" s="11" t="s">
        <v>2361</v>
      </c>
      <c r="N3562" s="193" t="s">
        <v>32</v>
      </c>
      <c r="O3562" s="193">
        <v>3</v>
      </c>
      <c r="P3562" s="193" t="s">
        <v>28</v>
      </c>
      <c r="Q3562" s="193" t="s">
        <v>48</v>
      </c>
      <c r="S3562" s="227" t="str">
        <f t="shared" si="277"/>
        <v>Campo</v>
      </c>
      <c r="T3562" s="227" t="s">
        <v>3607</v>
      </c>
      <c r="U3562" s="237" t="str">
        <f t="shared" si="278"/>
        <v/>
      </c>
      <c r="V3562" s="230" t="str">
        <f t="shared" si="280"/>
        <v>&lt;campo posicao="5"&gt;
&lt;coluna&gt;SUB&lt;/coluna&gt;
&lt;descricao&gt;Subserie do documento fiscal&lt;/descricao&gt;
&lt;tipo&gt;I&lt;/tipo&gt;
&lt;/campo&gt;</v>
      </c>
      <c r="W3562" s="227" t="str">
        <f t="shared" si="279"/>
        <v>&lt;campo posicao="5"&gt;
&lt;coluna&gt;SUB&lt;/coluna&gt;
&lt;descricao&gt;Subserie do documento fiscal&lt;/descricao&gt;
&lt;tipo&gt;I&lt;/tipo&gt;
&lt;/campo&gt;</v>
      </c>
      <c r="AB3562" s="3" t="s">
        <v>6</v>
      </c>
    </row>
    <row r="3563" spans="1:28" ht="14.5" customHeight="1" x14ac:dyDescent="0.35">
      <c r="J3563" s="291" t="str">
        <f t="shared" si="281"/>
        <v>1923</v>
      </c>
      <c r="K3563" s="193">
        <v>6</v>
      </c>
      <c r="L3563" s="11" t="s">
        <v>351</v>
      </c>
      <c r="M3563" s="11" t="s">
        <v>352</v>
      </c>
      <c r="N3563" s="193" t="s">
        <v>32</v>
      </c>
      <c r="O3563" s="193">
        <v>9</v>
      </c>
      <c r="P3563" s="193" t="s">
        <v>28</v>
      </c>
      <c r="Q3563" s="193" t="s">
        <v>29</v>
      </c>
      <c r="S3563" s="227" t="str">
        <f t="shared" si="277"/>
        <v>Campo</v>
      </c>
      <c r="T3563" s="227" t="s">
        <v>3607</v>
      </c>
      <c r="U3563" s="237" t="str">
        <f t="shared" si="278"/>
        <v/>
      </c>
      <c r="V3563" s="230" t="str">
        <f t="shared" si="280"/>
        <v>&lt;campo posicao="6"&gt;
&lt;coluna&gt;NUM_DOC&lt;/coluna&gt;
&lt;descricao&gt;Número do documento fiscal&lt;/descricao&gt;
&lt;tipo&gt;I&lt;/tipo&gt;
&lt;/campo&gt;</v>
      </c>
      <c r="W3563" s="227" t="str">
        <f t="shared" si="279"/>
        <v>&lt;campo posicao="6"&gt;
&lt;coluna&gt;NUM_DOC&lt;/coluna&gt;
&lt;descricao&gt;Número do documento fiscal&lt;/descricao&gt;
&lt;tipo&gt;I&lt;/tipo&gt;
&lt;/campo&gt;</v>
      </c>
      <c r="AB3563" s="3" t="s">
        <v>6</v>
      </c>
    </row>
    <row r="3564" spans="1:28" ht="14.5" customHeight="1" x14ac:dyDescent="0.35">
      <c r="J3564" s="291" t="str">
        <f t="shared" si="281"/>
        <v>1923</v>
      </c>
      <c r="K3564" s="193">
        <v>7</v>
      </c>
      <c r="L3564" s="11" t="s">
        <v>357</v>
      </c>
      <c r="M3564" s="11" t="s">
        <v>667</v>
      </c>
      <c r="N3564" s="193" t="s">
        <v>32</v>
      </c>
      <c r="O3564" s="193" t="s">
        <v>40</v>
      </c>
      <c r="P3564" s="193" t="s">
        <v>28</v>
      </c>
      <c r="Q3564" s="193" t="s">
        <v>29</v>
      </c>
      <c r="S3564" s="227" t="str">
        <f t="shared" si="277"/>
        <v>Campo</v>
      </c>
      <c r="T3564" s="227" t="s">
        <v>3605</v>
      </c>
      <c r="U3564" s="237" t="str">
        <f t="shared" si="278"/>
        <v/>
      </c>
      <c r="V3564" s="230" t="str">
        <f t="shared" si="280"/>
        <v>&lt;campo posicao="7"&gt;
&lt;coluna&gt;DT_DOC&lt;/coluna&gt;
&lt;descricao&gt;Data da emissão do documento fiscal&lt;/descricao&gt;
&lt;tipo&gt;D&lt;/tipo&gt;
&lt;/campo&gt;</v>
      </c>
      <c r="W3564" s="227" t="str">
        <f t="shared" si="279"/>
        <v>&lt;campo posicao="7"&gt;
&lt;coluna&gt;DT_DOC&lt;/coluna&gt;
&lt;descricao&gt;Data da emissão do documento fiscal&lt;/descricao&gt;
&lt;tipo&gt;D&lt;/tipo&gt;
&lt;/campo&gt;</v>
      </c>
      <c r="AB3564" s="3" t="s">
        <v>6</v>
      </c>
    </row>
    <row r="3565" spans="1:28" ht="14.5" customHeight="1" x14ac:dyDescent="0.35">
      <c r="J3565" s="291" t="str">
        <f t="shared" si="281"/>
        <v>1923</v>
      </c>
      <c r="K3565" s="193">
        <v>8</v>
      </c>
      <c r="L3565" s="11" t="s">
        <v>163</v>
      </c>
      <c r="M3565" s="11" t="s">
        <v>801</v>
      </c>
      <c r="N3565" s="193" t="s">
        <v>27</v>
      </c>
      <c r="O3565" s="193">
        <v>60</v>
      </c>
      <c r="P3565" s="193" t="s">
        <v>28</v>
      </c>
      <c r="Q3565" s="193" t="s">
        <v>48</v>
      </c>
      <c r="S3565" s="227" t="str">
        <f t="shared" si="277"/>
        <v>Campo</v>
      </c>
      <c r="T3565" s="227" t="s">
        <v>27</v>
      </c>
      <c r="U3565" s="237" t="str">
        <f t="shared" si="278"/>
        <v/>
      </c>
      <c r="V3565" s="230" t="str">
        <f t="shared" si="280"/>
        <v>&lt;campo posicao="8"&gt;
&lt;coluna&gt;COD_ITEM&lt;/coluna&gt;
&lt;descricao&gt;Código do item (campo 02 do Registro 0200)&lt;/descricao&gt;
&lt;tipo&gt;C&lt;/tipo&gt;
&lt;/campo&gt;</v>
      </c>
      <c r="W3565" s="227" t="str">
        <f t="shared" si="279"/>
        <v>&lt;campo posicao="8"&gt;
&lt;coluna&gt;COD_ITEM&lt;/coluna&gt;
&lt;descricao&gt;Código do item (campo 02 do Registro 0200)&lt;/descricao&gt;
&lt;tipo&gt;C&lt;/tipo&gt;
&lt;/campo&gt;</v>
      </c>
      <c r="AB3565" s="3" t="s">
        <v>6</v>
      </c>
    </row>
    <row r="3566" spans="1:28" ht="14.5" customHeight="1" x14ac:dyDescent="0.35">
      <c r="J3566" s="291" t="str">
        <f t="shared" si="281"/>
        <v>1923</v>
      </c>
      <c r="K3566" s="193">
        <v>9</v>
      </c>
      <c r="L3566" s="11" t="s">
        <v>2362</v>
      </c>
      <c r="M3566" s="11" t="s">
        <v>2363</v>
      </c>
      <c r="N3566" s="193" t="s">
        <v>32</v>
      </c>
      <c r="O3566" s="193" t="s">
        <v>28</v>
      </c>
      <c r="P3566" s="193">
        <v>2</v>
      </c>
      <c r="Q3566" s="193" t="s">
        <v>29</v>
      </c>
      <c r="S3566" s="227" t="str">
        <f t="shared" si="277"/>
        <v>Campo</v>
      </c>
      <c r="T3566" s="227" t="s">
        <v>3606</v>
      </c>
      <c r="U3566" s="237" t="str">
        <f t="shared" si="278"/>
        <v/>
      </c>
      <c r="V3566" s="230" t="str">
        <f t="shared" si="280"/>
        <v>&lt;campo posicao="9"&gt;
&lt;coluna&gt;VL_AJ_ITEM&lt;/coluna&gt;
&lt;descricao&gt;Valor do ajuste para a operação/item&lt;/descricao&gt;
&lt;tipo&gt;R&lt;/tipo&gt;
&lt;/campo&gt;</v>
      </c>
      <c r="W3566" s="227" t="str">
        <f t="shared" si="279"/>
        <v>&lt;campo posicao="9"&gt;
&lt;coluna&gt;VL_AJ_ITEM&lt;/coluna&gt;
&lt;descricao&gt;Valor do ajuste para a operação/item&lt;/descricao&gt;
&lt;tipo&gt;R&lt;/tipo&gt;
&lt;/campo&gt;</v>
      </c>
      <c r="AB3566" s="3" t="s">
        <v>6</v>
      </c>
    </row>
    <row r="3567" spans="1:28" ht="14.5" customHeight="1" x14ac:dyDescent="0.35">
      <c r="J3567" s="291" t="str">
        <f t="shared" si="281"/>
        <v>1923</v>
      </c>
      <c r="K3567" s="193">
        <v>10</v>
      </c>
      <c r="L3567" s="11" t="s">
        <v>657</v>
      </c>
      <c r="M3567" s="11" t="s">
        <v>658</v>
      </c>
      <c r="N3567" s="193" t="s">
        <v>27</v>
      </c>
      <c r="O3567" s="193" t="s">
        <v>356</v>
      </c>
      <c r="P3567" s="193" t="s">
        <v>28</v>
      </c>
      <c r="Q3567" s="193" t="s">
        <v>48</v>
      </c>
      <c r="S3567" s="227" t="str">
        <f t="shared" si="277"/>
        <v>Campo</v>
      </c>
      <c r="T3567" s="227" t="s">
        <v>27</v>
      </c>
      <c r="U3567" s="237" t="str">
        <f t="shared" si="278"/>
        <v/>
      </c>
      <c r="V3567" s="230" t="str">
        <f t="shared" si="280"/>
        <v>&lt;campo posicao="10"&gt;
&lt;coluna&gt;CHV_DOCe&lt;/coluna&gt;
&lt;descricao&gt;Chave do Documento Eletrônico (a partir de 01/01/2017)&lt;/descricao&gt;
&lt;tipo&gt;C&lt;/tipo&gt;
&lt;/campo&gt;</v>
      </c>
      <c r="W3567" s="227" t="str">
        <f t="shared" si="279"/>
        <v>&lt;campo posicao="10"&gt;
&lt;coluna&gt;CHV_DOCe&lt;/coluna&gt;
&lt;descricao&gt;Chave do Documento Eletrônico (a partir de 01/01/2017)&lt;/descricao&gt;
&lt;tipo&gt;C&lt;/tipo&gt;
&lt;/campo&gt;</v>
      </c>
      <c r="AB3567" s="3" t="s">
        <v>6</v>
      </c>
    </row>
    <row r="3568" spans="1:28" s="3" customFormat="1" ht="14.5" customHeight="1" collapsed="1" x14ac:dyDescent="0.35">
      <c r="A3568" s="209" t="s">
        <v>22</v>
      </c>
      <c r="B3568" s="209"/>
      <c r="C3568" s="209"/>
      <c r="D3568" s="209"/>
      <c r="E3568" s="209"/>
      <c r="F3568" s="209"/>
      <c r="G3568" s="209" t="s">
        <v>3481</v>
      </c>
      <c r="H3568" s="209"/>
      <c r="I3568" s="209" t="s">
        <v>144</v>
      </c>
      <c r="J3568" s="291" t="str">
        <f t="shared" si="281"/>
        <v>1923</v>
      </c>
      <c r="K3568" s="2" t="s">
        <v>3482</v>
      </c>
      <c r="L3568" s="4"/>
      <c r="M3568" s="4"/>
      <c r="N3568" s="4"/>
      <c r="O3568" s="4"/>
      <c r="P3568" s="4"/>
      <c r="Q3568" s="4"/>
      <c r="R3568" s="4"/>
      <c r="S3568" s="227">
        <f t="shared" si="277"/>
        <v>6</v>
      </c>
      <c r="T3568" s="227"/>
      <c r="U3568" s="237" t="str">
        <f t="shared" si="278"/>
        <v>&lt;/registro&gt;
&lt;registro codigo="1925" perfil="ABC" nivel="6"&gt;</v>
      </c>
      <c r="V3568" s="230" t="str">
        <f t="shared" si="280"/>
        <v/>
      </c>
      <c r="W3568" s="227" t="str">
        <f t="shared" si="279"/>
        <v>&lt;/registro&gt;
&lt;registro codigo="1925" perfil="ABC" nivel="6"&gt;</v>
      </c>
      <c r="X3568" s="227"/>
      <c r="Y3568" s="227"/>
      <c r="AB3568" s="3" t="s">
        <v>6</v>
      </c>
    </row>
    <row r="3569" spans="1:28" ht="14.5" customHeight="1" x14ac:dyDescent="0.35">
      <c r="J3569" s="291" t="str">
        <f t="shared" si="281"/>
        <v>1925</v>
      </c>
      <c r="K3569" s="193">
        <v>1</v>
      </c>
      <c r="L3569" s="11" t="s">
        <v>25</v>
      </c>
      <c r="M3569" s="11" t="s">
        <v>3483</v>
      </c>
      <c r="N3569" s="193" t="s">
        <v>27</v>
      </c>
      <c r="O3569" s="193">
        <v>4</v>
      </c>
      <c r="P3569" s="193" t="s">
        <v>28</v>
      </c>
      <c r="Q3569" s="193" t="s">
        <v>29</v>
      </c>
      <c r="S3569" s="227" t="str">
        <f t="shared" si="277"/>
        <v>Campo</v>
      </c>
      <c r="T3569" s="227" t="s">
        <v>27</v>
      </c>
      <c r="U3569" s="237" t="str">
        <f t="shared" si="278"/>
        <v/>
      </c>
      <c r="V3569" s="230" t="str">
        <f t="shared" si="280"/>
        <v>&lt;campo posicao="1"&gt;
&lt;coluna&gt;REG&lt;/coluna&gt;
&lt;descricao&gt;Texto fixo contendo "1925"&lt;/descricao&gt;
&lt;tipo&gt;C&lt;/tipo&gt;
&lt;/campo&gt;</v>
      </c>
      <c r="W3569" s="227" t="str">
        <f t="shared" si="279"/>
        <v>&lt;campo posicao="1"&gt;
&lt;coluna&gt;REG&lt;/coluna&gt;
&lt;descricao&gt;Texto fixo contendo "1925"&lt;/descricao&gt;
&lt;tipo&gt;C&lt;/tipo&gt;
&lt;/campo&gt;</v>
      </c>
      <c r="AB3569" s="3" t="s">
        <v>6</v>
      </c>
    </row>
    <row r="3570" spans="1:28" ht="14.5" customHeight="1" x14ac:dyDescent="0.35">
      <c r="J3570" s="291" t="str">
        <f t="shared" si="281"/>
        <v>1925</v>
      </c>
      <c r="K3570" s="193">
        <v>2</v>
      </c>
      <c r="L3570" s="11" t="s">
        <v>2367</v>
      </c>
      <c r="M3570" s="11" t="s">
        <v>2368</v>
      </c>
      <c r="N3570" s="193" t="s">
        <v>27</v>
      </c>
      <c r="O3570" s="193" t="s">
        <v>40</v>
      </c>
      <c r="P3570" s="193" t="s">
        <v>28</v>
      </c>
      <c r="Q3570" s="193" t="s">
        <v>29</v>
      </c>
      <c r="S3570" s="227" t="str">
        <f t="shared" si="277"/>
        <v>Campo</v>
      </c>
      <c r="T3570" s="227" t="s">
        <v>27</v>
      </c>
      <c r="U3570" s="237" t="str">
        <f t="shared" si="278"/>
        <v/>
      </c>
      <c r="V3570" s="230" t="str">
        <f t="shared" si="280"/>
        <v>&lt;campo posicao="2"&gt;
&lt;coluna&gt;COD_INF_ADIC&lt;/coluna&gt;
&lt;descricao&gt;Código da informação adicional conforme tabela a ser definida pelas SEFAZ, conforme tabela definida no item 5.2.&lt;/descricao&gt;
&lt;tipo&gt;C&lt;/tipo&gt;
&lt;/campo&gt;</v>
      </c>
      <c r="W3570" s="227" t="str">
        <f t="shared" si="279"/>
        <v>&lt;campo posicao="2"&gt;
&lt;coluna&gt;COD_INF_ADIC&lt;/coluna&gt;
&lt;descricao&gt;Código da informação adicional conforme tabela a ser definida pelas SEFAZ, conforme tabela definida no item 5.2.&lt;/descricao&gt;
&lt;tipo&gt;C&lt;/tipo&gt;
&lt;/campo&gt;</v>
      </c>
      <c r="AB3570" s="3" t="s">
        <v>6</v>
      </c>
    </row>
    <row r="3571" spans="1:28" ht="14.5" customHeight="1" x14ac:dyDescent="0.35">
      <c r="J3571" s="291" t="str">
        <f t="shared" si="281"/>
        <v>1925</v>
      </c>
      <c r="K3571" s="193">
        <v>3</v>
      </c>
      <c r="L3571" s="11" t="s">
        <v>2382</v>
      </c>
      <c r="M3571" s="11" t="s">
        <v>2383</v>
      </c>
      <c r="N3571" s="193" t="s">
        <v>32</v>
      </c>
      <c r="O3571" s="193" t="s">
        <v>28</v>
      </c>
      <c r="P3571" s="193">
        <v>2</v>
      </c>
      <c r="Q3571" s="193" t="s">
        <v>29</v>
      </c>
      <c r="S3571" s="227" t="str">
        <f t="shared" si="277"/>
        <v>Campo</v>
      </c>
      <c r="T3571" s="227" t="s">
        <v>3606</v>
      </c>
      <c r="U3571" s="237" t="str">
        <f t="shared" si="278"/>
        <v/>
      </c>
      <c r="V3571" s="230" t="str">
        <f t="shared" si="280"/>
        <v>&lt;campo posicao="3"&gt;
&lt;coluna&gt;VL_INF_ADIC&lt;/coluna&gt;
&lt;descricao&gt;Valor referente à informação adicional&lt;/descricao&gt;
&lt;tipo&gt;R&lt;/tipo&gt;
&lt;/campo&gt;</v>
      </c>
      <c r="W3571" s="227" t="str">
        <f t="shared" si="279"/>
        <v>&lt;campo posicao="3"&gt;
&lt;coluna&gt;VL_INF_ADIC&lt;/coluna&gt;
&lt;descricao&gt;Valor referente à informação adicional&lt;/descricao&gt;
&lt;tipo&gt;R&lt;/tipo&gt;
&lt;/campo&gt;</v>
      </c>
      <c r="AB3571" s="3" t="s">
        <v>6</v>
      </c>
    </row>
    <row r="3572" spans="1:28" ht="14.5" customHeight="1" x14ac:dyDescent="0.35">
      <c r="J3572" s="291" t="str">
        <f t="shared" si="281"/>
        <v>1925</v>
      </c>
      <c r="K3572" s="193">
        <v>4</v>
      </c>
      <c r="L3572" s="11" t="s">
        <v>1445</v>
      </c>
      <c r="M3572" s="11" t="s">
        <v>2384</v>
      </c>
      <c r="N3572" s="193" t="s">
        <v>27</v>
      </c>
      <c r="O3572" s="193" t="s">
        <v>28</v>
      </c>
      <c r="P3572" s="193" t="s">
        <v>28</v>
      </c>
      <c r="Q3572" s="193" t="s">
        <v>48</v>
      </c>
      <c r="S3572" s="227" t="str">
        <f t="shared" si="277"/>
        <v>Campo</v>
      </c>
      <c r="T3572" s="227" t="s">
        <v>27</v>
      </c>
      <c r="U3572" s="237" t="str">
        <f t="shared" si="278"/>
        <v/>
      </c>
      <c r="V3572" s="230" t="str">
        <f t="shared" si="280"/>
        <v>&lt;campo posicao="4"&gt;
&lt;coluna&gt;DESCR_COMPL_AJ&lt;/coluna&gt;
&lt;descricao&gt;Descrição complementar do ajuste&lt;/descricao&gt;
&lt;tipo&gt;C&lt;/tipo&gt;
&lt;/campo&gt;</v>
      </c>
      <c r="W3572" s="227" t="str">
        <f t="shared" si="279"/>
        <v>&lt;campo posicao="4"&gt;
&lt;coluna&gt;DESCR_COMPL_AJ&lt;/coluna&gt;
&lt;descricao&gt;Descrição complementar do ajuste&lt;/descricao&gt;
&lt;tipo&gt;C&lt;/tipo&gt;
&lt;/campo&gt;</v>
      </c>
      <c r="AB3572" s="3" t="s">
        <v>6</v>
      </c>
    </row>
    <row r="3573" spans="1:28" s="3" customFormat="1" ht="14.5" customHeight="1" collapsed="1" x14ac:dyDescent="0.35">
      <c r="A3573" s="209" t="s">
        <v>22</v>
      </c>
      <c r="B3573" s="209"/>
      <c r="C3573" s="209"/>
      <c r="D3573" s="209"/>
      <c r="E3573" s="209"/>
      <c r="F3573" s="209"/>
      <c r="G3573" s="209" t="s">
        <v>3484</v>
      </c>
      <c r="H3573" s="209"/>
      <c r="I3573" s="209" t="s">
        <v>144</v>
      </c>
      <c r="J3573" s="291" t="str">
        <f t="shared" si="281"/>
        <v>1925</v>
      </c>
      <c r="K3573" s="2" t="s">
        <v>3485</v>
      </c>
      <c r="L3573" s="4"/>
      <c r="M3573" s="4"/>
      <c r="N3573" s="4"/>
      <c r="O3573" s="4"/>
      <c r="P3573" s="4"/>
      <c r="Q3573" s="4"/>
      <c r="R3573" s="4"/>
      <c r="S3573" s="227">
        <f t="shared" si="277"/>
        <v>6</v>
      </c>
      <c r="T3573" s="227"/>
      <c r="U3573" s="237" t="str">
        <f t="shared" si="278"/>
        <v>&lt;/registro&gt;
&lt;registro codigo="1926" perfil="ABC" nivel="6"&gt;</v>
      </c>
      <c r="V3573" s="230" t="str">
        <f t="shared" si="280"/>
        <v/>
      </c>
      <c r="W3573" s="227" t="str">
        <f t="shared" si="279"/>
        <v>&lt;/registro&gt;
&lt;registro codigo="1926" perfil="ABC" nivel="6"&gt;</v>
      </c>
      <c r="X3573" s="227"/>
      <c r="Y3573" s="227"/>
      <c r="AB3573" s="3" t="s">
        <v>6</v>
      </c>
    </row>
    <row r="3574" spans="1:28" ht="14.5" customHeight="1" x14ac:dyDescent="0.35">
      <c r="J3574" s="291" t="str">
        <f t="shared" si="281"/>
        <v>1926</v>
      </c>
      <c r="K3574" s="193">
        <v>1</v>
      </c>
      <c r="L3574" s="11" t="s">
        <v>25</v>
      </c>
      <c r="M3574" s="11" t="s">
        <v>3486</v>
      </c>
      <c r="N3574" s="193" t="s">
        <v>27</v>
      </c>
      <c r="O3574" s="193">
        <v>4</v>
      </c>
      <c r="P3574" s="193" t="s">
        <v>28</v>
      </c>
      <c r="Q3574" s="193" t="s">
        <v>29</v>
      </c>
      <c r="S3574" s="227" t="str">
        <f t="shared" si="277"/>
        <v>Campo</v>
      </c>
      <c r="T3574" s="227" t="s">
        <v>27</v>
      </c>
      <c r="U3574" s="237" t="str">
        <f t="shared" si="278"/>
        <v/>
      </c>
      <c r="V3574" s="230" t="str">
        <f t="shared" si="280"/>
        <v>&lt;campo posicao="1"&gt;
&lt;coluna&gt;REG&lt;/coluna&gt;
&lt;descricao&gt;Texto fixo contendo "1926"&lt;/descricao&gt;
&lt;tipo&gt;C&lt;/tipo&gt;
&lt;/campo&gt;</v>
      </c>
      <c r="W3574" s="227" t="str">
        <f t="shared" si="279"/>
        <v>&lt;campo posicao="1"&gt;
&lt;coluna&gt;REG&lt;/coluna&gt;
&lt;descricao&gt;Texto fixo contendo "1926"&lt;/descricao&gt;
&lt;tipo&gt;C&lt;/tipo&gt;
&lt;/campo&gt;</v>
      </c>
      <c r="AB3574" s="3" t="s">
        <v>6</v>
      </c>
    </row>
    <row r="3575" spans="1:28" ht="14.5" customHeight="1" x14ac:dyDescent="0.35">
      <c r="J3575" s="291" t="str">
        <f t="shared" si="281"/>
        <v>1926</v>
      </c>
      <c r="K3575" s="193">
        <v>2</v>
      </c>
      <c r="L3575" s="11" t="s">
        <v>2388</v>
      </c>
      <c r="M3575" s="11" t="s">
        <v>2389</v>
      </c>
      <c r="N3575" s="193" t="s">
        <v>27</v>
      </c>
      <c r="O3575" s="193" t="s">
        <v>33</v>
      </c>
      <c r="P3575" s="193" t="s">
        <v>28</v>
      </c>
      <c r="Q3575" s="193" t="s">
        <v>29</v>
      </c>
      <c r="S3575" s="227" t="str">
        <f t="shared" si="277"/>
        <v>Campo</v>
      </c>
      <c r="T3575" s="227" t="s">
        <v>27</v>
      </c>
      <c r="U3575" s="237" t="str">
        <f t="shared" si="278"/>
        <v/>
      </c>
      <c r="V3575" s="230" t="str">
        <f t="shared" si="280"/>
        <v>&lt;campo posicao="2"&gt;
&lt;coluna&gt;COD_OR&lt;/coluna&gt;
&lt;descricao&gt;Código da obrigação a recolher, conforme a Tabela 5.4&lt;/descricao&gt;
&lt;tipo&gt;C&lt;/tipo&gt;
&lt;/campo&gt;</v>
      </c>
      <c r="W3575" s="227" t="str">
        <f t="shared" si="279"/>
        <v>&lt;campo posicao="2"&gt;
&lt;coluna&gt;COD_OR&lt;/coluna&gt;
&lt;descricao&gt;Código da obrigação a recolher, conforme a Tabela 5.4&lt;/descricao&gt;
&lt;tipo&gt;C&lt;/tipo&gt;
&lt;/campo&gt;</v>
      </c>
      <c r="AB3575" s="3" t="s">
        <v>6</v>
      </c>
    </row>
    <row r="3576" spans="1:28" ht="14.5" customHeight="1" x14ac:dyDescent="0.35">
      <c r="J3576" s="291" t="str">
        <f t="shared" si="281"/>
        <v>1926</v>
      </c>
      <c r="K3576" s="193">
        <v>3</v>
      </c>
      <c r="L3576" s="11" t="s">
        <v>499</v>
      </c>
      <c r="M3576" s="11" t="s">
        <v>2390</v>
      </c>
      <c r="N3576" s="193" t="s">
        <v>32</v>
      </c>
      <c r="O3576" s="193" t="s">
        <v>28</v>
      </c>
      <c r="P3576" s="193">
        <v>2</v>
      </c>
      <c r="Q3576" s="193" t="s">
        <v>29</v>
      </c>
      <c r="S3576" s="227" t="str">
        <f t="shared" si="277"/>
        <v>Campo</v>
      </c>
      <c r="T3576" s="227" t="s">
        <v>3606</v>
      </c>
      <c r="U3576" s="237" t="str">
        <f t="shared" si="278"/>
        <v/>
      </c>
      <c r="V3576" s="230" t="str">
        <f t="shared" si="280"/>
        <v>&lt;campo posicao="3"&gt;
&lt;coluna&gt;VL_OR&lt;/coluna&gt;
&lt;descricao&gt;Valor da obrigação a recolher&lt;/descricao&gt;
&lt;tipo&gt;R&lt;/tipo&gt;
&lt;/campo&gt;</v>
      </c>
      <c r="W3576" s="227" t="str">
        <f t="shared" si="279"/>
        <v>&lt;campo posicao="3"&gt;
&lt;coluna&gt;VL_OR&lt;/coluna&gt;
&lt;descricao&gt;Valor da obrigação a recolher&lt;/descricao&gt;
&lt;tipo&gt;R&lt;/tipo&gt;
&lt;/campo&gt;</v>
      </c>
      <c r="AB3576" s="3" t="s">
        <v>6</v>
      </c>
    </row>
    <row r="3577" spans="1:28" ht="14.5" customHeight="1" x14ac:dyDescent="0.35">
      <c r="J3577" s="291" t="str">
        <f t="shared" si="281"/>
        <v>1926</v>
      </c>
      <c r="K3577" s="193">
        <v>4</v>
      </c>
      <c r="L3577" s="11" t="s">
        <v>642</v>
      </c>
      <c r="M3577" s="11" t="s">
        <v>2391</v>
      </c>
      <c r="N3577" s="193" t="s">
        <v>32</v>
      </c>
      <c r="O3577" s="193" t="s">
        <v>40</v>
      </c>
      <c r="P3577" s="193" t="s">
        <v>28</v>
      </c>
      <c r="Q3577" s="193" t="s">
        <v>29</v>
      </c>
      <c r="S3577" s="227" t="str">
        <f t="shared" si="277"/>
        <v>Campo</v>
      </c>
      <c r="T3577" s="227" t="s">
        <v>3605</v>
      </c>
      <c r="U3577" s="237" t="str">
        <f t="shared" si="278"/>
        <v/>
      </c>
      <c r="V3577" s="230" t="str">
        <f t="shared" si="280"/>
        <v>&lt;campo posicao="4"&gt;
&lt;coluna&gt;DT_VCTO&lt;/coluna&gt;
&lt;descricao&gt;Data de vencimento da obrigação&lt;/descricao&gt;
&lt;tipo&gt;D&lt;/tipo&gt;
&lt;/campo&gt;</v>
      </c>
      <c r="W3577" s="227" t="str">
        <f t="shared" si="279"/>
        <v>&lt;campo posicao="4"&gt;
&lt;coluna&gt;DT_VCTO&lt;/coluna&gt;
&lt;descricao&gt;Data de vencimento da obrigação&lt;/descricao&gt;
&lt;tipo&gt;D&lt;/tipo&gt;
&lt;/campo&gt;</v>
      </c>
      <c r="AB3577" s="3" t="s">
        <v>6</v>
      </c>
    </row>
    <row r="3578" spans="1:28" ht="14.5" customHeight="1" x14ac:dyDescent="0.35">
      <c r="J3578" s="291" t="str">
        <f t="shared" si="281"/>
        <v>1926</v>
      </c>
      <c r="K3578" s="193">
        <v>5</v>
      </c>
      <c r="L3578" s="11" t="s">
        <v>2392</v>
      </c>
      <c r="M3578" s="11" t="s">
        <v>2393</v>
      </c>
      <c r="N3578" s="193" t="s">
        <v>27</v>
      </c>
      <c r="O3578" s="193" t="s">
        <v>28</v>
      </c>
      <c r="P3578" s="193" t="s">
        <v>28</v>
      </c>
      <c r="Q3578" s="193" t="s">
        <v>29</v>
      </c>
      <c r="S3578" s="227" t="str">
        <f t="shared" si="277"/>
        <v>Campo</v>
      </c>
      <c r="T3578" s="227" t="s">
        <v>27</v>
      </c>
      <c r="U3578" s="237" t="str">
        <f t="shared" si="278"/>
        <v/>
      </c>
      <c r="V3578" s="230" t="str">
        <f t="shared" si="280"/>
        <v>&lt;campo posicao="5"&gt;
&lt;coluna&gt;COD_REC&lt;/coluna&gt;
&lt;descricao&gt;Código de receita referente à obrigação, próprio da unidade da federação, conforme legislação estadual,&lt;/descricao&gt;
&lt;tipo&gt;C&lt;/tipo&gt;
&lt;/campo&gt;</v>
      </c>
      <c r="W3578" s="227" t="str">
        <f t="shared" si="279"/>
        <v>&lt;campo posicao="5"&gt;
&lt;coluna&gt;COD_REC&lt;/coluna&gt;
&lt;descricao&gt;Código de receita referente à obrigação, próprio da unidade da federação, conforme legislação estadual,&lt;/descricao&gt;
&lt;tipo&gt;C&lt;/tipo&gt;
&lt;/campo&gt;</v>
      </c>
      <c r="AB3578" s="3" t="s">
        <v>6</v>
      </c>
    </row>
    <row r="3579" spans="1:28" ht="14.5" customHeight="1" x14ac:dyDescent="0.35">
      <c r="J3579" s="291" t="str">
        <f t="shared" si="281"/>
        <v>1926</v>
      </c>
      <c r="K3579" s="193">
        <v>6</v>
      </c>
      <c r="L3579" s="11" t="s">
        <v>455</v>
      </c>
      <c r="M3579" s="11" t="s">
        <v>2394</v>
      </c>
      <c r="N3579" s="193" t="s">
        <v>27</v>
      </c>
      <c r="O3579" s="193">
        <v>15</v>
      </c>
      <c r="P3579" s="193" t="s">
        <v>28</v>
      </c>
      <c r="Q3579" s="193" t="s">
        <v>48</v>
      </c>
      <c r="S3579" s="227" t="str">
        <f t="shared" si="277"/>
        <v>Campo</v>
      </c>
      <c r="T3579" s="227" t="s">
        <v>27</v>
      </c>
      <c r="U3579" s="237" t="str">
        <f t="shared" si="278"/>
        <v/>
      </c>
      <c r="V3579" s="230" t="str">
        <f t="shared" si="280"/>
        <v>&lt;campo posicao="6"&gt;
&lt;coluna&gt;NUM_PROC&lt;/coluna&gt;
&lt;descricao&gt;Número do processo ou auto de infração ao qual a obrigação está vinculada, se houver.&lt;/descricao&gt;
&lt;tipo&gt;C&lt;/tipo&gt;
&lt;/campo&gt;</v>
      </c>
      <c r="W3579" s="227" t="str">
        <f t="shared" si="279"/>
        <v>&lt;campo posicao="6"&gt;
&lt;coluna&gt;NUM_PROC&lt;/coluna&gt;
&lt;descricao&gt;Número do processo ou auto de infração ao qual a obrigação está vinculada, se houver.&lt;/descricao&gt;
&lt;tipo&gt;C&lt;/tipo&gt;
&lt;/campo&gt;</v>
      </c>
      <c r="AB3579" s="3" t="s">
        <v>6</v>
      </c>
    </row>
    <row r="3580" spans="1:28" ht="14.5" customHeight="1" x14ac:dyDescent="0.35">
      <c r="J3580" s="291" t="str">
        <f t="shared" si="281"/>
        <v>1926</v>
      </c>
      <c r="K3580" s="218">
        <v>7</v>
      </c>
      <c r="L3580" s="218" t="s">
        <v>457</v>
      </c>
      <c r="M3580" s="11" t="s">
        <v>458</v>
      </c>
      <c r="N3580" s="218" t="s">
        <v>27</v>
      </c>
      <c r="O3580" s="218" t="s">
        <v>240</v>
      </c>
      <c r="P3580" s="218" t="s">
        <v>28</v>
      </c>
      <c r="Q3580" s="218" t="s">
        <v>48</v>
      </c>
      <c r="S3580" s="227" t="str">
        <f t="shared" si="277"/>
        <v>Campo</v>
      </c>
      <c r="T3580" s="227" t="s">
        <v>27</v>
      </c>
      <c r="U3580" s="237" t="str">
        <f t="shared" si="278"/>
        <v/>
      </c>
      <c r="V3580" s="230" t="str">
        <f t="shared" si="280"/>
        <v>&lt;campo posicao="7"&gt;
&lt;coluna&gt;IND_PROC&lt;/coluna&gt;
&lt;descricao&gt;Indicador da origem do processo:&lt;/descricao&gt;
&lt;tipo&gt;C&lt;/tipo&gt;
&lt;/campo&gt;</v>
      </c>
      <c r="W3580" s="227" t="str">
        <f t="shared" si="279"/>
        <v>&lt;campo posicao="7"&gt;
&lt;coluna&gt;IND_PROC&lt;/coluna&gt;
&lt;descricao&gt;Indicador da origem do processo:&lt;/descricao&gt;
&lt;tipo&gt;C&lt;/tipo&gt;
&lt;/campo&gt;</v>
      </c>
      <c r="AB3580" s="3" t="s">
        <v>6</v>
      </c>
    </row>
    <row r="3581" spans="1:28" ht="14.5" customHeight="1" x14ac:dyDescent="0.35">
      <c r="J3581" s="291" t="str">
        <f t="shared" si="281"/>
        <v>1926</v>
      </c>
      <c r="K3581" s="218"/>
      <c r="L3581" s="218"/>
      <c r="M3581" s="11" t="s">
        <v>2395</v>
      </c>
      <c r="N3581" s="218"/>
      <c r="O3581" s="218"/>
      <c r="P3581" s="218"/>
      <c r="Q3581" s="218"/>
      <c r="S3581" s="227" t="str">
        <f t="shared" si="277"/>
        <v/>
      </c>
      <c r="T3581" s="227"/>
      <c r="U3581" s="237" t="str">
        <f t="shared" si="278"/>
        <v/>
      </c>
      <c r="V3581" s="230" t="str">
        <f t="shared" si="280"/>
        <v/>
      </c>
      <c r="W3581" s="227" t="str">
        <f t="shared" si="279"/>
        <v/>
      </c>
      <c r="AB3581" s="3" t="s">
        <v>6</v>
      </c>
    </row>
    <row r="3582" spans="1:28" ht="14.5" customHeight="1" x14ac:dyDescent="0.35">
      <c r="J3582" s="291" t="str">
        <f t="shared" si="281"/>
        <v>1926</v>
      </c>
      <c r="K3582" s="218"/>
      <c r="L3582" s="218"/>
      <c r="M3582" s="11" t="s">
        <v>460</v>
      </c>
      <c r="N3582" s="218"/>
      <c r="O3582" s="218"/>
      <c r="P3582" s="218"/>
      <c r="Q3582" s="218"/>
      <c r="S3582" s="227" t="str">
        <f t="shared" si="277"/>
        <v/>
      </c>
      <c r="T3582" s="227"/>
      <c r="U3582" s="237" t="str">
        <f t="shared" si="278"/>
        <v/>
      </c>
      <c r="V3582" s="230" t="str">
        <f t="shared" si="280"/>
        <v/>
      </c>
      <c r="W3582" s="227" t="str">
        <f t="shared" si="279"/>
        <v/>
      </c>
      <c r="AB3582" s="3" t="s">
        <v>6</v>
      </c>
    </row>
    <row r="3583" spans="1:28" ht="14.5" customHeight="1" x14ac:dyDescent="0.35">
      <c r="J3583" s="291" t="str">
        <f t="shared" si="281"/>
        <v>1926</v>
      </c>
      <c r="K3583" s="218"/>
      <c r="L3583" s="218"/>
      <c r="M3583" s="11" t="s">
        <v>461</v>
      </c>
      <c r="N3583" s="218"/>
      <c r="O3583" s="218"/>
      <c r="P3583" s="218"/>
      <c r="Q3583" s="218"/>
      <c r="S3583" s="227" t="str">
        <f t="shared" si="277"/>
        <v/>
      </c>
      <c r="T3583" s="227"/>
      <c r="U3583" s="237" t="str">
        <f t="shared" si="278"/>
        <v/>
      </c>
      <c r="V3583" s="230" t="str">
        <f t="shared" si="280"/>
        <v/>
      </c>
      <c r="W3583" s="227" t="str">
        <f t="shared" si="279"/>
        <v/>
      </c>
      <c r="AB3583" s="3" t="s">
        <v>6</v>
      </c>
    </row>
    <row r="3584" spans="1:28" ht="14.5" customHeight="1" x14ac:dyDescent="0.35">
      <c r="J3584" s="291" t="str">
        <f t="shared" si="281"/>
        <v>1926</v>
      </c>
      <c r="K3584" s="218"/>
      <c r="L3584" s="218"/>
      <c r="M3584" s="11" t="s">
        <v>452</v>
      </c>
      <c r="N3584" s="218"/>
      <c r="O3584" s="218"/>
      <c r="P3584" s="218"/>
      <c r="Q3584" s="218"/>
      <c r="S3584" s="227" t="str">
        <f t="shared" si="277"/>
        <v/>
      </c>
      <c r="T3584" s="227"/>
      <c r="U3584" s="237" t="str">
        <f t="shared" si="278"/>
        <v/>
      </c>
      <c r="V3584" s="230" t="str">
        <f t="shared" si="280"/>
        <v/>
      </c>
      <c r="W3584" s="227" t="str">
        <f t="shared" si="279"/>
        <v/>
      </c>
      <c r="AB3584" s="3" t="s">
        <v>6</v>
      </c>
    </row>
    <row r="3585" spans="1:28" ht="14.5" customHeight="1" x14ac:dyDescent="0.35">
      <c r="J3585" s="291" t="str">
        <f t="shared" si="281"/>
        <v>1926</v>
      </c>
      <c r="K3585" s="193">
        <v>8</v>
      </c>
      <c r="L3585" s="11" t="s">
        <v>462</v>
      </c>
      <c r="M3585" s="11" t="s">
        <v>2356</v>
      </c>
      <c r="N3585" s="193" t="s">
        <v>27</v>
      </c>
      <c r="O3585" s="193" t="s">
        <v>28</v>
      </c>
      <c r="P3585" s="193" t="s">
        <v>28</v>
      </c>
      <c r="Q3585" s="193" t="s">
        <v>48</v>
      </c>
      <c r="S3585" s="227" t="str">
        <f t="shared" si="277"/>
        <v>Campo</v>
      </c>
      <c r="T3585" s="227" t="s">
        <v>27</v>
      </c>
      <c r="U3585" s="237" t="str">
        <f t="shared" si="278"/>
        <v/>
      </c>
      <c r="V3585" s="230" t="str">
        <f t="shared" si="280"/>
        <v>&lt;campo posicao="8"&gt;
&lt;coluna&gt;PROC&lt;/coluna&gt;
&lt;descricao&gt;Descrição resumida do processo que embasou o lançamento&lt;/descricao&gt;
&lt;tipo&gt;C&lt;/tipo&gt;
&lt;/campo&gt;</v>
      </c>
      <c r="W3585" s="227" t="str">
        <f t="shared" si="279"/>
        <v>&lt;campo posicao="8"&gt;
&lt;coluna&gt;PROC&lt;/coluna&gt;
&lt;descricao&gt;Descrição resumida do processo que embasou o lançamento&lt;/descricao&gt;
&lt;tipo&gt;C&lt;/tipo&gt;
&lt;/campo&gt;</v>
      </c>
      <c r="AB3585" s="3" t="s">
        <v>6</v>
      </c>
    </row>
    <row r="3586" spans="1:28" ht="14.5" customHeight="1" x14ac:dyDescent="0.35">
      <c r="J3586" s="291" t="str">
        <f t="shared" si="281"/>
        <v>1926</v>
      </c>
      <c r="K3586" s="193">
        <v>9</v>
      </c>
      <c r="L3586" s="11" t="s">
        <v>617</v>
      </c>
      <c r="M3586" s="11" t="s">
        <v>3487</v>
      </c>
      <c r="N3586" s="193" t="s">
        <v>27</v>
      </c>
      <c r="O3586" s="193" t="s">
        <v>28</v>
      </c>
      <c r="P3586" s="193" t="s">
        <v>28</v>
      </c>
      <c r="Q3586" s="193" t="s">
        <v>48</v>
      </c>
      <c r="S3586" s="227" t="str">
        <f t="shared" ref="S3586:S3649" si="282">IF(B3586&lt;&gt;"",1,IF(C3586&lt;&gt;"",2,IF(D3586&lt;&gt;"",3,IF(E3586&lt;&gt;"",4,IF(F3586&lt;&gt;"",5,IF(G3586&lt;&gt;"",6,IF(H3586&lt;&gt;"",7,IF(ISNUMBER(K3586),"Campo",""))))))))</f>
        <v>Campo</v>
      </c>
      <c r="T3586" s="227" t="s">
        <v>27</v>
      </c>
      <c r="U3586" s="237" t="str">
        <f t="shared" ref="U3586:U3649" si="283">IFERROR(IF(ISNUMBER(S3586),CONCATENATE("&lt;/registro&gt;
&lt;registro codigo=""",CONCATENATE(B3586,C3586,D3586,E3586,F3586,G3586,H3586),""" perfil=""",A3586,""" nivel=""",S3586,"""&gt;"),""),"")</f>
        <v/>
      </c>
      <c r="V3586" s="230" t="str">
        <f t="shared" si="280"/>
        <v>&lt;campo posicao="9"&gt;
&lt;coluna&gt;TXT_COMPL&lt;/coluna&gt;
&lt;descricao&gt;Descrição complementar das obrigações a recolher.&lt;/descricao&gt;
&lt;tipo&gt;C&lt;/tipo&gt;
&lt;/campo&gt;</v>
      </c>
      <c r="W3586" s="227" t="str">
        <f t="shared" ref="W3586:W3649" si="284">U3586&amp;V3586</f>
        <v>&lt;campo posicao="9"&gt;
&lt;coluna&gt;TXT_COMPL&lt;/coluna&gt;
&lt;descricao&gt;Descrição complementar das obrigações a recolher.&lt;/descricao&gt;
&lt;tipo&gt;C&lt;/tipo&gt;
&lt;/campo&gt;</v>
      </c>
      <c r="AB3586" s="3" t="s">
        <v>6</v>
      </c>
    </row>
    <row r="3587" spans="1:28" ht="14.5" customHeight="1" x14ac:dyDescent="0.35">
      <c r="J3587" s="291" t="str">
        <f t="shared" si="281"/>
        <v>1926</v>
      </c>
      <c r="K3587" s="193">
        <v>10</v>
      </c>
      <c r="L3587" s="11" t="s">
        <v>3641</v>
      </c>
      <c r="M3587" s="11" t="s">
        <v>2398</v>
      </c>
      <c r="N3587" s="193" t="s">
        <v>27</v>
      </c>
      <c r="O3587" s="193" t="s">
        <v>790</v>
      </c>
      <c r="P3587" s="193" t="s">
        <v>28</v>
      </c>
      <c r="Q3587" s="193" t="s">
        <v>29</v>
      </c>
      <c r="S3587" s="227" t="str">
        <f t="shared" si="282"/>
        <v>Campo</v>
      </c>
      <c r="T3587" s="227" t="s">
        <v>27</v>
      </c>
      <c r="U3587" s="237" t="str">
        <f t="shared" si="283"/>
        <v/>
      </c>
      <c r="V3587" s="230" t="str">
        <f t="shared" si="280"/>
        <v>&lt;campo posicao="10"&gt;
&lt;coluna&gt;MES_REF&lt;/coluna&gt;
&lt;descricao&gt;Informe o mês de referência no formato “mmaaaa”&lt;/descricao&gt;
&lt;tipo&gt;C&lt;/tipo&gt;
&lt;/campo&gt;</v>
      </c>
      <c r="W3587" s="227" t="str">
        <f t="shared" si="284"/>
        <v>&lt;campo posicao="10"&gt;
&lt;coluna&gt;MES_REF&lt;/coluna&gt;
&lt;descricao&gt;Informe o mês de referência no formato “mmaaaa”&lt;/descricao&gt;
&lt;tipo&gt;C&lt;/tipo&gt;
&lt;/campo&gt;</v>
      </c>
      <c r="AB3587" s="3" t="s">
        <v>6</v>
      </c>
    </row>
    <row r="3588" spans="1:28" s="88" customFormat="1" ht="14.5" customHeight="1" collapsed="1" x14ac:dyDescent="0.35">
      <c r="A3588" s="85" t="s">
        <v>22</v>
      </c>
      <c r="B3588" s="85"/>
      <c r="C3588" s="85"/>
      <c r="D3588" s="85" t="s">
        <v>3489</v>
      </c>
      <c r="E3588" s="85"/>
      <c r="F3588" s="85"/>
      <c r="G3588" s="85"/>
      <c r="H3588" s="85"/>
      <c r="I3588" s="85" t="s">
        <v>144</v>
      </c>
      <c r="J3588" s="291" t="str">
        <f t="shared" si="281"/>
        <v>1926</v>
      </c>
      <c r="K3588" s="86" t="s">
        <v>3490</v>
      </c>
      <c r="L3588" s="87"/>
      <c r="M3588" s="87"/>
      <c r="N3588" s="87"/>
      <c r="O3588" s="87"/>
      <c r="P3588" s="87"/>
      <c r="Q3588" s="87"/>
      <c r="R3588" s="87"/>
      <c r="S3588" s="227">
        <f t="shared" si="282"/>
        <v>3</v>
      </c>
      <c r="T3588" s="227"/>
      <c r="U3588" s="237" t="str">
        <f t="shared" si="283"/>
        <v>&lt;/registro&gt;
&lt;registro codigo="1960" perfil="ABC" nivel="3"&gt;</v>
      </c>
      <c r="V3588" s="230" t="str">
        <f t="shared" ref="V3588:V3651" si="285">IF(S3588="Campo",CONCATENATE("&lt;campo posicao=""",K3588,"""&gt;
&lt;coluna&gt;",SUBSTITUTE(L3588," ",""),"&lt;/coluna&gt;
&lt;descricao&gt;",M3588,"&lt;/descricao&gt;
&lt;tipo&gt;",T3588,"&lt;/tipo&gt;
&lt;/campo&gt;"),"")</f>
        <v/>
      </c>
      <c r="W3588" s="227" t="str">
        <f t="shared" si="284"/>
        <v>&lt;/registro&gt;
&lt;registro codigo="1960" perfil="ABC" nivel="3"&gt;</v>
      </c>
      <c r="X3588" s="232"/>
      <c r="Y3588" s="232"/>
      <c r="AB3588" s="88" t="s">
        <v>6</v>
      </c>
    </row>
    <row r="3589" spans="1:28" s="93" customFormat="1" ht="14.5" customHeight="1" x14ac:dyDescent="0.35">
      <c r="A3589" s="89"/>
      <c r="B3589" s="89"/>
      <c r="C3589" s="89"/>
      <c r="D3589" s="89"/>
      <c r="E3589" s="89"/>
      <c r="F3589" s="89"/>
      <c r="G3589" s="89"/>
      <c r="H3589" s="89"/>
      <c r="I3589" s="89"/>
      <c r="J3589" s="291" t="str">
        <f t="shared" ref="J3589:J3652" si="286">IF(L3589="REG",MID(M3589,IFERROR(SEARCH("“",M3589),SEARCH("""",M3589))+1,4),J3588)</f>
        <v>1960</v>
      </c>
      <c r="K3589" s="194">
        <v>1</v>
      </c>
      <c r="L3589" s="91" t="s">
        <v>25</v>
      </c>
      <c r="M3589" s="91" t="s">
        <v>3491</v>
      </c>
      <c r="N3589" s="194" t="s">
        <v>27</v>
      </c>
      <c r="O3589" s="204" t="s">
        <v>1799</v>
      </c>
      <c r="P3589" s="194" t="s">
        <v>28</v>
      </c>
      <c r="Q3589" s="194" t="s">
        <v>29</v>
      </c>
      <c r="R3589" s="92"/>
      <c r="S3589" s="227" t="str">
        <f t="shared" si="282"/>
        <v>Campo</v>
      </c>
      <c r="T3589" s="227" t="s">
        <v>27</v>
      </c>
      <c r="U3589" s="237" t="str">
        <f t="shared" si="283"/>
        <v/>
      </c>
      <c r="V3589" s="230" t="str">
        <f t="shared" si="285"/>
        <v>&lt;campo posicao="1"&gt;
&lt;coluna&gt;REG&lt;/coluna&gt;
&lt;descricao&gt;Texto fixo contendo "1960"&lt;/descricao&gt;
&lt;tipo&gt;C&lt;/tipo&gt;
&lt;/campo&gt;</v>
      </c>
      <c r="W3589" s="227" t="str">
        <f t="shared" si="284"/>
        <v>&lt;campo posicao="1"&gt;
&lt;coluna&gt;REG&lt;/coluna&gt;
&lt;descricao&gt;Texto fixo contendo "1960"&lt;/descricao&gt;
&lt;tipo&gt;C&lt;/tipo&gt;
&lt;/campo&gt;</v>
      </c>
      <c r="X3589" s="233"/>
      <c r="Y3589" s="233"/>
      <c r="AB3589" s="88" t="s">
        <v>6</v>
      </c>
    </row>
    <row r="3590" spans="1:28" s="93" customFormat="1" ht="14.5" customHeight="1" x14ac:dyDescent="0.35">
      <c r="A3590" s="89"/>
      <c r="B3590" s="89"/>
      <c r="C3590" s="89"/>
      <c r="D3590" s="89"/>
      <c r="E3590" s="89"/>
      <c r="F3590" s="89"/>
      <c r="G3590" s="89"/>
      <c r="H3590" s="89"/>
      <c r="I3590" s="89"/>
      <c r="J3590" s="291" t="str">
        <f t="shared" si="286"/>
        <v>1960</v>
      </c>
      <c r="K3590" s="194">
        <v>2</v>
      </c>
      <c r="L3590" s="91" t="s">
        <v>3492</v>
      </c>
      <c r="M3590" s="91" t="s">
        <v>3493</v>
      </c>
      <c r="N3590" s="194" t="s">
        <v>32</v>
      </c>
      <c r="O3590" s="194" t="s">
        <v>54</v>
      </c>
      <c r="P3590" s="194" t="s">
        <v>28</v>
      </c>
      <c r="Q3590" s="194" t="s">
        <v>29</v>
      </c>
      <c r="R3590" s="92"/>
      <c r="S3590" s="227" t="str">
        <f t="shared" si="282"/>
        <v>Campo</v>
      </c>
      <c r="T3590" s="227" t="s">
        <v>3607</v>
      </c>
      <c r="U3590" s="237" t="str">
        <f t="shared" si="283"/>
        <v/>
      </c>
      <c r="V3590" s="230" t="str">
        <f t="shared" si="285"/>
        <v>&lt;campo posicao="2"&gt;
&lt;coluna&gt;IND_AP&lt;/coluna&gt;
&lt;descricao&gt;Indicador da sub-apuração por tipo de benefício (conforme tabela 4.7.1)&lt;/descricao&gt;
&lt;tipo&gt;I&lt;/tipo&gt;
&lt;/campo&gt;</v>
      </c>
      <c r="W3590" s="227" t="str">
        <f t="shared" si="284"/>
        <v>&lt;campo posicao="2"&gt;
&lt;coluna&gt;IND_AP&lt;/coluna&gt;
&lt;descricao&gt;Indicador da sub-apuração por tipo de benefício (conforme tabela 4.7.1)&lt;/descricao&gt;
&lt;tipo&gt;I&lt;/tipo&gt;
&lt;/campo&gt;</v>
      </c>
      <c r="X3590" s="233"/>
      <c r="Y3590" s="233"/>
      <c r="AB3590" s="88" t="s">
        <v>6</v>
      </c>
    </row>
    <row r="3591" spans="1:28" s="93" customFormat="1" ht="14.5" customHeight="1" x14ac:dyDescent="0.35">
      <c r="A3591" s="89"/>
      <c r="B3591" s="89"/>
      <c r="C3591" s="89"/>
      <c r="D3591" s="89"/>
      <c r="E3591" s="89"/>
      <c r="F3591" s="89"/>
      <c r="G3591" s="89"/>
      <c r="H3591" s="89"/>
      <c r="I3591" s="89"/>
      <c r="J3591" s="291" t="str">
        <f t="shared" si="286"/>
        <v>1960</v>
      </c>
      <c r="K3591" s="194">
        <v>3</v>
      </c>
      <c r="L3591" s="91" t="s">
        <v>3494</v>
      </c>
      <c r="M3591" s="91" t="s">
        <v>3495</v>
      </c>
      <c r="N3591" s="194" t="s">
        <v>32</v>
      </c>
      <c r="O3591" s="194" t="s">
        <v>28</v>
      </c>
      <c r="P3591" s="204" t="s">
        <v>3496</v>
      </c>
      <c r="Q3591" s="194" t="s">
        <v>29</v>
      </c>
      <c r="R3591" s="92"/>
      <c r="S3591" s="227" t="str">
        <f t="shared" si="282"/>
        <v>Campo</v>
      </c>
      <c r="T3591" s="227" t="s">
        <v>3606</v>
      </c>
      <c r="U3591" s="237" t="str">
        <f t="shared" si="283"/>
        <v/>
      </c>
      <c r="V3591" s="230" t="str">
        <f t="shared" si="285"/>
        <v>&lt;campo posicao="3"&gt;
&lt;coluna&gt;G1_01&lt;/coluna&gt;
&lt;descricao&gt;Percentual de crédito presumido&lt;/descricao&gt;
&lt;tipo&gt;R&lt;/tipo&gt;
&lt;/campo&gt;</v>
      </c>
      <c r="W3591" s="227" t="str">
        <f t="shared" si="284"/>
        <v>&lt;campo posicao="3"&gt;
&lt;coluna&gt;G1_01&lt;/coluna&gt;
&lt;descricao&gt;Percentual de crédito presumido&lt;/descricao&gt;
&lt;tipo&gt;R&lt;/tipo&gt;
&lt;/campo&gt;</v>
      </c>
      <c r="X3591" s="233"/>
      <c r="Y3591" s="233"/>
      <c r="AB3591" s="88" t="s">
        <v>6</v>
      </c>
    </row>
    <row r="3592" spans="1:28" s="93" customFormat="1" ht="14.5" customHeight="1" x14ac:dyDescent="0.35">
      <c r="A3592" s="89"/>
      <c r="B3592" s="89"/>
      <c r="C3592" s="89"/>
      <c r="D3592" s="89"/>
      <c r="E3592" s="89"/>
      <c r="F3592" s="89"/>
      <c r="G3592" s="89"/>
      <c r="H3592" s="89"/>
      <c r="I3592" s="89"/>
      <c r="J3592" s="291" t="str">
        <f t="shared" si="286"/>
        <v>1960</v>
      </c>
      <c r="K3592" s="194">
        <v>4</v>
      </c>
      <c r="L3592" s="91" t="s">
        <v>3497</v>
      </c>
      <c r="M3592" s="91" t="s">
        <v>3498</v>
      </c>
      <c r="N3592" s="194" t="s">
        <v>32</v>
      </c>
      <c r="O3592" s="194" t="s">
        <v>28</v>
      </c>
      <c r="P3592" s="204" t="s">
        <v>3496</v>
      </c>
      <c r="Q3592" s="194" t="s">
        <v>29</v>
      </c>
      <c r="R3592" s="92"/>
      <c r="S3592" s="227" t="str">
        <f t="shared" si="282"/>
        <v>Campo</v>
      </c>
      <c r="T3592" s="227" t="s">
        <v>3606</v>
      </c>
      <c r="U3592" s="237" t="str">
        <f t="shared" si="283"/>
        <v/>
      </c>
      <c r="V3592" s="230" t="str">
        <f t="shared" si="285"/>
        <v>&lt;campo posicao="4"&gt;
&lt;coluna&gt;G1_02&lt;/coluna&gt;
&lt;descricao&gt;Saídas não incentivadas de PI&lt;/descricao&gt;
&lt;tipo&gt;R&lt;/tipo&gt;
&lt;/campo&gt;</v>
      </c>
      <c r="W3592" s="227" t="str">
        <f t="shared" si="284"/>
        <v>&lt;campo posicao="4"&gt;
&lt;coluna&gt;G1_02&lt;/coluna&gt;
&lt;descricao&gt;Saídas não incentivadas de PI&lt;/descricao&gt;
&lt;tipo&gt;R&lt;/tipo&gt;
&lt;/campo&gt;</v>
      </c>
      <c r="X3592" s="233"/>
      <c r="Y3592" s="233"/>
      <c r="AB3592" s="88" t="s">
        <v>6</v>
      </c>
    </row>
    <row r="3593" spans="1:28" s="93" customFormat="1" ht="14.5" customHeight="1" x14ac:dyDescent="0.35">
      <c r="A3593" s="89"/>
      <c r="B3593" s="89"/>
      <c r="C3593" s="89"/>
      <c r="D3593" s="89"/>
      <c r="E3593" s="89"/>
      <c r="F3593" s="89"/>
      <c r="G3593" s="89"/>
      <c r="H3593" s="89"/>
      <c r="I3593" s="89"/>
      <c r="J3593" s="291" t="str">
        <f t="shared" si="286"/>
        <v>1960</v>
      </c>
      <c r="K3593" s="194">
        <v>5</v>
      </c>
      <c r="L3593" s="91" t="s">
        <v>3499</v>
      </c>
      <c r="M3593" s="91" t="s">
        <v>3500</v>
      </c>
      <c r="N3593" s="194" t="s">
        <v>32</v>
      </c>
      <c r="O3593" s="194" t="s">
        <v>28</v>
      </c>
      <c r="P3593" s="204" t="s">
        <v>3496</v>
      </c>
      <c r="Q3593" s="194" t="s">
        <v>29</v>
      </c>
      <c r="R3593" s="92"/>
      <c r="S3593" s="227" t="str">
        <f t="shared" si="282"/>
        <v>Campo</v>
      </c>
      <c r="T3593" s="227" t="s">
        <v>3606</v>
      </c>
      <c r="U3593" s="237" t="str">
        <f t="shared" si="283"/>
        <v/>
      </c>
      <c r="V3593" s="230" t="str">
        <f t="shared" si="285"/>
        <v>&lt;campo posicao="5"&gt;
&lt;coluna&gt;G1_03&lt;/coluna&gt;
&lt;descricao&gt;Saídas incentivadas de PI&lt;/descricao&gt;
&lt;tipo&gt;R&lt;/tipo&gt;
&lt;/campo&gt;</v>
      </c>
      <c r="W3593" s="227" t="str">
        <f t="shared" si="284"/>
        <v>&lt;campo posicao="5"&gt;
&lt;coluna&gt;G1_03&lt;/coluna&gt;
&lt;descricao&gt;Saídas incentivadas de PI&lt;/descricao&gt;
&lt;tipo&gt;R&lt;/tipo&gt;
&lt;/campo&gt;</v>
      </c>
      <c r="X3593" s="233"/>
      <c r="Y3593" s="233"/>
      <c r="AB3593" s="88" t="s">
        <v>6</v>
      </c>
    </row>
    <row r="3594" spans="1:28" s="93" customFormat="1" ht="14.5" customHeight="1" x14ac:dyDescent="0.35">
      <c r="A3594" s="89"/>
      <c r="B3594" s="89"/>
      <c r="C3594" s="89"/>
      <c r="D3594" s="89"/>
      <c r="E3594" s="89"/>
      <c r="F3594" s="89"/>
      <c r="G3594" s="89"/>
      <c r="H3594" s="89"/>
      <c r="I3594" s="89"/>
      <c r="J3594" s="291" t="str">
        <f t="shared" si="286"/>
        <v>1960</v>
      </c>
      <c r="K3594" s="194">
        <v>6</v>
      </c>
      <c r="L3594" s="91" t="s">
        <v>3501</v>
      </c>
      <c r="M3594" s="91" t="s">
        <v>3502</v>
      </c>
      <c r="N3594" s="194" t="s">
        <v>32</v>
      </c>
      <c r="O3594" s="194" t="s">
        <v>28</v>
      </c>
      <c r="P3594" s="204" t="s">
        <v>3496</v>
      </c>
      <c r="Q3594" s="194" t="s">
        <v>29</v>
      </c>
      <c r="R3594" s="92"/>
      <c r="S3594" s="227" t="str">
        <f t="shared" si="282"/>
        <v>Campo</v>
      </c>
      <c r="T3594" s="227" t="s">
        <v>3606</v>
      </c>
      <c r="U3594" s="237" t="str">
        <f t="shared" si="283"/>
        <v/>
      </c>
      <c r="V3594" s="230" t="str">
        <f t="shared" si="285"/>
        <v>&lt;campo posicao="6"&gt;
&lt;coluna&gt;G1_04&lt;/coluna&gt;
&lt;descricao&gt;Saídas incentivadas de PI para fora do Nordeste&lt;/descricao&gt;
&lt;tipo&gt;R&lt;/tipo&gt;
&lt;/campo&gt;</v>
      </c>
      <c r="W3594" s="227" t="str">
        <f t="shared" si="284"/>
        <v>&lt;campo posicao="6"&gt;
&lt;coluna&gt;G1_04&lt;/coluna&gt;
&lt;descricao&gt;Saídas incentivadas de PI para fora do Nordeste&lt;/descricao&gt;
&lt;tipo&gt;R&lt;/tipo&gt;
&lt;/campo&gt;</v>
      </c>
      <c r="X3594" s="233"/>
      <c r="Y3594" s="233"/>
      <c r="AB3594" s="88" t="s">
        <v>6</v>
      </c>
    </row>
    <row r="3595" spans="1:28" s="93" customFormat="1" ht="14.5" customHeight="1" x14ac:dyDescent="0.35">
      <c r="A3595" s="89"/>
      <c r="B3595" s="89"/>
      <c r="C3595" s="89"/>
      <c r="D3595" s="89"/>
      <c r="E3595" s="89"/>
      <c r="F3595" s="89"/>
      <c r="G3595" s="89"/>
      <c r="H3595" s="89"/>
      <c r="I3595" s="89"/>
      <c r="J3595" s="291" t="str">
        <f t="shared" si="286"/>
        <v>1960</v>
      </c>
      <c r="K3595" s="194">
        <v>7</v>
      </c>
      <c r="L3595" s="91" t="s">
        <v>3503</v>
      </c>
      <c r="M3595" s="91" t="s">
        <v>3504</v>
      </c>
      <c r="N3595" s="194" t="s">
        <v>32</v>
      </c>
      <c r="O3595" s="194" t="s">
        <v>28</v>
      </c>
      <c r="P3595" s="204" t="s">
        <v>3496</v>
      </c>
      <c r="Q3595" s="194" t="s">
        <v>29</v>
      </c>
      <c r="R3595" s="92"/>
      <c r="S3595" s="227" t="str">
        <f t="shared" si="282"/>
        <v>Campo</v>
      </c>
      <c r="T3595" s="227" t="s">
        <v>3606</v>
      </c>
      <c r="U3595" s="237" t="str">
        <f t="shared" si="283"/>
        <v/>
      </c>
      <c r="V3595" s="230" t="str">
        <f t="shared" si="285"/>
        <v>&lt;campo posicao="7"&gt;
&lt;coluna&gt;G1_05&lt;/coluna&gt;
&lt;descricao&gt;Saldo devedor do ICMS antes das deduções do incentivo&lt;/descricao&gt;
&lt;tipo&gt;R&lt;/tipo&gt;
&lt;/campo&gt;</v>
      </c>
      <c r="W3595" s="227" t="str">
        <f t="shared" si="284"/>
        <v>&lt;campo posicao="7"&gt;
&lt;coluna&gt;G1_05&lt;/coluna&gt;
&lt;descricao&gt;Saldo devedor do ICMS antes das deduções do incentivo&lt;/descricao&gt;
&lt;tipo&gt;R&lt;/tipo&gt;
&lt;/campo&gt;</v>
      </c>
      <c r="X3595" s="233"/>
      <c r="Y3595" s="233"/>
      <c r="AB3595" s="88" t="s">
        <v>6</v>
      </c>
    </row>
    <row r="3596" spans="1:28" s="93" customFormat="1" ht="14.5" customHeight="1" x14ac:dyDescent="0.35">
      <c r="A3596" s="89"/>
      <c r="B3596" s="89"/>
      <c r="C3596" s="89"/>
      <c r="D3596" s="89"/>
      <c r="E3596" s="89"/>
      <c r="F3596" s="89"/>
      <c r="G3596" s="89"/>
      <c r="H3596" s="89"/>
      <c r="I3596" s="89"/>
      <c r="J3596" s="291" t="str">
        <f t="shared" si="286"/>
        <v>1960</v>
      </c>
      <c r="K3596" s="194">
        <v>8</v>
      </c>
      <c r="L3596" s="91" t="s">
        <v>3505</v>
      </c>
      <c r="M3596" s="91" t="s">
        <v>3506</v>
      </c>
      <c r="N3596" s="194" t="s">
        <v>32</v>
      </c>
      <c r="O3596" s="194" t="s">
        <v>28</v>
      </c>
      <c r="P3596" s="204" t="s">
        <v>3496</v>
      </c>
      <c r="Q3596" s="194" t="s">
        <v>29</v>
      </c>
      <c r="R3596" s="92"/>
      <c r="S3596" s="227" t="str">
        <f t="shared" si="282"/>
        <v>Campo</v>
      </c>
      <c r="T3596" s="227" t="s">
        <v>3606</v>
      </c>
      <c r="U3596" s="237" t="str">
        <f t="shared" si="283"/>
        <v/>
      </c>
      <c r="V3596" s="230" t="str">
        <f t="shared" si="285"/>
        <v>&lt;campo posicao="8"&gt;
&lt;coluna&gt;G1_06&lt;/coluna&gt;
&lt;descricao&gt;Saldo devedor do ICMS relativo à faixa incentivada de PI&lt;/descricao&gt;
&lt;tipo&gt;R&lt;/tipo&gt;
&lt;/campo&gt;</v>
      </c>
      <c r="W3596" s="227" t="str">
        <f t="shared" si="284"/>
        <v>&lt;campo posicao="8"&gt;
&lt;coluna&gt;G1_06&lt;/coluna&gt;
&lt;descricao&gt;Saldo devedor do ICMS relativo à faixa incentivada de PI&lt;/descricao&gt;
&lt;tipo&gt;R&lt;/tipo&gt;
&lt;/campo&gt;</v>
      </c>
      <c r="X3596" s="233"/>
      <c r="Y3596" s="233"/>
      <c r="AB3596" s="88" t="s">
        <v>6</v>
      </c>
    </row>
    <row r="3597" spans="1:28" s="93" customFormat="1" ht="14.5" customHeight="1" x14ac:dyDescent="0.35">
      <c r="A3597" s="89"/>
      <c r="B3597" s="89"/>
      <c r="C3597" s="89"/>
      <c r="D3597" s="89"/>
      <c r="E3597" s="89"/>
      <c r="F3597" s="89"/>
      <c r="G3597" s="89"/>
      <c r="H3597" s="89"/>
      <c r="I3597" s="89"/>
      <c r="J3597" s="291" t="str">
        <f t="shared" si="286"/>
        <v>1960</v>
      </c>
      <c r="K3597" s="194">
        <v>9</v>
      </c>
      <c r="L3597" s="91" t="s">
        <v>3507</v>
      </c>
      <c r="M3597" s="91" t="s">
        <v>3508</v>
      </c>
      <c r="N3597" s="194" t="s">
        <v>32</v>
      </c>
      <c r="O3597" s="194" t="s">
        <v>28</v>
      </c>
      <c r="P3597" s="204" t="s">
        <v>3496</v>
      </c>
      <c r="Q3597" s="194" t="s">
        <v>29</v>
      </c>
      <c r="R3597" s="92"/>
      <c r="S3597" s="227" t="str">
        <f t="shared" si="282"/>
        <v>Campo</v>
      </c>
      <c r="T3597" s="227" t="s">
        <v>3606</v>
      </c>
      <c r="U3597" s="237" t="str">
        <f t="shared" si="283"/>
        <v/>
      </c>
      <c r="V3597" s="230" t="str">
        <f t="shared" si="285"/>
        <v>&lt;campo posicao="9"&gt;
&lt;coluna&gt;G1_07&lt;/coluna&gt;
&lt;descricao&gt;Crédito presumido nas saídas incentivadas de PI para fora do Nordeste&lt;/descricao&gt;
&lt;tipo&gt;R&lt;/tipo&gt;
&lt;/campo&gt;</v>
      </c>
      <c r="W3597" s="227" t="str">
        <f t="shared" si="284"/>
        <v>&lt;campo posicao="9"&gt;
&lt;coluna&gt;G1_07&lt;/coluna&gt;
&lt;descricao&gt;Crédito presumido nas saídas incentivadas de PI para fora do Nordeste&lt;/descricao&gt;
&lt;tipo&gt;R&lt;/tipo&gt;
&lt;/campo&gt;</v>
      </c>
      <c r="X3597" s="233"/>
      <c r="Y3597" s="233"/>
      <c r="AB3597" s="88" t="s">
        <v>6</v>
      </c>
    </row>
    <row r="3598" spans="1:28" s="93" customFormat="1" ht="14.5" customHeight="1" x14ac:dyDescent="0.35">
      <c r="A3598" s="89"/>
      <c r="B3598" s="89"/>
      <c r="C3598" s="89"/>
      <c r="D3598" s="89"/>
      <c r="E3598" s="89"/>
      <c r="F3598" s="89"/>
      <c r="G3598" s="89"/>
      <c r="H3598" s="89"/>
      <c r="I3598" s="89"/>
      <c r="J3598" s="291" t="str">
        <f t="shared" si="286"/>
        <v>1960</v>
      </c>
      <c r="K3598" s="194">
        <v>10</v>
      </c>
      <c r="L3598" s="91" t="s">
        <v>3509</v>
      </c>
      <c r="M3598" s="91" t="s">
        <v>3510</v>
      </c>
      <c r="N3598" s="194" t="s">
        <v>32</v>
      </c>
      <c r="O3598" s="194" t="s">
        <v>28</v>
      </c>
      <c r="P3598" s="204" t="s">
        <v>3496</v>
      </c>
      <c r="Q3598" s="194" t="s">
        <v>29</v>
      </c>
      <c r="R3598" s="92"/>
      <c r="S3598" s="227" t="str">
        <f t="shared" si="282"/>
        <v>Campo</v>
      </c>
      <c r="T3598" s="227" t="s">
        <v>3606</v>
      </c>
      <c r="U3598" s="237" t="str">
        <f t="shared" si="283"/>
        <v/>
      </c>
      <c r="V3598" s="230" t="str">
        <f t="shared" si="285"/>
        <v>&lt;campo posicao="10"&gt;
&lt;coluna&gt;G1_08&lt;/coluna&gt;
&lt;descricao&gt;Saldo devedor relativo à faixa incentivada de PI após o crédito presumido nas saídas para fora do Nordeste&lt;/descricao&gt;
&lt;tipo&gt;R&lt;/tipo&gt;
&lt;/campo&gt;</v>
      </c>
      <c r="W3598" s="227" t="str">
        <f t="shared" si="284"/>
        <v>&lt;campo posicao="10"&gt;
&lt;coluna&gt;G1_08&lt;/coluna&gt;
&lt;descricao&gt;Saldo devedor relativo à faixa incentivada de PI após o crédito presumido nas saídas para fora do Nordeste&lt;/descricao&gt;
&lt;tipo&gt;R&lt;/tipo&gt;
&lt;/campo&gt;</v>
      </c>
      <c r="X3598" s="233"/>
      <c r="Y3598" s="233"/>
      <c r="AB3598" s="88" t="s">
        <v>6</v>
      </c>
    </row>
    <row r="3599" spans="1:28" s="93" customFormat="1" ht="14.5" customHeight="1" x14ac:dyDescent="0.35">
      <c r="A3599" s="89"/>
      <c r="B3599" s="89"/>
      <c r="C3599" s="89"/>
      <c r="D3599" s="89"/>
      <c r="E3599" s="89"/>
      <c r="F3599" s="89"/>
      <c r="G3599" s="89"/>
      <c r="H3599" s="89"/>
      <c r="I3599" s="89"/>
      <c r="J3599" s="291" t="str">
        <f t="shared" si="286"/>
        <v>1960</v>
      </c>
      <c r="K3599" s="194">
        <v>11</v>
      </c>
      <c r="L3599" s="91" t="s">
        <v>3511</v>
      </c>
      <c r="M3599" s="91" t="s">
        <v>3512</v>
      </c>
      <c r="N3599" s="194" t="s">
        <v>32</v>
      </c>
      <c r="O3599" s="194" t="s">
        <v>28</v>
      </c>
      <c r="P3599" s="204" t="s">
        <v>3496</v>
      </c>
      <c r="Q3599" s="194" t="s">
        <v>29</v>
      </c>
      <c r="R3599" s="92"/>
      <c r="S3599" s="227" t="str">
        <f t="shared" si="282"/>
        <v>Campo</v>
      </c>
      <c r="T3599" s="227" t="s">
        <v>3606</v>
      </c>
      <c r="U3599" s="237" t="str">
        <f t="shared" si="283"/>
        <v/>
      </c>
      <c r="V3599" s="230" t="str">
        <f t="shared" si="285"/>
        <v>&lt;campo posicao="11"&gt;
&lt;coluna&gt;G1_09&lt;/coluna&gt;
&lt;descricao&gt;Crédito Presumido &lt;/descricao&gt;
&lt;tipo&gt;R&lt;/tipo&gt;
&lt;/campo&gt;</v>
      </c>
      <c r="W3599" s="227" t="str">
        <f t="shared" si="284"/>
        <v>&lt;campo posicao="11"&gt;
&lt;coluna&gt;G1_09&lt;/coluna&gt;
&lt;descricao&gt;Crédito Presumido &lt;/descricao&gt;
&lt;tipo&gt;R&lt;/tipo&gt;
&lt;/campo&gt;</v>
      </c>
      <c r="X3599" s="233"/>
      <c r="Y3599" s="233"/>
      <c r="AB3599" s="88" t="s">
        <v>6</v>
      </c>
    </row>
    <row r="3600" spans="1:28" s="93" customFormat="1" ht="14.5" customHeight="1" x14ac:dyDescent="0.35">
      <c r="A3600" s="89"/>
      <c r="B3600" s="89"/>
      <c r="C3600" s="89"/>
      <c r="D3600" s="89"/>
      <c r="E3600" s="89"/>
      <c r="F3600" s="89"/>
      <c r="G3600" s="89"/>
      <c r="H3600" s="89"/>
      <c r="I3600" s="89"/>
      <c r="J3600" s="291" t="str">
        <f t="shared" si="286"/>
        <v>1960</v>
      </c>
      <c r="K3600" s="194">
        <v>12</v>
      </c>
      <c r="L3600" s="91" t="s">
        <v>3513</v>
      </c>
      <c r="M3600" s="91" t="s">
        <v>3514</v>
      </c>
      <c r="N3600" s="194" t="s">
        <v>32</v>
      </c>
      <c r="O3600" s="194" t="s">
        <v>28</v>
      </c>
      <c r="P3600" s="204" t="s">
        <v>3496</v>
      </c>
      <c r="Q3600" s="194" t="s">
        <v>29</v>
      </c>
      <c r="R3600" s="92"/>
      <c r="S3600" s="227" t="str">
        <f t="shared" si="282"/>
        <v>Campo</v>
      </c>
      <c r="T3600" s="227" t="s">
        <v>3606</v>
      </c>
      <c r="U3600" s="237" t="str">
        <f t="shared" si="283"/>
        <v/>
      </c>
      <c r="V3600" s="230" t="str">
        <f t="shared" si="285"/>
        <v>&lt;campo posicao="12"&gt;
&lt;coluna&gt;G1_10&lt;/coluna&gt;
&lt;descricao&gt;Dedução de incentivo da indústria (crédito presumido)&lt;/descricao&gt;
&lt;tipo&gt;R&lt;/tipo&gt;
&lt;/campo&gt;</v>
      </c>
      <c r="W3600" s="227" t="str">
        <f t="shared" si="284"/>
        <v>&lt;campo posicao="12"&gt;
&lt;coluna&gt;G1_10&lt;/coluna&gt;
&lt;descricao&gt;Dedução de incentivo da indústria (crédito presumido)&lt;/descricao&gt;
&lt;tipo&gt;R&lt;/tipo&gt;
&lt;/campo&gt;</v>
      </c>
      <c r="X3600" s="233"/>
      <c r="Y3600" s="233"/>
      <c r="AB3600" s="88" t="s">
        <v>6</v>
      </c>
    </row>
    <row r="3601" spans="1:28" s="93" customFormat="1" ht="14.5" customHeight="1" x14ac:dyDescent="0.35">
      <c r="A3601" s="89"/>
      <c r="B3601" s="89"/>
      <c r="C3601" s="89"/>
      <c r="D3601" s="89"/>
      <c r="E3601" s="89"/>
      <c r="F3601" s="89"/>
      <c r="G3601" s="89"/>
      <c r="H3601" s="89"/>
      <c r="I3601" s="89"/>
      <c r="J3601" s="291" t="str">
        <f t="shared" si="286"/>
        <v>1960</v>
      </c>
      <c r="K3601" s="194">
        <v>13</v>
      </c>
      <c r="L3601" s="91" t="s">
        <v>3515</v>
      </c>
      <c r="M3601" s="91" t="s">
        <v>3516</v>
      </c>
      <c r="N3601" s="194" t="s">
        <v>32</v>
      </c>
      <c r="O3601" s="194" t="s">
        <v>28</v>
      </c>
      <c r="P3601" s="204" t="s">
        <v>3496</v>
      </c>
      <c r="Q3601" s="194" t="s">
        <v>29</v>
      </c>
      <c r="R3601" s="92"/>
      <c r="S3601" s="227" t="str">
        <f t="shared" si="282"/>
        <v>Campo</v>
      </c>
      <c r="T3601" s="227" t="s">
        <v>3606</v>
      </c>
      <c r="U3601" s="237" t="str">
        <f t="shared" si="283"/>
        <v/>
      </c>
      <c r="V3601" s="230" t="str">
        <f t="shared" si="285"/>
        <v>&lt;campo posicao="13"&gt;
&lt;coluna&gt;G1_11&lt;/coluna&gt;
&lt;descricao&gt;Saldo devedor do ICMS após deduções&lt;/descricao&gt;
&lt;tipo&gt;R&lt;/tipo&gt;
&lt;/campo&gt;</v>
      </c>
      <c r="W3601" s="227" t="str">
        <f t="shared" si="284"/>
        <v>&lt;campo posicao="13"&gt;
&lt;coluna&gt;G1_11&lt;/coluna&gt;
&lt;descricao&gt;Saldo devedor do ICMS após deduções&lt;/descricao&gt;
&lt;tipo&gt;R&lt;/tipo&gt;
&lt;/campo&gt;</v>
      </c>
      <c r="X3601" s="233"/>
      <c r="Y3601" s="233"/>
      <c r="AB3601" s="88" t="s">
        <v>6</v>
      </c>
    </row>
    <row r="3602" spans="1:28" s="88" customFormat="1" ht="14.5" customHeight="1" collapsed="1" x14ac:dyDescent="0.35">
      <c r="A3602" s="85" t="s">
        <v>22</v>
      </c>
      <c r="B3602" s="85"/>
      <c r="C3602" s="85"/>
      <c r="D3602" s="85" t="s">
        <v>3517</v>
      </c>
      <c r="E3602" s="85"/>
      <c r="F3602" s="85"/>
      <c r="G3602" s="85"/>
      <c r="H3602" s="85"/>
      <c r="I3602" s="85" t="s">
        <v>144</v>
      </c>
      <c r="J3602" s="291" t="str">
        <f t="shared" si="286"/>
        <v>1960</v>
      </c>
      <c r="K3602" s="86" t="s">
        <v>3518</v>
      </c>
      <c r="L3602" s="87"/>
      <c r="M3602" s="87"/>
      <c r="N3602" s="87"/>
      <c r="O3602" s="87"/>
      <c r="P3602" s="87"/>
      <c r="Q3602" s="87"/>
      <c r="R3602" s="87"/>
      <c r="S3602" s="227">
        <f t="shared" si="282"/>
        <v>3</v>
      </c>
      <c r="T3602" s="227"/>
      <c r="U3602" s="237" t="str">
        <f t="shared" si="283"/>
        <v>&lt;/registro&gt;
&lt;registro codigo="1970" perfil="ABC" nivel="3"&gt;</v>
      </c>
      <c r="V3602" s="230" t="str">
        <f t="shared" si="285"/>
        <v/>
      </c>
      <c r="W3602" s="227" t="str">
        <f t="shared" si="284"/>
        <v>&lt;/registro&gt;
&lt;registro codigo="1970" perfil="ABC" nivel="3"&gt;</v>
      </c>
      <c r="X3602" s="232"/>
      <c r="Y3602" s="232"/>
      <c r="AB3602" s="88" t="s">
        <v>6</v>
      </c>
    </row>
    <row r="3603" spans="1:28" s="93" customFormat="1" ht="14.5" customHeight="1" x14ac:dyDescent="0.35">
      <c r="A3603" s="89"/>
      <c r="B3603" s="89"/>
      <c r="C3603" s="89"/>
      <c r="D3603" s="89"/>
      <c r="E3603" s="89"/>
      <c r="F3603" s="89"/>
      <c r="G3603" s="89"/>
      <c r="H3603" s="89"/>
      <c r="I3603" s="89"/>
      <c r="J3603" s="291" t="str">
        <f t="shared" si="286"/>
        <v>1970</v>
      </c>
      <c r="K3603" s="194">
        <v>1</v>
      </c>
      <c r="L3603" s="91" t="s">
        <v>25</v>
      </c>
      <c r="M3603" s="91" t="s">
        <v>3519</v>
      </c>
      <c r="N3603" s="194" t="s">
        <v>27</v>
      </c>
      <c r="O3603" s="204" t="s">
        <v>1799</v>
      </c>
      <c r="P3603" s="194" t="s">
        <v>28</v>
      </c>
      <c r="Q3603" s="194" t="s">
        <v>29</v>
      </c>
      <c r="R3603" s="92"/>
      <c r="S3603" s="227" t="str">
        <f t="shared" si="282"/>
        <v>Campo</v>
      </c>
      <c r="T3603" s="227" t="s">
        <v>27</v>
      </c>
      <c r="U3603" s="237" t="str">
        <f t="shared" si="283"/>
        <v/>
      </c>
      <c r="V3603" s="230" t="str">
        <f t="shared" si="285"/>
        <v>&lt;campo posicao="1"&gt;
&lt;coluna&gt;REG&lt;/coluna&gt;
&lt;descricao&gt;Texto fixo contendo "1970"&lt;/descricao&gt;
&lt;tipo&gt;C&lt;/tipo&gt;
&lt;/campo&gt;</v>
      </c>
      <c r="W3603" s="227" t="str">
        <f t="shared" si="284"/>
        <v>&lt;campo posicao="1"&gt;
&lt;coluna&gt;REG&lt;/coluna&gt;
&lt;descricao&gt;Texto fixo contendo "1970"&lt;/descricao&gt;
&lt;tipo&gt;C&lt;/tipo&gt;
&lt;/campo&gt;</v>
      </c>
      <c r="X3603" s="233"/>
      <c r="Y3603" s="233"/>
      <c r="AB3603" s="88" t="s">
        <v>6</v>
      </c>
    </row>
    <row r="3604" spans="1:28" s="93" customFormat="1" ht="14.5" customHeight="1" x14ac:dyDescent="0.35">
      <c r="A3604" s="89"/>
      <c r="B3604" s="89"/>
      <c r="C3604" s="89"/>
      <c r="D3604" s="89"/>
      <c r="E3604" s="89"/>
      <c r="F3604" s="89"/>
      <c r="G3604" s="89"/>
      <c r="H3604" s="89"/>
      <c r="I3604" s="89"/>
      <c r="J3604" s="291" t="str">
        <f t="shared" si="286"/>
        <v>1970</v>
      </c>
      <c r="K3604" s="194">
        <v>2</v>
      </c>
      <c r="L3604" s="91" t="s">
        <v>3492</v>
      </c>
      <c r="M3604" s="91" t="s">
        <v>3493</v>
      </c>
      <c r="N3604" s="194" t="s">
        <v>32</v>
      </c>
      <c r="O3604" s="194" t="s">
        <v>54</v>
      </c>
      <c r="P3604" s="194" t="s">
        <v>28</v>
      </c>
      <c r="Q3604" s="194" t="s">
        <v>29</v>
      </c>
      <c r="R3604" s="92"/>
      <c r="S3604" s="227" t="str">
        <f t="shared" si="282"/>
        <v>Campo</v>
      </c>
      <c r="T3604" s="227" t="s">
        <v>3607</v>
      </c>
      <c r="U3604" s="237" t="str">
        <f t="shared" si="283"/>
        <v/>
      </c>
      <c r="V3604" s="230" t="str">
        <f t="shared" si="285"/>
        <v>&lt;campo posicao="2"&gt;
&lt;coluna&gt;IND_AP&lt;/coluna&gt;
&lt;descricao&gt;Indicador da sub-apuração por tipo de benefício (conforme tabela 4.7.1)&lt;/descricao&gt;
&lt;tipo&gt;I&lt;/tipo&gt;
&lt;/campo&gt;</v>
      </c>
      <c r="W3604" s="227" t="str">
        <f t="shared" si="284"/>
        <v>&lt;campo posicao="2"&gt;
&lt;coluna&gt;IND_AP&lt;/coluna&gt;
&lt;descricao&gt;Indicador da sub-apuração por tipo de benefício (conforme tabela 4.7.1)&lt;/descricao&gt;
&lt;tipo&gt;I&lt;/tipo&gt;
&lt;/campo&gt;</v>
      </c>
      <c r="X3604" s="233"/>
      <c r="Y3604" s="233"/>
      <c r="AB3604" s="88" t="s">
        <v>6</v>
      </c>
    </row>
    <row r="3605" spans="1:28" s="93" customFormat="1" ht="14.5" customHeight="1" x14ac:dyDescent="0.35">
      <c r="A3605" s="89"/>
      <c r="B3605" s="89"/>
      <c r="C3605" s="89"/>
      <c r="D3605" s="89"/>
      <c r="E3605" s="89"/>
      <c r="F3605" s="89"/>
      <c r="G3605" s="89"/>
      <c r="H3605" s="89"/>
      <c r="I3605" s="89"/>
      <c r="J3605" s="291" t="str">
        <f t="shared" si="286"/>
        <v>1970</v>
      </c>
      <c r="K3605" s="194">
        <v>3</v>
      </c>
      <c r="L3605" s="91" t="s">
        <v>3520</v>
      </c>
      <c r="M3605" s="91" t="s">
        <v>3521</v>
      </c>
      <c r="N3605" s="194" t="s">
        <v>32</v>
      </c>
      <c r="O3605" s="194" t="s">
        <v>28</v>
      </c>
      <c r="P3605" s="204" t="s">
        <v>3496</v>
      </c>
      <c r="Q3605" s="194" t="s">
        <v>29</v>
      </c>
      <c r="R3605" s="92"/>
      <c r="S3605" s="227" t="str">
        <f t="shared" si="282"/>
        <v>Campo</v>
      </c>
      <c r="T3605" s="227" t="s">
        <v>3606</v>
      </c>
      <c r="U3605" s="237" t="str">
        <f t="shared" si="283"/>
        <v/>
      </c>
      <c r="V3605" s="230" t="str">
        <f t="shared" si="285"/>
        <v>&lt;campo posicao="3"&gt;
&lt;coluna&gt;G3_01&lt;/coluna&gt;
&lt;descricao&gt;Importações com ICMS diferido&lt;/descricao&gt;
&lt;tipo&gt;R&lt;/tipo&gt;
&lt;/campo&gt;</v>
      </c>
      <c r="W3605" s="227" t="str">
        <f t="shared" si="284"/>
        <v>&lt;campo posicao="3"&gt;
&lt;coluna&gt;G3_01&lt;/coluna&gt;
&lt;descricao&gt;Importações com ICMS diferido&lt;/descricao&gt;
&lt;tipo&gt;R&lt;/tipo&gt;
&lt;/campo&gt;</v>
      </c>
      <c r="X3605" s="233"/>
      <c r="Y3605" s="233"/>
      <c r="AB3605" s="88" t="s">
        <v>6</v>
      </c>
    </row>
    <row r="3606" spans="1:28" s="93" customFormat="1" ht="14.5" customHeight="1" x14ac:dyDescent="0.35">
      <c r="A3606" s="89"/>
      <c r="B3606" s="89"/>
      <c r="C3606" s="89"/>
      <c r="D3606" s="89"/>
      <c r="E3606" s="89"/>
      <c r="F3606" s="89"/>
      <c r="G3606" s="89"/>
      <c r="H3606" s="89"/>
      <c r="I3606" s="89"/>
      <c r="J3606" s="291" t="str">
        <f t="shared" si="286"/>
        <v>1970</v>
      </c>
      <c r="K3606" s="194">
        <v>4</v>
      </c>
      <c r="L3606" s="91" t="s">
        <v>3522</v>
      </c>
      <c r="M3606" s="91" t="s">
        <v>3523</v>
      </c>
      <c r="N3606" s="194" t="s">
        <v>32</v>
      </c>
      <c r="O3606" s="194" t="s">
        <v>28</v>
      </c>
      <c r="P3606" s="204" t="s">
        <v>3496</v>
      </c>
      <c r="Q3606" s="194" t="s">
        <v>29</v>
      </c>
      <c r="R3606" s="92"/>
      <c r="S3606" s="227" t="str">
        <f t="shared" si="282"/>
        <v>Campo</v>
      </c>
      <c r="T3606" s="227" t="s">
        <v>3606</v>
      </c>
      <c r="U3606" s="237" t="str">
        <f t="shared" si="283"/>
        <v/>
      </c>
      <c r="V3606" s="230" t="str">
        <f t="shared" si="285"/>
        <v>&lt;campo posicao="4"&gt;
&lt;coluna&gt;G3_02&lt;/coluna&gt;
&lt;descricao&gt;ICMS diferido nas importações&lt;/descricao&gt;
&lt;tipo&gt;R&lt;/tipo&gt;
&lt;/campo&gt;</v>
      </c>
      <c r="W3606" s="227" t="str">
        <f t="shared" si="284"/>
        <v>&lt;campo posicao="4"&gt;
&lt;coluna&gt;G3_02&lt;/coluna&gt;
&lt;descricao&gt;ICMS diferido nas importações&lt;/descricao&gt;
&lt;tipo&gt;R&lt;/tipo&gt;
&lt;/campo&gt;</v>
      </c>
      <c r="X3606" s="233"/>
      <c r="Y3606" s="233"/>
      <c r="AB3606" s="88" t="s">
        <v>6</v>
      </c>
    </row>
    <row r="3607" spans="1:28" s="93" customFormat="1" ht="14.5" customHeight="1" x14ac:dyDescent="0.35">
      <c r="A3607" s="89"/>
      <c r="B3607" s="89"/>
      <c r="C3607" s="89"/>
      <c r="D3607" s="89"/>
      <c r="E3607" s="89"/>
      <c r="F3607" s="89"/>
      <c r="G3607" s="89"/>
      <c r="H3607" s="89"/>
      <c r="I3607" s="89"/>
      <c r="J3607" s="291" t="str">
        <f t="shared" si="286"/>
        <v>1970</v>
      </c>
      <c r="K3607" s="194">
        <v>5</v>
      </c>
      <c r="L3607" s="91" t="s">
        <v>3524</v>
      </c>
      <c r="M3607" s="91" t="s">
        <v>3498</v>
      </c>
      <c r="N3607" s="194" t="s">
        <v>32</v>
      </c>
      <c r="O3607" s="194" t="s">
        <v>28</v>
      </c>
      <c r="P3607" s="204" t="s">
        <v>3496</v>
      </c>
      <c r="Q3607" s="194" t="s">
        <v>29</v>
      </c>
      <c r="R3607" s="92"/>
      <c r="S3607" s="227" t="str">
        <f t="shared" si="282"/>
        <v>Campo</v>
      </c>
      <c r="T3607" s="227" t="s">
        <v>3606</v>
      </c>
      <c r="U3607" s="237" t="str">
        <f t="shared" si="283"/>
        <v/>
      </c>
      <c r="V3607" s="230" t="str">
        <f t="shared" si="285"/>
        <v>&lt;campo posicao="5"&gt;
&lt;coluna&gt;G3_03&lt;/coluna&gt;
&lt;descricao&gt;Saídas não incentivadas de PI&lt;/descricao&gt;
&lt;tipo&gt;R&lt;/tipo&gt;
&lt;/campo&gt;</v>
      </c>
      <c r="W3607" s="227" t="str">
        <f t="shared" si="284"/>
        <v>&lt;campo posicao="5"&gt;
&lt;coluna&gt;G3_03&lt;/coluna&gt;
&lt;descricao&gt;Saídas não incentivadas de PI&lt;/descricao&gt;
&lt;tipo&gt;R&lt;/tipo&gt;
&lt;/campo&gt;</v>
      </c>
      <c r="X3607" s="233"/>
      <c r="Y3607" s="233"/>
      <c r="AB3607" s="88" t="s">
        <v>6</v>
      </c>
    </row>
    <row r="3608" spans="1:28" s="93" customFormat="1" ht="14.5" customHeight="1" x14ac:dyDescent="0.35">
      <c r="A3608" s="89"/>
      <c r="B3608" s="89"/>
      <c r="C3608" s="89"/>
      <c r="D3608" s="89"/>
      <c r="E3608" s="89"/>
      <c r="F3608" s="89"/>
      <c r="G3608" s="89"/>
      <c r="H3608" s="89"/>
      <c r="I3608" s="89"/>
      <c r="J3608" s="291" t="str">
        <f t="shared" si="286"/>
        <v>1970</v>
      </c>
      <c r="K3608" s="194">
        <v>6</v>
      </c>
      <c r="L3608" s="91" t="s">
        <v>3525</v>
      </c>
      <c r="M3608" s="91" t="s">
        <v>3526</v>
      </c>
      <c r="N3608" s="194" t="s">
        <v>32</v>
      </c>
      <c r="O3608" s="194" t="s">
        <v>28</v>
      </c>
      <c r="P3608" s="204" t="s">
        <v>3496</v>
      </c>
      <c r="Q3608" s="194" t="s">
        <v>29</v>
      </c>
      <c r="R3608" s="92"/>
      <c r="S3608" s="227" t="str">
        <f t="shared" si="282"/>
        <v>Campo</v>
      </c>
      <c r="T3608" s="227" t="s">
        <v>3606</v>
      </c>
      <c r="U3608" s="237" t="str">
        <f t="shared" si="283"/>
        <v/>
      </c>
      <c r="V3608" s="230" t="str">
        <f t="shared" si="285"/>
        <v>&lt;campo posicao="6"&gt;
&lt;coluna&gt;G3_04&lt;/coluna&gt;
&lt;descricao&gt;Percentual de incentivo nas saídas para fora do Estado&lt;/descricao&gt;
&lt;tipo&gt;R&lt;/tipo&gt;
&lt;/campo&gt;</v>
      </c>
      <c r="W3608" s="227" t="str">
        <f t="shared" si="284"/>
        <v>&lt;campo posicao="6"&gt;
&lt;coluna&gt;G3_04&lt;/coluna&gt;
&lt;descricao&gt;Percentual de incentivo nas saídas para fora do Estado&lt;/descricao&gt;
&lt;tipo&gt;R&lt;/tipo&gt;
&lt;/campo&gt;</v>
      </c>
      <c r="X3608" s="233"/>
      <c r="Y3608" s="233"/>
      <c r="AB3608" s="88" t="s">
        <v>6</v>
      </c>
    </row>
    <row r="3609" spans="1:28" s="93" customFormat="1" ht="14.5" customHeight="1" x14ac:dyDescent="0.35">
      <c r="A3609" s="89"/>
      <c r="B3609" s="89"/>
      <c r="C3609" s="89"/>
      <c r="D3609" s="89"/>
      <c r="E3609" s="89"/>
      <c r="F3609" s="89"/>
      <c r="G3609" s="89"/>
      <c r="H3609" s="89"/>
      <c r="I3609" s="89"/>
      <c r="J3609" s="291" t="str">
        <f t="shared" si="286"/>
        <v>1970</v>
      </c>
      <c r="K3609" s="194">
        <v>7</v>
      </c>
      <c r="L3609" s="91" t="s">
        <v>3527</v>
      </c>
      <c r="M3609" s="91" t="s">
        <v>3528</v>
      </c>
      <c r="N3609" s="194" t="s">
        <v>32</v>
      </c>
      <c r="O3609" s="194" t="s">
        <v>28</v>
      </c>
      <c r="P3609" s="204" t="s">
        <v>3496</v>
      </c>
      <c r="Q3609" s="194" t="s">
        <v>29</v>
      </c>
      <c r="R3609" s="92"/>
      <c r="S3609" s="227" t="str">
        <f t="shared" si="282"/>
        <v>Campo</v>
      </c>
      <c r="T3609" s="227" t="s">
        <v>3606</v>
      </c>
      <c r="U3609" s="237" t="str">
        <f t="shared" si="283"/>
        <v/>
      </c>
      <c r="V3609" s="230" t="str">
        <f t="shared" si="285"/>
        <v>&lt;campo posicao="7"&gt;
&lt;coluna&gt;G3_05&lt;/coluna&gt;
&lt;descricao&gt;Saídas incentivadas de PI  para fora do Estado&lt;/descricao&gt;
&lt;tipo&gt;R&lt;/tipo&gt;
&lt;/campo&gt;</v>
      </c>
      <c r="W3609" s="227" t="str">
        <f t="shared" si="284"/>
        <v>&lt;campo posicao="7"&gt;
&lt;coluna&gt;G3_05&lt;/coluna&gt;
&lt;descricao&gt;Saídas incentivadas de PI  para fora do Estado&lt;/descricao&gt;
&lt;tipo&gt;R&lt;/tipo&gt;
&lt;/campo&gt;</v>
      </c>
      <c r="X3609" s="233"/>
      <c r="Y3609" s="233"/>
      <c r="AB3609" s="88" t="s">
        <v>6</v>
      </c>
    </row>
    <row r="3610" spans="1:28" s="93" customFormat="1" ht="14.5" customHeight="1" x14ac:dyDescent="0.35">
      <c r="A3610" s="89"/>
      <c r="B3610" s="89"/>
      <c r="C3610" s="89"/>
      <c r="D3610" s="89"/>
      <c r="E3610" s="89"/>
      <c r="F3610" s="89"/>
      <c r="G3610" s="89"/>
      <c r="H3610" s="89"/>
      <c r="I3610" s="89"/>
      <c r="J3610" s="291" t="str">
        <f t="shared" si="286"/>
        <v>1970</v>
      </c>
      <c r="K3610" s="194">
        <v>8</v>
      </c>
      <c r="L3610" s="91" t="s">
        <v>3529</v>
      </c>
      <c r="M3610" s="91" t="s">
        <v>3530</v>
      </c>
      <c r="N3610" s="194" t="s">
        <v>32</v>
      </c>
      <c r="O3610" s="194" t="s">
        <v>28</v>
      </c>
      <c r="P3610" s="204" t="s">
        <v>3496</v>
      </c>
      <c r="Q3610" s="194" t="s">
        <v>29</v>
      </c>
      <c r="R3610" s="92"/>
      <c r="S3610" s="227" t="str">
        <f t="shared" si="282"/>
        <v>Campo</v>
      </c>
      <c r="T3610" s="227" t="s">
        <v>3606</v>
      </c>
      <c r="U3610" s="237" t="str">
        <f t="shared" si="283"/>
        <v/>
      </c>
      <c r="V3610" s="230" t="str">
        <f t="shared" si="285"/>
        <v>&lt;campo posicao="8"&gt;
&lt;coluna&gt;G3_06&lt;/coluna&gt;
&lt;descricao&gt;ICMS das saídas incentivadas de PI para fora do Estado&lt;/descricao&gt;
&lt;tipo&gt;R&lt;/tipo&gt;
&lt;/campo&gt;</v>
      </c>
      <c r="W3610" s="227" t="str">
        <f t="shared" si="284"/>
        <v>&lt;campo posicao="8"&gt;
&lt;coluna&gt;G3_06&lt;/coluna&gt;
&lt;descricao&gt;ICMS das saídas incentivadas de PI para fora do Estado&lt;/descricao&gt;
&lt;tipo&gt;R&lt;/tipo&gt;
&lt;/campo&gt;</v>
      </c>
      <c r="X3610" s="233"/>
      <c r="Y3610" s="233"/>
      <c r="AB3610" s="88" t="s">
        <v>6</v>
      </c>
    </row>
    <row r="3611" spans="1:28" s="93" customFormat="1" ht="14.5" customHeight="1" x14ac:dyDescent="0.35">
      <c r="A3611" s="89"/>
      <c r="B3611" s="89"/>
      <c r="C3611" s="89"/>
      <c r="D3611" s="89"/>
      <c r="E3611" s="89"/>
      <c r="F3611" s="89"/>
      <c r="G3611" s="89"/>
      <c r="H3611" s="89"/>
      <c r="I3611" s="89"/>
      <c r="J3611" s="291" t="str">
        <f t="shared" si="286"/>
        <v>1970</v>
      </c>
      <c r="K3611" s="194">
        <v>9</v>
      </c>
      <c r="L3611" s="91" t="s">
        <v>3531</v>
      </c>
      <c r="M3611" s="91" t="s">
        <v>3532</v>
      </c>
      <c r="N3611" s="194" t="s">
        <v>32</v>
      </c>
      <c r="O3611" s="194" t="s">
        <v>28</v>
      </c>
      <c r="P3611" s="204" t="s">
        <v>3496</v>
      </c>
      <c r="Q3611" s="194" t="s">
        <v>29</v>
      </c>
      <c r="R3611" s="92"/>
      <c r="S3611" s="227" t="str">
        <f t="shared" si="282"/>
        <v>Campo</v>
      </c>
      <c r="T3611" s="227" t="s">
        <v>3606</v>
      </c>
      <c r="U3611" s="237" t="str">
        <f t="shared" si="283"/>
        <v/>
      </c>
      <c r="V3611" s="230" t="str">
        <f t="shared" si="285"/>
        <v>&lt;campo posicao="9"&gt;
&lt;coluna&gt;G3_07&lt;/coluna&gt;
&lt;descricao&gt;Crédito presumido nas saídas para fora do Estado&lt;/descricao&gt;
&lt;tipo&gt;R&lt;/tipo&gt;
&lt;/campo&gt;</v>
      </c>
      <c r="W3611" s="227" t="str">
        <f t="shared" si="284"/>
        <v>&lt;campo posicao="9"&gt;
&lt;coluna&gt;G3_07&lt;/coluna&gt;
&lt;descricao&gt;Crédito presumido nas saídas para fora do Estado&lt;/descricao&gt;
&lt;tipo&gt;R&lt;/tipo&gt;
&lt;/campo&gt;</v>
      </c>
      <c r="X3611" s="233"/>
      <c r="Y3611" s="233"/>
      <c r="AB3611" s="88" t="s">
        <v>6</v>
      </c>
    </row>
    <row r="3612" spans="1:28" s="93" customFormat="1" ht="14.5" customHeight="1" x14ac:dyDescent="0.35">
      <c r="A3612" s="89"/>
      <c r="B3612" s="89"/>
      <c r="C3612" s="89"/>
      <c r="D3612" s="89"/>
      <c r="E3612" s="89"/>
      <c r="F3612" s="89"/>
      <c r="G3612" s="89"/>
      <c r="H3612" s="89"/>
      <c r="I3612" s="89"/>
      <c r="J3612" s="291" t="str">
        <f t="shared" si="286"/>
        <v>1970</v>
      </c>
      <c r="K3612" s="194">
        <v>10</v>
      </c>
      <c r="L3612" s="91" t="s">
        <v>3533</v>
      </c>
      <c r="M3612" s="91" t="s">
        <v>3534</v>
      </c>
      <c r="N3612" s="194" t="s">
        <v>32</v>
      </c>
      <c r="O3612" s="194" t="s">
        <v>28</v>
      </c>
      <c r="P3612" s="204" t="s">
        <v>3496</v>
      </c>
      <c r="Q3612" s="194" t="s">
        <v>29</v>
      </c>
      <c r="R3612" s="92"/>
      <c r="S3612" s="227" t="str">
        <f t="shared" si="282"/>
        <v>Campo</v>
      </c>
      <c r="T3612" s="227" t="s">
        <v>3606</v>
      </c>
      <c r="U3612" s="237" t="str">
        <f t="shared" si="283"/>
        <v/>
      </c>
      <c r="V3612" s="230" t="str">
        <f t="shared" si="285"/>
        <v>&lt;campo posicao="10"&gt;
&lt;coluna&gt;G3_T&lt;/coluna&gt;
&lt;descricao&gt;Dedução de incentivo da Importação (crédito presumido)&lt;/descricao&gt;
&lt;tipo&gt;R&lt;/tipo&gt;
&lt;/campo&gt;</v>
      </c>
      <c r="W3612" s="227" t="str">
        <f t="shared" si="284"/>
        <v>&lt;campo posicao="10"&gt;
&lt;coluna&gt;G3_T&lt;/coluna&gt;
&lt;descricao&gt;Dedução de incentivo da Importação (crédito presumido)&lt;/descricao&gt;
&lt;tipo&gt;R&lt;/tipo&gt;
&lt;/campo&gt;</v>
      </c>
      <c r="X3612" s="233"/>
      <c r="Y3612" s="233"/>
      <c r="AB3612" s="88" t="s">
        <v>6</v>
      </c>
    </row>
    <row r="3613" spans="1:28" s="93" customFormat="1" ht="14.5" customHeight="1" x14ac:dyDescent="0.35">
      <c r="A3613" s="89"/>
      <c r="B3613" s="89"/>
      <c r="C3613" s="89"/>
      <c r="D3613" s="89"/>
      <c r="E3613" s="89"/>
      <c r="F3613" s="89"/>
      <c r="G3613" s="89"/>
      <c r="H3613" s="89"/>
      <c r="I3613" s="89"/>
      <c r="J3613" s="291" t="str">
        <f t="shared" si="286"/>
        <v>1970</v>
      </c>
      <c r="K3613" s="194">
        <v>11</v>
      </c>
      <c r="L3613" s="91" t="s">
        <v>3535</v>
      </c>
      <c r="M3613" s="91" t="s">
        <v>3504</v>
      </c>
      <c r="N3613" s="194" t="s">
        <v>32</v>
      </c>
      <c r="O3613" s="194" t="s">
        <v>28</v>
      </c>
      <c r="P3613" s="204" t="s">
        <v>3496</v>
      </c>
      <c r="Q3613" s="194" t="s">
        <v>29</v>
      </c>
      <c r="R3613" s="92"/>
      <c r="S3613" s="227" t="str">
        <f t="shared" si="282"/>
        <v>Campo</v>
      </c>
      <c r="T3613" s="227" t="s">
        <v>3606</v>
      </c>
      <c r="U3613" s="237" t="str">
        <f t="shared" si="283"/>
        <v/>
      </c>
      <c r="V3613" s="230" t="str">
        <f t="shared" si="285"/>
        <v>&lt;campo posicao="11"&gt;
&lt;coluna&gt;G3_08&lt;/coluna&gt;
&lt;descricao&gt;Saldo devedor do ICMS antes das deduções do incentivo&lt;/descricao&gt;
&lt;tipo&gt;R&lt;/tipo&gt;
&lt;/campo&gt;</v>
      </c>
      <c r="W3613" s="227" t="str">
        <f t="shared" si="284"/>
        <v>&lt;campo posicao="11"&gt;
&lt;coluna&gt;G3_08&lt;/coluna&gt;
&lt;descricao&gt;Saldo devedor do ICMS antes das deduções do incentivo&lt;/descricao&gt;
&lt;tipo&gt;R&lt;/tipo&gt;
&lt;/campo&gt;</v>
      </c>
      <c r="X3613" s="233"/>
      <c r="Y3613" s="233"/>
      <c r="AB3613" s="88" t="s">
        <v>6</v>
      </c>
    </row>
    <row r="3614" spans="1:28" s="93" customFormat="1" ht="14.5" customHeight="1" x14ac:dyDescent="0.35">
      <c r="A3614" s="89"/>
      <c r="B3614" s="89"/>
      <c r="C3614" s="89"/>
      <c r="D3614" s="89"/>
      <c r="E3614" s="89"/>
      <c r="F3614" s="89"/>
      <c r="G3614" s="89"/>
      <c r="H3614" s="89"/>
      <c r="I3614" s="89"/>
      <c r="J3614" s="291" t="str">
        <f t="shared" si="286"/>
        <v>1970</v>
      </c>
      <c r="K3614" s="194">
        <v>12</v>
      </c>
      <c r="L3614" s="91" t="s">
        <v>3536</v>
      </c>
      <c r="M3614" s="91" t="s">
        <v>3537</v>
      </c>
      <c r="N3614" s="194" t="s">
        <v>32</v>
      </c>
      <c r="O3614" s="194" t="s">
        <v>28</v>
      </c>
      <c r="P3614" s="204" t="s">
        <v>3496</v>
      </c>
      <c r="Q3614" s="194" t="s">
        <v>29</v>
      </c>
      <c r="R3614" s="92"/>
      <c r="S3614" s="227" t="str">
        <f t="shared" si="282"/>
        <v>Campo</v>
      </c>
      <c r="T3614" s="227" t="s">
        <v>3606</v>
      </c>
      <c r="U3614" s="237" t="str">
        <f t="shared" si="283"/>
        <v/>
      </c>
      <c r="V3614" s="230" t="str">
        <f t="shared" si="285"/>
        <v>&lt;campo posicao="12"&gt;
&lt;coluna&gt;G3_09&lt;/coluna&gt;
&lt;descricao&gt;Saldo devedor do ICMS após deduções do incentivo &lt;/descricao&gt;
&lt;tipo&gt;R&lt;/tipo&gt;
&lt;/campo&gt;</v>
      </c>
      <c r="W3614" s="227" t="str">
        <f t="shared" si="284"/>
        <v>&lt;campo posicao="12"&gt;
&lt;coluna&gt;G3_09&lt;/coluna&gt;
&lt;descricao&gt;Saldo devedor do ICMS após deduções do incentivo &lt;/descricao&gt;
&lt;tipo&gt;R&lt;/tipo&gt;
&lt;/campo&gt;</v>
      </c>
      <c r="X3614" s="233"/>
      <c r="Y3614" s="233"/>
      <c r="AB3614" s="88" t="s">
        <v>6</v>
      </c>
    </row>
    <row r="3615" spans="1:28" s="88" customFormat="1" ht="14.5" customHeight="1" collapsed="1" x14ac:dyDescent="0.35">
      <c r="A3615" s="85" t="s">
        <v>22</v>
      </c>
      <c r="B3615" s="85"/>
      <c r="C3615" s="85"/>
      <c r="D3615" s="85"/>
      <c r="E3615" s="85" t="s">
        <v>3538</v>
      </c>
      <c r="F3615" s="85"/>
      <c r="G3615" s="85"/>
      <c r="H3615" s="85"/>
      <c r="I3615" s="85" t="s">
        <v>3539</v>
      </c>
      <c r="J3615" s="291" t="str">
        <f t="shared" si="286"/>
        <v>1970</v>
      </c>
      <c r="K3615" s="86" t="s">
        <v>3540</v>
      </c>
      <c r="L3615" s="87"/>
      <c r="M3615" s="87"/>
      <c r="N3615" s="87"/>
      <c r="O3615" s="87"/>
      <c r="P3615" s="87"/>
      <c r="Q3615" s="87"/>
      <c r="R3615" s="87"/>
      <c r="S3615" s="227">
        <f t="shared" si="282"/>
        <v>4</v>
      </c>
      <c r="T3615" s="227"/>
      <c r="U3615" s="237" t="str">
        <f t="shared" si="283"/>
        <v>&lt;/registro&gt;
&lt;registro codigo="1975" perfil="ABC" nivel="4"&gt;</v>
      </c>
      <c r="V3615" s="230" t="str">
        <f t="shared" si="285"/>
        <v/>
      </c>
      <c r="W3615" s="227" t="str">
        <f t="shared" si="284"/>
        <v>&lt;/registro&gt;
&lt;registro codigo="1975" perfil="ABC" nivel="4"&gt;</v>
      </c>
      <c r="X3615" s="232"/>
      <c r="Y3615" s="232"/>
      <c r="AB3615" s="88" t="s">
        <v>6</v>
      </c>
    </row>
    <row r="3616" spans="1:28" s="93" customFormat="1" ht="14.5" customHeight="1" x14ac:dyDescent="0.35">
      <c r="A3616" s="89"/>
      <c r="B3616" s="89"/>
      <c r="C3616" s="89"/>
      <c r="D3616" s="89"/>
      <c r="E3616" s="89"/>
      <c r="F3616" s="89"/>
      <c r="G3616" s="89"/>
      <c r="H3616" s="89"/>
      <c r="I3616" s="89"/>
      <c r="J3616" s="291" t="str">
        <f t="shared" si="286"/>
        <v>1975</v>
      </c>
      <c r="K3616" s="194">
        <v>1</v>
      </c>
      <c r="L3616" s="91" t="s">
        <v>25</v>
      </c>
      <c r="M3616" s="91" t="s">
        <v>3541</v>
      </c>
      <c r="N3616" s="194" t="s">
        <v>27</v>
      </c>
      <c r="O3616" s="204" t="s">
        <v>1799</v>
      </c>
      <c r="P3616" s="194" t="s">
        <v>28</v>
      </c>
      <c r="Q3616" s="194" t="s">
        <v>29</v>
      </c>
      <c r="R3616" s="92"/>
      <c r="S3616" s="227" t="str">
        <f t="shared" si="282"/>
        <v>Campo</v>
      </c>
      <c r="T3616" s="227" t="s">
        <v>27</v>
      </c>
      <c r="U3616" s="237" t="str">
        <f t="shared" si="283"/>
        <v/>
      </c>
      <c r="V3616" s="230" t="str">
        <f t="shared" si="285"/>
        <v>&lt;campo posicao="1"&gt;
&lt;coluna&gt;REG&lt;/coluna&gt;
&lt;descricao&gt;Texto fixo contendo "1975"&lt;/descricao&gt;
&lt;tipo&gt;C&lt;/tipo&gt;
&lt;/campo&gt;</v>
      </c>
      <c r="W3616" s="227" t="str">
        <f t="shared" si="284"/>
        <v>&lt;campo posicao="1"&gt;
&lt;coluna&gt;REG&lt;/coluna&gt;
&lt;descricao&gt;Texto fixo contendo "1975"&lt;/descricao&gt;
&lt;tipo&gt;C&lt;/tipo&gt;
&lt;/campo&gt;</v>
      </c>
      <c r="X3616" s="233"/>
      <c r="Y3616" s="233"/>
      <c r="AB3616" s="88" t="s">
        <v>6</v>
      </c>
    </row>
    <row r="3617" spans="1:28" s="93" customFormat="1" ht="14.5" customHeight="1" x14ac:dyDescent="0.35">
      <c r="A3617" s="89"/>
      <c r="B3617" s="89"/>
      <c r="C3617" s="89"/>
      <c r="D3617" s="89"/>
      <c r="E3617" s="89"/>
      <c r="F3617" s="89"/>
      <c r="G3617" s="89"/>
      <c r="H3617" s="89"/>
      <c r="I3617" s="89"/>
      <c r="J3617" s="291" t="str">
        <f t="shared" si="286"/>
        <v>1975</v>
      </c>
      <c r="K3617" s="194">
        <v>2</v>
      </c>
      <c r="L3617" s="91" t="s">
        <v>3542</v>
      </c>
      <c r="M3617" s="91" t="s">
        <v>3543</v>
      </c>
      <c r="N3617" s="194" t="s">
        <v>32</v>
      </c>
      <c r="O3617" s="194" t="s">
        <v>28</v>
      </c>
      <c r="P3617" s="204" t="s">
        <v>363</v>
      </c>
      <c r="Q3617" s="194" t="s">
        <v>29</v>
      </c>
      <c r="R3617" s="92"/>
      <c r="S3617" s="227" t="str">
        <f t="shared" si="282"/>
        <v>Campo</v>
      </c>
      <c r="T3617" s="227" t="s">
        <v>3606</v>
      </c>
      <c r="U3617" s="237" t="str">
        <f t="shared" si="283"/>
        <v/>
      </c>
      <c r="V3617" s="230" t="str">
        <f t="shared" si="285"/>
        <v>&lt;campo posicao="2"&gt;
&lt;coluna&gt;ALIQ_IMP_BASE&lt;/coluna&gt;
&lt;descricao&gt;Alíquota incidente sobre as importações-base&lt;/descricao&gt;
&lt;tipo&gt;R&lt;/tipo&gt;
&lt;/campo&gt;</v>
      </c>
      <c r="W3617" s="227" t="str">
        <f t="shared" si="284"/>
        <v>&lt;campo posicao="2"&gt;
&lt;coluna&gt;ALIQ_IMP_BASE&lt;/coluna&gt;
&lt;descricao&gt;Alíquota incidente sobre as importações-base&lt;/descricao&gt;
&lt;tipo&gt;R&lt;/tipo&gt;
&lt;/campo&gt;</v>
      </c>
      <c r="X3617" s="233"/>
      <c r="Y3617" s="233"/>
      <c r="AB3617" s="88" t="s">
        <v>6</v>
      </c>
    </row>
    <row r="3618" spans="1:28" s="93" customFormat="1" ht="14.5" customHeight="1" x14ac:dyDescent="0.35">
      <c r="A3618" s="89"/>
      <c r="B3618" s="89"/>
      <c r="C3618" s="89"/>
      <c r="D3618" s="89"/>
      <c r="E3618" s="89"/>
      <c r="F3618" s="89"/>
      <c r="G3618" s="89"/>
      <c r="H3618" s="89"/>
      <c r="I3618" s="89"/>
      <c r="J3618" s="291" t="str">
        <f t="shared" si="286"/>
        <v>1975</v>
      </c>
      <c r="K3618" s="194">
        <v>3</v>
      </c>
      <c r="L3618" s="91" t="s">
        <v>3544</v>
      </c>
      <c r="M3618" s="91" t="s">
        <v>3545</v>
      </c>
      <c r="N3618" s="194" t="s">
        <v>32</v>
      </c>
      <c r="O3618" s="194" t="s">
        <v>28</v>
      </c>
      <c r="P3618" s="204" t="s">
        <v>363</v>
      </c>
      <c r="Q3618" s="194" t="s">
        <v>29</v>
      </c>
      <c r="R3618" s="92"/>
      <c r="S3618" s="227" t="str">
        <f t="shared" si="282"/>
        <v>Campo</v>
      </c>
      <c r="T3618" s="227" t="s">
        <v>3606</v>
      </c>
      <c r="U3618" s="237" t="str">
        <f t="shared" si="283"/>
        <v/>
      </c>
      <c r="V3618" s="230" t="str">
        <f t="shared" si="285"/>
        <v>&lt;campo posicao="3"&gt;
&lt;coluna&gt;G3_10&lt;/coluna&gt;
&lt;descricao&gt;Saídas incentivadas de PI &lt;/descricao&gt;
&lt;tipo&gt;R&lt;/tipo&gt;
&lt;/campo&gt;</v>
      </c>
      <c r="W3618" s="227" t="str">
        <f t="shared" si="284"/>
        <v>&lt;campo posicao="3"&gt;
&lt;coluna&gt;G3_10&lt;/coluna&gt;
&lt;descricao&gt;Saídas incentivadas de PI &lt;/descricao&gt;
&lt;tipo&gt;R&lt;/tipo&gt;
&lt;/campo&gt;</v>
      </c>
      <c r="X3618" s="233"/>
      <c r="Y3618" s="233"/>
      <c r="AB3618" s="88" t="s">
        <v>6</v>
      </c>
    </row>
    <row r="3619" spans="1:28" s="93" customFormat="1" ht="14.5" customHeight="1" x14ac:dyDescent="0.35">
      <c r="A3619" s="89"/>
      <c r="B3619" s="89"/>
      <c r="C3619" s="89"/>
      <c r="D3619" s="89"/>
      <c r="E3619" s="89"/>
      <c r="F3619" s="89"/>
      <c r="G3619" s="89"/>
      <c r="H3619" s="89"/>
      <c r="I3619" s="89"/>
      <c r="J3619" s="291" t="str">
        <f t="shared" si="286"/>
        <v>1975</v>
      </c>
      <c r="K3619" s="194">
        <v>4</v>
      </c>
      <c r="L3619" s="91" t="s">
        <v>3546</v>
      </c>
      <c r="M3619" s="91" t="s">
        <v>3547</v>
      </c>
      <c r="N3619" s="194" t="s">
        <v>32</v>
      </c>
      <c r="O3619" s="194" t="s">
        <v>28</v>
      </c>
      <c r="P3619" s="204" t="s">
        <v>363</v>
      </c>
      <c r="Q3619" s="194" t="s">
        <v>29</v>
      </c>
      <c r="R3619" s="92"/>
      <c r="S3619" s="227" t="str">
        <f t="shared" si="282"/>
        <v>Campo</v>
      </c>
      <c r="T3619" s="227" t="s">
        <v>3606</v>
      </c>
      <c r="U3619" s="237" t="str">
        <f t="shared" si="283"/>
        <v/>
      </c>
      <c r="V3619" s="230" t="str">
        <f t="shared" si="285"/>
        <v>&lt;campo posicao="4"&gt;
&lt;coluna&gt;G3_11&lt;/coluna&gt;
&lt;descricao&gt;Importações-base para o crédito presumido&lt;/descricao&gt;
&lt;tipo&gt;R&lt;/tipo&gt;
&lt;/campo&gt;</v>
      </c>
      <c r="W3619" s="227" t="str">
        <f t="shared" si="284"/>
        <v>&lt;campo posicao="4"&gt;
&lt;coluna&gt;G3_11&lt;/coluna&gt;
&lt;descricao&gt;Importações-base para o crédito presumido&lt;/descricao&gt;
&lt;tipo&gt;R&lt;/tipo&gt;
&lt;/campo&gt;</v>
      </c>
      <c r="X3619" s="233"/>
      <c r="Y3619" s="233"/>
      <c r="AB3619" s="88" t="s">
        <v>6</v>
      </c>
    </row>
    <row r="3620" spans="1:28" s="93" customFormat="1" ht="14.5" customHeight="1" x14ac:dyDescent="0.35">
      <c r="A3620" s="89"/>
      <c r="B3620" s="89"/>
      <c r="C3620" s="89"/>
      <c r="D3620" s="89"/>
      <c r="E3620" s="89"/>
      <c r="F3620" s="89"/>
      <c r="G3620" s="89"/>
      <c r="H3620" s="89"/>
      <c r="I3620" s="89"/>
      <c r="J3620" s="291" t="str">
        <f t="shared" si="286"/>
        <v>1975</v>
      </c>
      <c r="K3620" s="194">
        <v>5</v>
      </c>
      <c r="L3620" s="91" t="s">
        <v>3548</v>
      </c>
      <c r="M3620" s="91" t="s">
        <v>3549</v>
      </c>
      <c r="N3620" s="194" t="s">
        <v>32</v>
      </c>
      <c r="O3620" s="194" t="s">
        <v>28</v>
      </c>
      <c r="P3620" s="204" t="s">
        <v>363</v>
      </c>
      <c r="Q3620" s="194" t="s">
        <v>29</v>
      </c>
      <c r="R3620" s="92"/>
      <c r="S3620" s="227" t="str">
        <f t="shared" si="282"/>
        <v>Campo</v>
      </c>
      <c r="T3620" s="227" t="s">
        <v>3606</v>
      </c>
      <c r="U3620" s="237" t="str">
        <f t="shared" si="283"/>
        <v/>
      </c>
      <c r="V3620" s="230" t="str">
        <f t="shared" si="285"/>
        <v>&lt;campo posicao="5"&gt;
&lt;coluna&gt;G3_12&lt;/coluna&gt;
&lt;descricao&gt;Crédito presumido nas saídas internas &lt;/descricao&gt;
&lt;tipo&gt;R&lt;/tipo&gt;
&lt;/campo&gt;</v>
      </c>
      <c r="W3620" s="227" t="str">
        <f t="shared" si="284"/>
        <v>&lt;campo posicao="5"&gt;
&lt;coluna&gt;G3_12&lt;/coluna&gt;
&lt;descricao&gt;Crédito presumido nas saídas internas &lt;/descricao&gt;
&lt;tipo&gt;R&lt;/tipo&gt;
&lt;/campo&gt;</v>
      </c>
      <c r="X3620" s="233"/>
      <c r="Y3620" s="233"/>
      <c r="AB3620" s="88" t="s">
        <v>6</v>
      </c>
    </row>
    <row r="3621" spans="1:28" s="88" customFormat="1" ht="14.5" customHeight="1" collapsed="1" x14ac:dyDescent="0.35">
      <c r="A3621" s="85" t="s">
        <v>22</v>
      </c>
      <c r="B3621" s="85"/>
      <c r="C3621" s="85"/>
      <c r="D3621" s="85" t="s">
        <v>3550</v>
      </c>
      <c r="E3621" s="85"/>
      <c r="F3621" s="85"/>
      <c r="G3621" s="85"/>
      <c r="H3621" s="85"/>
      <c r="I3621" s="85" t="s">
        <v>8</v>
      </c>
      <c r="J3621" s="291" t="str">
        <f t="shared" si="286"/>
        <v>1975</v>
      </c>
      <c r="K3621" s="86" t="s">
        <v>3551</v>
      </c>
      <c r="L3621" s="87"/>
      <c r="M3621" s="87"/>
      <c r="N3621" s="87"/>
      <c r="O3621" s="87"/>
      <c r="P3621" s="87"/>
      <c r="Q3621" s="87"/>
      <c r="R3621" s="87"/>
      <c r="S3621" s="227">
        <f t="shared" si="282"/>
        <v>3</v>
      </c>
      <c r="T3621" s="227"/>
      <c r="U3621" s="237" t="str">
        <f t="shared" si="283"/>
        <v>&lt;/registro&gt;
&lt;registro codigo="1980" perfil="ABC" nivel="3"&gt;</v>
      </c>
      <c r="V3621" s="230" t="str">
        <f t="shared" si="285"/>
        <v/>
      </c>
      <c r="W3621" s="227" t="str">
        <f t="shared" si="284"/>
        <v>&lt;/registro&gt;
&lt;registro codigo="1980" perfil="ABC" nivel="3"&gt;</v>
      </c>
      <c r="X3621" s="232"/>
      <c r="Y3621" s="232"/>
      <c r="AB3621" s="88" t="s">
        <v>6</v>
      </c>
    </row>
    <row r="3622" spans="1:28" s="93" customFormat="1" ht="14.5" customHeight="1" x14ac:dyDescent="0.35">
      <c r="A3622" s="89"/>
      <c r="B3622" s="89"/>
      <c r="C3622" s="89"/>
      <c r="D3622" s="89"/>
      <c r="E3622" s="89"/>
      <c r="F3622" s="89"/>
      <c r="G3622" s="89"/>
      <c r="H3622" s="89"/>
      <c r="I3622" s="89"/>
      <c r="J3622" s="291" t="str">
        <f t="shared" si="286"/>
        <v>1980</v>
      </c>
      <c r="K3622" s="194">
        <v>1</v>
      </c>
      <c r="L3622" s="91" t="s">
        <v>25</v>
      </c>
      <c r="M3622" s="91" t="s">
        <v>3552</v>
      </c>
      <c r="N3622" s="194" t="s">
        <v>27</v>
      </c>
      <c r="O3622" s="204" t="s">
        <v>1799</v>
      </c>
      <c r="P3622" s="194" t="s">
        <v>28</v>
      </c>
      <c r="Q3622" s="194" t="s">
        <v>29</v>
      </c>
      <c r="R3622" s="92"/>
      <c r="S3622" s="227" t="str">
        <f t="shared" si="282"/>
        <v>Campo</v>
      </c>
      <c r="T3622" s="227" t="s">
        <v>27</v>
      </c>
      <c r="U3622" s="237" t="str">
        <f t="shared" si="283"/>
        <v/>
      </c>
      <c r="V3622" s="230" t="str">
        <f t="shared" si="285"/>
        <v>&lt;campo posicao="1"&gt;
&lt;coluna&gt;REG&lt;/coluna&gt;
&lt;descricao&gt;Texto fixo contendo "1980"&lt;/descricao&gt;
&lt;tipo&gt;C&lt;/tipo&gt;
&lt;/campo&gt;</v>
      </c>
      <c r="W3622" s="227" t="str">
        <f t="shared" si="284"/>
        <v>&lt;campo posicao="1"&gt;
&lt;coluna&gt;REG&lt;/coluna&gt;
&lt;descricao&gt;Texto fixo contendo "1980"&lt;/descricao&gt;
&lt;tipo&gt;C&lt;/tipo&gt;
&lt;/campo&gt;</v>
      </c>
      <c r="X3622" s="233"/>
      <c r="Y3622" s="233"/>
      <c r="AB3622" s="88" t="s">
        <v>6</v>
      </c>
    </row>
    <row r="3623" spans="1:28" s="93" customFormat="1" ht="14.5" customHeight="1" x14ac:dyDescent="0.35">
      <c r="A3623" s="89"/>
      <c r="B3623" s="89"/>
      <c r="C3623" s="89"/>
      <c r="D3623" s="89"/>
      <c r="E3623" s="89"/>
      <c r="F3623" s="89"/>
      <c r="G3623" s="89"/>
      <c r="H3623" s="89"/>
      <c r="I3623" s="89"/>
      <c r="J3623" s="291" t="str">
        <f t="shared" si="286"/>
        <v>1980</v>
      </c>
      <c r="K3623" s="194">
        <v>2</v>
      </c>
      <c r="L3623" s="91" t="s">
        <v>3492</v>
      </c>
      <c r="M3623" s="91" t="s">
        <v>3493</v>
      </c>
      <c r="N3623" s="194" t="s">
        <v>32</v>
      </c>
      <c r="O3623" s="194" t="s">
        <v>54</v>
      </c>
      <c r="P3623" s="194" t="s">
        <v>28</v>
      </c>
      <c r="Q3623" s="194" t="s">
        <v>29</v>
      </c>
      <c r="R3623" s="92"/>
      <c r="S3623" s="227" t="str">
        <f t="shared" si="282"/>
        <v>Campo</v>
      </c>
      <c r="T3623" s="227" t="s">
        <v>3607</v>
      </c>
      <c r="U3623" s="237" t="str">
        <f t="shared" si="283"/>
        <v/>
      </c>
      <c r="V3623" s="230" t="str">
        <f t="shared" si="285"/>
        <v>&lt;campo posicao="2"&gt;
&lt;coluna&gt;IND_AP&lt;/coluna&gt;
&lt;descricao&gt;Indicador da sub-apuração por tipo de benefício (conforme tabela 4.7.1)&lt;/descricao&gt;
&lt;tipo&gt;I&lt;/tipo&gt;
&lt;/campo&gt;</v>
      </c>
      <c r="W3623" s="227" t="str">
        <f t="shared" si="284"/>
        <v>&lt;campo posicao="2"&gt;
&lt;coluna&gt;IND_AP&lt;/coluna&gt;
&lt;descricao&gt;Indicador da sub-apuração por tipo de benefício (conforme tabela 4.7.1)&lt;/descricao&gt;
&lt;tipo&gt;I&lt;/tipo&gt;
&lt;/campo&gt;</v>
      </c>
      <c r="X3623" s="233"/>
      <c r="Y3623" s="233"/>
      <c r="AB3623" s="88" t="s">
        <v>6</v>
      </c>
    </row>
    <row r="3624" spans="1:28" s="93" customFormat="1" ht="14.5" customHeight="1" x14ac:dyDescent="0.35">
      <c r="A3624" s="89"/>
      <c r="B3624" s="89"/>
      <c r="C3624" s="89"/>
      <c r="D3624" s="89"/>
      <c r="E3624" s="89"/>
      <c r="F3624" s="89"/>
      <c r="G3624" s="89"/>
      <c r="H3624" s="89"/>
      <c r="I3624" s="89"/>
      <c r="J3624" s="291" t="str">
        <f t="shared" si="286"/>
        <v>1980</v>
      </c>
      <c r="K3624" s="194">
        <v>3</v>
      </c>
      <c r="L3624" s="91" t="s">
        <v>3553</v>
      </c>
      <c r="M3624" s="91" t="s">
        <v>3554</v>
      </c>
      <c r="N3624" s="194" t="s">
        <v>32</v>
      </c>
      <c r="O3624" s="194" t="s">
        <v>28</v>
      </c>
      <c r="P3624" s="204" t="s">
        <v>3496</v>
      </c>
      <c r="Q3624" s="194" t="s">
        <v>29</v>
      </c>
      <c r="R3624" s="92"/>
      <c r="S3624" s="227" t="str">
        <f t="shared" si="282"/>
        <v>Campo</v>
      </c>
      <c r="T3624" s="227" t="s">
        <v>3606</v>
      </c>
      <c r="U3624" s="237" t="str">
        <f t="shared" si="283"/>
        <v/>
      </c>
      <c r="V3624" s="230" t="str">
        <f t="shared" si="285"/>
        <v>&lt;campo posicao="3"&gt;
&lt;coluna&gt;G4_01&lt;/coluna&gt;
&lt;descricao&gt;Entradas (percentual de incentivo)&lt;/descricao&gt;
&lt;tipo&gt;R&lt;/tipo&gt;
&lt;/campo&gt;</v>
      </c>
      <c r="W3624" s="227" t="str">
        <f t="shared" si="284"/>
        <v>&lt;campo posicao="3"&gt;
&lt;coluna&gt;G4_01&lt;/coluna&gt;
&lt;descricao&gt;Entradas (percentual de incentivo)&lt;/descricao&gt;
&lt;tipo&gt;R&lt;/tipo&gt;
&lt;/campo&gt;</v>
      </c>
      <c r="X3624" s="233"/>
      <c r="Y3624" s="233"/>
      <c r="AB3624" s="88" t="s">
        <v>6</v>
      </c>
    </row>
    <row r="3625" spans="1:28" s="93" customFormat="1" ht="14.5" customHeight="1" x14ac:dyDescent="0.35">
      <c r="A3625" s="89"/>
      <c r="B3625" s="89"/>
      <c r="C3625" s="89"/>
      <c r="D3625" s="89"/>
      <c r="E3625" s="89"/>
      <c r="F3625" s="89"/>
      <c r="G3625" s="89"/>
      <c r="H3625" s="89"/>
      <c r="I3625" s="89"/>
      <c r="J3625" s="291" t="str">
        <f t="shared" si="286"/>
        <v>1980</v>
      </c>
      <c r="K3625" s="194">
        <v>4</v>
      </c>
      <c r="L3625" s="91" t="s">
        <v>3555</v>
      </c>
      <c r="M3625" s="91" t="s">
        <v>3556</v>
      </c>
      <c r="N3625" s="194" t="s">
        <v>32</v>
      </c>
      <c r="O3625" s="194" t="s">
        <v>28</v>
      </c>
      <c r="P3625" s="204" t="s">
        <v>3496</v>
      </c>
      <c r="Q3625" s="194" t="s">
        <v>29</v>
      </c>
      <c r="R3625" s="92"/>
      <c r="S3625" s="227" t="str">
        <f t="shared" si="282"/>
        <v>Campo</v>
      </c>
      <c r="T3625" s="227" t="s">
        <v>3606</v>
      </c>
      <c r="U3625" s="237" t="str">
        <f t="shared" si="283"/>
        <v/>
      </c>
      <c r="V3625" s="230" t="str">
        <f t="shared" si="285"/>
        <v>&lt;campo posicao="4"&gt;
&lt;coluna&gt;G4_02&lt;/coluna&gt;
&lt;descricao&gt;Entradas não incentivadas de PI&lt;/descricao&gt;
&lt;tipo&gt;R&lt;/tipo&gt;
&lt;/campo&gt;</v>
      </c>
      <c r="W3625" s="227" t="str">
        <f t="shared" si="284"/>
        <v>&lt;campo posicao="4"&gt;
&lt;coluna&gt;G4_02&lt;/coluna&gt;
&lt;descricao&gt;Entradas não incentivadas de PI&lt;/descricao&gt;
&lt;tipo&gt;R&lt;/tipo&gt;
&lt;/campo&gt;</v>
      </c>
      <c r="X3625" s="233"/>
      <c r="Y3625" s="233"/>
      <c r="AB3625" s="88" t="s">
        <v>6</v>
      </c>
    </row>
    <row r="3626" spans="1:28" s="93" customFormat="1" ht="14.5" customHeight="1" x14ac:dyDescent="0.35">
      <c r="A3626" s="89"/>
      <c r="B3626" s="89"/>
      <c r="C3626" s="89"/>
      <c r="D3626" s="89"/>
      <c r="E3626" s="89"/>
      <c r="F3626" s="89"/>
      <c r="G3626" s="89"/>
      <c r="H3626" s="89"/>
      <c r="I3626" s="89"/>
      <c r="J3626" s="291" t="str">
        <f t="shared" si="286"/>
        <v>1980</v>
      </c>
      <c r="K3626" s="194">
        <v>5</v>
      </c>
      <c r="L3626" s="91" t="s">
        <v>3557</v>
      </c>
      <c r="M3626" s="91" t="s">
        <v>3558</v>
      </c>
      <c r="N3626" s="194" t="s">
        <v>32</v>
      </c>
      <c r="O3626" s="194" t="s">
        <v>28</v>
      </c>
      <c r="P3626" s="204" t="s">
        <v>3496</v>
      </c>
      <c r="Q3626" s="194" t="s">
        <v>29</v>
      </c>
      <c r="R3626" s="92"/>
      <c r="S3626" s="227" t="str">
        <f t="shared" si="282"/>
        <v>Campo</v>
      </c>
      <c r="T3626" s="227" t="s">
        <v>3606</v>
      </c>
      <c r="U3626" s="237" t="str">
        <f t="shared" si="283"/>
        <v/>
      </c>
      <c r="V3626" s="230" t="str">
        <f t="shared" si="285"/>
        <v>&lt;campo posicao="5"&gt;
&lt;coluna&gt;G4_03&lt;/coluna&gt;
&lt;descricao&gt;Entradas incentivadas de PI&lt;/descricao&gt;
&lt;tipo&gt;R&lt;/tipo&gt;
&lt;/campo&gt;</v>
      </c>
      <c r="W3626" s="227" t="str">
        <f t="shared" si="284"/>
        <v>&lt;campo posicao="5"&gt;
&lt;coluna&gt;G4_03&lt;/coluna&gt;
&lt;descricao&gt;Entradas incentivadas de PI&lt;/descricao&gt;
&lt;tipo&gt;R&lt;/tipo&gt;
&lt;/campo&gt;</v>
      </c>
      <c r="X3626" s="233"/>
      <c r="Y3626" s="233"/>
      <c r="AB3626" s="88" t="s">
        <v>6</v>
      </c>
    </row>
    <row r="3627" spans="1:28" s="93" customFormat="1" ht="14.5" customHeight="1" x14ac:dyDescent="0.35">
      <c r="A3627" s="89"/>
      <c r="B3627" s="89"/>
      <c r="C3627" s="89"/>
      <c r="D3627" s="89"/>
      <c r="E3627" s="89"/>
      <c r="F3627" s="89"/>
      <c r="G3627" s="89"/>
      <c r="H3627" s="89"/>
      <c r="I3627" s="89"/>
      <c r="J3627" s="291" t="str">
        <f t="shared" si="286"/>
        <v>1980</v>
      </c>
      <c r="K3627" s="194">
        <v>6</v>
      </c>
      <c r="L3627" s="91" t="s">
        <v>3559</v>
      </c>
      <c r="M3627" s="91" t="s">
        <v>3560</v>
      </c>
      <c r="N3627" s="194" t="s">
        <v>32</v>
      </c>
      <c r="O3627" s="194" t="s">
        <v>28</v>
      </c>
      <c r="P3627" s="204" t="s">
        <v>3496</v>
      </c>
      <c r="Q3627" s="194" t="s">
        <v>29</v>
      </c>
      <c r="R3627" s="92"/>
      <c r="S3627" s="227" t="str">
        <f t="shared" si="282"/>
        <v>Campo</v>
      </c>
      <c r="T3627" s="227" t="s">
        <v>3606</v>
      </c>
      <c r="U3627" s="237" t="str">
        <f t="shared" si="283"/>
        <v/>
      </c>
      <c r="V3627" s="230" t="str">
        <f t="shared" si="285"/>
        <v>&lt;campo posicao="6"&gt;
&lt;coluna&gt;G4_04&lt;/coluna&gt;
&lt;descricao&gt;Saídas (percentual de incentivo)&lt;/descricao&gt;
&lt;tipo&gt;R&lt;/tipo&gt;
&lt;/campo&gt;</v>
      </c>
      <c r="W3627" s="227" t="str">
        <f t="shared" si="284"/>
        <v>&lt;campo posicao="6"&gt;
&lt;coluna&gt;G4_04&lt;/coluna&gt;
&lt;descricao&gt;Saídas (percentual de incentivo)&lt;/descricao&gt;
&lt;tipo&gt;R&lt;/tipo&gt;
&lt;/campo&gt;</v>
      </c>
      <c r="X3627" s="233"/>
      <c r="Y3627" s="233"/>
      <c r="AB3627" s="88" t="s">
        <v>6</v>
      </c>
    </row>
    <row r="3628" spans="1:28" s="93" customFormat="1" ht="14.5" customHeight="1" x14ac:dyDescent="0.35">
      <c r="A3628" s="89"/>
      <c r="B3628" s="89"/>
      <c r="C3628" s="89"/>
      <c r="D3628" s="89"/>
      <c r="E3628" s="89"/>
      <c r="F3628" s="89"/>
      <c r="G3628" s="89"/>
      <c r="H3628" s="89"/>
      <c r="I3628" s="89"/>
      <c r="J3628" s="291" t="str">
        <f t="shared" si="286"/>
        <v>1980</v>
      </c>
      <c r="K3628" s="194">
        <v>7</v>
      </c>
      <c r="L3628" s="91" t="s">
        <v>3561</v>
      </c>
      <c r="M3628" s="91" t="s">
        <v>3498</v>
      </c>
      <c r="N3628" s="194" t="s">
        <v>32</v>
      </c>
      <c r="O3628" s="194" t="s">
        <v>28</v>
      </c>
      <c r="P3628" s="204" t="s">
        <v>3496</v>
      </c>
      <c r="Q3628" s="194" t="s">
        <v>29</v>
      </c>
      <c r="R3628" s="92"/>
      <c r="S3628" s="227" t="str">
        <f t="shared" si="282"/>
        <v>Campo</v>
      </c>
      <c r="T3628" s="227" t="s">
        <v>3606</v>
      </c>
      <c r="U3628" s="237" t="str">
        <f t="shared" si="283"/>
        <v/>
      </c>
      <c r="V3628" s="230" t="str">
        <f t="shared" si="285"/>
        <v>&lt;campo posicao="7"&gt;
&lt;coluna&gt;G4_05&lt;/coluna&gt;
&lt;descricao&gt;Saídas não incentivadas de PI&lt;/descricao&gt;
&lt;tipo&gt;R&lt;/tipo&gt;
&lt;/campo&gt;</v>
      </c>
      <c r="W3628" s="227" t="str">
        <f t="shared" si="284"/>
        <v>&lt;campo posicao="7"&gt;
&lt;coluna&gt;G4_05&lt;/coluna&gt;
&lt;descricao&gt;Saídas não incentivadas de PI&lt;/descricao&gt;
&lt;tipo&gt;R&lt;/tipo&gt;
&lt;/campo&gt;</v>
      </c>
      <c r="X3628" s="233"/>
      <c r="Y3628" s="233"/>
      <c r="AB3628" s="88" t="s">
        <v>6</v>
      </c>
    </row>
    <row r="3629" spans="1:28" s="93" customFormat="1" ht="14.5" customHeight="1" x14ac:dyDescent="0.35">
      <c r="A3629" s="89"/>
      <c r="B3629" s="89"/>
      <c r="C3629" s="89"/>
      <c r="D3629" s="89"/>
      <c r="E3629" s="89"/>
      <c r="F3629" s="89"/>
      <c r="G3629" s="89"/>
      <c r="H3629" s="89"/>
      <c r="I3629" s="89"/>
      <c r="J3629" s="291" t="str">
        <f t="shared" si="286"/>
        <v>1980</v>
      </c>
      <c r="K3629" s="194">
        <v>8</v>
      </c>
      <c r="L3629" s="91" t="s">
        <v>3562</v>
      </c>
      <c r="M3629" s="91" t="s">
        <v>3500</v>
      </c>
      <c r="N3629" s="194" t="s">
        <v>32</v>
      </c>
      <c r="O3629" s="194" t="s">
        <v>28</v>
      </c>
      <c r="P3629" s="204" t="s">
        <v>3496</v>
      </c>
      <c r="Q3629" s="194" t="s">
        <v>29</v>
      </c>
      <c r="R3629" s="92"/>
      <c r="S3629" s="227" t="str">
        <f t="shared" si="282"/>
        <v>Campo</v>
      </c>
      <c r="T3629" s="227" t="s">
        <v>3606</v>
      </c>
      <c r="U3629" s="237" t="str">
        <f t="shared" si="283"/>
        <v/>
      </c>
      <c r="V3629" s="230" t="str">
        <f t="shared" si="285"/>
        <v>&lt;campo posicao="8"&gt;
&lt;coluna&gt;G4_06&lt;/coluna&gt;
&lt;descricao&gt;Saídas incentivadas de PI&lt;/descricao&gt;
&lt;tipo&gt;R&lt;/tipo&gt;
&lt;/campo&gt;</v>
      </c>
      <c r="W3629" s="227" t="str">
        <f t="shared" si="284"/>
        <v>&lt;campo posicao="8"&gt;
&lt;coluna&gt;G4_06&lt;/coluna&gt;
&lt;descricao&gt;Saídas incentivadas de PI&lt;/descricao&gt;
&lt;tipo&gt;R&lt;/tipo&gt;
&lt;/campo&gt;</v>
      </c>
      <c r="X3629" s="233"/>
      <c r="Y3629" s="233"/>
      <c r="AB3629" s="88" t="s">
        <v>6</v>
      </c>
    </row>
    <row r="3630" spans="1:28" s="93" customFormat="1" ht="14.5" customHeight="1" x14ac:dyDescent="0.35">
      <c r="A3630" s="89"/>
      <c r="B3630" s="89"/>
      <c r="C3630" s="89"/>
      <c r="D3630" s="89"/>
      <c r="E3630" s="89"/>
      <c r="F3630" s="89"/>
      <c r="G3630" s="89"/>
      <c r="H3630" s="89"/>
      <c r="I3630" s="89"/>
      <c r="J3630" s="291" t="str">
        <f t="shared" si="286"/>
        <v>1980</v>
      </c>
      <c r="K3630" s="194">
        <v>9</v>
      </c>
      <c r="L3630" s="91" t="s">
        <v>3563</v>
      </c>
      <c r="M3630" s="91" t="s">
        <v>3564</v>
      </c>
      <c r="N3630" s="194" t="s">
        <v>32</v>
      </c>
      <c r="O3630" s="194" t="s">
        <v>28</v>
      </c>
      <c r="P3630" s="204" t="s">
        <v>3496</v>
      </c>
      <c r="Q3630" s="194" t="s">
        <v>29</v>
      </c>
      <c r="R3630" s="92"/>
      <c r="S3630" s="227" t="str">
        <f t="shared" si="282"/>
        <v>Campo</v>
      </c>
      <c r="T3630" s="227" t="s">
        <v>3606</v>
      </c>
      <c r="U3630" s="237" t="str">
        <f t="shared" si="283"/>
        <v/>
      </c>
      <c r="V3630" s="230" t="str">
        <f t="shared" si="285"/>
        <v>&lt;campo posicao="9"&gt;
&lt;coluna&gt;G4_07&lt;/coluna&gt;
&lt;descricao&gt;Saldo devedor do ICMS antes das deduções do incentivo (PI e itens não incentivados)&lt;/descricao&gt;
&lt;tipo&gt;R&lt;/tipo&gt;
&lt;/campo&gt;</v>
      </c>
      <c r="W3630" s="227" t="str">
        <f t="shared" si="284"/>
        <v>&lt;campo posicao="9"&gt;
&lt;coluna&gt;G4_07&lt;/coluna&gt;
&lt;descricao&gt;Saldo devedor do ICMS antes das deduções do incentivo (PI e itens não incentivados)&lt;/descricao&gt;
&lt;tipo&gt;R&lt;/tipo&gt;
&lt;/campo&gt;</v>
      </c>
      <c r="X3630" s="233"/>
      <c r="Y3630" s="233"/>
      <c r="AB3630" s="88" t="s">
        <v>6</v>
      </c>
    </row>
    <row r="3631" spans="1:28" s="93" customFormat="1" ht="14.5" customHeight="1" x14ac:dyDescent="0.35">
      <c r="A3631" s="89"/>
      <c r="B3631" s="89"/>
      <c r="C3631" s="89"/>
      <c r="D3631" s="89"/>
      <c r="E3631" s="89"/>
      <c r="F3631" s="89"/>
      <c r="G3631" s="89"/>
      <c r="H3631" s="89"/>
      <c r="I3631" s="89"/>
      <c r="J3631" s="291" t="str">
        <f t="shared" si="286"/>
        <v>1980</v>
      </c>
      <c r="K3631" s="194">
        <v>10</v>
      </c>
      <c r="L3631" s="91" t="s">
        <v>3565</v>
      </c>
      <c r="M3631" s="91" t="s">
        <v>3566</v>
      </c>
      <c r="N3631" s="194" t="s">
        <v>32</v>
      </c>
      <c r="O3631" s="194" t="s">
        <v>28</v>
      </c>
      <c r="P3631" s="204" t="s">
        <v>3496</v>
      </c>
      <c r="Q3631" s="194" t="s">
        <v>29</v>
      </c>
      <c r="R3631" s="92"/>
      <c r="S3631" s="227" t="str">
        <f t="shared" si="282"/>
        <v>Campo</v>
      </c>
      <c r="T3631" s="227" t="s">
        <v>3606</v>
      </c>
      <c r="U3631" s="237" t="str">
        <f t="shared" si="283"/>
        <v/>
      </c>
      <c r="V3631" s="230" t="str">
        <f t="shared" si="285"/>
        <v>&lt;campo posicao="10"&gt;
&lt;coluna&gt;G4_08&lt;/coluna&gt;
&lt;descricao&gt;Crédito presumido nas entradas incentivadas de PI&lt;/descricao&gt;
&lt;tipo&gt;R&lt;/tipo&gt;
&lt;/campo&gt;</v>
      </c>
      <c r="W3631" s="227" t="str">
        <f t="shared" si="284"/>
        <v>&lt;campo posicao="10"&gt;
&lt;coluna&gt;G4_08&lt;/coluna&gt;
&lt;descricao&gt;Crédito presumido nas entradas incentivadas de PI&lt;/descricao&gt;
&lt;tipo&gt;R&lt;/tipo&gt;
&lt;/campo&gt;</v>
      </c>
      <c r="X3631" s="233"/>
      <c r="Y3631" s="233"/>
      <c r="AB3631" s="88" t="s">
        <v>6</v>
      </c>
    </row>
    <row r="3632" spans="1:28" s="93" customFormat="1" ht="14.5" customHeight="1" x14ac:dyDescent="0.35">
      <c r="A3632" s="89"/>
      <c r="B3632" s="89"/>
      <c r="C3632" s="89"/>
      <c r="D3632" s="89"/>
      <c r="E3632" s="89"/>
      <c r="F3632" s="89"/>
      <c r="G3632" s="89"/>
      <c r="H3632" s="89"/>
      <c r="I3632" s="89"/>
      <c r="J3632" s="291" t="str">
        <f t="shared" si="286"/>
        <v>1980</v>
      </c>
      <c r="K3632" s="194">
        <v>11</v>
      </c>
      <c r="L3632" s="91" t="s">
        <v>3567</v>
      </c>
      <c r="M3632" s="91" t="s">
        <v>3568</v>
      </c>
      <c r="N3632" s="194" t="s">
        <v>32</v>
      </c>
      <c r="O3632" s="194" t="s">
        <v>28</v>
      </c>
      <c r="P3632" s="204" t="s">
        <v>3496</v>
      </c>
      <c r="Q3632" s="194" t="s">
        <v>29</v>
      </c>
      <c r="R3632" s="92"/>
      <c r="S3632" s="227" t="str">
        <f t="shared" si="282"/>
        <v>Campo</v>
      </c>
      <c r="T3632" s="227" t="s">
        <v>3606</v>
      </c>
      <c r="U3632" s="237" t="str">
        <f t="shared" si="283"/>
        <v/>
      </c>
      <c r="V3632" s="230" t="str">
        <f t="shared" si="285"/>
        <v>&lt;campo posicao="11"&gt;
&lt;coluna&gt;G4_09&lt;/coluna&gt;
&lt;descricao&gt;Crédito presumido nas saídas incentivadas de PI &lt;/descricao&gt;
&lt;tipo&gt;R&lt;/tipo&gt;
&lt;/campo&gt;</v>
      </c>
      <c r="W3632" s="227" t="str">
        <f t="shared" si="284"/>
        <v>&lt;campo posicao="11"&gt;
&lt;coluna&gt;G4_09&lt;/coluna&gt;
&lt;descricao&gt;Crédito presumido nas saídas incentivadas de PI &lt;/descricao&gt;
&lt;tipo&gt;R&lt;/tipo&gt;
&lt;/campo&gt;</v>
      </c>
      <c r="X3632" s="233"/>
      <c r="Y3632" s="233"/>
      <c r="AB3632" s="88" t="s">
        <v>6</v>
      </c>
    </row>
    <row r="3633" spans="1:28" s="93" customFormat="1" ht="14.5" customHeight="1" x14ac:dyDescent="0.35">
      <c r="A3633" s="89"/>
      <c r="B3633" s="89"/>
      <c r="C3633" s="89"/>
      <c r="D3633" s="89"/>
      <c r="E3633" s="89"/>
      <c r="F3633" s="89"/>
      <c r="G3633" s="89"/>
      <c r="H3633" s="89"/>
      <c r="I3633" s="89"/>
      <c r="J3633" s="291" t="str">
        <f t="shared" si="286"/>
        <v>1980</v>
      </c>
      <c r="K3633" s="194">
        <v>12</v>
      </c>
      <c r="L3633" s="91" t="s">
        <v>3569</v>
      </c>
      <c r="M3633" s="91" t="s">
        <v>3570</v>
      </c>
      <c r="N3633" s="194" t="s">
        <v>32</v>
      </c>
      <c r="O3633" s="194" t="s">
        <v>28</v>
      </c>
      <c r="P3633" s="204" t="s">
        <v>3496</v>
      </c>
      <c r="Q3633" s="194" t="s">
        <v>29</v>
      </c>
      <c r="R3633" s="92"/>
      <c r="S3633" s="227" t="str">
        <f t="shared" si="282"/>
        <v>Campo</v>
      </c>
      <c r="T3633" s="227" t="s">
        <v>3606</v>
      </c>
      <c r="U3633" s="237" t="str">
        <f t="shared" si="283"/>
        <v/>
      </c>
      <c r="V3633" s="230" t="str">
        <f t="shared" si="285"/>
        <v>&lt;campo posicao="12"&gt;
&lt;coluna&gt;G4_10&lt;/coluna&gt;
&lt;descricao&gt;Dedução de incentivo da Central de Distribuição (entradas/saídas)&lt;/descricao&gt;
&lt;tipo&gt;R&lt;/tipo&gt;
&lt;/campo&gt;</v>
      </c>
      <c r="W3633" s="227" t="str">
        <f t="shared" si="284"/>
        <v>&lt;campo posicao="12"&gt;
&lt;coluna&gt;G4_10&lt;/coluna&gt;
&lt;descricao&gt;Dedução de incentivo da Central de Distribuição (entradas/saídas)&lt;/descricao&gt;
&lt;tipo&gt;R&lt;/tipo&gt;
&lt;/campo&gt;</v>
      </c>
      <c r="X3633" s="233"/>
      <c r="Y3633" s="233"/>
      <c r="AB3633" s="88" t="s">
        <v>6</v>
      </c>
    </row>
    <row r="3634" spans="1:28" s="93" customFormat="1" ht="14.5" customHeight="1" x14ac:dyDescent="0.35">
      <c r="A3634" s="89"/>
      <c r="B3634" s="89"/>
      <c r="C3634" s="89"/>
      <c r="D3634" s="89"/>
      <c r="E3634" s="89"/>
      <c r="F3634" s="89"/>
      <c r="G3634" s="89"/>
      <c r="H3634" s="89"/>
      <c r="I3634" s="89"/>
      <c r="J3634" s="291" t="str">
        <f t="shared" si="286"/>
        <v>1980</v>
      </c>
      <c r="K3634" s="194">
        <v>13</v>
      </c>
      <c r="L3634" s="91" t="s">
        <v>3571</v>
      </c>
      <c r="M3634" s="91" t="s">
        <v>3537</v>
      </c>
      <c r="N3634" s="194" t="s">
        <v>32</v>
      </c>
      <c r="O3634" s="194" t="s">
        <v>28</v>
      </c>
      <c r="P3634" s="204" t="s">
        <v>3496</v>
      </c>
      <c r="Q3634" s="194" t="s">
        <v>29</v>
      </c>
      <c r="R3634" s="92"/>
      <c r="S3634" s="227" t="str">
        <f t="shared" si="282"/>
        <v>Campo</v>
      </c>
      <c r="T3634" s="227" t="s">
        <v>3606</v>
      </c>
      <c r="U3634" s="237" t="str">
        <f t="shared" si="283"/>
        <v/>
      </c>
      <c r="V3634" s="230" t="str">
        <f t="shared" si="285"/>
        <v>&lt;campo posicao="13"&gt;
&lt;coluna&gt;G4_11&lt;/coluna&gt;
&lt;descricao&gt;Saldo devedor do ICMS após deduções do incentivo &lt;/descricao&gt;
&lt;tipo&gt;R&lt;/tipo&gt;
&lt;/campo&gt;</v>
      </c>
      <c r="W3634" s="227" t="str">
        <f t="shared" si="284"/>
        <v>&lt;campo posicao="13"&gt;
&lt;coluna&gt;G4_11&lt;/coluna&gt;
&lt;descricao&gt;Saldo devedor do ICMS após deduções do incentivo &lt;/descricao&gt;
&lt;tipo&gt;R&lt;/tipo&gt;
&lt;/campo&gt;</v>
      </c>
      <c r="X3634" s="233"/>
      <c r="Y3634" s="233"/>
      <c r="AB3634" s="88" t="s">
        <v>6</v>
      </c>
    </row>
    <row r="3635" spans="1:28" s="93" customFormat="1" ht="14.5" customHeight="1" x14ac:dyDescent="0.35">
      <c r="A3635" s="89"/>
      <c r="B3635" s="89"/>
      <c r="C3635" s="89"/>
      <c r="D3635" s="89"/>
      <c r="E3635" s="89"/>
      <c r="F3635" s="89"/>
      <c r="G3635" s="89"/>
      <c r="H3635" s="89"/>
      <c r="I3635" s="89"/>
      <c r="J3635" s="291" t="str">
        <f t="shared" si="286"/>
        <v>1980</v>
      </c>
      <c r="K3635" s="194">
        <v>14</v>
      </c>
      <c r="L3635" s="91" t="s">
        <v>3572</v>
      </c>
      <c r="M3635" s="91" t="s">
        <v>3573</v>
      </c>
      <c r="N3635" s="194" t="s">
        <v>32</v>
      </c>
      <c r="O3635" s="194" t="s">
        <v>28</v>
      </c>
      <c r="P3635" s="204" t="s">
        <v>3496</v>
      </c>
      <c r="Q3635" s="194" t="s">
        <v>29</v>
      </c>
      <c r="R3635" s="92"/>
      <c r="S3635" s="227" t="str">
        <f t="shared" si="282"/>
        <v>Campo</v>
      </c>
      <c r="T3635" s="227" t="s">
        <v>3606</v>
      </c>
      <c r="U3635" s="237" t="str">
        <f t="shared" si="283"/>
        <v/>
      </c>
      <c r="V3635" s="230" t="str">
        <f t="shared" si="285"/>
        <v>&lt;campo posicao="14"&gt;
&lt;coluna&gt;G4_12&lt;/coluna&gt;
&lt;descricao&gt;Índice de recolhimento da central de distribuição&lt;/descricao&gt;
&lt;tipo&gt;R&lt;/tipo&gt;
&lt;/campo&gt;</v>
      </c>
      <c r="W3635" s="227" t="str">
        <f t="shared" si="284"/>
        <v>&lt;campo posicao="14"&gt;
&lt;coluna&gt;G4_12&lt;/coluna&gt;
&lt;descricao&gt;Índice de recolhimento da central de distribuição&lt;/descricao&gt;
&lt;tipo&gt;R&lt;/tipo&gt;
&lt;/campo&gt;</v>
      </c>
      <c r="X3635" s="233"/>
      <c r="Y3635" s="233"/>
      <c r="AB3635" s="88" t="s">
        <v>6</v>
      </c>
    </row>
    <row r="3636" spans="1:28" s="3" customFormat="1" ht="14.5" customHeight="1" collapsed="1" x14ac:dyDescent="0.35">
      <c r="A3636" s="209" t="s">
        <v>22</v>
      </c>
      <c r="B3636" s="209"/>
      <c r="C3636" s="209" t="s">
        <v>3574</v>
      </c>
      <c r="D3636" s="209"/>
      <c r="E3636" s="209"/>
      <c r="F3636" s="209"/>
      <c r="G3636" s="209"/>
      <c r="H3636" s="209"/>
      <c r="I3636" s="209" t="s">
        <v>8</v>
      </c>
      <c r="J3636" s="291" t="str">
        <f t="shared" si="286"/>
        <v>1980</v>
      </c>
      <c r="K3636" s="2" t="s">
        <v>3575</v>
      </c>
      <c r="L3636" s="4"/>
      <c r="M3636" s="4"/>
      <c r="N3636" s="4"/>
      <c r="O3636" s="4"/>
      <c r="P3636" s="4"/>
      <c r="Q3636" s="4"/>
      <c r="R3636" s="4"/>
      <c r="S3636" s="227">
        <f t="shared" si="282"/>
        <v>2</v>
      </c>
      <c r="T3636" s="227"/>
      <c r="U3636" s="237" t="str">
        <f t="shared" si="283"/>
        <v>&lt;/registro&gt;
&lt;registro codigo="1990" perfil="ABC" nivel="2"&gt;</v>
      </c>
      <c r="V3636" s="230" t="str">
        <f t="shared" si="285"/>
        <v/>
      </c>
      <c r="W3636" s="227" t="str">
        <f t="shared" si="284"/>
        <v>&lt;/registro&gt;
&lt;registro codigo="1990" perfil="ABC" nivel="2"&gt;</v>
      </c>
      <c r="X3636" s="227"/>
      <c r="Y3636" s="227"/>
      <c r="AB3636" s="3" t="s">
        <v>6</v>
      </c>
    </row>
    <row r="3637" spans="1:28" ht="14.5" customHeight="1" x14ac:dyDescent="0.35">
      <c r="D3637" s="23"/>
      <c r="J3637" s="291" t="str">
        <f t="shared" si="286"/>
        <v>1990</v>
      </c>
      <c r="K3637" s="193">
        <v>1</v>
      </c>
      <c r="L3637" s="11" t="s">
        <v>25</v>
      </c>
      <c r="M3637" s="11" t="s">
        <v>3576</v>
      </c>
      <c r="N3637" s="193" t="s">
        <v>27</v>
      </c>
      <c r="O3637" s="193">
        <v>4</v>
      </c>
      <c r="P3637" s="193" t="s">
        <v>28</v>
      </c>
      <c r="Q3637" s="193" t="s">
        <v>29</v>
      </c>
      <c r="S3637" s="227" t="str">
        <f t="shared" si="282"/>
        <v>Campo</v>
      </c>
      <c r="T3637" s="227" t="s">
        <v>27</v>
      </c>
      <c r="U3637" s="237" t="str">
        <f t="shared" si="283"/>
        <v/>
      </c>
      <c r="V3637" s="230" t="str">
        <f t="shared" si="285"/>
        <v>&lt;campo posicao="1"&gt;
&lt;coluna&gt;REG&lt;/coluna&gt;
&lt;descricao&gt;Texto fixo contendo "1990"&lt;/descricao&gt;
&lt;tipo&gt;C&lt;/tipo&gt;
&lt;/campo&gt;</v>
      </c>
      <c r="W3637" s="227" t="str">
        <f t="shared" si="284"/>
        <v>&lt;campo posicao="1"&gt;
&lt;coluna&gt;REG&lt;/coluna&gt;
&lt;descricao&gt;Texto fixo contendo "1990"&lt;/descricao&gt;
&lt;tipo&gt;C&lt;/tipo&gt;
&lt;/campo&gt;</v>
      </c>
      <c r="AB3637" s="3" t="s">
        <v>6</v>
      </c>
    </row>
    <row r="3638" spans="1:28" ht="14.5" customHeight="1" x14ac:dyDescent="0.35">
      <c r="D3638" s="23"/>
      <c r="J3638" s="291" t="str">
        <f t="shared" si="286"/>
        <v>1990</v>
      </c>
      <c r="K3638" s="193">
        <v>2</v>
      </c>
      <c r="L3638" s="11" t="s">
        <v>3577</v>
      </c>
      <c r="M3638" s="11" t="s">
        <v>3578</v>
      </c>
      <c r="N3638" s="288" t="s">
        <v>27</v>
      </c>
      <c r="O3638" s="193" t="s">
        <v>28</v>
      </c>
      <c r="P3638" s="193" t="s">
        <v>28</v>
      </c>
      <c r="Q3638" s="193" t="s">
        <v>29</v>
      </c>
      <c r="S3638" s="227" t="str">
        <f t="shared" si="282"/>
        <v>Campo</v>
      </c>
      <c r="T3638" s="227" t="s">
        <v>3607</v>
      </c>
      <c r="U3638" s="237" t="str">
        <f t="shared" si="283"/>
        <v/>
      </c>
      <c r="V3638" s="230" t="str">
        <f t="shared" si="285"/>
        <v>&lt;campo posicao="2"&gt;
&lt;coluna&gt;QTD_LIN_1&lt;/coluna&gt;
&lt;descricao&gt;Quantidade total de linhas do Bloco 1&lt;/descricao&gt;
&lt;tipo&gt;I&lt;/tipo&gt;
&lt;/campo&gt;</v>
      </c>
      <c r="W3638" s="227" t="str">
        <f t="shared" si="284"/>
        <v>&lt;campo posicao="2"&gt;
&lt;coluna&gt;QTD_LIN_1&lt;/coluna&gt;
&lt;descricao&gt;Quantidade total de linhas do Bloco 1&lt;/descricao&gt;
&lt;tipo&gt;I&lt;/tipo&gt;
&lt;/campo&gt;</v>
      </c>
      <c r="AB3638" s="3" t="s">
        <v>6</v>
      </c>
    </row>
    <row r="3639" spans="1:28" s="3" customFormat="1" ht="14.5" customHeight="1" collapsed="1" x14ac:dyDescent="0.35">
      <c r="A3639" s="209" t="s">
        <v>22</v>
      </c>
      <c r="B3639" s="209"/>
      <c r="C3639" s="209" t="s">
        <v>3579</v>
      </c>
      <c r="D3639" s="209"/>
      <c r="E3639" s="209"/>
      <c r="F3639" s="209"/>
      <c r="G3639" s="209"/>
      <c r="H3639" s="209"/>
      <c r="I3639" s="209" t="s">
        <v>8</v>
      </c>
      <c r="J3639" s="291" t="str">
        <f t="shared" si="286"/>
        <v>1990</v>
      </c>
      <c r="K3639" s="2" t="s">
        <v>3580</v>
      </c>
      <c r="L3639" s="4"/>
      <c r="M3639" s="4"/>
      <c r="N3639" s="4"/>
      <c r="O3639" s="4"/>
      <c r="P3639" s="4"/>
      <c r="Q3639" s="4"/>
      <c r="R3639" s="4"/>
      <c r="S3639" s="227">
        <f t="shared" si="282"/>
        <v>2</v>
      </c>
      <c r="T3639" s="227"/>
      <c r="U3639" s="237" t="str">
        <f t="shared" si="283"/>
        <v>&lt;/registro&gt;
&lt;registro codigo="9001" perfil="ABC" nivel="2"&gt;</v>
      </c>
      <c r="V3639" s="230" t="str">
        <f t="shared" si="285"/>
        <v/>
      </c>
      <c r="W3639" s="227" t="str">
        <f t="shared" si="284"/>
        <v>&lt;/registro&gt;
&lt;registro codigo="9001" perfil="ABC" nivel="2"&gt;</v>
      </c>
      <c r="X3639" s="227"/>
      <c r="Y3639" s="227"/>
      <c r="AB3639" s="3" t="s">
        <v>6</v>
      </c>
    </row>
    <row r="3640" spans="1:28" ht="14.5" customHeight="1" x14ac:dyDescent="0.35">
      <c r="J3640" s="291" t="str">
        <f t="shared" si="286"/>
        <v>9001</v>
      </c>
      <c r="K3640" s="193">
        <v>1</v>
      </c>
      <c r="L3640" s="11" t="s">
        <v>25</v>
      </c>
      <c r="M3640" s="11" t="s">
        <v>3581</v>
      </c>
      <c r="N3640" s="193" t="s">
        <v>27</v>
      </c>
      <c r="O3640" s="193">
        <v>4</v>
      </c>
      <c r="P3640" s="193" t="s">
        <v>28</v>
      </c>
      <c r="Q3640" s="193" t="s">
        <v>29</v>
      </c>
      <c r="S3640" s="227" t="str">
        <f t="shared" si="282"/>
        <v>Campo</v>
      </c>
      <c r="T3640" s="227" t="s">
        <v>27</v>
      </c>
      <c r="U3640" s="237" t="str">
        <f t="shared" si="283"/>
        <v/>
      </c>
      <c r="V3640" s="230" t="str">
        <f t="shared" si="285"/>
        <v>&lt;campo posicao="1"&gt;
&lt;coluna&gt;REG&lt;/coluna&gt;
&lt;descricao&gt;Texto fixo contendo “9001”.&lt;/descricao&gt;
&lt;tipo&gt;C&lt;/tipo&gt;
&lt;/campo&gt;</v>
      </c>
      <c r="W3640" s="227" t="str">
        <f t="shared" si="284"/>
        <v>&lt;campo posicao="1"&gt;
&lt;coluna&gt;REG&lt;/coluna&gt;
&lt;descricao&gt;Texto fixo contendo “9001”.&lt;/descricao&gt;
&lt;tipo&gt;C&lt;/tipo&gt;
&lt;/campo&gt;</v>
      </c>
      <c r="AB3640" s="3" t="s">
        <v>6</v>
      </c>
    </row>
    <row r="3641" spans="1:28" ht="14.5" customHeight="1" x14ac:dyDescent="0.35">
      <c r="J3641" s="291" t="str">
        <f t="shared" si="286"/>
        <v>9001</v>
      </c>
      <c r="K3641" s="218">
        <v>2</v>
      </c>
      <c r="L3641" s="218" t="s">
        <v>77</v>
      </c>
      <c r="M3641" s="11" t="s">
        <v>78</v>
      </c>
      <c r="N3641" s="287" t="s">
        <v>27</v>
      </c>
      <c r="O3641" s="218" t="s">
        <v>240</v>
      </c>
      <c r="P3641" s="218" t="s">
        <v>28</v>
      </c>
      <c r="Q3641" s="218" t="s">
        <v>29</v>
      </c>
      <c r="S3641" s="227" t="str">
        <f t="shared" si="282"/>
        <v>Campo</v>
      </c>
      <c r="T3641" s="227" t="s">
        <v>3607</v>
      </c>
      <c r="U3641" s="237" t="str">
        <f t="shared" si="283"/>
        <v/>
      </c>
      <c r="V3641" s="230" t="str">
        <f t="shared" si="285"/>
        <v>&lt;campo posicao="2"&gt;
&lt;coluna&gt;IND_MOV&lt;/coluna&gt;
&lt;descricao&gt;Indicador de movimento:&lt;/descricao&gt;
&lt;tipo&gt;I&lt;/tipo&gt;
&lt;/campo&gt;</v>
      </c>
      <c r="W3641" s="227" t="str">
        <f t="shared" si="284"/>
        <v>&lt;campo posicao="2"&gt;
&lt;coluna&gt;IND_MOV&lt;/coluna&gt;
&lt;descricao&gt;Indicador de movimento:&lt;/descricao&gt;
&lt;tipo&gt;I&lt;/tipo&gt;
&lt;/campo&gt;</v>
      </c>
      <c r="AB3641" s="3" t="s">
        <v>6</v>
      </c>
    </row>
    <row r="3642" spans="1:28" ht="14.5" customHeight="1" x14ac:dyDescent="0.35">
      <c r="J3642" s="291" t="str">
        <f t="shared" si="286"/>
        <v>9001</v>
      </c>
      <c r="K3642" s="218"/>
      <c r="L3642" s="218"/>
      <c r="M3642" s="11" t="s">
        <v>79</v>
      </c>
      <c r="N3642" s="218"/>
      <c r="O3642" s="218"/>
      <c r="P3642" s="218"/>
      <c r="Q3642" s="218"/>
      <c r="S3642" s="227" t="str">
        <f t="shared" si="282"/>
        <v/>
      </c>
      <c r="T3642" s="227"/>
      <c r="U3642" s="237" t="str">
        <f t="shared" si="283"/>
        <v/>
      </c>
      <c r="V3642" s="230" t="str">
        <f t="shared" si="285"/>
        <v/>
      </c>
      <c r="W3642" s="227" t="str">
        <f t="shared" si="284"/>
        <v/>
      </c>
      <c r="AB3642" s="3" t="s">
        <v>6</v>
      </c>
    </row>
    <row r="3643" spans="1:28" ht="14.5" customHeight="1" x14ac:dyDescent="0.35">
      <c r="J3643" s="291" t="str">
        <f t="shared" si="286"/>
        <v>9001</v>
      </c>
      <c r="K3643" s="218"/>
      <c r="L3643" s="218"/>
      <c r="M3643" s="11" t="s">
        <v>80</v>
      </c>
      <c r="N3643" s="218"/>
      <c r="O3643" s="218"/>
      <c r="P3643" s="218"/>
      <c r="Q3643" s="218"/>
      <c r="S3643" s="227" t="str">
        <f t="shared" si="282"/>
        <v/>
      </c>
      <c r="T3643" s="227"/>
      <c r="U3643" s="237" t="str">
        <f t="shared" si="283"/>
        <v/>
      </c>
      <c r="V3643" s="230" t="str">
        <f t="shared" si="285"/>
        <v/>
      </c>
      <c r="W3643" s="227" t="str">
        <f t="shared" si="284"/>
        <v/>
      </c>
      <c r="AB3643" s="3" t="s">
        <v>6</v>
      </c>
    </row>
    <row r="3644" spans="1:28" s="3" customFormat="1" ht="14.5" customHeight="1" collapsed="1" x14ac:dyDescent="0.35">
      <c r="A3644" s="209" t="s">
        <v>22</v>
      </c>
      <c r="B3644" s="209"/>
      <c r="C3644" s="209"/>
      <c r="D3644" s="209" t="s">
        <v>3582</v>
      </c>
      <c r="E3644" s="209"/>
      <c r="F3644" s="209"/>
      <c r="G3644" s="209"/>
      <c r="H3644" s="209"/>
      <c r="I3644" s="209" t="s">
        <v>108</v>
      </c>
      <c r="J3644" s="291" t="str">
        <f t="shared" si="286"/>
        <v>9001</v>
      </c>
      <c r="K3644" s="2" t="s">
        <v>3583</v>
      </c>
      <c r="L3644" s="4"/>
      <c r="M3644" s="4"/>
      <c r="N3644" s="4"/>
      <c r="O3644" s="4"/>
      <c r="P3644" s="4"/>
      <c r="Q3644" s="4"/>
      <c r="R3644" s="4"/>
      <c r="S3644" s="227">
        <f t="shared" si="282"/>
        <v>3</v>
      </c>
      <c r="T3644" s="227"/>
      <c r="U3644" s="237" t="str">
        <f t="shared" si="283"/>
        <v>&lt;/registro&gt;
&lt;registro codigo="9900" perfil="ABC" nivel="3"&gt;</v>
      </c>
      <c r="V3644" s="230" t="str">
        <f t="shared" si="285"/>
        <v/>
      </c>
      <c r="W3644" s="227" t="str">
        <f t="shared" si="284"/>
        <v>&lt;/registro&gt;
&lt;registro codigo="9900" perfil="ABC" nivel="3"&gt;</v>
      </c>
      <c r="X3644" s="227"/>
      <c r="Y3644" s="227"/>
      <c r="AB3644" s="3" t="s">
        <v>6</v>
      </c>
    </row>
    <row r="3645" spans="1:28" ht="14.5" customHeight="1" x14ac:dyDescent="0.35">
      <c r="J3645" s="291" t="str">
        <f t="shared" si="286"/>
        <v>9900</v>
      </c>
      <c r="K3645" s="193">
        <v>1</v>
      </c>
      <c r="L3645" s="11" t="s">
        <v>25</v>
      </c>
      <c r="M3645" s="11" t="s">
        <v>3584</v>
      </c>
      <c r="N3645" s="193" t="s">
        <v>27</v>
      </c>
      <c r="O3645" s="193">
        <v>4</v>
      </c>
      <c r="P3645" s="193" t="s">
        <v>28</v>
      </c>
      <c r="Q3645" s="193" t="s">
        <v>29</v>
      </c>
      <c r="S3645" s="227" t="str">
        <f t="shared" si="282"/>
        <v>Campo</v>
      </c>
      <c r="T3645" s="227" t="s">
        <v>27</v>
      </c>
      <c r="U3645" s="237" t="str">
        <f t="shared" si="283"/>
        <v/>
      </c>
      <c r="V3645" s="230" t="str">
        <f t="shared" si="285"/>
        <v>&lt;campo posicao="1"&gt;
&lt;coluna&gt;REG&lt;/coluna&gt;
&lt;descricao&gt;Texto fixo contendo “9900”.&lt;/descricao&gt;
&lt;tipo&gt;C&lt;/tipo&gt;
&lt;/campo&gt;</v>
      </c>
      <c r="W3645" s="227" t="str">
        <f t="shared" si="284"/>
        <v>&lt;campo posicao="1"&gt;
&lt;coluna&gt;REG&lt;/coluna&gt;
&lt;descricao&gt;Texto fixo contendo “9900”.&lt;/descricao&gt;
&lt;tipo&gt;C&lt;/tipo&gt;
&lt;/campo&gt;</v>
      </c>
      <c r="AB3645" s="3" t="s">
        <v>6</v>
      </c>
    </row>
    <row r="3646" spans="1:28" ht="14.5" customHeight="1" x14ac:dyDescent="0.35">
      <c r="J3646" s="291" t="str">
        <f t="shared" si="286"/>
        <v>9900</v>
      </c>
      <c r="K3646" s="193">
        <v>2</v>
      </c>
      <c r="L3646" s="11" t="s">
        <v>3585</v>
      </c>
      <c r="M3646" s="11" t="s">
        <v>3586</v>
      </c>
      <c r="N3646" s="193" t="s">
        <v>27</v>
      </c>
      <c r="O3646" s="193">
        <v>4</v>
      </c>
      <c r="P3646" s="193" t="s">
        <v>28</v>
      </c>
      <c r="Q3646" s="193" t="s">
        <v>29</v>
      </c>
      <c r="S3646" s="227" t="str">
        <f t="shared" si="282"/>
        <v>Campo</v>
      </c>
      <c r="T3646" s="227" t="s">
        <v>27</v>
      </c>
      <c r="U3646" s="237" t="str">
        <f t="shared" si="283"/>
        <v/>
      </c>
      <c r="V3646" s="230" t="str">
        <f t="shared" si="285"/>
        <v>&lt;campo posicao="2"&gt;
&lt;coluna&gt;REG_BLC&lt;/coluna&gt;
&lt;descricao&gt;Registro que será totalizado no próximo campo.&lt;/descricao&gt;
&lt;tipo&gt;C&lt;/tipo&gt;
&lt;/campo&gt;</v>
      </c>
      <c r="W3646" s="227" t="str">
        <f t="shared" si="284"/>
        <v>&lt;campo posicao="2"&gt;
&lt;coluna&gt;REG_BLC&lt;/coluna&gt;
&lt;descricao&gt;Registro que será totalizado no próximo campo.&lt;/descricao&gt;
&lt;tipo&gt;C&lt;/tipo&gt;
&lt;/campo&gt;</v>
      </c>
      <c r="AB3646" s="3" t="s">
        <v>6</v>
      </c>
    </row>
    <row r="3647" spans="1:28" ht="14.5" customHeight="1" x14ac:dyDescent="0.35">
      <c r="J3647" s="291" t="str">
        <f t="shared" si="286"/>
        <v>9900</v>
      </c>
      <c r="K3647" s="193">
        <v>3</v>
      </c>
      <c r="L3647" s="11" t="s">
        <v>3587</v>
      </c>
      <c r="M3647" s="11" t="s">
        <v>3588</v>
      </c>
      <c r="N3647" s="193" t="s">
        <v>32</v>
      </c>
      <c r="O3647" s="193" t="s">
        <v>28</v>
      </c>
      <c r="P3647" s="193" t="s">
        <v>28</v>
      </c>
      <c r="Q3647" s="193" t="s">
        <v>29</v>
      </c>
      <c r="S3647" s="227" t="str">
        <f t="shared" si="282"/>
        <v>Campo</v>
      </c>
      <c r="T3647" s="227" t="s">
        <v>3607</v>
      </c>
      <c r="U3647" s="237" t="str">
        <f t="shared" si="283"/>
        <v/>
      </c>
      <c r="V3647" s="230" t="str">
        <f t="shared" si="285"/>
        <v>&lt;campo posicao="3"&gt;
&lt;coluna&gt;QTD_REG_BLC&lt;/coluna&gt;
&lt;descricao&gt;Total de registros do tipo informado no campo anterior.&lt;/descricao&gt;
&lt;tipo&gt;I&lt;/tipo&gt;
&lt;/campo&gt;</v>
      </c>
      <c r="W3647" s="227" t="str">
        <f t="shared" si="284"/>
        <v>&lt;campo posicao="3"&gt;
&lt;coluna&gt;QTD_REG_BLC&lt;/coluna&gt;
&lt;descricao&gt;Total de registros do tipo informado no campo anterior.&lt;/descricao&gt;
&lt;tipo&gt;I&lt;/tipo&gt;
&lt;/campo&gt;</v>
      </c>
      <c r="AB3647" s="3" t="s">
        <v>6</v>
      </c>
    </row>
    <row r="3648" spans="1:28" s="3" customFormat="1" ht="14.5" customHeight="1" collapsed="1" x14ac:dyDescent="0.35">
      <c r="A3648" s="209" t="s">
        <v>22</v>
      </c>
      <c r="B3648" s="209"/>
      <c r="C3648" s="209" t="s">
        <v>3589</v>
      </c>
      <c r="D3648" s="209"/>
      <c r="E3648" s="209"/>
      <c r="F3648" s="209"/>
      <c r="G3648" s="209"/>
      <c r="H3648" s="209"/>
      <c r="I3648" s="209" t="s">
        <v>8</v>
      </c>
      <c r="J3648" s="291" t="str">
        <f t="shared" si="286"/>
        <v>9900</v>
      </c>
      <c r="K3648" s="2" t="s">
        <v>3590</v>
      </c>
      <c r="L3648" s="4"/>
      <c r="M3648" s="4"/>
      <c r="N3648" s="4"/>
      <c r="O3648" s="4"/>
      <c r="P3648" s="4"/>
      <c r="Q3648" s="4"/>
      <c r="R3648" s="4"/>
      <c r="S3648" s="227">
        <f t="shared" si="282"/>
        <v>2</v>
      </c>
      <c r="T3648" s="227"/>
      <c r="U3648" s="237" t="str">
        <f t="shared" si="283"/>
        <v>&lt;/registro&gt;
&lt;registro codigo="9990" perfil="ABC" nivel="2"&gt;</v>
      </c>
      <c r="V3648" s="230" t="str">
        <f t="shared" si="285"/>
        <v/>
      </c>
      <c r="W3648" s="227" t="str">
        <f t="shared" si="284"/>
        <v>&lt;/registro&gt;
&lt;registro codigo="9990" perfil="ABC" nivel="2"&gt;</v>
      </c>
      <c r="X3648" s="227"/>
      <c r="Y3648" s="227"/>
      <c r="AB3648" s="3" t="s">
        <v>6</v>
      </c>
    </row>
    <row r="3649" spans="1:28" ht="14.5" customHeight="1" x14ac:dyDescent="0.35">
      <c r="J3649" s="291" t="str">
        <f t="shared" si="286"/>
        <v>9990</v>
      </c>
      <c r="K3649" s="193">
        <v>1</v>
      </c>
      <c r="L3649" s="11" t="s">
        <v>25</v>
      </c>
      <c r="M3649" s="11" t="s">
        <v>3591</v>
      </c>
      <c r="N3649" s="193" t="s">
        <v>27</v>
      </c>
      <c r="O3649" s="193">
        <v>4</v>
      </c>
      <c r="P3649" s="193" t="s">
        <v>28</v>
      </c>
      <c r="Q3649" s="193" t="s">
        <v>29</v>
      </c>
      <c r="S3649" s="227" t="str">
        <f t="shared" si="282"/>
        <v>Campo</v>
      </c>
      <c r="T3649" s="227" t="s">
        <v>27</v>
      </c>
      <c r="U3649" s="237" t="str">
        <f t="shared" si="283"/>
        <v/>
      </c>
      <c r="V3649" s="230" t="str">
        <f t="shared" si="285"/>
        <v>&lt;campo posicao="1"&gt;
&lt;coluna&gt;REG&lt;/coluna&gt;
&lt;descricao&gt;Texto fixo contendo “9990”.&lt;/descricao&gt;
&lt;tipo&gt;C&lt;/tipo&gt;
&lt;/campo&gt;</v>
      </c>
      <c r="W3649" s="227" t="str">
        <f t="shared" si="284"/>
        <v>&lt;campo posicao="1"&gt;
&lt;coluna&gt;REG&lt;/coluna&gt;
&lt;descricao&gt;Texto fixo contendo “9990”.&lt;/descricao&gt;
&lt;tipo&gt;C&lt;/tipo&gt;
&lt;/campo&gt;</v>
      </c>
      <c r="AB3649" s="3" t="s">
        <v>6</v>
      </c>
    </row>
    <row r="3650" spans="1:28" ht="14.5" customHeight="1" x14ac:dyDescent="0.35">
      <c r="J3650" s="291" t="str">
        <f t="shared" si="286"/>
        <v>9990</v>
      </c>
      <c r="K3650" s="193">
        <v>2</v>
      </c>
      <c r="L3650" s="11" t="s">
        <v>3592</v>
      </c>
      <c r="M3650" s="11" t="s">
        <v>3593</v>
      </c>
      <c r="N3650" s="288" t="s">
        <v>27</v>
      </c>
      <c r="O3650" s="193" t="s">
        <v>28</v>
      </c>
      <c r="P3650" s="193" t="s">
        <v>28</v>
      </c>
      <c r="Q3650" s="193" t="s">
        <v>29</v>
      </c>
      <c r="S3650" s="227" t="str">
        <f t="shared" ref="S3650:S3653" si="287">IF(B3650&lt;&gt;"",1,IF(C3650&lt;&gt;"",2,IF(D3650&lt;&gt;"",3,IF(E3650&lt;&gt;"",4,IF(F3650&lt;&gt;"",5,IF(G3650&lt;&gt;"",6,IF(H3650&lt;&gt;"",7,IF(ISNUMBER(K3650),"Campo",""))))))))</f>
        <v>Campo</v>
      </c>
      <c r="T3650" s="227" t="s">
        <v>3607</v>
      </c>
      <c r="U3650" s="237" t="str">
        <f t="shared" ref="U3650:U3653" si="288">IFERROR(IF(ISNUMBER(S3650),CONCATENATE("&lt;/registro&gt;
&lt;registro codigo=""",CONCATENATE(B3650,C3650,D3650,E3650,F3650,G3650,H3650),""" perfil=""",A3650,""" nivel=""",S3650,"""&gt;"),""),"")</f>
        <v/>
      </c>
      <c r="V3650" s="230" t="str">
        <f t="shared" si="285"/>
        <v>&lt;campo posicao="2"&gt;
&lt;coluna&gt;QTD_LIN_9&lt;/coluna&gt;
&lt;descricao&gt;Quantidade total de linhas do Bloco 9.&lt;/descricao&gt;
&lt;tipo&gt;I&lt;/tipo&gt;
&lt;/campo&gt;</v>
      </c>
      <c r="W3650" s="227" t="str">
        <f t="shared" ref="W3650:W3653" si="289">U3650&amp;V3650</f>
        <v>&lt;campo posicao="2"&gt;
&lt;coluna&gt;QTD_LIN_9&lt;/coluna&gt;
&lt;descricao&gt;Quantidade total de linhas do Bloco 9.&lt;/descricao&gt;
&lt;tipo&gt;I&lt;/tipo&gt;
&lt;/campo&gt;</v>
      </c>
      <c r="AB3650" s="3" t="s">
        <v>6</v>
      </c>
    </row>
    <row r="3651" spans="1:28" s="3" customFormat="1" ht="14.5" customHeight="1" collapsed="1" x14ac:dyDescent="0.35">
      <c r="A3651" s="209" t="s">
        <v>22</v>
      </c>
      <c r="B3651" s="209" t="s">
        <v>3594</v>
      </c>
      <c r="C3651" s="209"/>
      <c r="D3651" s="209"/>
      <c r="E3651" s="209"/>
      <c r="F3651" s="209"/>
      <c r="G3651" s="209"/>
      <c r="H3651" s="209"/>
      <c r="I3651" s="209" t="s">
        <v>8</v>
      </c>
      <c r="J3651" s="291" t="str">
        <f t="shared" si="286"/>
        <v>9990</v>
      </c>
      <c r="K3651" s="2" t="s">
        <v>3595</v>
      </c>
      <c r="L3651" s="4"/>
      <c r="M3651" s="4"/>
      <c r="N3651" s="4"/>
      <c r="O3651" s="4"/>
      <c r="P3651" s="4"/>
      <c r="Q3651" s="4"/>
      <c r="R3651" s="4"/>
      <c r="S3651" s="227">
        <f t="shared" si="287"/>
        <v>1</v>
      </c>
      <c r="T3651" s="227"/>
      <c r="U3651" s="237" t="str">
        <f t="shared" si="288"/>
        <v>&lt;/registro&gt;
&lt;registro codigo="9999" perfil="ABC" nivel="1"&gt;</v>
      </c>
      <c r="V3651" s="230" t="str">
        <f t="shared" si="285"/>
        <v/>
      </c>
      <c r="W3651" s="227" t="str">
        <f t="shared" si="289"/>
        <v>&lt;/registro&gt;
&lt;registro codigo="9999" perfil="ABC" nivel="1"&gt;</v>
      </c>
      <c r="X3651" s="227"/>
      <c r="Y3651" s="227"/>
      <c r="AB3651" s="3" t="s">
        <v>6</v>
      </c>
    </row>
    <row r="3652" spans="1:28" ht="14.5" customHeight="1" x14ac:dyDescent="0.35">
      <c r="J3652" s="291" t="str">
        <f t="shared" si="286"/>
        <v>9999</v>
      </c>
      <c r="K3652" s="193">
        <v>1</v>
      </c>
      <c r="L3652" s="11" t="s">
        <v>25</v>
      </c>
      <c r="M3652" s="11" t="s">
        <v>3596</v>
      </c>
      <c r="N3652" s="193" t="s">
        <v>27</v>
      </c>
      <c r="O3652" s="193">
        <v>4</v>
      </c>
      <c r="P3652" s="193" t="s">
        <v>28</v>
      </c>
      <c r="Q3652" s="193" t="s">
        <v>29</v>
      </c>
      <c r="S3652" s="227" t="str">
        <f t="shared" si="287"/>
        <v>Campo</v>
      </c>
      <c r="T3652" s="227" t="s">
        <v>27</v>
      </c>
      <c r="U3652" s="237" t="str">
        <f t="shared" si="288"/>
        <v/>
      </c>
      <c r="V3652" s="230" t="str">
        <f t="shared" ref="V3652:V3653" si="290">IF(S3652="Campo",CONCATENATE("&lt;campo posicao=""",K3652,"""&gt;
&lt;coluna&gt;",SUBSTITUTE(L3652," ",""),"&lt;/coluna&gt;
&lt;descricao&gt;",M3652,"&lt;/descricao&gt;
&lt;tipo&gt;",T3652,"&lt;/tipo&gt;
&lt;/campo&gt;"),"")</f>
        <v>&lt;campo posicao="1"&gt;
&lt;coluna&gt;REG&lt;/coluna&gt;
&lt;descricao&gt;Texto fixo contendo “9999”.&lt;/descricao&gt;
&lt;tipo&gt;C&lt;/tipo&gt;
&lt;/campo&gt;</v>
      </c>
      <c r="W3652" s="227" t="str">
        <f t="shared" si="289"/>
        <v>&lt;campo posicao="1"&gt;
&lt;coluna&gt;REG&lt;/coluna&gt;
&lt;descricao&gt;Texto fixo contendo “9999”.&lt;/descricao&gt;
&lt;tipo&gt;C&lt;/tipo&gt;
&lt;/campo&gt;</v>
      </c>
      <c r="AB3652" s="3" t="s">
        <v>6</v>
      </c>
    </row>
    <row r="3653" spans="1:28" ht="14.5" customHeight="1" x14ac:dyDescent="0.35">
      <c r="J3653" s="291" t="str">
        <f t="shared" ref="J3653" si="291">IF(L3653="REG",MID(M3653,IFERROR(SEARCH("“",M3653),SEARCH("""",M3653))+1,4),J3652)</f>
        <v>9999</v>
      </c>
      <c r="K3653" s="193">
        <v>2</v>
      </c>
      <c r="L3653" s="11" t="s">
        <v>3597</v>
      </c>
      <c r="M3653" s="11" t="s">
        <v>3598</v>
      </c>
      <c r="N3653" s="193" t="s">
        <v>32</v>
      </c>
      <c r="O3653" s="193" t="s">
        <v>28</v>
      </c>
      <c r="P3653" s="193" t="s">
        <v>28</v>
      </c>
      <c r="Q3653" s="193" t="s">
        <v>29</v>
      </c>
      <c r="S3653" s="227" t="str">
        <f t="shared" si="287"/>
        <v>Campo</v>
      </c>
      <c r="T3653" s="227" t="s">
        <v>3607</v>
      </c>
      <c r="U3653" s="237" t="str">
        <f t="shared" si="288"/>
        <v/>
      </c>
      <c r="V3653" s="230" t="str">
        <f t="shared" si="290"/>
        <v>&lt;campo posicao="2"&gt;
&lt;coluna&gt;QTD_LIN&lt;/coluna&gt;
&lt;descricao&gt;Quantidade total de linhas do arquivo digital.&lt;/descricao&gt;
&lt;tipo&gt;I&lt;/tipo&gt;
&lt;/campo&gt;</v>
      </c>
      <c r="W3653" s="227" t="str">
        <f t="shared" si="289"/>
        <v>&lt;campo posicao="2"&gt;
&lt;coluna&gt;QTD_LIN&lt;/coluna&gt;
&lt;descricao&gt;Quantidade total de linhas do arquivo digital.&lt;/descricao&gt;
&lt;tipo&gt;I&lt;/tipo&gt;
&lt;/campo&gt;</v>
      </c>
      <c r="AB3653" s="3" t="s">
        <v>6</v>
      </c>
    </row>
    <row r="3654" spans="1:28" ht="14.5" customHeight="1" x14ac:dyDescent="0.35">
      <c r="AB3654" s="3" t="s">
        <v>6</v>
      </c>
    </row>
  </sheetData>
  <autoFilter ref="A2:AB3653"/>
  <mergeCells count="1">
    <mergeCell ref="B1:H1"/>
  </mergeCells>
  <printOptions gridLines="1"/>
  <pageMargins left="0.31496062992125984" right="0.31496062992125984" top="0.59055118110236227" bottom="0.59055118110236227" header="0.31496062992125984" footer="0.31496062992125984"/>
  <pageSetup paperSize="9" scale="71" fitToHeight="43" orientation="landscape" r:id="rId1"/>
  <headerFooter>
    <oddFooter>Preparado por Carlos Henrique &amp;D&amp;RPágina &amp;P</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A76A68E705E9B43A627D9D90111DADB" ma:contentTypeVersion="13" ma:contentTypeDescription="Crie um novo documento." ma:contentTypeScope="" ma:versionID="6c43aa7d2f382fd4f161803afd20b683">
  <xsd:schema xmlns:xsd="http://www.w3.org/2001/XMLSchema" xmlns:xs="http://www.w3.org/2001/XMLSchema" xmlns:p="http://schemas.microsoft.com/office/2006/metadata/properties" xmlns:ns3="38f44faa-1f26-4c2f-8f6b-0087d9c77bcf" xmlns:ns4="4db0733a-1c85-4b87-a8e8-d10081927d70" targetNamespace="http://schemas.microsoft.com/office/2006/metadata/properties" ma:root="true" ma:fieldsID="59bcbc4987f73d38f9522b366e14a246" ns3:_="" ns4:_="">
    <xsd:import namespace="38f44faa-1f26-4c2f-8f6b-0087d9c77bcf"/>
    <xsd:import namespace="4db0733a-1c85-4b87-a8e8-d10081927d7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f44faa-1f26-4c2f-8f6b-0087d9c77b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b0733a-1c85-4b87-a8e8-d10081927d70" elementFormDefault="qualified">
    <xsd:import namespace="http://schemas.microsoft.com/office/2006/documentManagement/types"/>
    <xsd:import namespace="http://schemas.microsoft.com/office/infopath/2007/PartnerControls"/>
    <xsd:element name="SharedWithUsers" ma:index="13"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hes de Compartilhado Com" ma:internalName="SharedWithDetails" ma:readOnly="true">
      <xsd:simpleType>
        <xsd:restriction base="dms:Note">
          <xsd:maxLength value="255"/>
        </xsd:restriction>
      </xsd:simpleType>
    </xsd:element>
    <xsd:element name="SharingHintHash" ma:index="15" nillable="true" ma:displayName="Hash de Dica de Compartilhamento"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B661A-CDEF-4A10-A486-2C23F6E9C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f44faa-1f26-4c2f-8f6b-0087d9c77bcf"/>
    <ds:schemaRef ds:uri="4db0733a-1c85-4b87-a8e8-d1008192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A983CF-486E-43CB-8194-727C89B9EF9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8D88915-E824-4DBB-879E-7C47D4D9D0E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14</vt:i4>
      </vt:variant>
    </vt:vector>
  </HeadingPairs>
  <TitlesOfParts>
    <vt:vector size="16" baseType="lpstr">
      <vt:lpstr>EFD REGISTROS e Campos</vt:lpstr>
      <vt:lpstr>EFD REGISTROS e Campos (2)</vt:lpstr>
      <vt:lpstr>'EFD REGISTROS e Campos'!_5.2___Tabela_de_Informações_Adicionais_da_Apuração___MG___Atualização_2016.03.01_1</vt:lpstr>
      <vt:lpstr>'EFD REGISTROS e Campos (2)'!_5.2___Tabela_de_Informações_Adicionais_da_Apuração___MG___Atualização_2016.03.01_1</vt:lpstr>
      <vt:lpstr>'EFD REGISTROS e Campos'!_5.5___Tipos_de_Utilização_de_Créditos_Fiscais___MG___2017.09</vt:lpstr>
      <vt:lpstr>'EFD REGISTROS e Campos (2)'!_5.5___Tipos_de_Utilização_de_Créditos_Fiscais___MG___2017.09</vt:lpstr>
      <vt:lpstr>'EFD REGISTROS e Campos'!_Hlk43644917</vt:lpstr>
      <vt:lpstr>'EFD REGISTROS e Campos (2)'!_Hlk43644917</vt:lpstr>
      <vt:lpstr>'EFD REGISTROS e Campos'!Area_de_impressao</vt:lpstr>
      <vt:lpstr>'EFD REGISTROS e Campos (2)'!Area_de_impressao</vt:lpstr>
      <vt:lpstr>'EFD REGISTROS e Campos'!OLE_LINK4</vt:lpstr>
      <vt:lpstr>'EFD REGISTROS e Campos (2)'!OLE_LINK4</vt:lpstr>
      <vt:lpstr>'EFD REGISTROS e Campos'!OLE_LINK6</vt:lpstr>
      <vt:lpstr>'EFD REGISTROS e Campos (2)'!OLE_LINK6</vt:lpstr>
      <vt:lpstr>'EFD REGISTROS e Campos'!Titulos_de_impressao</vt:lpstr>
      <vt:lpstr>'EFD REGISTROS e Campos (2)'!Titulos_de_impressao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Henrique</dc:creator>
  <cp:keywords/>
  <dc:description/>
  <cp:lastModifiedBy>Jefferson Santos Vitoriano de Oliveira</cp:lastModifiedBy>
  <cp:revision/>
  <dcterms:created xsi:type="dcterms:W3CDTF">2012-09-12T06:53:06Z</dcterms:created>
  <dcterms:modified xsi:type="dcterms:W3CDTF">2022-08-20T15:50:12Z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0x010100BA76A68E705E9B43A627D9D90111DADB</vt:lpwstr>
  </property>
</Properties>
</file>