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380" yWindow="820" windowWidth="23340" windowHeight="17680" tabRatio="500"/>
  </bookViews>
  <sheets>
    <sheet name="AIC" sheetId="1" r:id="rId1"/>
    <sheet name="modelParame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K13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M1" i="1"/>
  <c r="L1" i="1"/>
</calcChain>
</file>

<file path=xl/sharedStrings.xml><?xml version="1.0" encoding="utf-8"?>
<sst xmlns="http://schemas.openxmlformats.org/spreadsheetml/2006/main" count="52" uniqueCount="42">
  <si>
    <t>Modnames</t>
  </si>
  <si>
    <t>K</t>
  </si>
  <si>
    <t>AIC</t>
  </si>
  <si>
    <t>Delta_AIC</t>
  </si>
  <si>
    <t>ModelLik</t>
  </si>
  <si>
    <t>AICWt</t>
  </si>
  <si>
    <t>LL</t>
  </si>
  <si>
    <t>Cum.Wt</t>
  </si>
  <si>
    <t>Model</t>
  </si>
  <si>
    <t>Δi</t>
  </si>
  <si>
    <t>Model likelihood</t>
  </si>
  <si>
    <r>
      <rPr>
        <b/>
        <i/>
        <sz val="10"/>
        <color theme="1"/>
        <rFont val="Times"/>
      </rPr>
      <t>w</t>
    </r>
    <r>
      <rPr>
        <b/>
        <vertAlign val="subscript"/>
        <sz val="10"/>
        <color theme="1"/>
        <rFont val="Times"/>
      </rPr>
      <t>i</t>
    </r>
  </si>
  <si>
    <t>Log likelihood</t>
  </si>
  <si>
    <t>Cumulative weight</t>
  </si>
  <si>
    <t>Null model</t>
  </si>
  <si>
    <t>Size</t>
  </si>
  <si>
    <t>Era + Size</t>
  </si>
  <si>
    <t>Era x Size</t>
  </si>
  <si>
    <t>Era</t>
  </si>
  <si>
    <t>Growth</t>
  </si>
  <si>
    <t>AICc</t>
  </si>
  <si>
    <t>Delta_AICc</t>
  </si>
  <si>
    <t>AICcWt</t>
  </si>
  <si>
    <t>Model component</t>
  </si>
  <si>
    <t>Statistical description</t>
  </si>
  <si>
    <t>1969-1972</t>
  </si>
  <si>
    <t>2007-2010</t>
  </si>
  <si>
    <r>
      <t>Survival 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</si>
  <si>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t>Growth (</t>
    </r>
    <r>
      <rPr>
        <i/>
        <sz val="12"/>
        <color theme="1"/>
        <rFont val="Times New Roman"/>
      </rPr>
      <t>g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 xml:space="preserve">', 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</si>
  <si>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0.21 + 0.78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0.11</t>
    </r>
  </si>
  <si>
    <r>
      <t>Recruit size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</si>
  <si>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0.16;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0.09</t>
    </r>
  </si>
  <si>
    <r>
      <t>Size at maturity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</si>
  <si>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 xml:space="preserve"> = 0.39</t>
    </r>
  </si>
  <si>
    <r>
      <t>Embryo number (</t>
    </r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</si>
  <si>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 xml:space="preserve"> = -16.29 + 41.61</t>
    </r>
    <r>
      <rPr>
        <i/>
        <sz val="12"/>
        <color theme="1"/>
        <rFont val="Times New Roman"/>
      </rPr>
      <t xml:space="preserve">z; </t>
    </r>
    <r>
      <rPr>
        <sz val="12"/>
        <color theme="1"/>
        <rFont val="Times New Roman"/>
      </rPr>
      <t>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0.3</t>
    </r>
  </si>
  <si>
    <r>
      <t>Recruitment probability (</t>
    </r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</si>
  <si>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0.074;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0.076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</si>
  <si>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0.20 + 0.87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0.10</t>
    </r>
  </si>
  <si>
    <t>Density</t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</si>
  <si>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1.71 + 0.45</t>
    </r>
    <r>
      <rPr>
        <i/>
        <sz val="12"/>
        <color theme="1"/>
        <rFont val="Times New Roman"/>
      </rPr>
      <t>z</t>
    </r>
  </si>
  <si>
    <t>updated: 3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</si>
</sst>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b/>
      <i/>
      <sz val="10"/>
      <color theme="1"/>
      <name val="Times"/>
    </font>
    <font>
      <b/>
      <vertAlign val="subscript"/>
      <sz val="10"/>
      <color theme="1"/>
      <name val="Times"/>
    </font>
    <font>
      <i/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perscript"/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11" fontId="0" fillId="0" borderId="0" xfId="0" applyNumberFormat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N21" sqref="N21"/>
    </sheetView>
  </sheetViews>
  <sheetFormatPr baseColWidth="10" defaultRowHeight="15" x14ac:dyDescent="0"/>
  <cols>
    <col min="1" max="1" width="2.1640625" bestFit="1" customWidth="1"/>
    <col min="2" max="2" width="10.5" bestFit="1" customWidth="1"/>
    <col min="3" max="3" width="3.1640625" bestFit="1" customWidth="1"/>
    <col min="4" max="7" width="12.1640625" bestFit="1" customWidth="1"/>
    <col min="8" max="8" width="12.83203125" bestFit="1" customWidth="1"/>
    <col min="9" max="9" width="12.1640625" bestFit="1" customWidth="1"/>
    <col min="10" max="10" width="5.6640625" customWidth="1"/>
    <col min="11" max="11" width="14" customWidth="1"/>
    <col min="12" max="12" width="3.1640625" bestFit="1" customWidth="1"/>
    <col min="13" max="13" width="8.1640625" bestFit="1" customWidth="1"/>
    <col min="14" max="14" width="7.1640625" bestFit="1" customWidth="1"/>
    <col min="15" max="15" width="8.33203125" bestFit="1" customWidth="1"/>
    <col min="16" max="16" width="6.1640625" bestFit="1" customWidth="1"/>
    <col min="17" max="17" width="8.83203125" bestFit="1" customWidth="1"/>
    <col min="18" max="18" width="9.6640625" bestFit="1" customWidth="1"/>
  </cols>
  <sheetData>
    <row r="1" spans="1:18" s="1" customFormat="1" ht="29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8</v>
      </c>
      <c r="L1" s="3" t="str">
        <f t="shared" ref="L1:M1" si="0">C1</f>
        <v>K</v>
      </c>
      <c r="M1" s="3" t="str">
        <f t="shared" si="0"/>
        <v>AIC</v>
      </c>
      <c r="N1" s="4" t="s">
        <v>9</v>
      </c>
      <c r="O1" s="5" t="s">
        <v>10</v>
      </c>
      <c r="P1" s="5" t="s">
        <v>11</v>
      </c>
      <c r="Q1" s="5" t="s">
        <v>12</v>
      </c>
      <c r="R1" s="6" t="s">
        <v>13</v>
      </c>
    </row>
    <row r="2" spans="1:18" s="1" customFormat="1">
      <c r="B2"/>
      <c r="C2"/>
      <c r="D2"/>
      <c r="E2"/>
      <c r="F2"/>
      <c r="G2"/>
      <c r="H2"/>
      <c r="I2"/>
      <c r="K2" s="7" t="s">
        <v>15</v>
      </c>
      <c r="L2" s="8"/>
      <c r="M2" s="8"/>
      <c r="N2" s="9"/>
      <c r="O2" s="8"/>
      <c r="P2" s="8"/>
      <c r="Q2" s="8"/>
    </row>
    <row r="3" spans="1:18" s="1" customFormat="1">
      <c r="B3" t="s">
        <v>18</v>
      </c>
      <c r="C3">
        <v>5</v>
      </c>
      <c r="D3">
        <v>-330.618999011396</v>
      </c>
      <c r="E3">
        <v>0</v>
      </c>
      <c r="F3">
        <v>1</v>
      </c>
      <c r="G3">
        <v>0.98731241171736706</v>
      </c>
      <c r="H3">
        <v>170.34881798538299</v>
      </c>
      <c r="I3">
        <v>0.98731241171736706</v>
      </c>
      <c r="K3" s="10" t="str">
        <f>B3</f>
        <v>Era</v>
      </c>
      <c r="L3" s="11">
        <f>C3</f>
        <v>5</v>
      </c>
      <c r="M3" s="11">
        <f t="shared" ref="M3:M4" si="1">ROUND(D3, 2)</f>
        <v>-330.62</v>
      </c>
      <c r="N3" s="11">
        <f t="shared" ref="N3:N4" si="2">ROUND(E3, 2)</f>
        <v>0</v>
      </c>
      <c r="O3" s="11">
        <f>ROUND(F3, 3)</f>
        <v>1</v>
      </c>
      <c r="P3" s="11">
        <f>ROUND(G3, 3)</f>
        <v>0.98699999999999999</v>
      </c>
      <c r="Q3" s="11">
        <f t="shared" ref="Q3:Q4" si="3">ROUND(H3, 2)</f>
        <v>170.35</v>
      </c>
      <c r="R3" s="11">
        <f t="shared" ref="R3:R4" si="4">ROUND(I3, 2)</f>
        <v>0.99</v>
      </c>
    </row>
    <row r="4" spans="1:18" s="1" customFormat="1">
      <c r="B4" t="s">
        <v>14</v>
      </c>
      <c r="C4">
        <v>4</v>
      </c>
      <c r="D4">
        <v>-321.91027440960102</v>
      </c>
      <c r="E4">
        <v>8.7087246017945894</v>
      </c>
      <c r="F4">
        <v>1.28506318081873E-2</v>
      </c>
      <c r="G4">
        <v>1.26875882826333E-2</v>
      </c>
      <c r="H4">
        <v>164.98131521527199</v>
      </c>
      <c r="I4">
        <v>1</v>
      </c>
      <c r="K4" s="10" t="str">
        <f t="shared" ref="K4" si="5">B4</f>
        <v>Null model</v>
      </c>
      <c r="L4" s="11">
        <f t="shared" ref="L4" si="6">C4</f>
        <v>4</v>
      </c>
      <c r="M4" s="11">
        <f t="shared" si="1"/>
        <v>-321.91000000000003</v>
      </c>
      <c r="N4" s="11">
        <f t="shared" si="2"/>
        <v>8.7100000000000009</v>
      </c>
      <c r="O4" s="11">
        <f t="shared" ref="O4" si="7">ROUND(F4, 3)</f>
        <v>1.2999999999999999E-2</v>
      </c>
      <c r="P4" s="11">
        <f t="shared" ref="P4" si="8">ROUND(G4, 3)</f>
        <v>1.2999999999999999E-2</v>
      </c>
      <c r="Q4" s="11">
        <f t="shared" si="3"/>
        <v>164.98</v>
      </c>
      <c r="R4" s="11">
        <f t="shared" si="4"/>
        <v>1</v>
      </c>
    </row>
    <row r="5" spans="1:18" s="1" customFormat="1">
      <c r="B5"/>
      <c r="C5"/>
      <c r="D5"/>
      <c r="E5"/>
      <c r="F5"/>
      <c r="G5"/>
      <c r="H5"/>
      <c r="I5"/>
      <c r="K5" s="19"/>
      <c r="L5" s="8"/>
      <c r="M5" s="8"/>
      <c r="N5" s="9"/>
      <c r="O5" s="20"/>
      <c r="P5" s="20"/>
      <c r="Q5" s="20"/>
      <c r="R5" s="21"/>
    </row>
    <row r="6" spans="1:18" s="1" customFormat="1">
      <c r="B6"/>
      <c r="C6"/>
      <c r="D6"/>
      <c r="E6"/>
      <c r="F6"/>
      <c r="G6"/>
      <c r="H6"/>
      <c r="I6"/>
      <c r="K6" s="7" t="s">
        <v>39</v>
      </c>
      <c r="L6" s="8"/>
      <c r="M6" s="8"/>
      <c r="N6" s="9"/>
      <c r="O6" s="8"/>
      <c r="P6" s="8"/>
      <c r="Q6" s="8"/>
    </row>
    <row r="7" spans="1:18" s="1" customFormat="1">
      <c r="A7">
        <v>2</v>
      </c>
      <c r="B7" t="s">
        <v>14</v>
      </c>
      <c r="C7">
        <v>3</v>
      </c>
      <c r="D7">
        <v>344.206615322902</v>
      </c>
      <c r="E7">
        <v>0</v>
      </c>
      <c r="F7">
        <v>1</v>
      </c>
      <c r="G7">
        <v>0.57842588761199099</v>
      </c>
      <c r="H7">
        <v>-168.603307661451</v>
      </c>
      <c r="I7">
        <v>0.57842588761199099</v>
      </c>
      <c r="K7" s="10" t="str">
        <f>B7</f>
        <v>Null model</v>
      </c>
      <c r="L7" s="11">
        <f>C7</f>
        <v>3</v>
      </c>
      <c r="M7" s="11">
        <f t="shared" ref="M7:M8" si="9">ROUND(D7, 2)</f>
        <v>344.21</v>
      </c>
      <c r="N7" s="11">
        <f t="shared" ref="N7:N8" si="10">ROUND(E7, 2)</f>
        <v>0</v>
      </c>
      <c r="O7" s="11">
        <f>ROUND(F7, 3)</f>
        <v>1</v>
      </c>
      <c r="P7" s="11">
        <f>ROUND(G7, 3)</f>
        <v>0.57799999999999996</v>
      </c>
      <c r="Q7" s="11">
        <f t="shared" ref="Q7:Q8" si="11">ROUND(H7, 2)</f>
        <v>-168.6</v>
      </c>
      <c r="R7" s="11">
        <f t="shared" ref="R7:R8" si="12">ROUND(I7, 2)</f>
        <v>0.57999999999999996</v>
      </c>
    </row>
    <row r="8" spans="1:18" s="1" customFormat="1">
      <c r="A8">
        <v>1</v>
      </c>
      <c r="B8" t="s">
        <v>18</v>
      </c>
      <c r="C8">
        <v>4</v>
      </c>
      <c r="D8">
        <v>344.839244992977</v>
      </c>
      <c r="E8">
        <v>0.63262967007494797</v>
      </c>
      <c r="F8">
        <v>0.72882995283710506</v>
      </c>
      <c r="G8">
        <v>0.42157411238800901</v>
      </c>
      <c r="H8">
        <v>-167.55005727909699</v>
      </c>
      <c r="I8">
        <v>1</v>
      </c>
      <c r="K8" s="10" t="str">
        <f t="shared" ref="K8" si="13">B8</f>
        <v>Era</v>
      </c>
      <c r="L8" s="11">
        <f t="shared" ref="L8" si="14">C8</f>
        <v>4</v>
      </c>
      <c r="M8" s="11">
        <f t="shared" si="9"/>
        <v>344.84</v>
      </c>
      <c r="N8" s="11">
        <f t="shared" si="10"/>
        <v>0.63</v>
      </c>
      <c r="O8" s="11">
        <f t="shared" ref="O8" si="15">ROUND(F8, 3)</f>
        <v>0.72899999999999998</v>
      </c>
      <c r="P8" s="11">
        <f t="shared" ref="P8" si="16">ROUND(G8, 3)</f>
        <v>0.42199999999999999</v>
      </c>
      <c r="Q8" s="11">
        <f t="shared" si="11"/>
        <v>-167.55</v>
      </c>
      <c r="R8" s="11">
        <f t="shared" si="12"/>
        <v>1</v>
      </c>
    </row>
    <row r="9" spans="1:18" s="1" customFormat="1">
      <c r="B9"/>
      <c r="C9"/>
      <c r="D9"/>
      <c r="E9"/>
      <c r="F9"/>
      <c r="G9"/>
      <c r="H9"/>
      <c r="I9"/>
      <c r="K9" s="10"/>
      <c r="L9" s="11"/>
      <c r="M9" s="11"/>
      <c r="N9" s="11"/>
      <c r="O9" s="11"/>
      <c r="P9" s="11"/>
      <c r="Q9" s="11"/>
      <c r="R9" s="11"/>
    </row>
    <row r="10" spans="1:18">
      <c r="B10" t="s">
        <v>0</v>
      </c>
      <c r="C10" t="s">
        <v>1</v>
      </c>
      <c r="D10" t="s">
        <v>20</v>
      </c>
      <c r="E10" t="s">
        <v>21</v>
      </c>
      <c r="F10" t="s">
        <v>4</v>
      </c>
      <c r="G10" t="s">
        <v>22</v>
      </c>
      <c r="H10" t="s">
        <v>6</v>
      </c>
      <c r="I10" t="s">
        <v>7</v>
      </c>
      <c r="K10" s="7" t="s">
        <v>19</v>
      </c>
      <c r="L10" s="8"/>
      <c r="M10" s="8"/>
      <c r="N10" s="9"/>
      <c r="O10" s="8"/>
      <c r="P10" s="8"/>
      <c r="Q10" s="8"/>
      <c r="R10" s="1"/>
    </row>
    <row r="11" spans="1:18">
      <c r="A11">
        <v>3</v>
      </c>
      <c r="B11" t="s">
        <v>16</v>
      </c>
      <c r="C11">
        <v>5</v>
      </c>
      <c r="D11">
        <v>-226.60613511116901</v>
      </c>
      <c r="E11">
        <v>0</v>
      </c>
      <c r="F11">
        <v>1</v>
      </c>
      <c r="G11">
        <v>0.40029706342872801</v>
      </c>
      <c r="H11">
        <v>118.512857765375</v>
      </c>
      <c r="I11">
        <v>0.40029706342872801</v>
      </c>
      <c r="K11" s="10" t="str">
        <f t="shared" ref="K11:L15" si="17">B11</f>
        <v>Era + Size</v>
      </c>
      <c r="L11" s="11">
        <f t="shared" si="17"/>
        <v>5</v>
      </c>
      <c r="M11" s="11">
        <f t="shared" ref="M11:N15" si="18">ROUND(D11, 2)</f>
        <v>-226.61</v>
      </c>
      <c r="N11" s="11">
        <f t="shared" si="18"/>
        <v>0</v>
      </c>
      <c r="O11" s="11">
        <f t="shared" ref="O11:P15" si="19">ROUND(F11, 3)</f>
        <v>1</v>
      </c>
      <c r="P11" s="11">
        <f t="shared" si="19"/>
        <v>0.4</v>
      </c>
      <c r="Q11" s="11">
        <f t="shared" ref="Q11:R15" si="20">ROUND(H11, 2)</f>
        <v>118.51</v>
      </c>
      <c r="R11" s="11">
        <f t="shared" si="20"/>
        <v>0.4</v>
      </c>
    </row>
    <row r="12" spans="1:18">
      <c r="A12">
        <v>2</v>
      </c>
      <c r="B12" t="s">
        <v>15</v>
      </c>
      <c r="C12">
        <v>4</v>
      </c>
      <c r="D12">
        <v>-226.29381678498001</v>
      </c>
      <c r="E12">
        <v>0.31231832618911398</v>
      </c>
      <c r="F12">
        <v>0.85542302775902102</v>
      </c>
      <c r="G12">
        <v>0.34242332600124797</v>
      </c>
      <c r="H12">
        <v>117.285797281379</v>
      </c>
      <c r="I12">
        <v>0.74272038942997598</v>
      </c>
      <c r="K12" s="10" t="str">
        <f t="shared" si="17"/>
        <v>Size</v>
      </c>
      <c r="L12" s="11">
        <f t="shared" si="17"/>
        <v>4</v>
      </c>
      <c r="M12" s="11">
        <f t="shared" si="18"/>
        <v>-226.29</v>
      </c>
      <c r="N12" s="11">
        <f t="shared" si="18"/>
        <v>0.31</v>
      </c>
      <c r="O12" s="11">
        <f t="shared" si="19"/>
        <v>0.85499999999999998</v>
      </c>
      <c r="P12" s="11">
        <f t="shared" si="19"/>
        <v>0.34200000000000003</v>
      </c>
      <c r="Q12" s="11">
        <f t="shared" si="20"/>
        <v>117.29</v>
      </c>
      <c r="R12" s="11">
        <f t="shared" si="20"/>
        <v>0.74</v>
      </c>
    </row>
    <row r="13" spans="1:18">
      <c r="A13">
        <v>1</v>
      </c>
      <c r="B13" t="s">
        <v>17</v>
      </c>
      <c r="C13">
        <v>6</v>
      </c>
      <c r="D13">
        <v>-225.722048195772</v>
      </c>
      <c r="E13">
        <v>0.88408691539712003</v>
      </c>
      <c r="F13">
        <v>0.64272170364255499</v>
      </c>
      <c r="G13">
        <v>0.25727961057002402</v>
      </c>
      <c r="H13">
        <v>119.156798745774</v>
      </c>
      <c r="I13">
        <v>1</v>
      </c>
      <c r="K13" s="10" t="str">
        <f t="shared" si="17"/>
        <v>Era x Size</v>
      </c>
      <c r="L13" s="11">
        <f t="shared" si="17"/>
        <v>6</v>
      </c>
      <c r="M13" s="11">
        <f t="shared" si="18"/>
        <v>-225.72</v>
      </c>
      <c r="N13" s="11">
        <f t="shared" si="18"/>
        <v>0.88</v>
      </c>
      <c r="O13" s="11">
        <f t="shared" si="19"/>
        <v>0.64300000000000002</v>
      </c>
      <c r="P13" s="11">
        <f t="shared" si="19"/>
        <v>0.25700000000000001</v>
      </c>
      <c r="Q13" s="11">
        <f t="shared" si="20"/>
        <v>119.16</v>
      </c>
      <c r="R13" s="11">
        <f t="shared" si="20"/>
        <v>1</v>
      </c>
    </row>
    <row r="14" spans="1:18">
      <c r="A14">
        <v>4</v>
      </c>
      <c r="B14" t="s">
        <v>18</v>
      </c>
      <c r="C14">
        <v>4</v>
      </c>
      <c r="D14">
        <v>-19.002887980029801</v>
      </c>
      <c r="E14">
        <v>207.60324713113999</v>
      </c>
      <c r="F14" s="12">
        <v>8.3085965868500602E-46</v>
      </c>
      <c r="G14" s="12">
        <v>3.32590681493003E-46</v>
      </c>
      <c r="H14">
        <v>13.6403328789038</v>
      </c>
      <c r="I14">
        <v>1</v>
      </c>
      <c r="K14" s="10" t="str">
        <f t="shared" si="17"/>
        <v>Era</v>
      </c>
      <c r="L14" s="11">
        <f t="shared" si="17"/>
        <v>4</v>
      </c>
      <c r="M14" s="11">
        <f t="shared" si="18"/>
        <v>-19</v>
      </c>
      <c r="N14" s="11">
        <f t="shared" si="18"/>
        <v>207.6</v>
      </c>
      <c r="O14" s="11">
        <f t="shared" si="19"/>
        <v>0</v>
      </c>
      <c r="P14" s="11">
        <f t="shared" si="19"/>
        <v>0</v>
      </c>
      <c r="Q14" s="11">
        <f t="shared" si="20"/>
        <v>13.64</v>
      </c>
      <c r="R14" s="11">
        <f t="shared" si="20"/>
        <v>1</v>
      </c>
    </row>
    <row r="15" spans="1:18">
      <c r="A15">
        <v>5</v>
      </c>
      <c r="B15" t="s">
        <v>14</v>
      </c>
      <c r="C15">
        <v>3</v>
      </c>
      <c r="D15">
        <v>-13.3275398207001</v>
      </c>
      <c r="E15">
        <v>213.27859529046901</v>
      </c>
      <c r="F15" s="12">
        <v>4.8656568672486602E-47</v>
      </c>
      <c r="G15" s="12">
        <v>1.9477081556114701E-47</v>
      </c>
      <c r="H15">
        <v>9.7465285310396794</v>
      </c>
      <c r="I15">
        <v>1</v>
      </c>
      <c r="K15" s="10" t="str">
        <f t="shared" si="17"/>
        <v>Null model</v>
      </c>
      <c r="L15" s="11">
        <f t="shared" si="17"/>
        <v>3</v>
      </c>
      <c r="M15" s="11">
        <f t="shared" si="18"/>
        <v>-13.33</v>
      </c>
      <c r="N15" s="11">
        <f t="shared" si="18"/>
        <v>213.28</v>
      </c>
      <c r="O15" s="11">
        <f t="shared" si="19"/>
        <v>0</v>
      </c>
      <c r="P15" s="11">
        <f t="shared" si="19"/>
        <v>0</v>
      </c>
      <c r="Q15" s="11">
        <f t="shared" si="20"/>
        <v>9.75</v>
      </c>
      <c r="R15" s="11">
        <f t="shared" si="2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zoomScaleNormal="150" zoomScalePageLayoutView="150" workbookViewId="0">
      <selection activeCell="A13" sqref="A13"/>
    </sheetView>
  </sheetViews>
  <sheetFormatPr baseColWidth="10" defaultRowHeight="15" x14ac:dyDescent="0"/>
  <cols>
    <col min="1" max="1" width="31.33203125" style="15" customWidth="1"/>
    <col min="2" max="2" width="30.1640625" style="18" customWidth="1"/>
    <col min="3" max="16384" width="10.83203125" style="15"/>
  </cols>
  <sheetData>
    <row r="1" spans="1:2" ht="16" thickBot="1">
      <c r="A1" s="13" t="s">
        <v>23</v>
      </c>
      <c r="B1" s="14" t="s">
        <v>24</v>
      </c>
    </row>
    <row r="2" spans="1:2">
      <c r="A2" s="16" t="s">
        <v>27</v>
      </c>
      <c r="B2" s="16" t="s">
        <v>40</v>
      </c>
    </row>
    <row r="3" spans="1:2">
      <c r="A3" s="16" t="s">
        <v>28</v>
      </c>
      <c r="B3" s="16"/>
    </row>
    <row r="4" spans="1:2">
      <c r="A4" s="17" t="s">
        <v>25</v>
      </c>
      <c r="B4" s="16" t="s">
        <v>38</v>
      </c>
    </row>
    <row r="5" spans="1:2">
      <c r="A5" s="17" t="s">
        <v>26</v>
      </c>
      <c r="B5" s="16" t="s">
        <v>29</v>
      </c>
    </row>
    <row r="6" spans="1:2" ht="17">
      <c r="A6" s="16" t="s">
        <v>30</v>
      </c>
      <c r="B6" s="16" t="s">
        <v>31</v>
      </c>
    </row>
    <row r="7" spans="1:2" ht="17">
      <c r="A7" s="16" t="s">
        <v>32</v>
      </c>
      <c r="B7" s="16" t="s">
        <v>33</v>
      </c>
    </row>
    <row r="8" spans="1:2">
      <c r="A8" s="16" t="s">
        <v>34</v>
      </c>
      <c r="B8" s="16" t="s">
        <v>35</v>
      </c>
    </row>
    <row r="9" spans="1:2" ht="17">
      <c r="A9" s="16" t="s">
        <v>36</v>
      </c>
      <c r="B9" s="16" t="s">
        <v>37</v>
      </c>
    </row>
    <row r="11" spans="1:2">
      <c r="A11" s="1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modelParameters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</cp:lastModifiedBy>
  <dcterms:created xsi:type="dcterms:W3CDTF">2014-10-31T22:11:20Z</dcterms:created>
  <dcterms:modified xsi:type="dcterms:W3CDTF">2016-02-11T20:56:52Z</dcterms:modified>
</cp:coreProperties>
</file>