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docs.live.net/1f7049284458a4f2/Desktop/CSC 225/Assignments/Final Project/Milestone 04/"/>
    </mc:Choice>
  </mc:AlternateContent>
  <xr:revisionPtr revIDLastSave="160" documentId="8_{4E6BCE01-7448-419C-B037-7DB235922D5D}" xr6:coauthVersionLast="47" xr6:coauthVersionMax="47" xr10:uidLastSave="{575909A6-828D-48C5-9C5A-B2B2E3E6AC92}"/>
  <bookViews>
    <workbookView xWindow="-98" yWindow="-98" windowWidth="21795" windowHeight="12975"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1" l="1"/>
  <c r="H31" i="11"/>
  <c r="H7" i="11"/>
  <c r="I5" i="11" l="1"/>
  <c r="H32" i="11"/>
  <c r="H17" i="11"/>
  <c r="H8" i="11"/>
  <c r="I6" i="11" l="1"/>
  <c r="H10" i="11" l="1"/>
  <c r="H16" i="11"/>
  <c r="H18" i="11"/>
  <c r="J5" i="11"/>
  <c r="K5" i="11" s="1"/>
  <c r="L5" i="11" s="1"/>
  <c r="M5" i="11" s="1"/>
  <c r="N5" i="11" s="1"/>
  <c r="O5" i="11" s="1"/>
  <c r="P5" i="11" s="1"/>
  <c r="I4" i="11"/>
  <c r="H20" i="11" l="1"/>
  <c r="P4" i="11"/>
  <c r="Q5" i="11"/>
  <c r="R5" i="11" s="1"/>
  <c r="S5" i="11" s="1"/>
  <c r="T5" i="11" s="1"/>
  <c r="U5" i="11" s="1"/>
  <c r="V5" i="11" s="1"/>
  <c r="W5" i="11" s="1"/>
  <c r="J6" i="11"/>
  <c r="H24" i="11" l="1"/>
  <c r="H22" i="11"/>
  <c r="H21"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<sst xmlns="http://schemas.openxmlformats.org/spreadsheetml/2006/main" count="70" uniqueCount="61">
  <si>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</si>
  <si>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</si>
  <si>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</si>
  <si>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</si>
  <si>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</si>
  <si>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</si>
  <si>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</si>
  <si>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</si>
  <si>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</si>
  <si>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</si>
  <si>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</si>
  <si>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</si>
  <si>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</si>
  <si>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</si>
  <si>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</si>
  <si>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</si>
  <si>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</si>
  <si>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</si>
  <si>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</si>
  <si>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</si>
  <si>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</si>
  <si>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</si>
  <si>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</si>
  <si>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Europa project</t>
  </si>
  <si>
    <t>Project start:</t>
  </si>
  <si>
    <t>Display week:</t>
  </si>
  <si>
    <t>ASSIGNED TO</t>
  </si>
  <si>
    <t>Already completed</t>
  </si>
  <si>
    <t>Lo</t>
  </si>
  <si>
    <t>Create the panels</t>
  </si>
  <si>
    <t>Ella</t>
  </si>
  <si>
    <t>Tasks to Complete</t>
  </si>
  <si>
    <t>MOVE METHOD</t>
  </si>
  <si>
    <t>Everyone (we had to solve it as a team in a meeting together)</t>
  </si>
  <si>
    <t>Add sounds</t>
  </si>
  <si>
    <t>Lauryn</t>
  </si>
  <si>
    <t>Themes</t>
  </si>
  <si>
    <t>Becca</t>
  </si>
  <si>
    <t>Timer</t>
  </si>
  <si>
    <t>Settings Panel</t>
  </si>
  <si>
    <t>Lauryn and Becca</t>
  </si>
  <si>
    <t>Ella and Lo</t>
  </si>
  <si>
    <t>Gameplay functionality</t>
  </si>
  <si>
    <t>Gameplay design</t>
  </si>
  <si>
    <t>E</t>
  </si>
  <si>
    <t>End timer</t>
  </si>
  <si>
    <t>Stats</t>
  </si>
  <si>
    <t>How to play page</t>
  </si>
  <si>
    <t xml:space="preserve">Milestone 1 - </t>
  </si>
  <si>
    <t>Create the Board</t>
  </si>
  <si>
    <t>Pieces</t>
  </si>
  <si>
    <t>8x8 grid</t>
  </si>
  <si>
    <t>Milestone 2 -</t>
  </si>
  <si>
    <t>Formatting the squares</t>
  </si>
  <si>
    <t>Card Layout/ Jframe</t>
  </si>
  <si>
    <t>Back buttons</t>
  </si>
  <si>
    <t>Put things on there</t>
  </si>
  <si>
    <t>Pages</t>
  </si>
  <si>
    <t>Combined stats stuff</t>
  </si>
  <si>
    <t>Coding tasks</t>
  </si>
  <si>
    <t xml:space="preserve">Becca and Lauryn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</si>
</sst>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0" tint="-4.9989318521683403E-2"/>
        <bgColor theme="4"/>
      </patternFill>
    </fill>
    <fill>
      <patternFill patternType="solid">
        <fgColor theme="0" tint="-0.14996795556505021"/>
        <bgColor indexed="64"/>
      </patternFill>
    </fill>
  </fills>
  <borders count="18">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2">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8" borderId="16" xfId="0" applyNumberFormat="1" applyFont="1" applyFill="1" applyBorder="1" applyAlignment="1">
      <alignment horizontal="center" vertical="center"/>
    </xf>
    <xf numFmtId="167" fontId="21" fillId="8" borderId="14" xfId="0" applyNumberFormat="1" applyFont="1" applyFill="1" applyBorder="1" applyAlignment="1">
      <alignment horizontal="center" vertical="center"/>
    </xf>
    <xf numFmtId="167" fontId="21" fillId="8" borderId="15" xfId="0" applyNumberFormat="1" applyFont="1" applyFill="1" applyBorder="1" applyAlignment="1">
      <alignment horizontal="center" vertical="center"/>
    </xf>
    <xf numFmtId="0" fontId="22" fillId="2" borderId="13" xfId="0" applyFont="1" applyFill="1" applyBorder="1" applyAlignment="1">
      <alignment horizontal="center" vertical="center" shrinkToFit="1"/>
    </xf>
    <xf numFmtId="0" fontId="22" fillId="2" borderId="10" xfId="0" applyFont="1" applyFill="1" applyBorder="1" applyAlignment="1">
      <alignment horizontal="center" vertical="center" shrinkToFit="1"/>
    </xf>
    <xf numFmtId="0" fontId="22" fillId="2" borderId="11"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5" borderId="0" xfId="0" applyFont="1" applyFill="1" applyAlignment="1">
      <alignment horizontal="left" vertical="center" indent="1"/>
    </xf>
    <xf numFmtId="0" fontId="19" fillId="5" borderId="0" xfId="11" applyFont="1" applyFill="1" applyBorder="1" applyAlignment="1">
      <alignment vertical="center"/>
    </xf>
    <xf numFmtId="9" fontId="1" fillId="5" borderId="0" xfId="2" applyFont="1" applyFill="1" applyBorder="1" applyAlignment="1">
      <alignment horizontal="center" vertical="center"/>
    </xf>
    <xf numFmtId="164" fontId="19" fillId="5" borderId="0" xfId="0" applyNumberFormat="1" applyFont="1" applyFill="1" applyAlignment="1">
      <alignment horizontal="center" vertical="center"/>
    </xf>
    <xf numFmtId="164" fontId="1" fillId="5" borderId="0" xfId="0" applyNumberFormat="1" applyFont="1" applyFill="1" applyAlignment="1">
      <alignment horizontal="center" vertical="center"/>
    </xf>
    <xf numFmtId="0" fontId="4" fillId="0" borderId="8"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166" fontId="19" fillId="2" borderId="9" xfId="0" applyNumberFormat="1" applyFont="1" applyFill="1" applyBorder="1" applyAlignment="1">
      <alignment horizontal="center" vertical="center" wrapText="1"/>
    </xf>
    <xf numFmtId="166" fontId="19" fillId="2" borderId="15" xfId="0" applyNumberFormat="1" applyFont="1" applyFill="1" applyBorder="1" applyAlignment="1">
      <alignment horizontal="center" vertical="center" wrapText="1"/>
    </xf>
    <xf numFmtId="166" fontId="19" fillId="2" borderId="14" xfId="0" applyNumberFormat="1" applyFont="1" applyFill="1" applyBorder="1" applyAlignment="1">
      <alignment horizontal="center" vertical="center" wrapText="1"/>
    </xf>
    <xf numFmtId="0" fontId="20" fillId="7" borderId="12" xfId="0" applyFont="1" applyFill="1" applyBorder="1" applyAlignment="1">
      <alignment horizontal="center" vertical="center"/>
    </xf>
    <xf numFmtId="0" fontId="4" fillId="2" borderId="17"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7" borderId="12" xfId="0" applyFont="1" applyFill="1" applyBorder="1" applyAlignment="1">
      <alignment horizontal="left" vertical="center" indent="1"/>
    </xf>
    <xf numFmtId="0" fontId="4" fillId="2" borderId="17" xfId="0" applyFont="1" applyFill="1" applyBorder="1" applyAlignment="1">
      <alignment horizontal="left" indent="1"/>
    </xf>
    <xf numFmtId="0" fontId="20" fillId="7" borderId="12" xfId="0" applyFont="1" applyFill="1" applyBorder="1" applyAlignment="1">
      <alignment vertical="center"/>
    </xf>
    <xf numFmtId="0" fontId="20" fillId="3" borderId="6" xfId="12" applyFont="1" applyFill="1" applyBorder="1">
      <alignment horizontal="left" vertical="center" indent="2"/>
    </xf>
    <xf numFmtId="0" fontId="20" fillId="4" borderId="5" xfId="12" applyFont="1" applyFill="1" applyBorder="1">
      <alignment horizontal="left" vertical="center"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4">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topLeftCell="A19" zoomScaleNormal="100" zoomScalePageLayoutView="70" workbookViewId="0">
      <selection activeCell="F28" sqref="F28"/>
    </sheetView>
  </sheetViews>
  <sheetFormatPr defaultColWidth="8.6875" defaultRowHeight="30" customHeight="1" x14ac:dyDescent="0.35"/>
  <cols>
    <col min="1" max="1" width="2.6875" style="13" customWidth="1"/>
    <col min="2" max="2" width="22.6875" customWidth="1"/>
    <col min="3" max="3" width="16.6875" customWidth="1"/>
    <col min="4" max="4" width="10.6875" customWidth="1"/>
    <col min="5" max="5" width="10.6875" style="2" customWidth="1"/>
    <col min="6" max="6" width="10.6875" customWidth="1"/>
    <col min="7" max="7" width="2.6875" customWidth="1"/>
    <col min="8" max="8" width="6" hidden="1" customWidth="1"/>
    <col min="9" max="65" width="2.6875" customWidth="1"/>
  </cols>
  <sheetData>
    <row r="1" spans="1:64" ht="90" customHeight="1" x14ac:dyDescent="2.25">
      <c r="A1" s="14"/>
      <c r="B1" s="78" t="s">
        <v>23</v>
      </c>
      <c r="C1" s="18"/>
      <c r="D1" s="19"/>
      <c r="E1" s="20"/>
      <c r="F1" s="21"/>
      <c r="H1" s="1"/>
      <c r="I1" s="94" t="s">
        <v>24</v>
      </c>
      <c r="J1" s="95"/>
      <c r="K1" s="95"/>
      <c r="L1" s="95"/>
      <c r="M1" s="95"/>
      <c r="N1" s="95"/>
      <c r="O1" s="95"/>
      <c r="P1" s="24"/>
      <c r="Q1" s="93">
        <v>45324</v>
      </c>
      <c r="R1" s="92"/>
      <c r="S1" s="92"/>
      <c r="T1" s="92"/>
      <c r="U1" s="92"/>
      <c r="V1" s="92"/>
      <c r="W1" s="92"/>
      <c r="X1" s="92"/>
      <c r="Y1" s="92"/>
      <c r="Z1" s="92"/>
    </row>
    <row r="2" spans="1:64" ht="30" customHeight="1" x14ac:dyDescent="0.9">
      <c r="B2" s="76" t="s">
        <v>21</v>
      </c>
      <c r="C2" s="77" t="s">
        <v>22</v>
      </c>
      <c r="D2" s="22"/>
      <c r="E2" s="23"/>
      <c r="F2" s="22"/>
      <c r="I2" s="94" t="s">
        <v>25</v>
      </c>
      <c r="J2" s="95"/>
      <c r="K2" s="95"/>
      <c r="L2" s="95"/>
      <c r="M2" s="95"/>
      <c r="N2" s="95"/>
      <c r="O2" s="95"/>
      <c r="P2" s="24"/>
      <c r="Q2" s="91">
        <v>1</v>
      </c>
      <c r="R2" s="92"/>
      <c r="S2" s="92"/>
      <c r="T2" s="92"/>
      <c r="U2" s="92"/>
      <c r="V2" s="92"/>
      <c r="W2" s="92"/>
      <c r="X2" s="92"/>
      <c r="Y2" s="92"/>
      <c r="Z2" s="92"/>
    </row>
    <row r="3" spans="1:64" s="26" customFormat="1" ht="30" customHeight="1" x14ac:dyDescent="0.4">
      <c r="A3" s="13"/>
      <c r="B3" s="25" t="s">
        <v>8</v>
      </c>
      <c r="D3" s="27"/>
      <c r="E3" s="28"/>
    </row>
    <row r="4" spans="1:64" s="26" customFormat="1" ht="30" customHeight="1" x14ac:dyDescent="0.35">
      <c r="A4" s="14"/>
      <c r="B4" s="29" t="s">
        <v>13</v>
      </c>
      <c r="E4" s="30"/>
      <c r="I4" s="88">
        <f>I5</f>
        <v>45320</v>
      </c>
      <c r="J4" s="86"/>
      <c r="K4" s="86"/>
      <c r="L4" s="86"/>
      <c r="M4" s="86"/>
      <c r="N4" s="86"/>
      <c r="O4" s="86"/>
      <c r="P4" s="86">
        <f>P5</f>
        <v>45327</v>
      </c>
      <c r="Q4" s="86"/>
      <c r="R4" s="86"/>
      <c r="S4" s="86"/>
      <c r="T4" s="86"/>
      <c r="U4" s="86"/>
      <c r="V4" s="86"/>
      <c r="W4" s="86">
        <f>W5</f>
        <v>45334</v>
      </c>
      <c r="X4" s="86"/>
      <c r="Y4" s="86"/>
      <c r="Z4" s="86"/>
      <c r="AA4" s="86"/>
      <c r="AB4" s="86"/>
      <c r="AC4" s="86"/>
      <c r="AD4" s="86">
        <f>AD5</f>
        <v>45341</v>
      </c>
      <c r="AE4" s="86"/>
      <c r="AF4" s="86"/>
      <c r="AG4" s="86"/>
      <c r="AH4" s="86"/>
      <c r="AI4" s="86"/>
      <c r="AJ4" s="86"/>
      <c r="AK4" s="86">
        <f>AK5</f>
        <v>45348</v>
      </c>
      <c r="AL4" s="86"/>
      <c r="AM4" s="86"/>
      <c r="AN4" s="86"/>
      <c r="AO4" s="86"/>
      <c r="AP4" s="86"/>
      <c r="AQ4" s="86"/>
      <c r="AR4" s="86">
        <f>AR5</f>
        <v>45355</v>
      </c>
      <c r="AS4" s="86"/>
      <c r="AT4" s="86"/>
      <c r="AU4" s="86"/>
      <c r="AV4" s="86"/>
      <c r="AW4" s="86"/>
      <c r="AX4" s="86"/>
      <c r="AY4" s="86">
        <f>AY5</f>
        <v>45362</v>
      </c>
      <c r="AZ4" s="86"/>
      <c r="BA4" s="86"/>
      <c r="BB4" s="86"/>
      <c r="BC4" s="86"/>
      <c r="BD4" s="86"/>
      <c r="BE4" s="86"/>
      <c r="BF4" s="86">
        <f>BF5</f>
        <v>45369</v>
      </c>
      <c r="BG4" s="86"/>
      <c r="BH4" s="86"/>
      <c r="BI4" s="86"/>
      <c r="BJ4" s="86"/>
      <c r="BK4" s="86"/>
      <c r="BL4" s="87"/>
    </row>
    <row r="5" spans="1:64" s="26" customFormat="1" ht="15" customHeight="1" x14ac:dyDescent="0.35">
      <c r="A5" s="96"/>
      <c r="B5" s="97" t="s">
        <v>5</v>
      </c>
      <c r="C5" s="99" t="s">
        <v>26</v>
      </c>
      <c r="D5" s="89" t="s">
        <v>1</v>
      </c>
      <c r="E5" s="89" t="s">
        <v>3</v>
      </c>
      <c r="F5" s="89" t="s">
        <v>4</v>
      </c>
      <c r="I5" s="31">
        <f>Project_Start-WEEKDAY(Project_Start,1)+2+7*(Display_Week-1)</f>
        <v>45320</v>
      </c>
      <c r="J5" s="31">
        <f>I5+1</f>
        <v>45321</v>
      </c>
      <c r="K5" s="31">
        <f t="shared" ref="K5:AX5" si="0">J5+1</f>
        <v>45322</v>
      </c>
      <c r="L5" s="31">
        <f t="shared" si="0"/>
        <v>45323</v>
      </c>
      <c r="M5" s="31">
        <f t="shared" si="0"/>
        <v>45324</v>
      </c>
      <c r="N5" s="31">
        <f t="shared" si="0"/>
        <v>45325</v>
      </c>
      <c r="O5" s="32">
        <f t="shared" si="0"/>
        <v>45326</v>
      </c>
      <c r="P5" s="33">
        <f>O5+1</f>
        <v>45327</v>
      </c>
      <c r="Q5" s="31">
        <f>P5+1</f>
        <v>45328</v>
      </c>
      <c r="R5" s="31">
        <f t="shared" si="0"/>
        <v>45329</v>
      </c>
      <c r="S5" s="31">
        <f t="shared" si="0"/>
        <v>45330</v>
      </c>
      <c r="T5" s="31">
        <f t="shared" si="0"/>
        <v>45331</v>
      </c>
      <c r="U5" s="31">
        <f t="shared" si="0"/>
        <v>45332</v>
      </c>
      <c r="V5" s="32">
        <f t="shared" si="0"/>
        <v>45333</v>
      </c>
      <c r="W5" s="33">
        <f>V5+1</f>
        <v>45334</v>
      </c>
      <c r="X5" s="31">
        <f>W5+1</f>
        <v>45335</v>
      </c>
      <c r="Y5" s="31">
        <f t="shared" si="0"/>
        <v>45336</v>
      </c>
      <c r="Z5" s="31">
        <f t="shared" si="0"/>
        <v>45337</v>
      </c>
      <c r="AA5" s="31">
        <f t="shared" si="0"/>
        <v>45338</v>
      </c>
      <c r="AB5" s="31">
        <f t="shared" si="0"/>
        <v>45339</v>
      </c>
      <c r="AC5" s="32">
        <f t="shared" si="0"/>
        <v>45340</v>
      </c>
      <c r="AD5" s="33">
        <f>AC5+1</f>
        <v>45341</v>
      </c>
      <c r="AE5" s="31">
        <f>AD5+1</f>
        <v>45342</v>
      </c>
      <c r="AF5" s="31">
        <f t="shared" si="0"/>
        <v>45343</v>
      </c>
      <c r="AG5" s="31">
        <f t="shared" si="0"/>
        <v>45344</v>
      </c>
      <c r="AH5" s="31">
        <f t="shared" si="0"/>
        <v>45345</v>
      </c>
      <c r="AI5" s="31">
        <f t="shared" si="0"/>
        <v>45346</v>
      </c>
      <c r="AJ5" s="32">
        <f t="shared" si="0"/>
        <v>45347</v>
      </c>
      <c r="AK5" s="33">
        <f>AJ5+1</f>
        <v>45348</v>
      </c>
      <c r="AL5" s="31">
        <f>AK5+1</f>
        <v>45349</v>
      </c>
      <c r="AM5" s="31">
        <f t="shared" si="0"/>
        <v>45350</v>
      </c>
      <c r="AN5" s="31">
        <f t="shared" si="0"/>
        <v>45351</v>
      </c>
      <c r="AO5" s="31">
        <f t="shared" si="0"/>
        <v>45352</v>
      </c>
      <c r="AP5" s="31">
        <f t="shared" si="0"/>
        <v>45353</v>
      </c>
      <c r="AQ5" s="32">
        <f t="shared" si="0"/>
        <v>45354</v>
      </c>
      <c r="AR5" s="33">
        <f>AQ5+1</f>
        <v>45355</v>
      </c>
      <c r="AS5" s="31">
        <f>AR5+1</f>
        <v>45356</v>
      </c>
      <c r="AT5" s="31">
        <f t="shared" si="0"/>
        <v>45357</v>
      </c>
      <c r="AU5" s="31">
        <f t="shared" si="0"/>
        <v>45358</v>
      </c>
      <c r="AV5" s="31">
        <f t="shared" si="0"/>
        <v>45359</v>
      </c>
      <c r="AW5" s="31">
        <f t="shared" si="0"/>
        <v>45360</v>
      </c>
      <c r="AX5" s="32">
        <f t="shared" si="0"/>
        <v>45361</v>
      </c>
      <c r="AY5" s="33">
        <f>AX5+1</f>
        <v>45362</v>
      </c>
      <c r="AZ5" s="31">
        <f>AY5+1</f>
        <v>45363</v>
      </c>
      <c r="BA5" s="31">
        <f t="shared" ref="BA5:BE5" si="1">AZ5+1</f>
        <v>45364</v>
      </c>
      <c r="BB5" s="31">
        <f t="shared" si="1"/>
        <v>45365</v>
      </c>
      <c r="BC5" s="31">
        <f t="shared" si="1"/>
        <v>45366</v>
      </c>
      <c r="BD5" s="31">
        <f t="shared" si="1"/>
        <v>45367</v>
      </c>
      <c r="BE5" s="32">
        <f t="shared" si="1"/>
        <v>45368</v>
      </c>
      <c r="BF5" s="33">
        <f>BE5+1</f>
        <v>45369</v>
      </c>
      <c r="BG5" s="31">
        <f>BF5+1</f>
        <v>45370</v>
      </c>
      <c r="BH5" s="31">
        <f t="shared" ref="BH5:BL5" si="2">BG5+1</f>
        <v>45371</v>
      </c>
      <c r="BI5" s="31">
        <f t="shared" si="2"/>
        <v>45372</v>
      </c>
      <c r="BJ5" s="31">
        <f t="shared" si="2"/>
        <v>45373</v>
      </c>
      <c r="BK5" s="31">
        <f t="shared" si="2"/>
        <v>45374</v>
      </c>
      <c r="BL5" s="31">
        <f t="shared" si="2"/>
        <v>45375</v>
      </c>
    </row>
    <row r="6" spans="1:64" s="26" customFormat="1" ht="15" customHeight="1" thickBot="1" x14ac:dyDescent="0.4">
      <c r="A6" s="96"/>
      <c r="B6" s="98"/>
      <c r="C6" s="90"/>
      <c r="D6" s="90"/>
      <c r="E6" s="90"/>
      <c r="F6" s="90"/>
      <c r="I6" s="34" t="str">
        <f t="shared" ref="I6:AN6" si="3">LEFT(TEXT(I5,"ddd"),1)</f>
        <v>M</v>
      </c>
      <c r="J6" s="35" t="str">
        <f t="shared" si="3"/>
        <v>T</v>
      </c>
      <c r="K6" s="35" t="str">
        <f t="shared" si="3"/>
        <v>W</v>
      </c>
      <c r="L6" s="35" t="str">
        <f t="shared" si="3"/>
        <v>T</v>
      </c>
      <c r="M6" s="35" t="str">
        <f t="shared" si="3"/>
        <v>F</v>
      </c>
      <c r="N6" s="35" t="str">
        <f t="shared" si="3"/>
        <v>S</v>
      </c>
      <c r="O6" s="35" t="str">
        <f t="shared" si="3"/>
        <v>S</v>
      </c>
      <c r="P6" s="35" t="str">
        <f t="shared" si="3"/>
        <v>M</v>
      </c>
      <c r="Q6" s="35" t="str">
        <f t="shared" si="3"/>
        <v>T</v>
      </c>
      <c r="R6" s="35" t="str">
        <f t="shared" si="3"/>
        <v>W</v>
      </c>
      <c r="S6" s="35" t="str">
        <f t="shared" si="3"/>
        <v>T</v>
      </c>
      <c r="T6" s="35" t="str">
        <f t="shared" si="3"/>
        <v>F</v>
      </c>
      <c r="U6" s="35" t="str">
        <f t="shared" si="3"/>
        <v>S</v>
      </c>
      <c r="V6" s="35" t="str">
        <f t="shared" si="3"/>
        <v>S</v>
      </c>
      <c r="W6" s="35" t="str">
        <f t="shared" si="3"/>
        <v>M</v>
      </c>
      <c r="X6" s="35" t="str">
        <f t="shared" si="3"/>
        <v>T</v>
      </c>
      <c r="Y6" s="35" t="str">
        <f t="shared" si="3"/>
        <v>W</v>
      </c>
      <c r="Z6" s="35" t="str">
        <f t="shared" si="3"/>
        <v>T</v>
      </c>
      <c r="AA6" s="35" t="str">
        <f t="shared" si="3"/>
        <v>F</v>
      </c>
      <c r="AB6" s="35" t="str">
        <f t="shared" si="3"/>
        <v>S</v>
      </c>
      <c r="AC6" s="35" t="str">
        <f t="shared" si="3"/>
        <v>S</v>
      </c>
      <c r="AD6" s="35" t="str">
        <f t="shared" si="3"/>
        <v>M</v>
      </c>
      <c r="AE6" s="35" t="str">
        <f t="shared" si="3"/>
        <v>T</v>
      </c>
      <c r="AF6" s="35" t="str">
        <f t="shared" si="3"/>
        <v>W</v>
      </c>
      <c r="AG6" s="35" t="str">
        <f t="shared" si="3"/>
        <v>T</v>
      </c>
      <c r="AH6" s="35" t="str">
        <f t="shared" si="3"/>
        <v>F</v>
      </c>
      <c r="AI6" s="35" t="str">
        <f t="shared" si="3"/>
        <v>S</v>
      </c>
      <c r="AJ6" s="35" t="str">
        <f t="shared" si="3"/>
        <v>S</v>
      </c>
      <c r="AK6" s="35" t="str">
        <f t="shared" si="3"/>
        <v>M</v>
      </c>
      <c r="AL6" s="35" t="str">
        <f t="shared" si="3"/>
        <v>T</v>
      </c>
      <c r="AM6" s="35" t="str">
        <f t="shared" si="3"/>
        <v>W</v>
      </c>
      <c r="AN6" s="35" t="str">
        <f t="shared" si="3"/>
        <v>T</v>
      </c>
      <c r="AO6" s="35" t="str">
        <f t="shared" ref="AO6:BL6" si="4">LEFT(TEXT(AO5,"ddd"),1)</f>
        <v>F</v>
      </c>
      <c r="AP6" s="35" t="str">
        <f t="shared" si="4"/>
        <v>S</v>
      </c>
      <c r="AQ6" s="35" t="str">
        <f t="shared" si="4"/>
        <v>S</v>
      </c>
      <c r="AR6" s="35" t="str">
        <f t="shared" si="4"/>
        <v>M</v>
      </c>
      <c r="AS6" s="35" t="str">
        <f t="shared" si="4"/>
        <v>T</v>
      </c>
      <c r="AT6" s="35" t="str">
        <f t="shared" si="4"/>
        <v>W</v>
      </c>
      <c r="AU6" s="35" t="str">
        <f t="shared" si="4"/>
        <v>T</v>
      </c>
      <c r="AV6" s="35" t="str">
        <f t="shared" si="4"/>
        <v>F</v>
      </c>
      <c r="AW6" s="35" t="str">
        <f t="shared" si="4"/>
        <v>S</v>
      </c>
      <c r="AX6" s="35" t="str">
        <f t="shared" si="4"/>
        <v>S</v>
      </c>
      <c r="AY6" s="35" t="str">
        <f t="shared" si="4"/>
        <v>M</v>
      </c>
      <c r="AZ6" s="35" t="str">
        <f t="shared" si="4"/>
        <v>T</v>
      </c>
      <c r="BA6" s="35" t="str">
        <f t="shared" si="4"/>
        <v>W</v>
      </c>
      <c r="BB6" s="35" t="str">
        <f t="shared" si="4"/>
        <v>T</v>
      </c>
      <c r="BC6" s="35" t="str">
        <f t="shared" si="4"/>
        <v>F</v>
      </c>
      <c r="BD6" s="35" t="str">
        <f t="shared" si="4"/>
        <v>S</v>
      </c>
      <c r="BE6" s="35" t="str">
        <f t="shared" si="4"/>
        <v>S</v>
      </c>
      <c r="BF6" s="35" t="str">
        <f t="shared" si="4"/>
        <v>M</v>
      </c>
      <c r="BG6" s="35" t="str">
        <f t="shared" si="4"/>
        <v>T</v>
      </c>
      <c r="BH6" s="35" t="str">
        <f t="shared" si="4"/>
        <v>W</v>
      </c>
      <c r="BI6" s="35" t="str">
        <f t="shared" si="4"/>
        <v>T</v>
      </c>
      <c r="BJ6" s="35" t="str">
        <f t="shared" si="4"/>
        <v>F</v>
      </c>
      <c r="BK6" s="35" t="str">
        <f t="shared" si="4"/>
        <v>S</v>
      </c>
      <c r="BL6" s="36" t="str">
        <f t="shared" si="4"/>
        <v>S</v>
      </c>
    </row>
    <row r="7" spans="1:64" s="26" customFormat="1" ht="30" hidden="1" customHeight="1" thickBot="1" x14ac:dyDescent="0.4">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4">
      <c r="A8" s="14"/>
      <c r="B8" s="40" t="s">
        <v>27</v>
      </c>
      <c r="C8" s="41"/>
      <c r="D8" s="42"/>
      <c r="E8" s="43"/>
      <c r="F8" s="44"/>
      <c r="G8" s="17"/>
      <c r="H8" s="5" t="str">
        <f t="shared" ref="H8:H32"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4">
      <c r="A9" s="14"/>
      <c r="B9" s="40" t="s">
        <v>48</v>
      </c>
      <c r="C9" s="41" t="s">
        <v>49</v>
      </c>
      <c r="D9" s="42"/>
      <c r="E9" s="43"/>
      <c r="F9" s="44"/>
      <c r="G9" s="17"/>
      <c r="H9" s="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row>
    <row r="10" spans="1:64" s="46" customFormat="1" ht="30" customHeight="1" thickBot="1" x14ac:dyDescent="0.4">
      <c r="A10" s="14"/>
      <c r="B10" s="47" t="s">
        <v>50</v>
      </c>
      <c r="C10" s="48" t="s">
        <v>28</v>
      </c>
      <c r="D10" s="49">
        <v>1</v>
      </c>
      <c r="E10" s="50">
        <f>Project_Start</f>
        <v>45324</v>
      </c>
      <c r="F10" s="50">
        <v>45351</v>
      </c>
      <c r="G10" s="17"/>
      <c r="H10" s="5">
        <f t="shared" si="5"/>
        <v>28</v>
      </c>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4">
      <c r="A11" s="14"/>
      <c r="B11" s="47" t="s">
        <v>51</v>
      </c>
      <c r="C11" s="48" t="s">
        <v>28</v>
      </c>
      <c r="D11" s="49">
        <v>1</v>
      </c>
      <c r="E11" s="50">
        <v>45324</v>
      </c>
      <c r="F11" s="50">
        <v>45351</v>
      </c>
      <c r="G11" s="17"/>
      <c r="H11" s="5"/>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4">
      <c r="A12" s="14"/>
      <c r="B12" s="47" t="s">
        <v>53</v>
      </c>
      <c r="C12" s="48" t="s">
        <v>28</v>
      </c>
      <c r="D12" s="49">
        <v>1</v>
      </c>
      <c r="E12" s="50">
        <v>45324</v>
      </c>
      <c r="F12" s="50">
        <v>45351</v>
      </c>
      <c r="G12" s="17"/>
      <c r="H12" s="5"/>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4">
      <c r="A13" s="14"/>
      <c r="B13" s="100" t="s">
        <v>52</v>
      </c>
      <c r="C13" s="48" t="s">
        <v>54</v>
      </c>
      <c r="D13" s="49"/>
      <c r="E13" s="50"/>
      <c r="F13" s="50"/>
      <c r="G13" s="17"/>
      <c r="H13" s="5"/>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4">
      <c r="A14" s="14"/>
      <c r="B14" s="47" t="s">
        <v>29</v>
      </c>
      <c r="C14" s="48" t="s">
        <v>30</v>
      </c>
      <c r="D14" s="49">
        <v>1</v>
      </c>
      <c r="E14" s="50">
        <v>45324</v>
      </c>
      <c r="F14" s="50">
        <v>45351</v>
      </c>
      <c r="G14" s="17"/>
      <c r="H14" s="5"/>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4">
      <c r="A15" s="14"/>
      <c r="B15" s="47" t="s">
        <v>55</v>
      </c>
      <c r="C15" s="48" t="s">
        <v>30</v>
      </c>
      <c r="D15" s="49">
        <v>1</v>
      </c>
      <c r="E15" s="50">
        <v>45324</v>
      </c>
      <c r="F15" s="50">
        <v>45351</v>
      </c>
      <c r="G15" s="17"/>
      <c r="H15" s="5"/>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4">
      <c r="A16" s="14"/>
      <c r="B16" s="52" t="s">
        <v>56</v>
      </c>
      <c r="C16" s="53" t="s">
        <v>30</v>
      </c>
      <c r="D16" s="54">
        <v>1</v>
      </c>
      <c r="E16" s="55">
        <v>45324</v>
      </c>
      <c r="F16" s="55">
        <v>45351</v>
      </c>
      <c r="G16" s="17"/>
      <c r="H16" s="5">
        <f t="shared" si="5"/>
        <v>28</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4">
      <c r="A17" s="14"/>
      <c r="B17" s="57" t="s">
        <v>31</v>
      </c>
      <c r="C17" s="58"/>
      <c r="D17" s="59"/>
      <c r="E17" s="60"/>
      <c r="F17" s="61"/>
      <c r="G17" s="17"/>
      <c r="H17" s="5" t="str">
        <f t="shared" si="5"/>
        <v/>
      </c>
    </row>
    <row r="18" spans="1:64" s="46" customFormat="1" ht="30" customHeight="1" thickBot="1" x14ac:dyDescent="0.4">
      <c r="A18" s="14"/>
      <c r="B18" s="62" t="s">
        <v>32</v>
      </c>
      <c r="C18" s="63" t="s">
        <v>33</v>
      </c>
      <c r="D18" s="64">
        <v>0.3</v>
      </c>
      <c r="E18" s="65">
        <v>45324</v>
      </c>
      <c r="F18" s="65">
        <v>45415</v>
      </c>
      <c r="G18" s="17"/>
      <c r="H18" s="5">
        <f t="shared" si="5"/>
        <v>92</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4">
      <c r="A19" s="14"/>
      <c r="B19" s="101" t="s">
        <v>57</v>
      </c>
      <c r="C19" s="63"/>
      <c r="D19" s="64"/>
      <c r="E19" s="65"/>
      <c r="F19" s="65">
        <v>45415</v>
      </c>
      <c r="G19" s="17"/>
      <c r="H19" s="5"/>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4">
      <c r="A20" s="13"/>
      <c r="B20" s="62" t="s">
        <v>47</v>
      </c>
      <c r="C20" s="63" t="s">
        <v>37</v>
      </c>
      <c r="D20" s="64">
        <v>0</v>
      </c>
      <c r="E20" s="65">
        <v>45365</v>
      </c>
      <c r="F20" s="65">
        <v>45387</v>
      </c>
      <c r="G20" s="17"/>
      <c r="H20" s="5">
        <f t="shared" si="5"/>
        <v>23</v>
      </c>
      <c r="I20" s="51"/>
      <c r="J20" s="51"/>
      <c r="K20" s="51"/>
      <c r="L20" s="51"/>
      <c r="M20" s="51"/>
      <c r="N20" s="51"/>
      <c r="O20" s="51"/>
      <c r="P20" s="51"/>
      <c r="Q20" s="51"/>
      <c r="R20" s="51"/>
      <c r="S20" s="51"/>
      <c r="T20" s="51"/>
      <c r="U20" s="56"/>
      <c r="V20" s="56"/>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4">
      <c r="A21" s="13"/>
      <c r="B21" s="62" t="s">
        <v>39</v>
      </c>
      <c r="C21" s="63" t="s">
        <v>60</v>
      </c>
      <c r="D21" s="64">
        <v>0</v>
      </c>
      <c r="E21" s="65">
        <v>45365</v>
      </c>
      <c r="F21" s="65">
        <v>45408</v>
      </c>
      <c r="G21" s="17"/>
      <c r="H21" s="5">
        <f t="shared" si="5"/>
        <v>44</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4">
      <c r="A22" s="13"/>
      <c r="B22" s="62" t="s">
        <v>43</v>
      </c>
      <c r="C22" s="63" t="s">
        <v>40</v>
      </c>
      <c r="D22" s="64">
        <v>0</v>
      </c>
      <c r="E22" s="65">
        <v>45365</v>
      </c>
      <c r="F22" s="65">
        <v>45415</v>
      </c>
      <c r="G22" s="17"/>
      <c r="H22" s="5">
        <f t="shared" si="5"/>
        <v>51</v>
      </c>
      <c r="I22" s="51"/>
      <c r="J22" s="51"/>
      <c r="K22" s="51"/>
      <c r="L22" s="51"/>
      <c r="M22" s="51"/>
      <c r="N22" s="51"/>
      <c r="O22" s="51"/>
      <c r="P22" s="51"/>
      <c r="Q22" s="51"/>
      <c r="R22" s="51"/>
      <c r="S22" s="51"/>
      <c r="T22" s="51"/>
      <c r="U22" s="51"/>
      <c r="V22" s="51"/>
      <c r="W22" s="51"/>
      <c r="X22" s="51"/>
      <c r="Y22" s="56"/>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4">
      <c r="A23" s="13"/>
      <c r="B23" s="101" t="s">
        <v>59</v>
      </c>
      <c r="C23" s="63"/>
      <c r="D23" s="64"/>
      <c r="E23" s="65"/>
      <c r="F23" s="65">
        <v>45415</v>
      </c>
      <c r="G23" s="17"/>
      <c r="H23" s="5"/>
      <c r="I23" s="51"/>
      <c r="J23" s="51"/>
      <c r="K23" s="51"/>
      <c r="L23" s="51"/>
      <c r="M23" s="51"/>
      <c r="N23" s="51"/>
      <c r="O23" s="51"/>
      <c r="P23" s="51"/>
      <c r="Q23" s="51"/>
      <c r="R23" s="51"/>
      <c r="S23" s="51"/>
      <c r="T23" s="51"/>
      <c r="U23" s="51"/>
      <c r="V23" s="51"/>
      <c r="W23" s="51"/>
      <c r="X23" s="51"/>
      <c r="Y23" s="56"/>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4">
      <c r="A24" s="13"/>
      <c r="B24" s="62" t="s">
        <v>36</v>
      </c>
      <c r="C24" s="63" t="s">
        <v>37</v>
      </c>
      <c r="D24" s="64">
        <v>0</v>
      </c>
      <c r="E24" s="65">
        <v>45365</v>
      </c>
      <c r="F24" s="65">
        <v>45408</v>
      </c>
      <c r="G24" s="17"/>
      <c r="H24" s="5">
        <f t="shared" si="5"/>
        <v>44</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4">
      <c r="A25" s="13"/>
      <c r="B25" s="62" t="s">
        <v>42</v>
      </c>
      <c r="C25" s="63" t="s">
        <v>41</v>
      </c>
      <c r="D25" s="64">
        <v>0.1</v>
      </c>
      <c r="E25" s="65">
        <v>45365</v>
      </c>
      <c r="F25" s="65">
        <v>45415</v>
      </c>
      <c r="G25" s="17"/>
      <c r="H25" s="5"/>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4">
      <c r="A26" s="13"/>
      <c r="B26" s="62" t="s">
        <v>38</v>
      </c>
      <c r="C26" s="63" t="s">
        <v>35</v>
      </c>
      <c r="D26" s="64">
        <v>0.05</v>
      </c>
      <c r="E26" s="65">
        <v>45365</v>
      </c>
      <c r="F26" s="65">
        <v>45408</v>
      </c>
      <c r="G26" s="17"/>
      <c r="H26" s="5"/>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thickBot="1" x14ac:dyDescent="0.4">
      <c r="A27" s="13"/>
      <c r="B27" s="101" t="s">
        <v>58</v>
      </c>
      <c r="C27" s="63"/>
      <c r="D27" s="64"/>
      <c r="E27" s="65"/>
      <c r="F27" s="65">
        <v>45408</v>
      </c>
      <c r="G27" s="17"/>
      <c r="H27" s="5"/>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4">
      <c r="A28" s="13"/>
      <c r="B28" s="62" t="s">
        <v>34</v>
      </c>
      <c r="C28" s="63" t="s">
        <v>35</v>
      </c>
      <c r="D28" s="64">
        <v>0.5</v>
      </c>
      <c r="E28" s="65">
        <v>45365</v>
      </c>
      <c r="F28" s="65">
        <v>45387</v>
      </c>
      <c r="G28" s="17"/>
      <c r="H28" s="5"/>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4">
      <c r="A29" s="13" t="s">
        <v>44</v>
      </c>
      <c r="B29" s="62" t="s">
        <v>45</v>
      </c>
      <c r="C29" s="63" t="s">
        <v>35</v>
      </c>
      <c r="D29" s="64">
        <v>0</v>
      </c>
      <c r="E29" s="65">
        <v>45365</v>
      </c>
      <c r="F29" s="65">
        <v>45408</v>
      </c>
      <c r="G29" s="17"/>
      <c r="H29" s="5"/>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4">
      <c r="A30" s="13"/>
      <c r="B30" s="62" t="s">
        <v>46</v>
      </c>
      <c r="C30" s="63" t="s">
        <v>37</v>
      </c>
      <c r="D30" s="64">
        <v>0</v>
      </c>
      <c r="E30" s="65">
        <v>45365</v>
      </c>
      <c r="F30" s="65">
        <v>45408</v>
      </c>
      <c r="G30" s="17"/>
      <c r="H30" s="5"/>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4">
      <c r="A31" s="13"/>
      <c r="B31" s="66"/>
      <c r="C31" s="67"/>
      <c r="D31" s="68"/>
      <c r="E31" s="69"/>
      <c r="F31" s="69"/>
      <c r="G31" s="17"/>
      <c r="H31" s="5" t="str">
        <f t="shared" si="5"/>
        <v/>
      </c>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row>
    <row r="32" spans="1:64" s="46" customFormat="1" ht="30" customHeight="1" thickBot="1" x14ac:dyDescent="0.4">
      <c r="A32" s="14"/>
      <c r="B32" s="70" t="s">
        <v>0</v>
      </c>
      <c r="C32" s="71"/>
      <c r="D32" s="72"/>
      <c r="E32" s="73"/>
      <c r="F32" s="74"/>
      <c r="G32" s="17"/>
      <c r="H32" s="6" t="str">
        <f t="shared" si="5"/>
        <v/>
      </c>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row>
    <row r="33" spans="3:7" ht="30" customHeight="1" x14ac:dyDescent="0.35">
      <c r="G33" s="3"/>
    </row>
    <row r="34" spans="3:7" ht="30" customHeight="1" x14ac:dyDescent="0.4">
      <c r="C34" s="16"/>
      <c r="F34" s="15"/>
    </row>
    <row r="35" spans="3:7" ht="30" customHeight="1" x14ac:dyDescent="0.35">
      <c r="C35"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32">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0">
    <cfRule type="expression" dxfId="4" priority="1">
      <formula>AND(TODAY()&gt;=I$5, TODAY()&lt;J$5)</formula>
    </cfRule>
  </conditionalFormatting>
  <conditionalFormatting sqref="I10:BL16">
    <cfRule type="expression" dxfId="3" priority="6">
      <formula>AND(task_start&lt;=I$5,ROUNDDOWN((task_end-task_start+1)*task_progress,0)+task_start-1&gt;=I$5)</formula>
    </cfRule>
    <cfRule type="expression" dxfId="2" priority="7" stopIfTrue="1">
      <formula>AND(task_end&gt;=I$5,task_start&lt;J$5)</formula>
    </cfRule>
  </conditionalFormatting>
  <conditionalFormatting sqref="I18:BL30">
    <cfRule type="expression" dxfId="1" priority="4">
      <formula>AND(task_start&lt;=I$5,ROUNDDOWN((task_end-task_start+1)*task_progress,0)+task_start-1&gt;=I$5)</formula>
    </cfRule>
    <cfRule type="expression" dxfId="0" priority="5" stopIfTrue="1">
      <formula>AND(task_end&gt;=I$5,task_start&lt;J$5)</formula>
    </cfRule>
  </conditionalFormatting>
  <dataValidations count="11">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A9"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0:A15"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6"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7" xr:uid="{4F48FC41-E335-47F1-87AA-3333A52AD81C}"/>
    <dataValidation allowBlank="1" showInputMessage="1" showErrorMessage="1" prompt="This row marks the end of the Project Schedule. DO NOT enter anything in this row. _x000a_Insert new rows ABOVE this one to continue building out your Project Schedule." sqref="A32"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35"/>
  <cols>
    <col min="1" max="1" width="87" style="7" customWidth="1"/>
    <col min="2" max="16384" width="9" style="1"/>
  </cols>
  <sheetData>
    <row r="1" spans="1:2" ht="46.5" customHeight="1" x14ac:dyDescent="0.35"/>
    <row r="2" spans="1:2" s="9" customFormat="1" ht="15" x14ac:dyDescent="0.35">
      <c r="A2" s="79" t="s">
        <v>8</v>
      </c>
      <c r="B2" s="8"/>
    </row>
    <row r="3" spans="1:2" s="11" customFormat="1" ht="27" customHeight="1" x14ac:dyDescent="0.35">
      <c r="A3" s="80"/>
      <c r="B3" s="12"/>
    </row>
    <row r="4" spans="1:2" s="10" customFormat="1" ht="30" x14ac:dyDescent="1.1000000000000001">
      <c r="A4" s="81" t="s">
        <v>7</v>
      </c>
    </row>
    <row r="5" spans="1:2" ht="74.25" customHeight="1" x14ac:dyDescent="0.35">
      <c r="A5" s="82" t="s">
        <v>16</v>
      </c>
    </row>
    <row r="6" spans="1:2" ht="26.25" customHeight="1" x14ac:dyDescent="0.35">
      <c r="A6" s="81" t="s">
        <v>19</v>
      </c>
    </row>
    <row r="7" spans="1:2" s="7" customFormat="1" ht="205.05" customHeight="1" x14ac:dyDescent="0.35">
      <c r="A7" s="83" t="s">
        <v>18</v>
      </c>
    </row>
    <row r="8" spans="1:2" s="10" customFormat="1" ht="30" x14ac:dyDescent="1.1000000000000001">
      <c r="A8" s="81" t="s">
        <v>9</v>
      </c>
    </row>
    <row r="9" spans="1:2" ht="40.5" x14ac:dyDescent="0.35">
      <c r="A9" s="82" t="s">
        <v>17</v>
      </c>
    </row>
    <row r="10" spans="1:2" s="7" customFormat="1" ht="28.05" customHeight="1" x14ac:dyDescent="0.35">
      <c r="A10" s="84" t="s">
        <v>15</v>
      </c>
    </row>
    <row r="11" spans="1:2" s="10" customFormat="1" ht="30" x14ac:dyDescent="1.1000000000000001">
      <c r="A11" s="81" t="s">
        <v>6</v>
      </c>
    </row>
    <row r="12" spans="1:2" ht="27" x14ac:dyDescent="0.35">
      <c r="A12" s="82" t="s">
        <v>14</v>
      </c>
    </row>
    <row r="13" spans="1:2" s="7" customFormat="1" ht="28.05" customHeight="1" x14ac:dyDescent="0.35">
      <c r="A13" s="84" t="s">
        <v>2</v>
      </c>
    </row>
    <row r="14" spans="1:2" s="10" customFormat="1" ht="30" x14ac:dyDescent="1.1000000000000001">
      <c r="A14" s="81" t="s">
        <v>10</v>
      </c>
    </row>
    <row r="15" spans="1:2" ht="75" customHeight="1" x14ac:dyDescent="0.35">
      <c r="A15" s="82" t="s">
        <v>11</v>
      </c>
    </row>
    <row r="16" spans="1:2" ht="67.5" x14ac:dyDescent="0.35">
      <c r="A16" s="82" t="s">
        <v>12</v>
      </c>
    </row>
    <row r="17" spans="1:1" x14ac:dyDescent="0.35">
      <c r="A17" s="85"/>
    </row>
    <row r="18" spans="1:1" x14ac:dyDescent="0.35">
      <c r="A18" s="85"/>
    </row>
    <row r="19" spans="1:1" x14ac:dyDescent="0.35">
      <c r="A19" s="85"/>
    </row>
    <row r="20" spans="1:1" x14ac:dyDescent="0.35">
      <c r="A20" s="85"/>
    </row>
    <row r="21" spans="1:1" x14ac:dyDescent="0.35">
      <c r="A21" s="85"/>
    </row>
    <row r="22" spans="1:1" x14ac:dyDescent="0.35">
      <c r="A22" s="85"/>
    </row>
    <row r="23" spans="1:1" x14ac:dyDescent="0.35">
      <c r="A23" s="85"/>
    </row>
    <row r="24" spans="1:1" x14ac:dyDescent="0.35">
      <c r="A24" s="8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Rebecca Benson</dc:creator>
  <dc:description/>
  <cp:lastModifiedBy>Rebecca Benson</cp:lastModifiedBy>
  <dcterms:created xsi:type="dcterms:W3CDTF">2022-03-11T22:41:12Z</dcterms:created>
  <dcterms:modified xsi:type="dcterms:W3CDTF">2024-03-21T00:16:31Z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