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6"/>
  <workbookPr filterPrivacy="1" codeName="ThisWorkbook"/>
  <xr:revisionPtr revIDLastSave="0" documentId="8_{054FD8DD-0E5B-4793-8630-9D979D4DA21F}" xr6:coauthVersionLast="47" xr6:coauthVersionMax="47" xr10:uidLastSave="{00000000-0000-0000-0000-000000000000}"/>
  <bookViews>
    <workbookView xWindow="-108" yWindow="-108" windowWidth="23256" windowHeight="12720" tabRatio="415" firstSheet="1" activeTab="1" xr2:uid="{00000000-000D-0000-FFFF-FFFF00000000}"/>
  </bookViews>
  <sheets>
    <sheet name="About" sheetId="12" r:id="rId1"/>
    <sheet name="Amex" sheetId="18" r:id="rId2"/>
  </sheets>
  <definedNames>
    <definedName name="_xlnm.Print_Titles" localSheetId="1">Amex!$6:$9</definedName>
    <definedName name="Project_Start" localSheetId="1">Amex!$C$6</definedName>
    <definedName name="Project_Start">#REF!</definedName>
    <definedName name="Scrolling_Increment" localSheetId="1">Amex!$C$7</definedName>
    <definedName name="Scrolling_Increment">#REF!</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18" l="1" a="1"/>
  <c r="C6" i="18"/>
  <c r="I41" i="18" l="1"/>
  <c r="I6" i="18"/>
  <c r="I26" i="18"/>
  <c r="I38" i="18"/>
  <c r="I14" i="18"/>
  <c r="I9" i="18"/>
  <c r="I24" i="18"/>
  <c r="I42" i="18"/>
  <c r="I44" i="18"/>
  <c r="I11" i="18"/>
  <c r="J7" i="18"/>
  <c r="I13" i="18"/>
  <c r="I25" i="18"/>
  <c r="I23" i="18"/>
  <c r="I37" i="18"/>
  <c r="I12" i="18"/>
  <c r="I15" i="18"/>
  <c r="I16" i="18"/>
  <c r="I43" i="18"/>
  <c r="I45" i="18"/>
  <c r="I21" i="18"/>
  <c r="I27" i="18"/>
  <c r="I39" i="18"/>
  <c r="J45" i="18" l="1"/>
  <c r="J14" i="18"/>
  <c r="J15" i="18"/>
  <c r="J23" i="18"/>
  <c r="J39" i="18"/>
  <c r="J11" i="18"/>
  <c r="K7" i="18"/>
  <c r="J25" i="18"/>
  <c r="J16" i="18"/>
  <c r="J12" i="18"/>
  <c r="J26" i="18"/>
  <c r="J38" i="18"/>
  <c r="J24" i="18"/>
  <c r="J13" i="18"/>
  <c r="J41" i="18"/>
  <c r="J43" i="18"/>
  <c r="J9" i="18"/>
  <c r="J37" i="18"/>
  <c r="J27" i="18"/>
  <c r="J21" i="18"/>
  <c r="J42" i="18"/>
  <c r="J44" i="18"/>
  <c r="K45" i="18" l="1"/>
  <c r="K41" i="18"/>
  <c r="K11" i="18"/>
  <c r="K12" i="18"/>
  <c r="K26" i="18"/>
  <c r="K25" i="18"/>
  <c r="K23" i="18"/>
  <c r="K38" i="18"/>
  <c r="K9" i="18"/>
  <c r="K39" i="18"/>
  <c r="K42" i="18"/>
  <c r="K13" i="18"/>
  <c r="K14" i="18"/>
  <c r="K16" i="18"/>
  <c r="K27" i="18"/>
  <c r="K43" i="18"/>
  <c r="K15" i="18"/>
  <c r="L7" i="18"/>
  <c r="L45" i="18" s="1"/>
  <c r="K24" i="18"/>
  <c r="K21" i="18"/>
  <c r="K37" i="18"/>
  <c r="K44" i="18"/>
  <c r="L44" i="18" l="1"/>
  <c r="L25" i="18"/>
  <c r="L21" i="18"/>
  <c r="L37" i="18"/>
  <c r="L9" i="18"/>
  <c r="M7" i="18"/>
  <c r="L16" i="18"/>
  <c r="L11" i="18"/>
  <c r="L24" i="18"/>
  <c r="L43" i="18"/>
  <c r="L42" i="18"/>
  <c r="L13" i="18"/>
  <c r="L26" i="18"/>
  <c r="L23" i="18"/>
  <c r="L39" i="18"/>
  <c r="L41" i="18"/>
  <c r="L14" i="18"/>
  <c r="L12" i="18"/>
  <c r="L38" i="18"/>
  <c r="L15" i="18"/>
  <c r="L27" i="18"/>
  <c r="M45" i="18" l="1"/>
  <c r="M26" i="18"/>
  <c r="M27" i="18"/>
  <c r="M12" i="18"/>
  <c r="M43" i="18"/>
  <c r="M13" i="18"/>
  <c r="M44" i="18"/>
  <c r="M11" i="18"/>
  <c r="M23" i="18"/>
  <c r="M39" i="18"/>
  <c r="M25" i="18"/>
  <c r="M38" i="18"/>
  <c r="M15" i="18"/>
  <c r="M16" i="18"/>
  <c r="M37" i="18"/>
  <c r="M14" i="18"/>
  <c r="M41" i="18"/>
  <c r="N7" i="18"/>
  <c r="N45" i="18" s="1"/>
  <c r="M9" i="18"/>
  <c r="M21" i="18"/>
  <c r="M42" i="18"/>
  <c r="M24" i="18"/>
  <c r="N26" i="18" l="1"/>
  <c r="N27" i="18"/>
  <c r="N12" i="18"/>
  <c r="N44" i="18"/>
  <c r="N14" i="18"/>
  <c r="N39" i="18"/>
  <c r="N16" i="18"/>
  <c r="N41" i="18"/>
  <c r="N9" i="18"/>
  <c r="N15" i="18"/>
  <c r="N42" i="18"/>
  <c r="N11" i="18"/>
  <c r="N24" i="18"/>
  <c r="N25" i="18"/>
  <c r="N37" i="18"/>
  <c r="N38" i="18"/>
  <c r="O7" i="18"/>
  <c r="N13" i="18"/>
  <c r="N21" i="18"/>
  <c r="N23" i="18"/>
  <c r="N43" i="18"/>
  <c r="O13" i="18" l="1"/>
  <c r="O37" i="18"/>
  <c r="P7" i="18"/>
  <c r="P21" i="18" s="1"/>
  <c r="O44" i="18"/>
  <c r="O24" i="18"/>
  <c r="O26" i="18"/>
  <c r="O9" i="18"/>
  <c r="O25" i="18"/>
  <c r="O39" i="18"/>
  <c r="O42" i="18"/>
  <c r="O11" i="18"/>
  <c r="O15" i="18"/>
  <c r="O16" i="18"/>
  <c r="O41" i="18"/>
  <c r="O38" i="18"/>
  <c r="O45" i="18"/>
  <c r="O12" i="18"/>
  <c r="O23" i="18"/>
  <c r="O14" i="18"/>
  <c r="O21" i="18"/>
  <c r="O27" i="18"/>
  <c r="O43" i="18"/>
  <c r="P45" i="18"/>
  <c r="P14" i="18" l="1"/>
  <c r="P26" i="18"/>
  <c r="P13" i="18"/>
  <c r="P41" i="18"/>
  <c r="Q7" i="18"/>
  <c r="Q21" i="18" s="1"/>
  <c r="P27" i="18"/>
  <c r="P16" i="18"/>
  <c r="P44" i="18"/>
  <c r="P39" i="18"/>
  <c r="P15" i="18"/>
  <c r="P43" i="18"/>
  <c r="P12" i="18"/>
  <c r="P9" i="18"/>
  <c r="P23" i="18"/>
  <c r="P25" i="18"/>
  <c r="P37" i="18"/>
  <c r="P6" i="18"/>
  <c r="P11" i="18"/>
  <c r="P24" i="18"/>
  <c r="P38" i="18"/>
  <c r="P42" i="18"/>
  <c r="Q45" i="18" l="1"/>
  <c r="Q25" i="18"/>
  <c r="Q37" i="18"/>
  <c r="Q38" i="18"/>
  <c r="Q26" i="18"/>
  <c r="Q41" i="18"/>
  <c r="Q15" i="18"/>
  <c r="Q44" i="18"/>
  <c r="Q13" i="18"/>
  <c r="Q14" i="18"/>
  <c r="Q39" i="18"/>
  <c r="R7" i="18"/>
  <c r="R21" i="18" s="1"/>
  <c r="Q9" i="18"/>
  <c r="Q16" i="18"/>
  <c r="Q23" i="18"/>
  <c r="Q24" i="18"/>
  <c r="Q12" i="18"/>
  <c r="Q11" i="18"/>
  <c r="Q42" i="18"/>
  <c r="Q27" i="18"/>
  <c r="Q43" i="18"/>
  <c r="R15" i="18" l="1"/>
  <c r="R16" i="18"/>
  <c r="R43" i="18"/>
  <c r="R27" i="18"/>
  <c r="R45" i="18"/>
  <c r="R11" i="18"/>
  <c r="R38" i="18"/>
  <c r="R12" i="18"/>
  <c r="R26" i="18"/>
  <c r="R37" i="18"/>
  <c r="R23" i="18"/>
  <c r="R14" i="18"/>
  <c r="R13" i="18"/>
  <c r="R25" i="18"/>
  <c r="R42" i="18"/>
  <c r="R44" i="18"/>
  <c r="R41" i="18"/>
  <c r="R9" i="18"/>
  <c r="S7" i="18"/>
  <c r="S45" i="18" s="1"/>
  <c r="R24" i="18"/>
  <c r="R39" i="18"/>
  <c r="T7" i="18" l="1"/>
  <c r="S26" i="18"/>
  <c r="S12" i="18"/>
  <c r="S41" i="18"/>
  <c r="S23" i="18"/>
  <c r="S39" i="18"/>
  <c r="S38" i="18"/>
  <c r="S9" i="18"/>
  <c r="S25" i="18"/>
  <c r="S42" i="18"/>
  <c r="S11" i="18"/>
  <c r="S14" i="18"/>
  <c r="S16" i="18"/>
  <c r="S27" i="18"/>
  <c r="S43" i="18"/>
  <c r="S15" i="18"/>
  <c r="S13" i="18"/>
  <c r="S24" i="18"/>
  <c r="S21" i="18"/>
  <c r="S37" i="18"/>
  <c r="S44" i="18"/>
  <c r="T23" i="18" l="1"/>
  <c r="T45" i="18"/>
  <c r="T41" i="18"/>
  <c r="T14" i="18"/>
  <c r="T26" i="18"/>
  <c r="T39" i="18"/>
  <c r="T11" i="18"/>
  <c r="T25" i="18"/>
  <c r="U7" i="18"/>
  <c r="T43" i="18"/>
  <c r="T37" i="18"/>
  <c r="T13" i="18"/>
  <c r="T12" i="18"/>
  <c r="T21" i="18"/>
  <c r="T24" i="18"/>
  <c r="T44" i="18"/>
  <c r="T42" i="18"/>
  <c r="T16" i="18"/>
  <c r="T9" i="18"/>
  <c r="T38" i="18"/>
  <c r="T15" i="18"/>
  <c r="T27" i="18"/>
  <c r="U27" i="18" l="1"/>
  <c r="U14" i="18"/>
  <c r="U12" i="18"/>
  <c r="U44" i="18"/>
  <c r="U9" i="18"/>
  <c r="U39" i="18"/>
  <c r="U13" i="18"/>
  <c r="U16" i="18"/>
  <c r="U37" i="18"/>
  <c r="U24" i="18"/>
  <c r="U11" i="18"/>
  <c r="U15" i="18"/>
  <c r="U21" i="18"/>
  <c r="U23" i="18"/>
  <c r="U42" i="18"/>
  <c r="U41" i="18"/>
  <c r="V7" i="18"/>
  <c r="U25" i="18"/>
  <c r="U26" i="18"/>
  <c r="U38" i="18"/>
  <c r="U43" i="18"/>
  <c r="U45" i="18"/>
  <c r="V24" i="18" l="1"/>
  <c r="V42" i="18"/>
  <c r="V12" i="18"/>
  <c r="V39" i="18"/>
  <c r="V25" i="18"/>
  <c r="V27" i="18"/>
  <c r="V9" i="18"/>
  <c r="V14" i="18"/>
  <c r="V41" i="18"/>
  <c r="V37" i="18"/>
  <c r="V38" i="18"/>
  <c r="V11" i="18"/>
  <c r="V16" i="18"/>
  <c r="V21" i="18"/>
  <c r="V13" i="18"/>
  <c r="V43" i="18"/>
  <c r="V45" i="18"/>
  <c r="W7" i="18"/>
  <c r="V15" i="18"/>
  <c r="V26" i="18"/>
  <c r="V23" i="18"/>
  <c r="V44" i="18"/>
  <c r="W23" i="18" l="1"/>
  <c r="W16" i="18"/>
  <c r="W38" i="18"/>
  <c r="W21" i="18"/>
  <c r="W43" i="18"/>
  <c r="W15" i="18"/>
  <c r="W41" i="18"/>
  <c r="X7" i="18"/>
  <c r="W6" i="18"/>
  <c r="W14" i="18"/>
  <c r="W27" i="18"/>
  <c r="W45" i="18"/>
  <c r="W9" i="18"/>
  <c r="W12" i="18"/>
  <c r="W24" i="18"/>
  <c r="W26" i="18"/>
  <c r="W37" i="18"/>
  <c r="W44" i="18"/>
  <c r="W11" i="18"/>
  <c r="W13" i="18"/>
  <c r="W25" i="18"/>
  <c r="W39" i="18"/>
  <c r="W42" i="18"/>
  <c r="X15" i="18" l="1"/>
  <c r="X13" i="18"/>
  <c r="X41" i="18"/>
  <c r="X21" i="18"/>
  <c r="X11" i="18"/>
  <c r="X43" i="18"/>
  <c r="X16" i="18"/>
  <c r="X45" i="18"/>
  <c r="X39" i="18"/>
  <c r="X44" i="18"/>
  <c r="X23" i="18"/>
  <c r="X25" i="18"/>
  <c r="X37" i="18"/>
  <c r="X26" i="18"/>
  <c r="X14" i="18"/>
  <c r="X27" i="18"/>
  <c r="Y7" i="18"/>
  <c r="X12" i="18"/>
  <c r="X9" i="18"/>
  <c r="X24" i="18"/>
  <c r="X38" i="18"/>
  <c r="X42" i="18"/>
  <c r="Y25" i="18" l="1"/>
  <c r="Y24" i="18"/>
  <c r="Y37" i="18"/>
  <c r="Y42" i="18"/>
  <c r="Y9" i="18"/>
  <c r="Y16" i="18"/>
  <c r="Y43" i="18"/>
  <c r="Y12" i="18"/>
  <c r="Y26" i="18"/>
  <c r="Y41" i="18"/>
  <c r="Y11" i="18"/>
  <c r="Y39" i="18"/>
  <c r="Z7" i="18"/>
  <c r="Y38" i="18"/>
  <c r="Y23" i="18"/>
  <c r="Y27" i="18"/>
  <c r="Y44" i="18"/>
  <c r="Y45" i="18"/>
  <c r="Y13" i="18"/>
  <c r="Y15" i="18"/>
  <c r="Y21" i="18"/>
  <c r="Y14" i="18"/>
  <c r="Z45" i="18" l="1"/>
  <c r="Z43" i="18"/>
  <c r="Z16" i="18"/>
  <c r="Z25" i="18"/>
  <c r="Z37" i="18"/>
  <c r="Z9" i="18"/>
  <c r="Z42" i="18"/>
  <c r="Z27" i="18"/>
  <c r="Z26" i="18"/>
  <c r="Z39" i="18"/>
  <c r="Z12" i="18"/>
  <c r="Z13" i="18"/>
  <c r="Z24" i="18"/>
  <c r="Z14" i="18"/>
  <c r="Z21" i="18"/>
  <c r="Z23" i="18"/>
  <c r="Z44" i="18"/>
  <c r="Z11" i="18"/>
  <c r="AA7" i="18"/>
  <c r="AA45" i="18" s="1"/>
  <c r="Z15" i="18"/>
  <c r="Z41" i="18"/>
  <c r="Z38" i="18"/>
  <c r="AA14" i="18" l="1"/>
  <c r="AA16" i="18"/>
  <c r="AA27" i="18"/>
  <c r="AA13" i="18"/>
  <c r="AA43" i="18"/>
  <c r="AA15" i="18"/>
  <c r="AB7" i="18"/>
  <c r="AA24" i="18"/>
  <c r="AA21" i="18"/>
  <c r="AA37" i="18"/>
  <c r="AA44" i="18"/>
  <c r="AA9" i="18"/>
  <c r="AA12" i="18"/>
  <c r="AA39" i="18"/>
  <c r="AA26" i="18"/>
  <c r="AA42" i="18"/>
  <c r="AA11" i="18"/>
  <c r="AA23" i="18"/>
  <c r="AA25" i="18"/>
  <c r="AA41" i="18"/>
  <c r="AA38" i="18"/>
  <c r="AB26" i="18" l="1"/>
  <c r="AB23" i="18"/>
  <c r="AB39" i="18"/>
  <c r="AB14" i="18"/>
  <c r="AB41" i="18"/>
  <c r="AB21" i="18"/>
  <c r="AB9" i="18"/>
  <c r="AB38" i="18"/>
  <c r="AB15" i="18"/>
  <c r="AB27" i="18"/>
  <c r="AB45" i="18"/>
  <c r="AC7" i="18"/>
  <c r="AB11" i="18"/>
  <c r="AB44" i="18"/>
  <c r="AB25" i="18"/>
  <c r="AB37" i="18"/>
  <c r="AB12" i="18"/>
  <c r="AB16" i="18"/>
  <c r="AB13" i="18"/>
  <c r="AB24" i="18"/>
  <c r="AB43" i="18"/>
  <c r="AB42" i="18"/>
  <c r="AC45" i="18" l="1"/>
  <c r="AC44" i="18"/>
  <c r="AC15" i="18"/>
  <c r="AC9" i="18"/>
  <c r="AC39" i="18"/>
  <c r="AC27" i="18"/>
  <c r="AC38" i="18"/>
  <c r="AC11" i="18"/>
  <c r="AC16" i="18"/>
  <c r="AC37" i="18"/>
  <c r="AC14" i="18"/>
  <c r="AC41" i="18"/>
  <c r="AD7" i="18"/>
  <c r="AD45" i="18" s="1"/>
  <c r="AC13" i="18"/>
  <c r="AC21" i="18"/>
  <c r="AC42" i="18"/>
  <c r="AC24" i="18"/>
  <c r="AC12" i="18"/>
  <c r="AC25" i="18"/>
  <c r="AC26" i="18"/>
  <c r="AC23" i="18"/>
  <c r="AC43" i="18"/>
  <c r="AD14" i="18" l="1"/>
  <c r="AD27" i="18"/>
  <c r="AD44" i="18"/>
  <c r="AD15" i="18"/>
  <c r="AD9" i="18"/>
  <c r="AD41" i="18"/>
  <c r="AD11" i="18"/>
  <c r="AD24" i="18"/>
  <c r="AD25" i="18"/>
  <c r="AD37" i="18"/>
  <c r="AD42" i="18"/>
  <c r="AD39" i="18"/>
  <c r="AE7" i="18"/>
  <c r="AE45" i="18" s="1"/>
  <c r="AD6" i="18"/>
  <c r="AD21" i="18"/>
  <c r="AD13" i="18"/>
  <c r="AD38" i="18"/>
  <c r="AD12" i="18"/>
  <c r="AD16" i="18"/>
  <c r="AD26" i="18"/>
  <c r="AD23" i="18"/>
  <c r="AD43" i="18"/>
  <c r="AE14" i="18" l="1"/>
  <c r="AE21" i="18"/>
  <c r="AE27" i="18"/>
  <c r="AE11" i="18"/>
  <c r="AE43" i="18"/>
  <c r="AE13" i="18"/>
  <c r="AF7" i="18"/>
  <c r="AE24" i="18"/>
  <c r="AE26" i="18"/>
  <c r="AE37" i="18"/>
  <c r="AE44" i="18"/>
  <c r="AE23" i="18"/>
  <c r="AE12" i="18"/>
  <c r="AE25" i="18"/>
  <c r="AE39" i="18"/>
  <c r="AE42" i="18"/>
  <c r="AE9" i="18"/>
  <c r="AE15" i="18"/>
  <c r="AE16" i="18"/>
  <c r="AE41" i="18"/>
  <c r="AE38" i="18"/>
  <c r="AF38" i="18" l="1"/>
  <c r="AF43" i="18"/>
  <c r="AF11" i="18"/>
  <c r="AF16" i="18"/>
  <c r="AF14" i="18"/>
  <c r="AF41" i="18"/>
  <c r="AF39" i="18"/>
  <c r="AF24" i="18"/>
  <c r="AF42" i="18"/>
  <c r="AG7" i="18"/>
  <c r="AG41" i="18" s="1"/>
  <c r="AF44" i="18"/>
  <c r="AF13" i="18"/>
  <c r="AF12" i="18"/>
  <c r="AF26" i="18"/>
  <c r="AF15" i="18"/>
  <c r="AF27" i="18"/>
  <c r="AF45" i="18"/>
  <c r="AF21" i="18"/>
  <c r="AF9" i="18"/>
  <c r="AF23" i="18"/>
  <c r="AF25" i="18"/>
  <c r="AF37" i="18"/>
  <c r="AG14" i="18" l="1"/>
  <c r="AG13" i="18"/>
  <c r="AG12" i="18"/>
  <c r="AG16" i="18"/>
  <c r="AG27" i="18"/>
  <c r="AG15" i="18"/>
  <c r="AG26" i="18"/>
  <c r="AG9" i="18"/>
  <c r="AG42" i="18"/>
  <c r="AG44" i="18"/>
  <c r="AH7" i="18"/>
  <c r="AH45" i="18" s="1"/>
  <c r="AG38" i="18"/>
  <c r="AG23" i="18"/>
  <c r="AG24" i="18"/>
  <c r="AG43" i="18"/>
  <c r="AG25" i="18"/>
  <c r="AG11" i="18"/>
  <c r="AG21" i="18"/>
  <c r="AG45" i="18"/>
  <c r="AG37" i="18"/>
  <c r="AG39" i="18"/>
  <c r="AH25" i="18" l="1"/>
  <c r="AH23" i="18"/>
  <c r="AH27" i="18"/>
  <c r="AH44" i="18"/>
  <c r="AH12" i="18"/>
  <c r="AH9" i="18"/>
  <c r="AH14" i="18"/>
  <c r="AH41" i="18"/>
  <c r="AH21" i="18"/>
  <c r="AH42" i="18"/>
  <c r="AH39" i="18"/>
  <c r="AH11" i="18"/>
  <c r="AH37" i="18"/>
  <c r="AH24" i="18"/>
  <c r="AH26" i="18"/>
  <c r="AH38" i="18"/>
  <c r="AH16" i="18"/>
  <c r="AI7" i="18"/>
  <c r="AI45" i="18" s="1"/>
  <c r="AH15" i="18"/>
  <c r="AH13" i="18"/>
  <c r="AH43" i="18"/>
  <c r="AI16" i="18" l="1"/>
  <c r="AI27" i="18"/>
  <c r="AI11" i="18"/>
  <c r="AI43" i="18"/>
  <c r="AI14" i="18"/>
  <c r="AI15" i="18"/>
  <c r="AI13" i="18"/>
  <c r="AI24" i="18"/>
  <c r="AI21" i="18"/>
  <c r="AI37" i="18"/>
  <c r="AI44" i="18"/>
  <c r="AI23" i="18"/>
  <c r="AJ7" i="18"/>
  <c r="AI39" i="18"/>
  <c r="AI26" i="18"/>
  <c r="AI42" i="18"/>
  <c r="AI9" i="18"/>
  <c r="AI12" i="18"/>
  <c r="AI25" i="18"/>
  <c r="AI41" i="18"/>
  <c r="AI38" i="18"/>
  <c r="AJ45" i="18" l="1"/>
  <c r="AJ23" i="18"/>
  <c r="AJ38" i="18"/>
  <c r="AJ13" i="18"/>
  <c r="AJ41" i="18"/>
  <c r="AJ14" i="18"/>
  <c r="AJ27" i="18"/>
  <c r="AJ16" i="18"/>
  <c r="AJ39" i="18"/>
  <c r="AJ9" i="18"/>
  <c r="AJ15" i="18"/>
  <c r="AJ12" i="18"/>
  <c r="AJ11" i="18"/>
  <c r="AJ43" i="18"/>
  <c r="AJ25" i="18"/>
  <c r="AJ37" i="18"/>
  <c r="AK7" i="18"/>
  <c r="AJ26" i="18"/>
  <c r="AJ21" i="18"/>
  <c r="AJ24" i="18"/>
  <c r="AJ44" i="18"/>
  <c r="AJ42" i="18"/>
  <c r="AK44" i="18" l="1"/>
  <c r="AK11" i="18"/>
  <c r="AK24" i="18"/>
  <c r="AK15" i="18"/>
  <c r="AK26" i="18"/>
  <c r="AK27" i="18"/>
  <c r="AK6" i="18"/>
  <c r="AK43" i="18"/>
  <c r="AK25" i="18"/>
  <c r="AK45" i="18"/>
  <c r="AK16" i="18"/>
  <c r="AK12" i="18"/>
  <c r="AK37" i="18"/>
  <c r="AK41" i="18"/>
  <c r="AK9" i="18"/>
  <c r="AK38" i="18"/>
  <c r="AK14" i="18"/>
  <c r="AL7" i="18"/>
  <c r="AK13" i="18"/>
  <c r="AK21" i="18"/>
  <c r="AK23" i="18"/>
  <c r="AK42" i="18"/>
  <c r="AK39" i="18"/>
  <c r="AL45" i="18" l="1"/>
  <c r="AL21" i="18"/>
  <c r="AL43" i="18"/>
  <c r="AM7" i="18"/>
  <c r="AL12" i="18"/>
  <c r="AL26" i="18"/>
  <c r="AL44" i="18"/>
  <c r="AL24" i="18"/>
  <c r="AL37" i="18"/>
  <c r="AL16" i="18"/>
  <c r="AL14" i="18"/>
  <c r="AL27" i="18"/>
  <c r="AL39" i="18"/>
  <c r="AL13" i="18"/>
  <c r="AL15" i="18"/>
  <c r="AL23" i="18"/>
  <c r="AL25" i="18"/>
  <c r="AL42" i="18"/>
  <c r="AL9" i="18"/>
  <c r="AL11" i="18"/>
  <c r="AL41" i="18"/>
  <c r="AL38" i="18"/>
  <c r="AM26" i="18" l="1"/>
  <c r="AM44" i="18"/>
  <c r="AM11" i="18"/>
  <c r="AM25" i="18"/>
  <c r="AM12" i="18"/>
  <c r="AM13" i="18"/>
  <c r="AM39" i="18"/>
  <c r="AM42" i="18"/>
  <c r="AM23" i="18"/>
  <c r="AM16" i="18"/>
  <c r="AM38" i="18"/>
  <c r="AM45" i="18"/>
  <c r="AN7" i="18"/>
  <c r="AN45" i="18" s="1"/>
  <c r="AM21" i="18"/>
  <c r="AM43" i="18"/>
  <c r="AM14" i="18"/>
  <c r="AM27" i="18"/>
  <c r="AM15" i="18"/>
  <c r="AM41" i="18"/>
  <c r="AM9" i="18"/>
  <c r="AM24" i="18"/>
  <c r="AM37" i="18"/>
  <c r="AN15" i="18" l="1"/>
  <c r="AN21" i="18"/>
  <c r="AN25" i="18"/>
  <c r="AN12" i="18"/>
  <c r="AN37" i="18"/>
  <c r="AN13" i="18"/>
  <c r="AN42" i="18"/>
  <c r="AN16" i="18"/>
  <c r="AN24" i="18"/>
  <c r="AN43" i="18"/>
  <c r="AN38" i="18"/>
  <c r="AN26" i="18"/>
  <c r="AN11" i="18"/>
  <c r="AN39" i="18"/>
  <c r="AN41" i="18"/>
  <c r="AN9" i="18"/>
  <c r="AN44" i="18"/>
  <c r="AN14" i="18"/>
  <c r="AO7" i="18"/>
  <c r="AN23" i="18"/>
  <c r="AN27" i="18"/>
  <c r="AO16" i="18" l="1"/>
  <c r="AO21" i="18"/>
  <c r="AO27" i="18"/>
  <c r="AO45" i="18"/>
  <c r="AO26" i="18"/>
  <c r="AO12" i="18"/>
  <c r="AO41" i="18"/>
  <c r="AO37" i="18"/>
  <c r="AO38" i="18"/>
  <c r="AO15" i="18"/>
  <c r="AO44" i="18"/>
  <c r="AO13" i="18"/>
  <c r="AO25" i="18"/>
  <c r="AO43" i="18"/>
  <c r="AO42" i="18"/>
  <c r="AO39" i="18"/>
  <c r="AO23" i="18"/>
  <c r="AO9" i="18"/>
  <c r="AO14" i="18"/>
  <c r="AP7" i="18"/>
  <c r="AP44" i="18" s="1"/>
  <c r="AO11" i="18"/>
  <c r="AO24" i="18"/>
  <c r="AQ7" i="18" l="1"/>
  <c r="AQ45" i="18" s="1"/>
  <c r="AP41" i="18"/>
  <c r="AP37" i="18"/>
  <c r="AP26" i="18"/>
  <c r="AP39" i="18"/>
  <c r="AP27" i="18"/>
  <c r="AP9" i="18"/>
  <c r="AP42" i="18"/>
  <c r="AP13" i="18"/>
  <c r="AP12" i="18"/>
  <c r="AP23" i="18"/>
  <c r="AP14" i="18"/>
  <c r="AP11" i="18"/>
  <c r="AP15" i="18"/>
  <c r="AP38" i="18"/>
  <c r="AP16" i="18"/>
  <c r="AP25" i="18"/>
  <c r="AP43" i="18"/>
  <c r="AP45" i="18"/>
  <c r="AP24" i="18"/>
  <c r="AP21" i="18"/>
  <c r="AQ21" i="18" l="1"/>
  <c r="AQ15" i="18"/>
  <c r="AQ37" i="18"/>
  <c r="AQ13" i="18"/>
  <c r="AQ43" i="18"/>
  <c r="AR7" i="18"/>
  <c r="AR42" i="18" s="1"/>
  <c r="AQ44" i="18"/>
  <c r="AQ39" i="18"/>
  <c r="AQ27" i="18"/>
  <c r="AQ14" i="18"/>
  <c r="AQ16" i="18"/>
  <c r="AQ12" i="18"/>
  <c r="AQ26" i="18"/>
  <c r="AQ23" i="18"/>
  <c r="AQ41" i="18"/>
  <c r="AQ9" i="18"/>
  <c r="AQ24" i="18"/>
  <c r="AQ42" i="18"/>
  <c r="AQ11" i="18"/>
  <c r="AQ25" i="18"/>
  <c r="AQ38" i="18"/>
  <c r="AR6" i="18" l="1"/>
  <c r="AR16" i="18"/>
  <c r="AR43" i="18"/>
  <c r="AR25" i="18"/>
  <c r="AR27" i="18"/>
  <c r="AR12" i="18"/>
  <c r="AR9" i="18"/>
  <c r="AR11" i="18"/>
  <c r="AR38" i="18"/>
  <c r="AR15" i="18"/>
  <c r="AR14" i="18"/>
  <c r="AR13" i="18"/>
  <c r="AR39" i="18"/>
  <c r="AR21" i="18"/>
  <c r="AR23" i="18"/>
  <c r="AR41" i="18"/>
  <c r="AR45" i="18"/>
  <c r="AR26" i="18"/>
  <c r="AR44" i="18"/>
  <c r="AR37" i="18"/>
  <c r="AS7" i="18"/>
  <c r="AS41" i="18" s="1"/>
  <c r="AR24" i="18"/>
  <c r="AS21" i="18" l="1"/>
  <c r="AS26" i="18"/>
  <c r="AS27" i="18"/>
  <c r="AS45" i="18"/>
  <c r="AS24" i="18"/>
  <c r="AS43" i="18"/>
  <c r="AS13" i="18"/>
  <c r="AS44" i="18"/>
  <c r="AS15" i="18"/>
  <c r="AS25" i="18"/>
  <c r="AT7" i="18"/>
  <c r="AT44" i="18" s="1"/>
  <c r="AS42" i="18"/>
  <c r="AS39" i="18"/>
  <c r="AS23" i="18"/>
  <c r="AS9" i="18"/>
  <c r="AS11" i="18"/>
  <c r="AS38" i="18"/>
  <c r="AS12" i="18"/>
  <c r="AS37" i="18"/>
  <c r="AS16" i="18"/>
  <c r="AS14" i="18"/>
  <c r="AT15" i="18" l="1"/>
  <c r="AT25" i="18"/>
  <c r="AT24" i="18"/>
  <c r="AT42" i="18"/>
  <c r="AT14" i="18"/>
  <c r="AT41" i="18"/>
  <c r="AT16" i="18"/>
  <c r="AT39" i="18"/>
  <c r="AT37" i="18"/>
  <c r="AT13" i="18"/>
  <c r="AT9" i="18"/>
  <c r="AT23" i="18"/>
  <c r="AT11" i="18"/>
  <c r="AT21" i="18"/>
  <c r="AT38" i="18"/>
  <c r="AU7" i="18"/>
  <c r="AU44" i="18" s="1"/>
  <c r="AT26" i="18"/>
  <c r="AT43" i="18"/>
  <c r="AT45" i="18"/>
  <c r="AT12" i="18"/>
  <c r="AT27" i="18"/>
  <c r="AU24" i="18" l="1"/>
  <c r="AU14" i="18"/>
  <c r="AU27" i="18"/>
  <c r="AU26" i="18"/>
  <c r="AU13" i="18"/>
  <c r="AU12" i="18"/>
  <c r="AU37" i="18"/>
  <c r="AU15" i="18"/>
  <c r="AU41" i="18"/>
  <c r="AU9" i="18"/>
  <c r="AU39" i="18"/>
  <c r="AU42" i="18"/>
  <c r="AU11" i="18"/>
  <c r="AU25" i="18"/>
  <c r="AU38" i="18"/>
  <c r="AU45" i="18"/>
  <c r="AU23" i="18"/>
  <c r="AU16" i="18"/>
  <c r="AU43" i="18"/>
  <c r="AV7" i="18"/>
  <c r="AV45" i="18" s="1"/>
  <c r="AU21" i="18"/>
  <c r="AV41" i="18" l="1"/>
  <c r="AV37" i="18"/>
  <c r="AV16" i="18"/>
  <c r="AW7" i="18"/>
  <c r="AW43" i="18" s="1"/>
  <c r="AV25" i="18"/>
  <c r="AV11" i="18"/>
  <c r="AV14" i="18"/>
  <c r="AV21" i="18"/>
  <c r="AV44" i="18"/>
  <c r="AV43" i="18"/>
  <c r="AV15" i="18"/>
  <c r="AV9" i="18"/>
  <c r="AV38" i="18"/>
  <c r="AV12" i="18"/>
  <c r="AV26" i="18"/>
  <c r="AV42" i="18"/>
  <c r="AV24" i="18"/>
  <c r="AV39" i="18"/>
  <c r="AV13" i="18"/>
  <c r="AV23" i="18"/>
  <c r="AV27" i="18"/>
  <c r="AW39" i="18"/>
  <c r="AW44" i="18"/>
  <c r="AW14" i="18"/>
  <c r="AW23" i="18"/>
  <c r="AW21" i="18"/>
  <c r="AW16" i="18"/>
  <c r="AW15" i="18"/>
  <c r="AW38" i="18"/>
  <c r="AW25" i="18"/>
  <c r="AW12" i="18"/>
  <c r="AW41" i="18" l="1"/>
  <c r="AW27" i="18"/>
  <c r="AX7" i="18"/>
  <c r="AW26" i="18"/>
  <c r="AW11" i="18"/>
  <c r="AW42" i="18"/>
  <c r="AW9" i="18"/>
  <c r="AW13" i="18"/>
  <c r="AW24" i="18"/>
  <c r="AW37" i="18"/>
  <c r="AW45" i="18"/>
  <c r="AX26" i="18" l="1"/>
  <c r="AX12" i="18"/>
  <c r="AX37" i="18"/>
  <c r="AX13" i="18"/>
  <c r="AX24" i="18"/>
  <c r="AX9" i="18"/>
  <c r="AX27" i="18"/>
  <c r="AX42" i="18"/>
  <c r="AX11" i="18"/>
  <c r="AX41" i="18"/>
  <c r="AX38" i="18"/>
  <c r="AX16" i="18"/>
  <c r="AX43" i="18"/>
  <c r="AX14" i="18"/>
  <c r="AX25" i="18"/>
  <c r="AX44" i="18"/>
  <c r="AX23" i="18"/>
  <c r="AX15" i="18"/>
  <c r="AX45" i="18"/>
  <c r="AY7" i="18"/>
  <c r="AX21" i="18"/>
  <c r="AX39" i="18"/>
  <c r="AY15" i="18" l="1"/>
  <c r="AY14" i="18"/>
  <c r="AY24" i="18"/>
  <c r="AY25" i="18"/>
  <c r="AY42" i="18"/>
  <c r="AY44" i="18"/>
  <c r="AY38" i="18"/>
  <c r="AY23" i="18"/>
  <c r="AY39" i="18"/>
  <c r="AY13" i="18"/>
  <c r="AY21" i="18"/>
  <c r="AY6" i="18"/>
  <c r="AY26" i="18"/>
  <c r="AY11" i="18"/>
  <c r="AY27" i="18"/>
  <c r="AZ7" i="18"/>
  <c r="AY37" i="18"/>
  <c r="AY45" i="18"/>
  <c r="AY9" i="18"/>
  <c r="AY16" i="18"/>
  <c r="AY43" i="18"/>
  <c r="AY12" i="18"/>
  <c r="AY41" i="18"/>
  <c r="AZ45" i="18"/>
  <c r="AZ27" i="18"/>
  <c r="AZ43" i="18"/>
  <c r="AZ26" i="18" l="1"/>
  <c r="AZ13" i="18"/>
  <c r="BA7" i="18"/>
  <c r="AZ23" i="18"/>
  <c r="AZ14" i="18"/>
  <c r="AZ38" i="18"/>
  <c r="AZ41" i="18"/>
  <c r="AZ12" i="18"/>
  <c r="AZ24" i="18"/>
  <c r="AZ37" i="18"/>
  <c r="AZ16" i="18"/>
  <c r="AZ15" i="18"/>
  <c r="AZ42" i="18"/>
  <c r="AZ9" i="18"/>
  <c r="AZ25" i="18"/>
  <c r="AZ11" i="18"/>
  <c r="AZ44" i="18"/>
  <c r="AZ21" i="18"/>
  <c r="AZ39" i="18"/>
  <c r="BA41" i="18"/>
  <c r="BA39" i="18"/>
  <c r="BA45" i="18"/>
  <c r="BA44" i="18"/>
  <c r="BA43" i="18"/>
  <c r="BA42" i="18"/>
  <c r="BA24" i="18"/>
  <c r="BA14" i="18"/>
  <c r="BA38" i="18"/>
  <c r="BA23" i="18"/>
  <c r="BA37" i="18"/>
  <c r="BA27" i="18"/>
  <c r="BA21" i="18"/>
  <c r="BA16" i="18"/>
  <c r="BA26" i="18"/>
  <c r="BA9" i="18"/>
  <c r="BA25" i="18"/>
  <c r="BA15" i="18"/>
  <c r="BA13" i="18"/>
  <c r="BA11" i="18"/>
  <c r="BA12" i="18"/>
  <c r="BB7" i="18"/>
  <c r="BB45" i="18" l="1"/>
  <c r="BB39" i="18"/>
  <c r="BB44" i="18"/>
  <c r="BB43" i="18"/>
  <c r="BB38" i="18"/>
  <c r="BB42" i="18"/>
  <c r="BB23" i="18"/>
  <c r="BB13" i="18"/>
  <c r="BB37" i="18"/>
  <c r="BB27" i="18"/>
  <c r="BB21" i="18"/>
  <c r="BB41" i="18"/>
  <c r="BB26" i="18"/>
  <c r="BB25" i="18"/>
  <c r="BB15" i="18"/>
  <c r="BB16" i="18"/>
  <c r="BB14" i="18"/>
  <c r="BB12" i="18"/>
  <c r="BC7" i="18"/>
  <c r="BB24" i="18"/>
  <c r="BB11" i="18"/>
  <c r="BB9" i="18"/>
  <c r="BC45" i="18" l="1"/>
  <c r="BC44" i="18"/>
  <c r="BC43" i="18"/>
  <c r="BC38" i="18"/>
  <c r="BC42" i="18"/>
  <c r="BC37" i="18"/>
  <c r="BC27" i="18"/>
  <c r="BC41" i="18"/>
  <c r="BC39" i="18"/>
  <c r="BC21" i="18"/>
  <c r="BC16" i="18"/>
  <c r="BC26" i="18"/>
  <c r="BC25" i="18"/>
  <c r="BC24" i="18"/>
  <c r="BC14" i="18"/>
  <c r="BC15" i="18"/>
  <c r="BC13" i="18"/>
  <c r="BC12" i="18"/>
  <c r="BD7" i="18"/>
  <c r="BC23" i="18"/>
  <c r="BC11" i="18"/>
  <c r="BC9" i="18"/>
  <c r="BD45" i="18" l="1"/>
  <c r="BD42" i="18"/>
  <c r="BD37" i="18"/>
  <c r="BD27" i="18"/>
  <c r="BD41" i="18"/>
  <c r="BD26" i="18"/>
  <c r="BD39" i="18"/>
  <c r="BD38" i="18"/>
  <c r="BD25" i="18"/>
  <c r="BD15" i="18"/>
  <c r="BD43" i="18"/>
  <c r="BD24" i="18"/>
  <c r="BD23" i="18"/>
  <c r="BD14" i="18"/>
  <c r="BD11" i="18"/>
  <c r="BD9" i="18"/>
  <c r="BD13" i="18"/>
  <c r="BD12" i="18"/>
  <c r="BD44" i="18"/>
  <c r="BD21" i="18"/>
  <c r="BD16" i="18"/>
  <c r="BE7" i="18"/>
  <c r="BE41" i="18" l="1"/>
  <c r="BE26" i="18"/>
  <c r="BE45" i="18"/>
  <c r="BE39" i="18"/>
  <c r="BE44" i="18"/>
  <c r="BE43" i="18"/>
  <c r="BE37" i="18"/>
  <c r="BE27" i="18"/>
  <c r="BE24" i="18"/>
  <c r="BE14" i="18"/>
  <c r="BE23" i="18"/>
  <c r="BE21" i="18"/>
  <c r="BE16" i="18"/>
  <c r="BE42" i="18"/>
  <c r="BE25" i="18"/>
  <c r="BE11" i="18"/>
  <c r="BE38" i="18"/>
  <c r="BE9" i="18"/>
  <c r="BE13" i="18"/>
  <c r="BE12" i="18"/>
  <c r="BF7" i="18"/>
  <c r="BE15" i="18"/>
  <c r="BF45" i="18" l="1"/>
  <c r="BF39" i="18"/>
  <c r="BF44" i="18"/>
  <c r="BF43" i="18"/>
  <c r="BF38" i="18"/>
  <c r="BF42" i="18"/>
  <c r="BF26" i="18"/>
  <c r="BF23" i="18"/>
  <c r="BF13" i="18"/>
  <c r="BF41" i="18"/>
  <c r="BF21" i="18"/>
  <c r="BF25" i="18"/>
  <c r="BF15" i="18"/>
  <c r="BF37" i="18"/>
  <c r="BF6" i="18"/>
  <c r="BF27" i="18"/>
  <c r="BF12" i="18"/>
  <c r="BG7" i="18"/>
  <c r="BF24" i="18"/>
  <c r="BF16" i="18"/>
  <c r="BF11" i="18"/>
  <c r="BF9" i="18"/>
  <c r="BF14" i="18"/>
  <c r="BG45" i="18" l="1"/>
  <c r="BG44" i="18"/>
  <c r="BG43" i="18"/>
  <c r="BG38" i="18"/>
  <c r="BG42" i="18"/>
  <c r="BG37" i="18"/>
  <c r="BG27" i="18"/>
  <c r="BG41" i="18"/>
  <c r="BG21" i="18"/>
  <c r="BG16" i="18"/>
  <c r="BG25" i="18"/>
  <c r="BG24" i="18"/>
  <c r="BG14" i="18"/>
  <c r="BG23" i="18"/>
  <c r="BG12" i="18"/>
  <c r="BH7" i="18"/>
  <c r="BG13" i="18"/>
  <c r="BG11" i="18"/>
  <c r="BG9" i="18"/>
  <c r="BG39" i="18"/>
  <c r="BG26" i="18"/>
  <c r="BG15" i="18"/>
  <c r="BH45" i="18" l="1"/>
  <c r="BH42" i="18"/>
  <c r="BH37" i="18"/>
  <c r="BH27" i="18"/>
  <c r="BH41" i="18"/>
  <c r="BH26" i="18"/>
  <c r="BH39" i="18"/>
  <c r="BH43" i="18"/>
  <c r="BH25" i="18"/>
  <c r="BH15" i="18"/>
  <c r="BH24" i="18"/>
  <c r="BH44" i="18"/>
  <c r="BH38" i="18"/>
  <c r="BH23" i="18"/>
  <c r="BH13" i="18"/>
  <c r="BH11" i="18"/>
  <c r="BH9" i="18"/>
  <c r="BI7" i="18"/>
  <c r="BH16" i="18"/>
  <c r="BH21" i="18"/>
  <c r="BH14" i="18"/>
  <c r="BH12" i="18"/>
  <c r="BI45" i="18" l="1"/>
  <c r="BI41" i="18"/>
  <c r="BI26" i="18"/>
  <c r="BI39" i="18"/>
  <c r="BI44" i="18"/>
  <c r="BI43" i="18"/>
  <c r="BI24" i="18"/>
  <c r="BI14" i="18"/>
  <c r="BI38" i="18"/>
  <c r="BI23" i="18"/>
  <c r="BI42" i="18"/>
  <c r="BI37" i="18"/>
  <c r="BI27" i="18"/>
  <c r="BI21" i="18"/>
  <c r="BI16" i="18"/>
  <c r="BI13" i="18"/>
  <c r="BI9" i="18"/>
  <c r="BI15" i="18"/>
  <c r="BI25" i="18"/>
  <c r="BI11" i="18"/>
  <c r="BI12" i="18"/>
  <c r="BJ7" i="18"/>
  <c r="BJ45" i="18" l="1"/>
  <c r="BJ39" i="18"/>
  <c r="BJ44" i="18"/>
  <c r="BJ43" i="18"/>
  <c r="BJ38" i="18"/>
  <c r="BJ42" i="18"/>
  <c r="BJ41" i="18"/>
  <c r="BJ23" i="18"/>
  <c r="BJ13" i="18"/>
  <c r="BJ37" i="18"/>
  <c r="BJ27" i="18"/>
  <c r="BJ21" i="18"/>
  <c r="BJ26" i="18"/>
  <c r="BJ25" i="18"/>
  <c r="BJ15" i="18"/>
  <c r="BJ16" i="18"/>
  <c r="BJ24" i="18"/>
  <c r="BJ14" i="18"/>
  <c r="BJ12" i="18"/>
  <c r="BK7" i="18"/>
  <c r="BJ11" i="18"/>
  <c r="BJ9" i="18"/>
  <c r="BK45" i="18" l="1"/>
  <c r="BK44" i="18"/>
  <c r="BK43" i="18"/>
  <c r="BK38" i="18"/>
  <c r="BK42" i="18"/>
  <c r="BK37" i="18"/>
  <c r="BK27" i="18"/>
  <c r="BK41" i="18"/>
  <c r="BK21" i="18"/>
  <c r="BK16" i="18"/>
  <c r="BK26" i="18"/>
  <c r="BK25" i="18"/>
  <c r="BK39" i="18"/>
  <c r="BK24" i="18"/>
  <c r="BK14" i="18"/>
  <c r="BK15" i="18"/>
  <c r="BK12" i="18"/>
  <c r="BL7" i="18"/>
  <c r="BK11" i="18"/>
  <c r="BK9" i="18"/>
  <c r="BK23" i="18"/>
  <c r="BK13" i="18"/>
  <c r="BL45" i="18" l="1"/>
  <c r="BL44" i="18"/>
  <c r="BL42" i="18"/>
  <c r="BL37" i="18"/>
  <c r="BL27" i="18"/>
  <c r="BL41" i="18"/>
  <c r="BL26" i="18"/>
  <c r="BL39" i="18"/>
  <c r="BL38" i="18"/>
  <c r="BL25" i="18"/>
  <c r="BL15" i="18"/>
  <c r="BL24" i="18"/>
  <c r="BL23" i="18"/>
  <c r="BL43" i="18"/>
  <c r="BL14" i="18"/>
  <c r="BL11" i="18"/>
  <c r="BL9" i="18"/>
  <c r="BL16" i="18"/>
  <c r="BL21" i="18"/>
  <c r="BL13" i="18"/>
  <c r="BL12"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<sst xmlns="http://schemas.openxmlformats.org/spreadsheetml/2006/main" count="113" uniqueCount="59">
  <si>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</si>
  <si>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</si>
  <si>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</si>
  <si>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PROJECT: Milestone 4</t>
  </si>
  <si>
    <t>Amex</t>
  </si>
  <si>
    <t>Legend:</t>
  </si>
  <si>
    <t>On track</t>
  </si>
  <si>
    <t>Low risk</t>
  </si>
  <si>
    <t>Med risk</t>
  </si>
  <si>
    <t>High risk</t>
  </si>
  <si>
    <t>Unassigned</t>
  </si>
  <si>
    <t>Andy</t>
  </si>
  <si>
    <t>Mariana</t>
  </si>
  <si>
    <t>Elicia</t>
  </si>
  <si>
    <t>Xander</t>
  </si>
  <si>
    <t>Project start date:</t>
  </si>
  <si>
    <t>Scrolling increment:</t>
  </si>
  <si>
    <t>Milestone description</t>
  </si>
  <si>
    <t>Category</t>
  </si>
  <si>
    <t>Assigned to</t>
  </si>
  <si>
    <t>Progress</t>
  </si>
  <si>
    <t>Start</t>
  </si>
  <si>
    <t>Days</t>
  </si>
  <si>
    <t>Expand on our screens</t>
  </si>
  <si>
    <t>Milestone</t>
  </si>
  <si>
    <t>All</t>
  </si>
  <si>
    <t>Design layout: Change Name</t>
  </si>
  <si>
    <t>Low Risk</t>
  </si>
  <si>
    <t>Design layout: Change Password</t>
  </si>
  <si>
    <t>Design layout: Change Picture</t>
  </si>
  <si>
    <t>Design layout: Delete Account</t>
  </si>
  <si>
    <t>Design layout: Sign Up</t>
  </si>
  <si>
    <t xml:space="preserve">Design layout: Make a post </t>
  </si>
  <si>
    <t>Design layout: Get menu of the day</t>
  </si>
  <si>
    <t xml:space="preserve">Design layout: Home Menu </t>
  </si>
  <si>
    <t>Add layout designs to android studio</t>
  </si>
  <si>
    <t>Med Risk</t>
  </si>
  <si>
    <t>all</t>
  </si>
  <si>
    <t xml:space="preserve">Building App Functionality </t>
  </si>
  <si>
    <t>Meet to assign tasks</t>
  </si>
  <si>
    <t>Goal</t>
  </si>
  <si>
    <t>Build account with login containing a  username and password</t>
  </si>
  <si>
    <t>High Risk</t>
  </si>
  <si>
    <t>Build post making and feed  within feed screen</t>
  </si>
  <si>
    <t>Build Menu viewing screen to connect to  conco's menu</t>
  </si>
  <si>
    <t>Build home upload profile picture functionality</t>
  </si>
  <si>
    <t>Meet to merge progress or if behind discuss time needed</t>
  </si>
  <si>
    <t>Build home feed with post making</t>
  </si>
  <si>
    <t>Build account setting Change username and password functionality</t>
  </si>
  <si>
    <t>Build account sign up page with create username and password</t>
  </si>
  <si>
    <t>posts connected to username and profile</t>
  </si>
  <si>
    <t>Build account setting change profile picture</t>
  </si>
  <si>
    <t>Testing</t>
  </si>
  <si>
    <t>Testing moving between screens</t>
  </si>
  <si>
    <t xml:space="preserve">testing adding posts </t>
  </si>
  <si>
    <t>Testing change username and password functionality</t>
  </si>
  <si>
    <t>Make sure the menu is correct</t>
  </si>
  <si>
    <t>TITLE 4</t>
  </si>
  <si>
    <t>To add more data, Insert new rows ABOVE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</si>
</sst>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2">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1"/>
      <color theme="5" tint="-0.499984740745262"/>
      <name val="Calibri"/>
      <family val="2"/>
      <scheme val="minor"/>
    </font>
    <font>
      <b/>
      <sz val="11"/>
      <color rgb="FF32531C"/>
      <name val="Calibri"/>
      <family val="2"/>
    </font>
    <font>
      <sz val="11"/>
      <color rgb="FF32531C"/>
      <name val="Calibri"/>
      <family val="2"/>
    </font>
    <font>
      <b/>
      <sz val="16"/>
      <color rgb="FF000000"/>
      <name val="Calibri"/>
      <scheme val="minor"/>
    </font>
  </fonts>
  <fills count="13">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0" tint="-4.9989318521683403E-2"/>
        <bgColor theme="5" tint="0.79995117038483843"/>
      </patternFill>
    </fill>
    <fill>
      <patternFill patternType="solid">
        <fgColor rgb="FFF2F2F2"/>
        <bgColor rgb="FFDEF0D2"/>
      </patternFill>
    </fill>
  </fills>
  <borders count="1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right/>
      <top/>
      <bottom style="thin">
        <color theme="5" tint="-0.24994659260841701"/>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9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5"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20" fillId="0" borderId="0" xfId="5" applyFont="1" applyFill="1" applyBorder="1" applyAlignment="1">
      <alignment horizontal="left" vertical="center"/>
    </xf>
    <xf numFmtId="0" fontId="19" fillId="0" borderId="0" xfId="0" applyFont="1" applyAlignment="1">
      <alignment horizontal="left" vertical="center"/>
    </xf>
    <xf numFmtId="0" fontId="3" fillId="0" borderId="0" xfId="0" applyFont="1" applyAlignment="1">
      <alignment vertical="center"/>
    </xf>
    <xf numFmtId="0" fontId="16" fillId="0" borderId="0" xfId="0" applyFont="1" applyAlignment="1">
      <alignment horizontal="center" vertical="center"/>
    </xf>
    <xf numFmtId="0" fontId="23" fillId="0" borderId="0" xfId="6" applyFont="1" applyFill="1" applyAlignment="1">
      <alignment horizontal="left" vertical="center" indent="2"/>
    </xf>
    <xf numFmtId="0" fontId="16"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3"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6"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13" xfId="0" applyBorder="1" applyAlignment="1">
      <alignment vertical="center"/>
    </xf>
    <xf numFmtId="0" fontId="14" fillId="0" borderId="10" xfId="0" applyFont="1" applyBorder="1"/>
    <xf numFmtId="0" fontId="23" fillId="0" borderId="10" xfId="0" applyFont="1" applyBorder="1" applyAlignment="1">
      <alignment vertical="center"/>
    </xf>
    <xf numFmtId="0" fontId="24" fillId="0" borderId="10" xfId="0" applyFont="1" applyBorder="1" applyAlignment="1">
      <alignment vertical="center"/>
    </xf>
    <xf numFmtId="0" fontId="17" fillId="0" borderId="10" xfId="0" applyFont="1" applyBorder="1" applyAlignment="1">
      <alignment vertical="center"/>
    </xf>
    <xf numFmtId="0" fontId="10" fillId="9" borderId="0" xfId="0" applyFont="1" applyFill="1"/>
    <xf numFmtId="164" fontId="1" fillId="10" borderId="8" xfId="0" applyNumberFormat="1" applyFont="1" applyFill="1" applyBorder="1" applyAlignment="1">
      <alignment horizontal="center" vertical="center"/>
    </xf>
    <xf numFmtId="164" fontId="1" fillId="10" borderId="5" xfId="0" applyNumberFormat="1" applyFont="1" applyFill="1" applyBorder="1" applyAlignment="1">
      <alignment horizontal="center" vertical="center"/>
    </xf>
    <xf numFmtId="164" fontId="1" fillId="10" borderId="9" xfId="0" applyNumberFormat="1" applyFont="1" applyFill="1" applyBorder="1" applyAlignment="1">
      <alignment horizontal="center" vertical="center"/>
    </xf>
    <xf numFmtId="164" fontId="1" fillId="10" borderId="2" xfId="0" applyNumberFormat="1" applyFont="1" applyFill="1" applyBorder="1" applyAlignment="1">
      <alignment horizontal="center" vertical="center"/>
    </xf>
    <xf numFmtId="164" fontId="1" fillId="10" borderId="0" xfId="0" applyNumberFormat="1" applyFont="1" applyFill="1" applyAlignment="1">
      <alignment horizontal="center" vertical="center"/>
    </xf>
    <xf numFmtId="164" fontId="1" fillId="10" borderId="11" xfId="0" applyNumberFormat="1" applyFont="1" applyFill="1" applyBorder="1" applyAlignment="1">
      <alignment horizontal="center" vertical="center"/>
    </xf>
    <xf numFmtId="164" fontId="1" fillId="10" borderId="12" xfId="0" applyNumberFormat="1" applyFont="1" applyFill="1" applyBorder="1" applyAlignment="1">
      <alignment horizontal="center" vertical="center"/>
    </xf>
    <xf numFmtId="164" fontId="1" fillId="10" borderId="3" xfId="0" applyNumberFormat="1" applyFont="1" applyFill="1" applyBorder="1" applyAlignment="1">
      <alignment horizontal="center" vertical="center"/>
    </xf>
    <xf numFmtId="0" fontId="1" fillId="10" borderId="1" xfId="0" applyFont="1" applyFill="1" applyBorder="1" applyAlignment="1">
      <alignment horizontal="center" vertical="center" shrinkToFit="1"/>
    </xf>
    <xf numFmtId="0" fontId="25" fillId="0" borderId="0" xfId="6" applyFont="1" applyFill="1" applyAlignment="1">
      <alignment vertical="center"/>
    </xf>
    <xf numFmtId="0" fontId="9" fillId="2" borderId="0" xfId="0" applyFont="1" applyFill="1"/>
    <xf numFmtId="0" fontId="26" fillId="2" borderId="0" xfId="0" applyFont="1" applyFill="1"/>
    <xf numFmtId="0" fontId="20"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9" borderId="0" xfId="0" applyFont="1" applyFill="1"/>
    <xf numFmtId="0" fontId="15" fillId="0" borderId="0" xfId="0" applyFont="1" applyAlignment="1">
      <alignment horizontal="left" vertical="center" wrapText="1" indent="1"/>
    </xf>
    <xf numFmtId="0" fontId="3" fillId="0" borderId="0" xfId="0" applyFont="1" applyAlignment="1">
      <alignment horizontal="left" vertical="center" wrapText="1" indent="1"/>
    </xf>
    <xf numFmtId="0" fontId="18" fillId="9" borderId="0" xfId="0" applyFont="1" applyFill="1" applyAlignment="1">
      <alignment horizontal="left" vertical="center" indent="1"/>
    </xf>
    <xf numFmtId="0" fontId="18" fillId="9" borderId="0" xfId="0" applyFont="1" applyFill="1" applyAlignment="1">
      <alignment horizontal="center" vertical="center" wrapText="1"/>
    </xf>
    <xf numFmtId="0" fontId="28" fillId="0" borderId="0" xfId="0" applyFont="1" applyAlignment="1">
      <alignment wrapText="1"/>
    </xf>
    <xf numFmtId="0" fontId="28" fillId="11" borderId="0" xfId="0" applyFont="1" applyFill="1" applyAlignment="1">
      <alignment wrapText="1"/>
    </xf>
    <xf numFmtId="0" fontId="28" fillId="0" borderId="0" xfId="0" applyFont="1" applyAlignment="1">
      <alignment horizontal="left" wrapText="1" indent="1"/>
    </xf>
    <xf numFmtId="0" fontId="28" fillId="0" borderId="0" xfId="0" applyFont="1" applyAlignment="1">
      <alignment horizontal="left" wrapText="1" indent="2"/>
    </xf>
    <xf numFmtId="0" fontId="29" fillId="0" borderId="0" xfId="0" applyFont="1" applyAlignment="1">
      <alignment wrapText="1"/>
    </xf>
    <xf numFmtId="0" fontId="30" fillId="12" borderId="0" xfId="0" applyFont="1" applyFill="1"/>
    <xf numFmtId="0" fontId="30" fillId="0" borderId="0" xfId="0" applyFont="1"/>
    <xf numFmtId="0" fontId="28" fillId="11" borderId="0" xfId="0" applyFont="1" applyFill="1"/>
    <xf numFmtId="0" fontId="29" fillId="0" borderId="0" xfId="0" applyFont="1" applyAlignment="1">
      <alignment horizontal="left" wrapText="1" indent="1"/>
    </xf>
    <xf numFmtId="0" fontId="28" fillId="0" borderId="14" xfId="0" applyFont="1" applyBorder="1" applyAlignment="1">
      <alignment wrapText="1"/>
    </xf>
    <xf numFmtId="0" fontId="31" fillId="0" borderId="0" xfId="0" applyFont="1" applyAlignment="1">
      <alignment horizontal="left" vertical="center" indent="2"/>
    </xf>
    <xf numFmtId="0" fontId="31" fillId="0" borderId="0" xfId="0" applyFont="1"/>
    <xf numFmtId="0" fontId="30" fillId="0" borderId="0" xfId="0" applyFont="1" applyAlignment="1">
      <alignment wrapText="1"/>
    </xf>
    <xf numFmtId="0" fontId="27" fillId="9" borderId="0" xfId="6" applyFont="1" applyFill="1" applyAlignment="1">
      <alignment horizontal="left" vertical="center"/>
    </xf>
    <xf numFmtId="0" fontId="16" fillId="2" borderId="0" xfId="6" applyFont="1" applyFill="1" applyAlignment="1">
      <alignment horizontal="left" vertical="center" wrapText="1"/>
    </xf>
    <xf numFmtId="0" fontId="13" fillId="6" borderId="0" xfId="0" applyFont="1" applyFill="1" applyAlignment="1">
      <alignment horizontal="center" vertical="center"/>
    </xf>
    <xf numFmtId="0" fontId="12" fillId="4" borderId="0" xfId="0" applyFont="1" applyFill="1" applyAlignment="1">
      <alignment horizontal="center" vertical="center"/>
    </xf>
    <xf numFmtId="0" fontId="22" fillId="9" borderId="0" xfId="5" applyFont="1" applyFill="1" applyAlignment="1">
      <alignment horizontal="left" vertical="center" indent="1"/>
    </xf>
    <xf numFmtId="0" fontId="21" fillId="9" borderId="0" xfId="0" applyFont="1" applyFill="1" applyAlignment="1">
      <alignment horizontal="center" vertical="center"/>
    </xf>
    <xf numFmtId="0" fontId="10" fillId="9" borderId="0" xfId="0" applyFont="1" applyFill="1" applyAlignment="1">
      <alignment horizontal="center" vertical="center"/>
    </xf>
    <xf numFmtId="0" fontId="13" fillId="5" borderId="0" xfId="11" applyFont="1" applyFill="1" applyAlignment="1">
      <alignment horizontal="center" vertical="center"/>
    </xf>
    <xf numFmtId="0" fontId="12" fillId="7" borderId="0" xfId="0" applyFont="1" applyFill="1" applyAlignment="1">
      <alignment horizontal="center" vertical="center"/>
    </xf>
    <xf numFmtId="0" fontId="13" fillId="8"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56">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55"/>
      <tableStyleElement type="headerRow" dxfId="54"/>
      <tableStyleElement type="firstRowStripe" dxfId="53"/>
      <tableStyleElement type="secondRowStripe" dxfId="52"/>
    </tableStyle>
    <tableStyle name="ToDoList" pivot="0" count="9" xr9:uid="{00000000-0011-0000-FFFF-FFFF00000000}">
      <tableStyleElement type="wholeTable" dxfId="51"/>
      <tableStyleElement type="headerRow" dxfId="50"/>
      <tableStyleElement type="totalRow" dxfId="49"/>
      <tableStyleElement type="firstColumn" dxfId="48"/>
      <tableStyleElement type="lastColumn" dxfId="47"/>
      <tableStyleElement type="firstRowStripe" dxfId="46"/>
      <tableStyleElement type="secondRowStripe" dxfId="45"/>
      <tableStyleElement type="firstColumnStripe" dxfId="44"/>
      <tableStyleElement type="secondColumnStripe" dxfId="4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42" totalsRowShown="0" headerRowDxfId="3">
  <autoFilter ref="B9:G4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3.9"/>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c r="D1" s="61"/>
    </row>
    <row r="2" spans="1:13" ht="50.1" customHeight="1">
      <c r="A2" s="7"/>
      <c r="B2" s="67"/>
      <c r="C2" s="85" t="s">
        <v>0</v>
      </c>
      <c r="D2" s="85"/>
      <c r="E2" s="85"/>
      <c r="F2" s="67"/>
      <c r="G2" s="7"/>
      <c r="H2" s="7"/>
      <c r="I2" s="7"/>
      <c r="J2" s="7"/>
      <c r="K2" s="7"/>
      <c r="L2" s="7"/>
      <c r="M2" s="7"/>
    </row>
    <row r="3" spans="1:13" ht="14.45" customHeight="1">
      <c r="A3" s="7"/>
      <c r="B3" s="62"/>
      <c r="C3" s="63"/>
      <c r="D3" s="64"/>
      <c r="E3" s="62"/>
      <c r="F3" s="62"/>
      <c r="G3" s="7"/>
      <c r="H3" s="7"/>
      <c r="I3" s="7"/>
      <c r="J3" s="7"/>
      <c r="K3" s="7"/>
      <c r="L3" s="7"/>
      <c r="M3" s="7"/>
    </row>
    <row r="4" spans="1:13" s="8" customFormat="1" ht="67.150000000000006" customHeight="1">
      <c r="A4" s="7"/>
      <c r="B4" s="62"/>
      <c r="C4" s="86" t="s">
        <v>1</v>
      </c>
      <c r="D4" s="86"/>
      <c r="E4" s="86"/>
      <c r="F4" s="62"/>
      <c r="G4" s="7"/>
      <c r="H4" s="7"/>
      <c r="I4" s="7"/>
      <c r="J4" s="7"/>
      <c r="K4" s="7"/>
      <c r="L4" s="7"/>
      <c r="M4" s="7"/>
    </row>
    <row r="5" spans="1:13" s="8" customFormat="1" ht="67.150000000000006" customHeight="1">
      <c r="A5" s="7"/>
      <c r="B5" s="62"/>
      <c r="C5" s="86" t="s">
        <v>2</v>
      </c>
      <c r="D5" s="86"/>
      <c r="E5" s="86"/>
      <c r="F5" s="62"/>
      <c r="G5" s="7"/>
      <c r="H5" s="7"/>
      <c r="I5" s="7"/>
      <c r="J5" s="7"/>
      <c r="K5" s="7"/>
      <c r="L5" s="7"/>
      <c r="M5" s="7"/>
    </row>
    <row r="6" spans="1:13" ht="14.65">
      <c r="A6" s="6"/>
      <c r="B6" s="65"/>
      <c r="C6" s="65"/>
      <c r="D6" s="66"/>
      <c r="E6" s="65"/>
      <c r="F6" s="65"/>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52"/>
  <sheetViews>
    <sheetView showGridLines="0" tabSelected="1" showRuler="0" topLeftCell="A22" zoomScaleNormal="100" zoomScalePageLayoutView="70" workbookViewId="0">
      <selection activeCell="D25" sqref="D25"/>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89" t="s">
        <v>3</v>
      </c>
      <c r="C2" s="89"/>
      <c r="D2" s="89"/>
      <c r="E2" s="89"/>
      <c r="F2" s="89"/>
      <c r="G2" s="89"/>
      <c r="H2" s="89"/>
      <c r="I2" s="90"/>
      <c r="J2" s="90"/>
      <c r="K2" s="90"/>
      <c r="L2" s="90"/>
      <c r="M2" s="90"/>
      <c r="N2" s="90"/>
      <c r="O2" s="91"/>
      <c r="P2" s="91"/>
      <c r="Q2" s="91"/>
      <c r="R2" s="91"/>
      <c r="S2" s="91"/>
      <c r="T2" s="9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row>
    <row r="3" spans="1:68" ht="19.899999999999999" customHeight="1">
      <c r="A3" s="10"/>
      <c r="B3" s="25"/>
      <c r="C3" s="26"/>
      <c r="D3" s="27"/>
      <c r="E3" s="27"/>
      <c r="F3" s="28"/>
      <c r="G3" s="27"/>
      <c r="H3" s="27"/>
      <c r="I3" s="41"/>
      <c r="J3" s="1"/>
      <c r="K3" s="1"/>
      <c r="L3" s="1"/>
    </row>
    <row r="4" spans="1:68" ht="30" customHeight="1">
      <c r="A4" s="10"/>
      <c r="B4" s="29" t="s">
        <v>4</v>
      </c>
      <c r="C4" s="30"/>
      <c r="D4" s="31"/>
      <c r="E4" s="32"/>
      <c r="F4" s="33"/>
      <c r="G4" s="34" t="s">
        <v>5</v>
      </c>
      <c r="H4" s="32"/>
      <c r="I4" s="92" t="s">
        <v>6</v>
      </c>
      <c r="J4" s="92"/>
      <c r="K4" s="92"/>
      <c r="L4" s="92"/>
      <c r="N4" s="93" t="s">
        <v>7</v>
      </c>
      <c r="O4" s="93"/>
      <c r="P4" s="93"/>
      <c r="Q4" s="93"/>
      <c r="S4" s="94" t="s">
        <v>8</v>
      </c>
      <c r="T4" s="94"/>
      <c r="U4" s="94"/>
      <c r="V4" s="94"/>
      <c r="X4" s="87" t="s">
        <v>9</v>
      </c>
      <c r="Y4" s="87"/>
      <c r="Z4" s="87"/>
      <c r="AA4" s="87"/>
      <c r="AC4" s="88" t="s">
        <v>10</v>
      </c>
      <c r="AD4" s="88"/>
      <c r="AE4" s="88"/>
      <c r="AF4" s="88"/>
    </row>
    <row r="5" spans="1:68" ht="30" customHeight="1">
      <c r="A5" s="10"/>
      <c r="B5" s="35" t="s">
        <v>11</v>
      </c>
      <c r="C5" s="82" t="s">
        <v>12</v>
      </c>
      <c r="D5" s="82" t="s">
        <v>13</v>
      </c>
      <c r="E5" s="83" t="s">
        <v>14</v>
      </c>
      <c r="F5" s="33"/>
      <c r="G5" s="32"/>
      <c r="H5" s="32"/>
    </row>
    <row r="6" spans="1:68" ht="30" customHeight="1">
      <c r="A6" s="10"/>
      <c r="B6" s="36" t="s">
        <v>15</v>
      </c>
      <c r="C6" s="37" cm="1">
        <f t="array" aca="1" ref="C6" ca="1">IFERROR(IF(MIN(Milestones43524[Start])=0,TODAY(),B11(Milestones43524[Start])),TODAY())</f>
        <v>45770</v>
      </c>
      <c r="D6" s="38"/>
      <c r="E6" s="32"/>
      <c r="F6" s="33"/>
      <c r="G6" s="32"/>
      <c r="H6" s="32"/>
      <c r="I6" s="48" t="str">
        <f>TEXT(I7,"mmmm")</f>
        <v>March</v>
      </c>
      <c r="J6" s="48"/>
      <c r="K6" s="48"/>
      <c r="L6" s="48"/>
      <c r="M6" s="48"/>
      <c r="N6" s="48"/>
      <c r="O6" s="48"/>
      <c r="P6" s="48" t="str">
        <f>IF(TEXT(P7,"mmmm")=I6,"",TEXT(P7,"mmmm"))</f>
        <v/>
      </c>
      <c r="Q6" s="48"/>
      <c r="R6" s="48"/>
      <c r="S6" s="48"/>
      <c r="T6" s="48"/>
      <c r="U6" s="48"/>
      <c r="V6" s="48"/>
      <c r="W6" s="48" t="str">
        <f>IF(OR(TEXT(W7,"mmmm")=P6,TEXT(W7,"mmmm")=I6),"",TEXT(W7,"mmmm"))</f>
        <v>April</v>
      </c>
      <c r="X6" s="48"/>
      <c r="Y6" s="48"/>
      <c r="Z6" s="48"/>
      <c r="AA6" s="48"/>
      <c r="AB6" s="48"/>
      <c r="AC6" s="48"/>
      <c r="AD6" s="48" t="str">
        <f>IF(OR(TEXT(AD7,"mmmm")=W6,TEXT(AD7,"mmmm")=P6,TEXT(AD7,"mmmm")=I6),"",TEXT(AD7,"mmmm"))</f>
        <v/>
      </c>
      <c r="AE6" s="48"/>
      <c r="AF6" s="48"/>
      <c r="AG6" s="48"/>
      <c r="AH6" s="48"/>
      <c r="AI6" s="48"/>
      <c r="AJ6" s="48"/>
      <c r="AK6" s="48" t="str">
        <f>IF(OR(TEXT(AK7,"mmmm")=AD6,TEXT(AK7,"mmmm")=W6,TEXT(AK7,"mmmm")=P6,TEXT(AK7,"mmmm")=I6),"",TEXT(AK7,"mmmm"))</f>
        <v/>
      </c>
      <c r="AL6" s="48"/>
      <c r="AM6" s="48"/>
      <c r="AN6" s="48"/>
      <c r="AO6" s="48"/>
      <c r="AP6" s="48"/>
      <c r="AQ6" s="48"/>
      <c r="AR6" s="48" t="str">
        <f>IF(OR(TEXT(AR7,"mmmm")=AK6,TEXT(AR7,"mmmm")=AD6,TEXT(AR7,"mmmm")=W6,TEXT(AR7,"mmmm")=P6),"",TEXT(AR7,"mmmm"))</f>
        <v/>
      </c>
      <c r="AS6" s="48"/>
      <c r="AT6" s="48"/>
      <c r="AU6" s="48"/>
      <c r="AV6" s="48"/>
      <c r="AW6" s="48"/>
      <c r="AX6" s="49"/>
      <c r="AY6" s="49" t="str">
        <f>IF(OR(TEXT(AY7,"mmmm")=AR6,TEXT(AY7,"mmmm")=AK6,TEXT(AY7,"mmmm")=AD6,TEXT(AY7,"mmmm")=W6),"",TEXT(AY7,"mmmm"))</f>
        <v/>
      </c>
      <c r="AZ6" s="49"/>
      <c r="BA6" s="49"/>
      <c r="BB6" s="50"/>
      <c r="BC6" s="47"/>
      <c r="BD6" s="47"/>
      <c r="BE6" s="47"/>
      <c r="BF6" s="47" t="str">
        <f>IF(OR(TEXT(BF7,"mmmm")=AY6,TEXT(BF7,"mmmm")=AR6,TEXT(BF7,"mmmm")=AK6,TEXT(BF7,"mmmm")=AD6),"",TEXT(BF7,"mmmm"))</f>
        <v>May</v>
      </c>
      <c r="BG6" s="47"/>
      <c r="BH6" s="47"/>
      <c r="BI6" s="47"/>
      <c r="BJ6" s="47"/>
      <c r="BK6" s="47"/>
      <c r="BL6" s="47"/>
    </row>
    <row r="7" spans="1:68" ht="30" customHeight="1">
      <c r="A7" s="10"/>
      <c r="B7" s="36" t="s">
        <v>16</v>
      </c>
      <c r="C7" s="39">
        <v>5</v>
      </c>
      <c r="D7" s="31"/>
      <c r="E7" s="32"/>
      <c r="F7" s="32"/>
      <c r="G7" s="32"/>
      <c r="H7" s="40"/>
      <c r="I7" s="52">
        <v>45734</v>
      </c>
      <c r="J7" s="53">
        <f>I7+1</f>
        <v>45735</v>
      </c>
      <c r="K7" s="53">
        <f t="shared" ref="K7:AX7" si="0">J7+1</f>
        <v>45736</v>
      </c>
      <c r="L7" s="53">
        <f t="shared" si="0"/>
        <v>45737</v>
      </c>
      <c r="M7" s="53">
        <f t="shared" si="0"/>
        <v>45738</v>
      </c>
      <c r="N7" s="53">
        <f t="shared" si="0"/>
        <v>45739</v>
      </c>
      <c r="O7" s="54">
        <f t="shared" si="0"/>
        <v>45740</v>
      </c>
      <c r="P7" s="53">
        <f>O7+1</f>
        <v>45741</v>
      </c>
      <c r="Q7" s="53">
        <f>P7+1</f>
        <v>45742</v>
      </c>
      <c r="R7" s="53">
        <f t="shared" si="0"/>
        <v>45743</v>
      </c>
      <c r="S7" s="53">
        <f t="shared" si="0"/>
        <v>45744</v>
      </c>
      <c r="T7" s="53">
        <f t="shared" si="0"/>
        <v>45745</v>
      </c>
      <c r="U7" s="53">
        <f t="shared" si="0"/>
        <v>45746</v>
      </c>
      <c r="V7" s="54">
        <f t="shared" si="0"/>
        <v>45747</v>
      </c>
      <c r="W7" s="53">
        <f>V7+1</f>
        <v>45748</v>
      </c>
      <c r="X7" s="53">
        <f>W7+1</f>
        <v>45749</v>
      </c>
      <c r="Y7" s="53">
        <f t="shared" si="0"/>
        <v>45750</v>
      </c>
      <c r="Z7" s="53">
        <f t="shared" si="0"/>
        <v>45751</v>
      </c>
      <c r="AA7" s="53">
        <f t="shared" si="0"/>
        <v>45752</v>
      </c>
      <c r="AB7" s="53">
        <f t="shared" si="0"/>
        <v>45753</v>
      </c>
      <c r="AC7" s="54">
        <f t="shared" si="0"/>
        <v>45754</v>
      </c>
      <c r="AD7" s="53">
        <f>AC7+1</f>
        <v>45755</v>
      </c>
      <c r="AE7" s="53">
        <f>AD7+1</f>
        <v>45756</v>
      </c>
      <c r="AF7" s="53">
        <f t="shared" si="0"/>
        <v>45757</v>
      </c>
      <c r="AG7" s="53">
        <f t="shared" si="0"/>
        <v>45758</v>
      </c>
      <c r="AH7" s="53">
        <f t="shared" si="0"/>
        <v>45759</v>
      </c>
      <c r="AI7" s="53">
        <f t="shared" si="0"/>
        <v>45760</v>
      </c>
      <c r="AJ7" s="54">
        <f t="shared" si="0"/>
        <v>45761</v>
      </c>
      <c r="AK7" s="53">
        <f>AJ7+1</f>
        <v>45762</v>
      </c>
      <c r="AL7" s="53">
        <f>AK7+1</f>
        <v>45763</v>
      </c>
      <c r="AM7" s="53">
        <f t="shared" si="0"/>
        <v>45764</v>
      </c>
      <c r="AN7" s="53">
        <f t="shared" si="0"/>
        <v>45765</v>
      </c>
      <c r="AO7" s="53">
        <f t="shared" si="0"/>
        <v>45766</v>
      </c>
      <c r="AP7" s="53">
        <f t="shared" si="0"/>
        <v>45767</v>
      </c>
      <c r="AQ7" s="54">
        <f t="shared" si="0"/>
        <v>45768</v>
      </c>
      <c r="AR7" s="53">
        <f>AQ7+1</f>
        <v>45769</v>
      </c>
      <c r="AS7" s="53">
        <f>AR7+1</f>
        <v>45770</v>
      </c>
      <c r="AT7" s="53">
        <f t="shared" si="0"/>
        <v>45771</v>
      </c>
      <c r="AU7" s="53">
        <f t="shared" si="0"/>
        <v>45772</v>
      </c>
      <c r="AV7" s="53">
        <f t="shared" si="0"/>
        <v>45773</v>
      </c>
      <c r="AW7" s="53">
        <f t="shared" si="0"/>
        <v>45774</v>
      </c>
      <c r="AX7" s="54">
        <f t="shared" si="0"/>
        <v>45775</v>
      </c>
      <c r="AY7" s="53">
        <f>AX7+1</f>
        <v>45776</v>
      </c>
      <c r="AZ7" s="53">
        <f>AY7+1</f>
        <v>45777</v>
      </c>
      <c r="BA7" s="53">
        <f t="shared" ref="BA7:BE7" si="1">AZ7+1</f>
        <v>45778</v>
      </c>
      <c r="BB7" s="53">
        <f t="shared" si="1"/>
        <v>45779</v>
      </c>
      <c r="BC7" s="53">
        <f t="shared" si="1"/>
        <v>45780</v>
      </c>
      <c r="BD7" s="53">
        <f t="shared" si="1"/>
        <v>45781</v>
      </c>
      <c r="BE7" s="54">
        <f t="shared" si="1"/>
        <v>45782</v>
      </c>
      <c r="BF7" s="53">
        <f>BE7+1</f>
        <v>45783</v>
      </c>
      <c r="BG7" s="53">
        <f>BF7+1</f>
        <v>45784</v>
      </c>
      <c r="BH7" s="53">
        <f t="shared" ref="BH7:BL7" si="2">BG7+1</f>
        <v>45785</v>
      </c>
      <c r="BI7" s="53">
        <f t="shared" si="2"/>
        <v>45786</v>
      </c>
      <c r="BJ7" s="53">
        <f t="shared" si="2"/>
        <v>45787</v>
      </c>
      <c r="BK7" s="53">
        <f t="shared" si="2"/>
        <v>45788</v>
      </c>
      <c r="BL7" s="54">
        <f t="shared" si="2"/>
        <v>45789</v>
      </c>
    </row>
    <row r="8" spans="1:68" ht="19.899999999999999" customHeight="1">
      <c r="A8" s="10"/>
      <c r="B8" s="31"/>
      <c r="C8" s="31"/>
      <c r="D8" s="31"/>
      <c r="E8" s="32"/>
      <c r="F8" s="32"/>
      <c r="G8" s="32"/>
      <c r="H8" s="40"/>
      <c r="I8" s="55"/>
      <c r="J8" s="56"/>
      <c r="K8" s="56"/>
      <c r="L8" s="56"/>
      <c r="M8" s="56"/>
      <c r="N8" s="56"/>
      <c r="O8" s="56"/>
      <c r="P8" s="57"/>
      <c r="Q8" s="56"/>
      <c r="R8" s="56"/>
      <c r="S8" s="56"/>
      <c r="T8" s="56"/>
      <c r="U8" s="56"/>
      <c r="V8" s="58"/>
      <c r="W8" s="56"/>
      <c r="X8" s="56"/>
      <c r="Y8" s="56"/>
      <c r="Z8" s="56"/>
      <c r="AA8" s="56"/>
      <c r="AB8" s="56"/>
      <c r="AC8" s="58"/>
      <c r="AD8" s="56"/>
      <c r="AE8" s="56"/>
      <c r="AF8" s="56"/>
      <c r="AG8" s="56"/>
      <c r="AH8" s="56"/>
      <c r="AI8" s="56"/>
      <c r="AJ8" s="58"/>
      <c r="AK8" s="56"/>
      <c r="AL8" s="56"/>
      <c r="AM8" s="56"/>
      <c r="AN8" s="56"/>
      <c r="AO8" s="56"/>
      <c r="AP8" s="56"/>
      <c r="AQ8" s="58"/>
      <c r="AR8" s="56"/>
      <c r="AS8" s="56"/>
      <c r="AT8" s="56"/>
      <c r="AU8" s="56"/>
      <c r="AV8" s="56"/>
      <c r="AW8" s="56"/>
      <c r="AX8" s="58"/>
      <c r="AY8" s="56"/>
      <c r="AZ8" s="56"/>
      <c r="BA8" s="56"/>
      <c r="BB8" s="56"/>
      <c r="BC8" s="56"/>
      <c r="BD8" s="56"/>
      <c r="BE8" s="58"/>
      <c r="BF8" s="56"/>
      <c r="BG8" s="56"/>
      <c r="BH8" s="56"/>
      <c r="BI8" s="56"/>
      <c r="BJ8" s="56"/>
      <c r="BK8" s="56"/>
      <c r="BL8" s="59"/>
    </row>
    <row r="9" spans="1:68" ht="40.15" customHeight="1">
      <c r="A9" s="10"/>
      <c r="B9" s="70" t="s">
        <v>17</v>
      </c>
      <c r="C9" s="71" t="s">
        <v>18</v>
      </c>
      <c r="D9" s="71" t="s">
        <v>19</v>
      </c>
      <c r="E9" s="71" t="s">
        <v>20</v>
      </c>
      <c r="F9" s="71" t="s">
        <v>21</v>
      </c>
      <c r="G9" s="71" t="s">
        <v>22</v>
      </c>
      <c r="H9" s="45"/>
      <c r="I9" s="60" t="str">
        <f t="shared" ref="I9:BL9" si="3">LEFT(TEXT(I7,"ddd"),1)</f>
        <v>T</v>
      </c>
      <c r="J9" s="60" t="str">
        <f t="shared" si="3"/>
        <v>W</v>
      </c>
      <c r="K9" s="60" t="str">
        <f t="shared" si="3"/>
        <v>T</v>
      </c>
      <c r="L9" s="60" t="str">
        <f t="shared" si="3"/>
        <v>F</v>
      </c>
      <c r="M9" s="60" t="str">
        <f t="shared" si="3"/>
        <v>S</v>
      </c>
      <c r="N9" s="60" t="str">
        <f t="shared" si="3"/>
        <v>S</v>
      </c>
      <c r="O9" s="60" t="str">
        <f t="shared" si="3"/>
        <v>M</v>
      </c>
      <c r="P9" s="60" t="str">
        <f t="shared" si="3"/>
        <v>T</v>
      </c>
      <c r="Q9" s="60" t="str">
        <f t="shared" si="3"/>
        <v>W</v>
      </c>
      <c r="R9" s="60" t="str">
        <f t="shared" si="3"/>
        <v>T</v>
      </c>
      <c r="S9" s="60" t="str">
        <f t="shared" si="3"/>
        <v>F</v>
      </c>
      <c r="T9" s="60" t="str">
        <f t="shared" si="3"/>
        <v>S</v>
      </c>
      <c r="U9" s="60" t="str">
        <f t="shared" si="3"/>
        <v>S</v>
      </c>
      <c r="V9" s="60" t="str">
        <f t="shared" si="3"/>
        <v>M</v>
      </c>
      <c r="W9" s="60" t="str">
        <f t="shared" si="3"/>
        <v>T</v>
      </c>
      <c r="X9" s="60" t="str">
        <f t="shared" si="3"/>
        <v>W</v>
      </c>
      <c r="Y9" s="60" t="str">
        <f t="shared" si="3"/>
        <v>T</v>
      </c>
      <c r="Z9" s="60" t="str">
        <f t="shared" si="3"/>
        <v>F</v>
      </c>
      <c r="AA9" s="60" t="str">
        <f t="shared" si="3"/>
        <v>S</v>
      </c>
      <c r="AB9" s="60" t="str">
        <f t="shared" si="3"/>
        <v>S</v>
      </c>
      <c r="AC9" s="60" t="str">
        <f t="shared" si="3"/>
        <v>M</v>
      </c>
      <c r="AD9" s="60" t="str">
        <f t="shared" si="3"/>
        <v>T</v>
      </c>
      <c r="AE9" s="60" t="str">
        <f t="shared" si="3"/>
        <v>W</v>
      </c>
      <c r="AF9" s="60" t="str">
        <f t="shared" si="3"/>
        <v>T</v>
      </c>
      <c r="AG9" s="60" t="str">
        <f t="shared" si="3"/>
        <v>F</v>
      </c>
      <c r="AH9" s="60" t="str">
        <f t="shared" si="3"/>
        <v>S</v>
      </c>
      <c r="AI9" s="60" t="str">
        <f t="shared" si="3"/>
        <v>S</v>
      </c>
      <c r="AJ9" s="60" t="str">
        <f t="shared" si="3"/>
        <v>M</v>
      </c>
      <c r="AK9" s="60" t="str">
        <f t="shared" si="3"/>
        <v>T</v>
      </c>
      <c r="AL9" s="60" t="str">
        <f t="shared" si="3"/>
        <v>W</v>
      </c>
      <c r="AM9" s="60" t="str">
        <f t="shared" si="3"/>
        <v>T</v>
      </c>
      <c r="AN9" s="60" t="str">
        <f t="shared" si="3"/>
        <v>F</v>
      </c>
      <c r="AO9" s="60" t="str">
        <f t="shared" si="3"/>
        <v>S</v>
      </c>
      <c r="AP9" s="60" t="str">
        <f t="shared" si="3"/>
        <v>S</v>
      </c>
      <c r="AQ9" s="60" t="str">
        <f t="shared" si="3"/>
        <v>M</v>
      </c>
      <c r="AR9" s="60" t="str">
        <f t="shared" si="3"/>
        <v>T</v>
      </c>
      <c r="AS9" s="60" t="str">
        <f t="shared" si="3"/>
        <v>W</v>
      </c>
      <c r="AT9" s="60" t="str">
        <f t="shared" si="3"/>
        <v>T</v>
      </c>
      <c r="AU9" s="60" t="str">
        <f t="shared" si="3"/>
        <v>F</v>
      </c>
      <c r="AV9" s="60" t="str">
        <f t="shared" si="3"/>
        <v>S</v>
      </c>
      <c r="AW9" s="60" t="str">
        <f t="shared" si="3"/>
        <v>S</v>
      </c>
      <c r="AX9" s="60" t="str">
        <f t="shared" si="3"/>
        <v>M</v>
      </c>
      <c r="AY9" s="60" t="str">
        <f t="shared" si="3"/>
        <v>T</v>
      </c>
      <c r="AZ9" s="60" t="str">
        <f t="shared" si="3"/>
        <v>W</v>
      </c>
      <c r="BA9" s="60" t="str">
        <f t="shared" si="3"/>
        <v>T</v>
      </c>
      <c r="BB9" s="60" t="str">
        <f t="shared" si="3"/>
        <v>F</v>
      </c>
      <c r="BC9" s="60" t="str">
        <f t="shared" si="3"/>
        <v>S</v>
      </c>
      <c r="BD9" s="60" t="str">
        <f t="shared" si="3"/>
        <v>S</v>
      </c>
      <c r="BE9" s="60" t="str">
        <f t="shared" si="3"/>
        <v>M</v>
      </c>
      <c r="BF9" s="60" t="str">
        <f t="shared" si="3"/>
        <v>T</v>
      </c>
      <c r="BG9" s="60" t="str">
        <f t="shared" si="3"/>
        <v>W</v>
      </c>
      <c r="BH9" s="60" t="str">
        <f t="shared" si="3"/>
        <v>T</v>
      </c>
      <c r="BI9" s="60" t="str">
        <f t="shared" si="3"/>
        <v>F</v>
      </c>
      <c r="BJ9" s="60" t="str">
        <f t="shared" si="3"/>
        <v>S</v>
      </c>
      <c r="BK9" s="60" t="str">
        <f t="shared" si="3"/>
        <v>S</v>
      </c>
      <c r="BL9" s="60" t="str">
        <f t="shared" si="3"/>
        <v>M</v>
      </c>
    </row>
    <row r="10" spans="1:68" ht="30" hidden="1" customHeight="1" thickBot="1">
      <c r="B10" s="16"/>
      <c r="C10" s="13"/>
      <c r="D10" s="12"/>
      <c r="E10" s="13"/>
      <c r="F10" s="14"/>
      <c r="G10" s="15"/>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row>
    <row r="11" spans="1:68" s="1" customFormat="1" ht="40.15" customHeight="1">
      <c r="A11" s="10"/>
      <c r="B11" s="68" t="s">
        <v>23</v>
      </c>
      <c r="C11" s="20" t="s">
        <v>24</v>
      </c>
      <c r="D11" s="20" t="s">
        <v>25</v>
      </c>
      <c r="E11" s="21">
        <v>1</v>
      </c>
      <c r="F11" s="22">
        <v>45734</v>
      </c>
      <c r="G11" s="23">
        <v>7</v>
      </c>
      <c r="H11" s="20"/>
      <c r="I11" s="17">
        <f t="shared" ref="I11:X21" si="4">IF(AND($C11="Goal",I$7&gt;=$F11,I$7&lt;=$F11+$G11-1),2,IF(AND($C11="Milestone",I$7&gt;=$F11,I$7&lt;=$F11+$G11-1),1,""))</f>
        <v>1</v>
      </c>
      <c r="J11" s="17">
        <f t="shared" si="4"/>
        <v>1</v>
      </c>
      <c r="K11" s="17">
        <f t="shared" si="4"/>
        <v>1</v>
      </c>
      <c r="L11" s="17">
        <f t="shared" si="4"/>
        <v>1</v>
      </c>
      <c r="M11" s="17">
        <f t="shared" si="4"/>
        <v>1</v>
      </c>
      <c r="N11" s="17">
        <f t="shared" si="4"/>
        <v>1</v>
      </c>
      <c r="O11" s="17">
        <f t="shared" si="4"/>
        <v>1</v>
      </c>
      <c r="P11" s="17" t="str">
        <f t="shared" si="4"/>
        <v/>
      </c>
      <c r="Q11" s="17" t="str">
        <f t="shared" si="4"/>
        <v/>
      </c>
      <c r="R11" s="17" t="str">
        <f t="shared" si="4"/>
        <v/>
      </c>
      <c r="S11" s="17" t="str">
        <f t="shared" si="4"/>
        <v/>
      </c>
      <c r="T11" s="17" t="str">
        <f t="shared" si="4"/>
        <v/>
      </c>
      <c r="U11" s="17" t="str">
        <f t="shared" si="4"/>
        <v/>
      </c>
      <c r="V11" s="17" t="str">
        <f t="shared" si="4"/>
        <v/>
      </c>
      <c r="W11" s="17" t="str">
        <f t="shared" si="4"/>
        <v/>
      </c>
      <c r="X11" s="17" t="str">
        <f t="shared" si="4"/>
        <v/>
      </c>
      <c r="Y11" s="17" t="str">
        <f t="shared" ref="Y11:AN21" si="5">IF(AND($C11="Goal",Y$7&gt;=$F11,Y$7&lt;=$F11+$G11-1),2,IF(AND($C11="Milestone",Y$7&gt;=$F11,Y$7&lt;=$F11+$G11-1),1,""))</f>
        <v/>
      </c>
      <c r="Z11" s="17" t="str">
        <f t="shared" si="5"/>
        <v/>
      </c>
      <c r="AA11" s="17" t="str">
        <f t="shared" si="5"/>
        <v/>
      </c>
      <c r="AB11" s="17" t="str">
        <f t="shared" si="5"/>
        <v/>
      </c>
      <c r="AC11" s="17" t="str">
        <f t="shared" si="5"/>
        <v/>
      </c>
      <c r="AD11" s="17" t="str">
        <f t="shared" si="5"/>
        <v/>
      </c>
      <c r="AE11" s="17" t="str">
        <f t="shared" si="5"/>
        <v/>
      </c>
      <c r="AF11" s="17" t="str">
        <f t="shared" si="5"/>
        <v/>
      </c>
      <c r="AG11" s="17" t="str">
        <f t="shared" si="5"/>
        <v/>
      </c>
      <c r="AH11" s="17" t="str">
        <f t="shared" si="5"/>
        <v/>
      </c>
      <c r="AI11" s="17" t="str">
        <f t="shared" si="5"/>
        <v/>
      </c>
      <c r="AJ11" s="17" t="str">
        <f t="shared" si="5"/>
        <v/>
      </c>
      <c r="AK11" s="17" t="str">
        <f t="shared" si="5"/>
        <v/>
      </c>
      <c r="AL11" s="17" t="str">
        <f t="shared" si="5"/>
        <v/>
      </c>
      <c r="AM11" s="17" t="str">
        <f t="shared" si="5"/>
        <v/>
      </c>
      <c r="AN11" s="17" t="str">
        <f t="shared" si="5"/>
        <v/>
      </c>
      <c r="AO11" s="17" t="str">
        <f t="shared" ref="AO11:BD21" si="6">IF(AND($C11="Goal",AO$7&gt;=$F11,AO$7&lt;=$F11+$G11-1),2,IF(AND($C11="Milestone",AO$7&gt;=$F11,AO$7&lt;=$F11+$G11-1),1,""))</f>
        <v/>
      </c>
      <c r="AP11" s="17" t="str">
        <f t="shared" si="6"/>
        <v/>
      </c>
      <c r="AQ11" s="17" t="str">
        <f t="shared" si="6"/>
        <v/>
      </c>
      <c r="AR11" s="17" t="str">
        <f t="shared" si="6"/>
        <v/>
      </c>
      <c r="AS11" s="17" t="str">
        <f t="shared" si="6"/>
        <v/>
      </c>
      <c r="AT11" s="17" t="str">
        <f t="shared" si="6"/>
        <v/>
      </c>
      <c r="AU11" s="17" t="str">
        <f t="shared" si="6"/>
        <v/>
      </c>
      <c r="AV11" s="17" t="str">
        <f t="shared" si="6"/>
        <v/>
      </c>
      <c r="AW11" s="17" t="str">
        <f t="shared" si="6"/>
        <v/>
      </c>
      <c r="AX11" s="17" t="str">
        <f t="shared" si="6"/>
        <v/>
      </c>
      <c r="AY11" s="17" t="str">
        <f t="shared" si="6"/>
        <v/>
      </c>
      <c r="AZ11" s="17" t="str">
        <f t="shared" si="6"/>
        <v/>
      </c>
      <c r="BA11" s="17" t="str">
        <f t="shared" si="6"/>
        <v/>
      </c>
      <c r="BB11" s="17" t="str">
        <f t="shared" si="6"/>
        <v/>
      </c>
      <c r="BC11" s="17" t="str">
        <f t="shared" si="6"/>
        <v/>
      </c>
      <c r="BD11" s="17" t="str">
        <f t="shared" si="6"/>
        <v/>
      </c>
      <c r="BE11" s="17" t="str">
        <f t="shared" ref="BE11:BL21" si="7">IF(AND($C11="Goal",BE$7&gt;=$F11,BE$7&lt;=$F11+$G11-1),2,IF(AND($C11="Milestone",BE$7&gt;=$F11,BE$7&lt;=$F11+$G11-1),1,""))</f>
        <v/>
      </c>
      <c r="BF11" s="17" t="str">
        <f t="shared" si="7"/>
        <v/>
      </c>
      <c r="BG11" s="17" t="str">
        <f t="shared" si="7"/>
        <v/>
      </c>
      <c r="BH11" s="17" t="str">
        <f t="shared" si="7"/>
        <v/>
      </c>
      <c r="BI11" s="17" t="str">
        <f t="shared" si="7"/>
        <v/>
      </c>
      <c r="BJ11" s="17" t="str">
        <f t="shared" si="7"/>
        <v/>
      </c>
      <c r="BK11" s="17" t="str">
        <f t="shared" si="7"/>
        <v/>
      </c>
      <c r="BL11" s="17" t="str">
        <f t="shared" si="7"/>
        <v/>
      </c>
      <c r="BP11" s="19"/>
    </row>
    <row r="12" spans="1:68" s="1" customFormat="1" ht="40.15" customHeight="1">
      <c r="A12" s="10"/>
      <c r="B12" s="72" t="s">
        <v>26</v>
      </c>
      <c r="C12" s="20" t="s">
        <v>27</v>
      </c>
      <c r="D12" s="20" t="s">
        <v>13</v>
      </c>
      <c r="E12" s="21">
        <v>1</v>
      </c>
      <c r="F12" s="22">
        <v>45734</v>
      </c>
      <c r="G12" s="23">
        <v>4</v>
      </c>
      <c r="H12" s="20"/>
      <c r="I12" s="17" t="str">
        <f>IF(AND($C12="Goal",I$7&gt;=$F12,I$7&lt;=$F12+$G12-1),2,IF(AND($C12="Milestone",I$7&gt;=$F12,I$7&lt;=$F12+$G12-1),1,""))</f>
        <v/>
      </c>
      <c r="J12" s="17" t="str">
        <f t="shared" si="4"/>
        <v/>
      </c>
      <c r="K12" s="17" t="str">
        <f t="shared" si="4"/>
        <v/>
      </c>
      <c r="L12" s="17" t="str">
        <f t="shared" si="4"/>
        <v/>
      </c>
      <c r="M12" s="17" t="str">
        <f t="shared" si="4"/>
        <v/>
      </c>
      <c r="N12" s="17" t="str">
        <f t="shared" si="4"/>
        <v/>
      </c>
      <c r="O12" s="17" t="str">
        <f t="shared" si="4"/>
        <v/>
      </c>
      <c r="P12" s="17" t="str">
        <f t="shared" si="4"/>
        <v/>
      </c>
      <c r="Q12" s="17" t="str">
        <f t="shared" si="4"/>
        <v/>
      </c>
      <c r="R12" s="17" t="str">
        <f t="shared" si="4"/>
        <v/>
      </c>
      <c r="S12" s="17" t="str">
        <f t="shared" si="4"/>
        <v/>
      </c>
      <c r="T12" s="17" t="str">
        <f t="shared" si="4"/>
        <v/>
      </c>
      <c r="U12" s="17" t="str">
        <f t="shared" si="4"/>
        <v/>
      </c>
      <c r="V12" s="17" t="str">
        <f t="shared" si="4"/>
        <v/>
      </c>
      <c r="W12" s="17" t="str">
        <f t="shared" si="4"/>
        <v/>
      </c>
      <c r="X12" s="17" t="str">
        <f t="shared" si="4"/>
        <v/>
      </c>
      <c r="Y12" s="17" t="str">
        <f t="shared" si="5"/>
        <v/>
      </c>
      <c r="Z12" s="17" t="str">
        <f t="shared" si="5"/>
        <v/>
      </c>
      <c r="AA12" s="17" t="str">
        <f t="shared" si="5"/>
        <v/>
      </c>
      <c r="AB12" s="17" t="str">
        <f t="shared" si="5"/>
        <v/>
      </c>
      <c r="AC12" s="17" t="str">
        <f t="shared" si="5"/>
        <v/>
      </c>
      <c r="AD12" s="17" t="str">
        <f t="shared" si="5"/>
        <v/>
      </c>
      <c r="AE12" s="17" t="str">
        <f t="shared" si="5"/>
        <v/>
      </c>
      <c r="AF12" s="17" t="str">
        <f t="shared" si="5"/>
        <v/>
      </c>
      <c r="AG12" s="17" t="str">
        <f t="shared" si="5"/>
        <v/>
      </c>
      <c r="AH12" s="17" t="str">
        <f t="shared" si="5"/>
        <v/>
      </c>
      <c r="AI12" s="17" t="str">
        <f t="shared" si="5"/>
        <v/>
      </c>
      <c r="AJ12" s="17" t="str">
        <f t="shared" si="5"/>
        <v/>
      </c>
      <c r="AK12" s="17" t="str">
        <f t="shared" si="5"/>
        <v/>
      </c>
      <c r="AL12" s="17" t="str">
        <f t="shared" si="5"/>
        <v/>
      </c>
      <c r="AM12" s="17" t="str">
        <f t="shared" si="5"/>
        <v/>
      </c>
      <c r="AN12" s="17" t="str">
        <f t="shared" si="5"/>
        <v/>
      </c>
      <c r="AO12" s="17" t="str">
        <f t="shared" si="6"/>
        <v/>
      </c>
      <c r="AP12" s="17" t="str">
        <f t="shared" si="6"/>
        <v/>
      </c>
      <c r="AQ12" s="17" t="str">
        <f t="shared" si="6"/>
        <v/>
      </c>
      <c r="AR12" s="17" t="str">
        <f t="shared" si="6"/>
        <v/>
      </c>
      <c r="AS12" s="17" t="str">
        <f t="shared" si="6"/>
        <v/>
      </c>
      <c r="AT12" s="17" t="str">
        <f t="shared" si="6"/>
        <v/>
      </c>
      <c r="AU12" s="17" t="str">
        <f t="shared" si="6"/>
        <v/>
      </c>
      <c r="AV12" s="17" t="str">
        <f t="shared" si="6"/>
        <v/>
      </c>
      <c r="AW12" s="17" t="str">
        <f t="shared" si="6"/>
        <v/>
      </c>
      <c r="AX12" s="17" t="str">
        <f t="shared" si="6"/>
        <v/>
      </c>
      <c r="AY12" s="17" t="str">
        <f t="shared" si="6"/>
        <v/>
      </c>
      <c r="AZ12" s="17" t="str">
        <f t="shared" si="6"/>
        <v/>
      </c>
      <c r="BA12" s="17" t="str">
        <f t="shared" si="6"/>
        <v/>
      </c>
      <c r="BB12" s="17" t="str">
        <f t="shared" si="6"/>
        <v/>
      </c>
      <c r="BC12" s="17" t="str">
        <f t="shared" si="6"/>
        <v/>
      </c>
      <c r="BD12" s="17" t="str">
        <f t="shared" si="6"/>
        <v/>
      </c>
      <c r="BE12" s="17" t="str">
        <f t="shared" si="7"/>
        <v/>
      </c>
      <c r="BF12" s="17" t="str">
        <f t="shared" si="7"/>
        <v/>
      </c>
      <c r="BG12" s="17" t="str">
        <f t="shared" si="7"/>
        <v/>
      </c>
      <c r="BH12" s="17" t="str">
        <f t="shared" si="7"/>
        <v/>
      </c>
      <c r="BI12" s="17" t="str">
        <f t="shared" si="7"/>
        <v/>
      </c>
      <c r="BJ12" s="17" t="str">
        <f t="shared" si="7"/>
        <v/>
      </c>
      <c r="BK12" s="17" t="str">
        <f t="shared" si="7"/>
        <v/>
      </c>
      <c r="BL12" s="17" t="str">
        <f t="shared" si="7"/>
        <v/>
      </c>
    </row>
    <row r="13" spans="1:68" s="1" customFormat="1" ht="40.15" customHeight="1">
      <c r="A13" s="10"/>
      <c r="B13" s="73" t="s">
        <v>28</v>
      </c>
      <c r="C13" s="20" t="s">
        <v>27</v>
      </c>
      <c r="D13" s="20" t="s">
        <v>11</v>
      </c>
      <c r="E13" s="21">
        <v>1</v>
      </c>
      <c r="F13" s="22">
        <v>45734</v>
      </c>
      <c r="G13" s="23">
        <v>4</v>
      </c>
      <c r="H13" s="20"/>
      <c r="I13" s="17" t="str">
        <f t="shared" ref="I13:I21" si="8">IF(AND($C13="Goal",I$7&gt;=$F13,I$7&lt;=$F13+$G13-1),2,IF(AND($C13="Milestone",I$7&gt;=$F13,I$7&lt;=$F13+$G13-1),1,""))</f>
        <v/>
      </c>
      <c r="J13" s="17" t="str">
        <f t="shared" si="4"/>
        <v/>
      </c>
      <c r="K13" s="17" t="str">
        <f t="shared" si="4"/>
        <v/>
      </c>
      <c r="L13" s="17" t="str">
        <f t="shared" si="4"/>
        <v/>
      </c>
      <c r="M13" s="17" t="str">
        <f t="shared" si="4"/>
        <v/>
      </c>
      <c r="N13" s="17" t="str">
        <f t="shared" si="4"/>
        <v/>
      </c>
      <c r="O13" s="17" t="str">
        <f t="shared" si="4"/>
        <v/>
      </c>
      <c r="P13" s="17" t="str">
        <f t="shared" si="4"/>
        <v/>
      </c>
      <c r="Q13" s="17" t="str">
        <f t="shared" si="4"/>
        <v/>
      </c>
      <c r="R13" s="17" t="str">
        <f t="shared" si="4"/>
        <v/>
      </c>
      <c r="S13" s="17" t="str">
        <f t="shared" si="4"/>
        <v/>
      </c>
      <c r="T13" s="17" t="str">
        <f t="shared" si="4"/>
        <v/>
      </c>
      <c r="U13" s="17" t="str">
        <f t="shared" si="4"/>
        <v/>
      </c>
      <c r="V13" s="17" t="str">
        <f t="shared" si="4"/>
        <v/>
      </c>
      <c r="W13" s="17" t="str">
        <f t="shared" si="4"/>
        <v/>
      </c>
      <c r="X13" s="17" t="str">
        <f t="shared" si="4"/>
        <v/>
      </c>
      <c r="Y13" s="17" t="str">
        <f t="shared" si="5"/>
        <v/>
      </c>
      <c r="Z13" s="17" t="str">
        <f t="shared" si="5"/>
        <v/>
      </c>
      <c r="AA13" s="17" t="str">
        <f t="shared" si="5"/>
        <v/>
      </c>
      <c r="AB13" s="17" t="str">
        <f t="shared" si="5"/>
        <v/>
      </c>
      <c r="AC13" s="17" t="str">
        <f t="shared" si="5"/>
        <v/>
      </c>
      <c r="AD13" s="17" t="str">
        <f t="shared" si="5"/>
        <v/>
      </c>
      <c r="AE13" s="17" t="str">
        <f t="shared" si="5"/>
        <v/>
      </c>
      <c r="AF13" s="17" t="str">
        <f t="shared" si="5"/>
        <v/>
      </c>
      <c r="AG13" s="17" t="str">
        <f t="shared" si="5"/>
        <v/>
      </c>
      <c r="AH13" s="17" t="str">
        <f t="shared" si="5"/>
        <v/>
      </c>
      <c r="AI13" s="17" t="str">
        <f t="shared" si="5"/>
        <v/>
      </c>
      <c r="AJ13" s="17" t="str">
        <f t="shared" si="5"/>
        <v/>
      </c>
      <c r="AK13" s="17" t="str">
        <f t="shared" si="5"/>
        <v/>
      </c>
      <c r="AL13" s="17" t="str">
        <f t="shared" si="5"/>
        <v/>
      </c>
      <c r="AM13" s="17" t="str">
        <f t="shared" si="5"/>
        <v/>
      </c>
      <c r="AN13" s="17" t="str">
        <f t="shared" si="5"/>
        <v/>
      </c>
      <c r="AO13" s="17" t="str">
        <f t="shared" si="6"/>
        <v/>
      </c>
      <c r="AP13" s="17" t="str">
        <f t="shared" si="6"/>
        <v/>
      </c>
      <c r="AQ13" s="17" t="str">
        <f t="shared" si="6"/>
        <v/>
      </c>
      <c r="AR13" s="17" t="str">
        <f t="shared" si="6"/>
        <v/>
      </c>
      <c r="AS13" s="17" t="str">
        <f t="shared" si="6"/>
        <v/>
      </c>
      <c r="AT13" s="17" t="str">
        <f t="shared" si="6"/>
        <v/>
      </c>
      <c r="AU13" s="17" t="str">
        <f t="shared" si="6"/>
        <v/>
      </c>
      <c r="AV13" s="17" t="str">
        <f t="shared" si="6"/>
        <v/>
      </c>
      <c r="AW13" s="17" t="str">
        <f t="shared" si="6"/>
        <v/>
      </c>
      <c r="AX13" s="17" t="str">
        <f t="shared" si="6"/>
        <v/>
      </c>
      <c r="AY13" s="17" t="str">
        <f t="shared" si="6"/>
        <v/>
      </c>
      <c r="AZ13" s="17" t="str">
        <f t="shared" si="6"/>
        <v/>
      </c>
      <c r="BA13" s="17" t="str">
        <f t="shared" si="6"/>
        <v/>
      </c>
      <c r="BB13" s="17" t="str">
        <f t="shared" si="6"/>
        <v/>
      </c>
      <c r="BC13" s="17" t="str">
        <f t="shared" si="6"/>
        <v/>
      </c>
      <c r="BD13" s="17" t="str">
        <f t="shared" si="6"/>
        <v/>
      </c>
      <c r="BE13" s="17" t="str">
        <f t="shared" si="7"/>
        <v/>
      </c>
      <c r="BF13" s="17" t="str">
        <f t="shared" si="7"/>
        <v/>
      </c>
      <c r="BG13" s="17" t="str">
        <f t="shared" si="7"/>
        <v/>
      </c>
      <c r="BH13" s="17" t="str">
        <f t="shared" si="7"/>
        <v/>
      </c>
      <c r="BI13" s="17" t="str">
        <f t="shared" si="7"/>
        <v/>
      </c>
      <c r="BJ13" s="17" t="str">
        <f t="shared" si="7"/>
        <v/>
      </c>
      <c r="BK13" s="17" t="str">
        <f t="shared" si="7"/>
        <v/>
      </c>
      <c r="BL13" s="17" t="str">
        <f t="shared" si="7"/>
        <v/>
      </c>
    </row>
    <row r="14" spans="1:68" s="1" customFormat="1" ht="40.15" customHeight="1">
      <c r="A14" s="9"/>
      <c r="B14" s="72" t="s">
        <v>29</v>
      </c>
      <c r="C14" s="20" t="s">
        <v>27</v>
      </c>
      <c r="D14" s="20" t="s">
        <v>14</v>
      </c>
      <c r="E14" s="21">
        <v>1</v>
      </c>
      <c r="F14" s="22">
        <v>45734</v>
      </c>
      <c r="G14" s="23">
        <v>4</v>
      </c>
      <c r="H14" s="20"/>
      <c r="I14" s="17" t="str">
        <f t="shared" si="8"/>
        <v/>
      </c>
      <c r="J14" s="17" t="str">
        <f t="shared" si="4"/>
        <v/>
      </c>
      <c r="K14" s="17" t="str">
        <f t="shared" si="4"/>
        <v/>
      </c>
      <c r="L14" s="17" t="str">
        <f t="shared" si="4"/>
        <v/>
      </c>
      <c r="M14" s="17" t="str">
        <f t="shared" si="4"/>
        <v/>
      </c>
      <c r="N14" s="17" t="str">
        <f t="shared" si="4"/>
        <v/>
      </c>
      <c r="O14" s="17" t="str">
        <f t="shared" si="4"/>
        <v/>
      </c>
      <c r="P14" s="17" t="str">
        <f t="shared" si="4"/>
        <v/>
      </c>
      <c r="Q14" s="17" t="str">
        <f t="shared" si="4"/>
        <v/>
      </c>
      <c r="R14" s="17" t="str">
        <f t="shared" si="4"/>
        <v/>
      </c>
      <c r="S14" s="17" t="str">
        <f t="shared" si="4"/>
        <v/>
      </c>
      <c r="T14" s="17" t="str">
        <f t="shared" si="4"/>
        <v/>
      </c>
      <c r="U14" s="17" t="str">
        <f t="shared" si="4"/>
        <v/>
      </c>
      <c r="V14" s="17" t="str">
        <f t="shared" si="4"/>
        <v/>
      </c>
      <c r="W14" s="17" t="str">
        <f t="shared" si="4"/>
        <v/>
      </c>
      <c r="X14" s="17" t="str">
        <f t="shared" si="4"/>
        <v/>
      </c>
      <c r="Y14" s="17" t="str">
        <f t="shared" si="5"/>
        <v/>
      </c>
      <c r="Z14" s="17" t="str">
        <f t="shared" si="5"/>
        <v/>
      </c>
      <c r="AA14" s="17" t="str">
        <f t="shared" si="5"/>
        <v/>
      </c>
      <c r="AB14" s="17" t="str">
        <f t="shared" si="5"/>
        <v/>
      </c>
      <c r="AC14" s="17" t="str">
        <f t="shared" si="5"/>
        <v/>
      </c>
      <c r="AD14" s="17" t="str">
        <f t="shared" si="5"/>
        <v/>
      </c>
      <c r="AE14" s="17" t="str">
        <f t="shared" si="5"/>
        <v/>
      </c>
      <c r="AF14" s="17" t="str">
        <f t="shared" si="5"/>
        <v/>
      </c>
      <c r="AG14" s="17" t="str">
        <f t="shared" si="5"/>
        <v/>
      </c>
      <c r="AH14" s="17" t="str">
        <f t="shared" si="5"/>
        <v/>
      </c>
      <c r="AI14" s="17" t="str">
        <f t="shared" si="5"/>
        <v/>
      </c>
      <c r="AJ14" s="17" t="str">
        <f t="shared" si="5"/>
        <v/>
      </c>
      <c r="AK14" s="17" t="str">
        <f t="shared" si="5"/>
        <v/>
      </c>
      <c r="AL14" s="17" t="str">
        <f t="shared" si="5"/>
        <v/>
      </c>
      <c r="AM14" s="17" t="str">
        <f t="shared" si="5"/>
        <v/>
      </c>
      <c r="AN14" s="17" t="str">
        <f t="shared" si="5"/>
        <v/>
      </c>
      <c r="AO14" s="17" t="str">
        <f t="shared" si="6"/>
        <v/>
      </c>
      <c r="AP14" s="17" t="str">
        <f t="shared" si="6"/>
        <v/>
      </c>
      <c r="AQ14" s="17" t="str">
        <f t="shared" si="6"/>
        <v/>
      </c>
      <c r="AR14" s="17" t="str">
        <f t="shared" si="6"/>
        <v/>
      </c>
      <c r="AS14" s="17" t="str">
        <f t="shared" si="6"/>
        <v/>
      </c>
      <c r="AT14" s="17" t="str">
        <f t="shared" si="6"/>
        <v/>
      </c>
      <c r="AU14" s="17" t="str">
        <f t="shared" si="6"/>
        <v/>
      </c>
      <c r="AV14" s="17" t="str">
        <f t="shared" si="6"/>
        <v/>
      </c>
      <c r="AW14" s="17" t="str">
        <f t="shared" si="6"/>
        <v/>
      </c>
      <c r="AX14" s="17" t="str">
        <f t="shared" si="6"/>
        <v/>
      </c>
      <c r="AY14" s="17" t="str">
        <f t="shared" si="6"/>
        <v/>
      </c>
      <c r="AZ14" s="17" t="str">
        <f t="shared" si="6"/>
        <v/>
      </c>
      <c r="BA14" s="17" t="str">
        <f t="shared" si="6"/>
        <v/>
      </c>
      <c r="BB14" s="17" t="str">
        <f t="shared" si="6"/>
        <v/>
      </c>
      <c r="BC14" s="17" t="str">
        <f t="shared" si="6"/>
        <v/>
      </c>
      <c r="BD14" s="17" t="str">
        <f t="shared" si="6"/>
        <v/>
      </c>
      <c r="BE14" s="17" t="str">
        <f t="shared" si="7"/>
        <v/>
      </c>
      <c r="BF14" s="17" t="str">
        <f t="shared" si="7"/>
        <v/>
      </c>
      <c r="BG14" s="17" t="str">
        <f t="shared" si="7"/>
        <v/>
      </c>
      <c r="BH14" s="17" t="str">
        <f t="shared" si="7"/>
        <v/>
      </c>
      <c r="BI14" s="17" t="str">
        <f t="shared" si="7"/>
        <v/>
      </c>
      <c r="BJ14" s="17" t="str">
        <f t="shared" si="7"/>
        <v/>
      </c>
      <c r="BK14" s="17" t="str">
        <f t="shared" si="7"/>
        <v/>
      </c>
      <c r="BL14" s="17" t="str">
        <f t="shared" si="7"/>
        <v/>
      </c>
    </row>
    <row r="15" spans="1:68" s="1" customFormat="1" ht="40.15" customHeight="1">
      <c r="A15" s="9"/>
      <c r="B15" s="73" t="s">
        <v>30</v>
      </c>
      <c r="C15" s="20" t="s">
        <v>27</v>
      </c>
      <c r="D15" s="20" t="s">
        <v>11</v>
      </c>
      <c r="E15" s="21">
        <v>1</v>
      </c>
      <c r="F15" s="22">
        <v>45734</v>
      </c>
      <c r="G15" s="23">
        <v>4</v>
      </c>
      <c r="H15" s="20"/>
      <c r="I15" s="17" t="str">
        <f t="shared" si="8"/>
        <v/>
      </c>
      <c r="J15" s="17" t="str">
        <f t="shared" si="4"/>
        <v/>
      </c>
      <c r="K15" s="17" t="str">
        <f t="shared" si="4"/>
        <v/>
      </c>
      <c r="L15" s="17" t="str">
        <f t="shared" si="4"/>
        <v/>
      </c>
      <c r="M15" s="17" t="str">
        <f t="shared" si="4"/>
        <v/>
      </c>
      <c r="N15" s="17" t="str">
        <f t="shared" si="4"/>
        <v/>
      </c>
      <c r="O15" s="17" t="str">
        <f t="shared" si="4"/>
        <v/>
      </c>
      <c r="P15" s="17" t="str">
        <f t="shared" si="4"/>
        <v/>
      </c>
      <c r="Q15" s="17" t="str">
        <f t="shared" si="4"/>
        <v/>
      </c>
      <c r="R15" s="17" t="str">
        <f t="shared" si="4"/>
        <v/>
      </c>
      <c r="S15" s="17" t="str">
        <f t="shared" si="4"/>
        <v/>
      </c>
      <c r="T15" s="17" t="str">
        <f t="shared" si="4"/>
        <v/>
      </c>
      <c r="U15" s="17" t="str">
        <f t="shared" si="4"/>
        <v/>
      </c>
      <c r="V15" s="17" t="str">
        <f t="shared" si="4"/>
        <v/>
      </c>
      <c r="W15" s="17" t="str">
        <f t="shared" si="4"/>
        <v/>
      </c>
      <c r="X15" s="17" t="str">
        <f>IF(AND($C15="Goal",X$7&gt;=$F15,X$7&lt;=$F15+$G15-1),2,IF(AND($C15="Milestone",X$7&gt;=$F15,X$7&lt;=$F15+$G15-1),1,""))</f>
        <v/>
      </c>
      <c r="Y15" s="17" t="str">
        <f t="shared" si="5"/>
        <v/>
      </c>
      <c r="Z15" s="17" t="str">
        <f t="shared" si="5"/>
        <v/>
      </c>
      <c r="AA15" s="17" t="str">
        <f t="shared" si="5"/>
        <v/>
      </c>
      <c r="AB15" s="17" t="str">
        <f t="shared" si="5"/>
        <v/>
      </c>
      <c r="AC15" s="17" t="str">
        <f t="shared" si="5"/>
        <v/>
      </c>
      <c r="AD15" s="17" t="str">
        <f t="shared" si="5"/>
        <v/>
      </c>
      <c r="AE15" s="17" t="str">
        <f t="shared" si="5"/>
        <v/>
      </c>
      <c r="AF15" s="17" t="str">
        <f t="shared" si="5"/>
        <v/>
      </c>
      <c r="AG15" s="17" t="str">
        <f t="shared" si="5"/>
        <v/>
      </c>
      <c r="AH15" s="17" t="str">
        <f t="shared" si="5"/>
        <v/>
      </c>
      <c r="AI15" s="17" t="str">
        <f t="shared" si="5"/>
        <v/>
      </c>
      <c r="AJ15" s="17" t="str">
        <f t="shared" si="5"/>
        <v/>
      </c>
      <c r="AK15" s="17" t="str">
        <f t="shared" si="5"/>
        <v/>
      </c>
      <c r="AL15" s="17" t="str">
        <f t="shared" si="5"/>
        <v/>
      </c>
      <c r="AM15" s="17" t="str">
        <f t="shared" si="5"/>
        <v/>
      </c>
      <c r="AN15" s="17" t="str">
        <f t="shared" si="5"/>
        <v/>
      </c>
      <c r="AO15" s="17" t="str">
        <f t="shared" si="6"/>
        <v/>
      </c>
      <c r="AP15" s="17" t="str">
        <f t="shared" si="6"/>
        <v/>
      </c>
      <c r="AQ15" s="17" t="str">
        <f t="shared" si="6"/>
        <v/>
      </c>
      <c r="AR15" s="17" t="str">
        <f t="shared" si="6"/>
        <v/>
      </c>
      <c r="AS15" s="17" t="str">
        <f t="shared" si="6"/>
        <v/>
      </c>
      <c r="AT15" s="17" t="str">
        <f t="shared" si="6"/>
        <v/>
      </c>
      <c r="AU15" s="17" t="str">
        <f t="shared" si="6"/>
        <v/>
      </c>
      <c r="AV15" s="17" t="str">
        <f t="shared" si="6"/>
        <v/>
      </c>
      <c r="AW15" s="17" t="str">
        <f t="shared" si="6"/>
        <v/>
      </c>
      <c r="AX15" s="17" t="str">
        <f t="shared" si="6"/>
        <v/>
      </c>
      <c r="AY15" s="17" t="str">
        <f t="shared" si="6"/>
        <v/>
      </c>
      <c r="AZ15" s="17" t="str">
        <f t="shared" si="6"/>
        <v/>
      </c>
      <c r="BA15" s="17" t="str">
        <f t="shared" si="6"/>
        <v/>
      </c>
      <c r="BB15" s="17" t="str">
        <f t="shared" si="6"/>
        <v/>
      </c>
      <c r="BC15" s="17" t="str">
        <f t="shared" si="6"/>
        <v/>
      </c>
      <c r="BD15" s="17" t="str">
        <f t="shared" si="6"/>
        <v/>
      </c>
      <c r="BE15" s="17" t="str">
        <f t="shared" si="7"/>
        <v/>
      </c>
      <c r="BF15" s="17" t="str">
        <f t="shared" si="7"/>
        <v/>
      </c>
      <c r="BG15" s="17" t="str">
        <f t="shared" si="7"/>
        <v/>
      </c>
      <c r="BH15" s="17" t="str">
        <f t="shared" si="7"/>
        <v/>
      </c>
      <c r="BI15" s="17" t="str">
        <f t="shared" si="7"/>
        <v/>
      </c>
      <c r="BJ15" s="17" t="str">
        <f t="shared" si="7"/>
        <v/>
      </c>
      <c r="BK15" s="17" t="str">
        <f t="shared" si="7"/>
        <v/>
      </c>
      <c r="BL15" s="17" t="str">
        <f t="shared" si="7"/>
        <v/>
      </c>
    </row>
    <row r="16" spans="1:68" s="1" customFormat="1" ht="40.15" customHeight="1">
      <c r="A16" s="9"/>
      <c r="B16" s="72" t="s">
        <v>31</v>
      </c>
      <c r="C16" s="20" t="s">
        <v>27</v>
      </c>
      <c r="D16" s="20" t="s">
        <v>12</v>
      </c>
      <c r="E16" s="21">
        <v>0</v>
      </c>
      <c r="F16" s="22">
        <v>45756</v>
      </c>
      <c r="G16" s="23">
        <v>4</v>
      </c>
      <c r="H16" s="20"/>
      <c r="I16" s="17" t="str">
        <f t="shared" si="8"/>
        <v/>
      </c>
      <c r="J16" s="17" t="str">
        <f t="shared" si="4"/>
        <v/>
      </c>
      <c r="K16" s="17" t="str">
        <f t="shared" si="4"/>
        <v/>
      </c>
      <c r="L16" s="17" t="str">
        <f t="shared" si="4"/>
        <v/>
      </c>
      <c r="M16" s="17" t="str">
        <f t="shared" si="4"/>
        <v/>
      </c>
      <c r="N16" s="17" t="str">
        <f t="shared" si="4"/>
        <v/>
      </c>
      <c r="O16" s="17" t="str">
        <f t="shared" si="4"/>
        <v/>
      </c>
      <c r="P16" s="17" t="str">
        <f t="shared" si="4"/>
        <v/>
      </c>
      <c r="Q16" s="17" t="str">
        <f t="shared" si="4"/>
        <v/>
      </c>
      <c r="R16" s="17" t="str">
        <f t="shared" si="4"/>
        <v/>
      </c>
      <c r="S16" s="17" t="str">
        <f t="shared" si="4"/>
        <v/>
      </c>
      <c r="T16" s="17" t="str">
        <f t="shared" si="4"/>
        <v/>
      </c>
      <c r="U16" s="17" t="str">
        <f t="shared" si="4"/>
        <v/>
      </c>
      <c r="V16" s="17" t="str">
        <f t="shared" si="4"/>
        <v/>
      </c>
      <c r="W16" s="17" t="str">
        <f t="shared" si="4"/>
        <v/>
      </c>
      <c r="X16" s="17" t="str">
        <f t="shared" si="4"/>
        <v/>
      </c>
      <c r="Y16" s="17" t="str">
        <f t="shared" si="5"/>
        <v/>
      </c>
      <c r="Z16" s="17" t="str">
        <f t="shared" si="5"/>
        <v/>
      </c>
      <c r="AA16" s="17" t="str">
        <f t="shared" si="5"/>
        <v/>
      </c>
      <c r="AB16" s="17" t="str">
        <f t="shared" si="5"/>
        <v/>
      </c>
      <c r="AC16" s="17" t="str">
        <f t="shared" si="5"/>
        <v/>
      </c>
      <c r="AD16" s="17" t="str">
        <f t="shared" si="5"/>
        <v/>
      </c>
      <c r="AE16" s="17" t="str">
        <f t="shared" si="5"/>
        <v/>
      </c>
      <c r="AF16" s="17" t="str">
        <f t="shared" si="5"/>
        <v/>
      </c>
      <c r="AG16" s="17" t="str">
        <f t="shared" si="5"/>
        <v/>
      </c>
      <c r="AH16" s="17" t="str">
        <f t="shared" si="5"/>
        <v/>
      </c>
      <c r="AI16" s="17" t="str">
        <f t="shared" si="5"/>
        <v/>
      </c>
      <c r="AJ16" s="17" t="str">
        <f t="shared" si="5"/>
        <v/>
      </c>
      <c r="AK16" s="17" t="str">
        <f t="shared" si="5"/>
        <v/>
      </c>
      <c r="AL16" s="17" t="str">
        <f t="shared" si="5"/>
        <v/>
      </c>
      <c r="AM16" s="17" t="str">
        <f t="shared" si="5"/>
        <v/>
      </c>
      <c r="AN16" s="17" t="str">
        <f t="shared" si="5"/>
        <v/>
      </c>
      <c r="AO16" s="17" t="str">
        <f t="shared" si="6"/>
        <v/>
      </c>
      <c r="AP16" s="17" t="str">
        <f t="shared" si="6"/>
        <v/>
      </c>
      <c r="AQ16" s="17" t="str">
        <f t="shared" si="6"/>
        <v/>
      </c>
      <c r="AR16" s="17" t="str">
        <f t="shared" si="6"/>
        <v/>
      </c>
      <c r="AS16" s="17" t="str">
        <f t="shared" si="6"/>
        <v/>
      </c>
      <c r="AT16" s="17" t="str">
        <f t="shared" si="6"/>
        <v/>
      </c>
      <c r="AU16" s="17" t="str">
        <f t="shared" si="6"/>
        <v/>
      </c>
      <c r="AV16" s="17" t="str">
        <f t="shared" si="6"/>
        <v/>
      </c>
      <c r="AW16" s="17" t="str">
        <f t="shared" si="6"/>
        <v/>
      </c>
      <c r="AX16" s="17" t="str">
        <f t="shared" si="6"/>
        <v/>
      </c>
      <c r="AY16" s="17" t="str">
        <f t="shared" si="6"/>
        <v/>
      </c>
      <c r="AZ16" s="17" t="str">
        <f t="shared" si="6"/>
        <v/>
      </c>
      <c r="BA16" s="17" t="str">
        <f t="shared" si="6"/>
        <v/>
      </c>
      <c r="BB16" s="17" t="str">
        <f t="shared" si="6"/>
        <v/>
      </c>
      <c r="BC16" s="17" t="str">
        <f t="shared" si="6"/>
        <v/>
      </c>
      <c r="BD16" s="17" t="str">
        <f t="shared" si="6"/>
        <v/>
      </c>
      <c r="BE16" s="17" t="str">
        <f t="shared" si="7"/>
        <v/>
      </c>
      <c r="BF16" s="17" t="str">
        <f t="shared" si="7"/>
        <v/>
      </c>
      <c r="BG16" s="17" t="str">
        <f t="shared" si="7"/>
        <v/>
      </c>
      <c r="BH16" s="17" t="str">
        <f t="shared" si="7"/>
        <v/>
      </c>
      <c r="BI16" s="17" t="str">
        <f t="shared" si="7"/>
        <v/>
      </c>
      <c r="BJ16" s="17" t="str">
        <f t="shared" si="7"/>
        <v/>
      </c>
      <c r="BK16" s="17" t="str">
        <f t="shared" si="7"/>
        <v/>
      </c>
      <c r="BL16" s="17" t="str">
        <f t="shared" si="7"/>
        <v/>
      </c>
    </row>
    <row r="17" spans="1:64" s="1" customFormat="1" ht="40.15" customHeight="1">
      <c r="A17" s="9"/>
      <c r="B17" s="73" t="s">
        <v>32</v>
      </c>
      <c r="C17" s="20" t="s">
        <v>27</v>
      </c>
      <c r="D17" s="20" t="s">
        <v>12</v>
      </c>
      <c r="E17" s="21">
        <v>1</v>
      </c>
      <c r="F17" s="22">
        <v>45734</v>
      </c>
      <c r="G17" s="23">
        <v>4</v>
      </c>
      <c r="H17" s="20"/>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row>
    <row r="18" spans="1:64" s="1" customFormat="1" ht="40.15" customHeight="1">
      <c r="A18" s="9"/>
      <c r="B18" s="72" t="s">
        <v>33</v>
      </c>
      <c r="C18" s="20" t="s">
        <v>27</v>
      </c>
      <c r="D18" s="20" t="s">
        <v>14</v>
      </c>
      <c r="E18" s="21">
        <v>1</v>
      </c>
      <c r="F18" s="22">
        <v>45734</v>
      </c>
      <c r="G18" s="23">
        <v>4</v>
      </c>
      <c r="H18" s="20"/>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row>
    <row r="19" spans="1:64" s="1" customFormat="1" ht="40.15" customHeight="1">
      <c r="A19" s="9"/>
      <c r="B19" s="74" t="s">
        <v>34</v>
      </c>
      <c r="C19" s="20" t="s">
        <v>27</v>
      </c>
      <c r="D19" s="20" t="s">
        <v>13</v>
      </c>
      <c r="E19" s="21">
        <v>1</v>
      </c>
      <c r="F19" s="22">
        <v>45734</v>
      </c>
      <c r="G19" s="23">
        <v>4</v>
      </c>
      <c r="H19" s="20"/>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row>
    <row r="20" spans="1:64" s="1" customFormat="1" ht="40.15" customHeight="1">
      <c r="A20" s="9"/>
      <c r="B20" s="75" t="s">
        <v>35</v>
      </c>
      <c r="C20" s="20" t="s">
        <v>36</v>
      </c>
      <c r="D20" s="20" t="s">
        <v>37</v>
      </c>
      <c r="E20" s="21">
        <v>1</v>
      </c>
      <c r="F20" s="22">
        <v>45737</v>
      </c>
      <c r="G20" s="23">
        <v>3</v>
      </c>
      <c r="H20" s="20"/>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row>
    <row r="21" spans="1:64" s="1" customFormat="1" ht="40.15" customHeight="1">
      <c r="A21" s="10"/>
      <c r="B21" s="76" t="s">
        <v>38</v>
      </c>
      <c r="C21" s="20" t="s">
        <v>24</v>
      </c>
      <c r="D21" s="20" t="s">
        <v>37</v>
      </c>
      <c r="E21" s="21">
        <v>0</v>
      </c>
      <c r="F21" s="22">
        <v>45741</v>
      </c>
      <c r="G21" s="23">
        <v>14</v>
      </c>
      <c r="H21" s="20"/>
      <c r="I21" s="17" t="str">
        <f t="shared" si="8"/>
        <v/>
      </c>
      <c r="J21" s="17" t="str">
        <f t="shared" si="4"/>
        <v/>
      </c>
      <c r="K21" s="17" t="str">
        <f t="shared" si="4"/>
        <v/>
      </c>
      <c r="L21" s="17" t="str">
        <f t="shared" si="4"/>
        <v/>
      </c>
      <c r="M21" s="17" t="str">
        <f t="shared" si="4"/>
        <v/>
      </c>
      <c r="N21" s="17" t="str">
        <f t="shared" si="4"/>
        <v/>
      </c>
      <c r="O21" s="17" t="str">
        <f t="shared" si="4"/>
        <v/>
      </c>
      <c r="P21" s="17">
        <f>IF(AND($C21="Goal",P$7&gt;=$F21,P$7&lt;=$F21+$G21-1),2,IF(AND($C21="Milestone",P$7&gt;=$F21,P$7&lt;=$F21+$G21-1),1,""))</f>
        <v>1</v>
      </c>
      <c r="Q21" s="17">
        <f>IF(AND($C21="Goal",Q$7&gt;=$F21,Q$7&lt;=$F21+$G21-1),2,IF(AND($C21="Milestone",Q$7&gt;=$F21,Q$7&lt;=$F21+$G21-1),1,""))</f>
        <v>1</v>
      </c>
      <c r="R21" s="17">
        <f>IF(AND($C21="Goal",R$7&gt;=$F21,R$7&lt;=$F21+$G21-1),2,IF(AND($C21="Milestone",R$7&gt;=$F21,R$7&lt;=$F21+$G21-1),1,""))</f>
        <v>1</v>
      </c>
      <c r="S21" s="17">
        <f t="shared" si="4"/>
        <v>1</v>
      </c>
      <c r="T21" s="17">
        <f t="shared" si="4"/>
        <v>1</v>
      </c>
      <c r="U21" s="17">
        <f t="shared" si="4"/>
        <v>1</v>
      </c>
      <c r="V21" s="17">
        <f t="shared" si="4"/>
        <v>1</v>
      </c>
      <c r="W21" s="17">
        <f t="shared" si="4"/>
        <v>1</v>
      </c>
      <c r="X21" s="17">
        <f t="shared" si="4"/>
        <v>1</v>
      </c>
      <c r="Y21" s="17">
        <f t="shared" si="5"/>
        <v>1</v>
      </c>
      <c r="Z21" s="17">
        <f t="shared" si="5"/>
        <v>1</v>
      </c>
      <c r="AA21" s="17">
        <f t="shared" si="5"/>
        <v>1</v>
      </c>
      <c r="AB21" s="17">
        <f t="shared" si="5"/>
        <v>1</v>
      </c>
      <c r="AC21" s="17">
        <f t="shared" si="5"/>
        <v>1</v>
      </c>
      <c r="AD21" s="17" t="str">
        <f t="shared" si="5"/>
        <v/>
      </c>
      <c r="AE21" s="17" t="str">
        <f t="shared" si="5"/>
        <v/>
      </c>
      <c r="AF21" s="17" t="str">
        <f t="shared" si="5"/>
        <v/>
      </c>
      <c r="AG21" s="17" t="str">
        <f t="shared" si="5"/>
        <v/>
      </c>
      <c r="AH21" s="17" t="str">
        <f t="shared" si="5"/>
        <v/>
      </c>
      <c r="AI21" s="17" t="str">
        <f t="shared" si="5"/>
        <v/>
      </c>
      <c r="AJ21" s="17" t="str">
        <f t="shared" si="5"/>
        <v/>
      </c>
      <c r="AK21" s="17" t="str">
        <f t="shared" si="5"/>
        <v/>
      </c>
      <c r="AL21" s="17" t="str">
        <f t="shared" si="5"/>
        <v/>
      </c>
      <c r="AM21" s="17" t="str">
        <f t="shared" si="5"/>
        <v/>
      </c>
      <c r="AN21" s="17" t="str">
        <f t="shared" si="5"/>
        <v/>
      </c>
      <c r="AO21" s="17" t="str">
        <f t="shared" si="6"/>
        <v/>
      </c>
      <c r="AP21" s="17" t="str">
        <f t="shared" si="6"/>
        <v/>
      </c>
      <c r="AQ21" s="17" t="str">
        <f t="shared" si="6"/>
        <v/>
      </c>
      <c r="AR21" s="17" t="str">
        <f t="shared" si="6"/>
        <v/>
      </c>
      <c r="AS21" s="17" t="str">
        <f t="shared" si="6"/>
        <v/>
      </c>
      <c r="AT21" s="17" t="str">
        <f t="shared" si="6"/>
        <v/>
      </c>
      <c r="AU21" s="17" t="str">
        <f t="shared" si="6"/>
        <v/>
      </c>
      <c r="AV21" s="17" t="str">
        <f t="shared" si="6"/>
        <v/>
      </c>
      <c r="AW21" s="17" t="str">
        <f t="shared" si="6"/>
        <v/>
      </c>
      <c r="AX21" s="17" t="str">
        <f t="shared" si="6"/>
        <v/>
      </c>
      <c r="AY21" s="17" t="str">
        <f t="shared" si="6"/>
        <v/>
      </c>
      <c r="AZ21" s="17" t="str">
        <f t="shared" si="6"/>
        <v/>
      </c>
      <c r="BA21" s="17" t="str">
        <f t="shared" si="6"/>
        <v/>
      </c>
      <c r="BB21" s="17" t="str">
        <f t="shared" si="6"/>
        <v/>
      </c>
      <c r="BC21" s="17" t="str">
        <f t="shared" si="6"/>
        <v/>
      </c>
      <c r="BD21" s="17" t="str">
        <f t="shared" si="6"/>
        <v/>
      </c>
      <c r="BE21" s="17" t="str">
        <f t="shared" si="7"/>
        <v/>
      </c>
      <c r="BF21" s="17" t="str">
        <f t="shared" si="7"/>
        <v/>
      </c>
      <c r="BG21" s="17" t="str">
        <f t="shared" si="7"/>
        <v/>
      </c>
      <c r="BH21" s="17" t="str">
        <f t="shared" si="7"/>
        <v/>
      </c>
      <c r="BI21" s="17" t="str">
        <f t="shared" si="7"/>
        <v/>
      </c>
      <c r="BJ21" s="17" t="str">
        <f t="shared" si="7"/>
        <v/>
      </c>
      <c r="BK21" s="17" t="str">
        <f t="shared" si="7"/>
        <v/>
      </c>
      <c r="BL21" s="17" t="str">
        <f t="shared" si="7"/>
        <v/>
      </c>
    </row>
    <row r="22" spans="1:64" s="1" customFormat="1" ht="40.15" customHeight="1">
      <c r="A22" s="10"/>
      <c r="B22" s="80" t="s">
        <v>39</v>
      </c>
      <c r="C22" s="20" t="s">
        <v>40</v>
      </c>
      <c r="D22" s="20" t="s">
        <v>37</v>
      </c>
      <c r="E22" s="21">
        <v>0</v>
      </c>
      <c r="F22" s="22">
        <v>45741</v>
      </c>
      <c r="G22" s="23">
        <v>1</v>
      </c>
      <c r="H22" s="20"/>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row>
    <row r="23" spans="1:64" s="1" customFormat="1" ht="40.15" customHeight="1">
      <c r="A23" s="10"/>
      <c r="B23" s="77" t="s">
        <v>41</v>
      </c>
      <c r="C23" s="20" t="s">
        <v>42</v>
      </c>
      <c r="D23" s="20" t="s">
        <v>11</v>
      </c>
      <c r="E23" s="21">
        <v>1</v>
      </c>
      <c r="F23" s="22">
        <v>45741</v>
      </c>
      <c r="G23" s="23">
        <v>14</v>
      </c>
      <c r="H23" s="20"/>
      <c r="I23" s="17" t="str">
        <f>IF(AND($C23="Goal",I$7&gt;=$F23,I$7&lt;=$F23+$G23-1),2,IF(AND($C23="Milestone",I$7&gt;=$F23,I$7&lt;=$F23+$G23-1),1,""))</f>
        <v/>
      </c>
      <c r="J23" s="17" t="str">
        <f>IF(AND($C23="Goal",J$7&gt;=$F23,J$7&lt;=$F23+$G23-1),2,IF(AND($C23="Milestone",J$7&gt;=$F23,J$7&lt;=$F23+$G23-1),1,""))</f>
        <v/>
      </c>
      <c r="K23" s="17" t="str">
        <f>IF(AND($C23="Goal",K$7&gt;=$F23,K$7&lt;=$F23+$G23-1),2,IF(AND($C23="Milestone",K$7&gt;=$F23,K$7&lt;=$F23+$G23-1),1,""))</f>
        <v/>
      </c>
      <c r="L23" s="17" t="str">
        <f>IF(AND($C23="Goal",L$7&gt;=$F23,L$7&lt;=$F23+$G23-1),2,IF(AND($C23="Milestone",L$7&gt;=$F23,L$7&lt;=$F23+$G23-1),1,""))</f>
        <v/>
      </c>
      <c r="M23" s="17" t="str">
        <f>IF(AND($C23="Goal",M$7&gt;=$F23,M$7&lt;=$F23+$G23-1),2,IF(AND($C23="Milestone",M$7&gt;=$F23,M$7&lt;=$F23+$G23-1),1,""))</f>
        <v/>
      </c>
      <c r="N23" s="17" t="str">
        <f>IF(AND($C23="Goal",N$7&gt;=$F23,N$7&lt;=$F23+$G23-1),2,IF(AND($C23="Milestone",N$7&gt;=$F23,N$7&lt;=$F23+$G23-1),1,""))</f>
        <v/>
      </c>
      <c r="O23" s="17" t="str">
        <f>IF(AND($C23="Goal",O$7&gt;=$F23,O$7&lt;=$F23+$G23-1),2,IF(AND($C23="Milestone",O$7&gt;=$F23,O$7&lt;=$F23+$G23-1),1,""))</f>
        <v/>
      </c>
      <c r="P23" s="17" t="str">
        <f>IF(AND($C23="Goal",P$7&gt;=$F23,P$7&lt;=$F23+$G23-1),2,IF(AND($C23="Milestone",P$7&gt;=$F23,P$7&lt;=$F23+$G23-1),1,""))</f>
        <v/>
      </c>
      <c r="Q23" s="17" t="str">
        <f>IF(AND($C23="Goal",Q$7&gt;=$F23,Q$7&lt;=$F23+$G23-1),2,IF(AND($C23="Milestone",Q$7&gt;=$F23,Q$7&lt;=$F23+$G23-1),1,""))</f>
        <v/>
      </c>
      <c r="R23" s="17" t="str">
        <f>IF(AND($C23="Goal",R$7&gt;=$F23,R$7&lt;=$F23+$G23-1),2,IF(AND($C23="Milestone",R$7&gt;=$F23,R$7&lt;=$F23+$G23-1),1,""))</f>
        <v/>
      </c>
      <c r="S23" s="17" t="str">
        <f>IF(AND($C23="Goal",S$7&gt;=$F23,S$7&lt;=$F23+$G23-1),2,IF(AND($C23="Milestone",S$7&gt;=$F23,S$7&lt;=$F23+$G23-1),1,""))</f>
        <v/>
      </c>
      <c r="T23" s="17" t="str">
        <f>IF(AND($C23="Goal",T$7&gt;=$F23,T$7&lt;=$F23+$G23-1),2,IF(AND($C23="Milestone",T$7&gt;=$F23,T$7&lt;=$F23+$G23-1),1,""))</f>
        <v/>
      </c>
      <c r="U23" s="17" t="str">
        <f>IF(AND($C23="Goal",U$7&gt;=$F23,U$7&lt;=$F23+$G23-1),2,IF(AND($C23="Milestone",U$7&gt;=$F23,U$7&lt;=$F23+$G23-1),1,""))</f>
        <v/>
      </c>
      <c r="V23" s="17" t="str">
        <f>IF(AND($C23="Goal",V$7&gt;=$F23,V$7&lt;=$F23+$G23-1),2,IF(AND($C23="Milestone",V$7&gt;=$F23,V$7&lt;=$F23+$G23-1),1,""))</f>
        <v/>
      </c>
      <c r="W23" s="17" t="str">
        <f>IF(AND($C23="Goal",W$7&gt;=$F23,W$7&lt;=$F23+$G23-1),2,IF(AND($C23="Milestone",W$7&gt;=$F23,W$7&lt;=$F23+$G23-1),1,""))</f>
        <v/>
      </c>
      <c r="X23" s="17" t="str">
        <f>IF(AND($C23="Goal",X$7&gt;=$F23,X$7&lt;=$F23+$G23-1),2,IF(AND($C23="Milestone",X$7&gt;=$F23,X$7&lt;=$F23+$G23-1),1,""))</f>
        <v/>
      </c>
      <c r="Y23" s="17" t="str">
        <f>IF(AND($C23="Goal",Y$7&gt;=$F23,Y$7&lt;=$F23+$G23-1),2,IF(AND($C23="Milestone",Y$7&gt;=$F23,Y$7&lt;=$F23+$G23-1),1,""))</f>
        <v/>
      </c>
      <c r="Z23" s="17" t="str">
        <f>IF(AND($C23="Goal",Z$7&gt;=$F23,Z$7&lt;=$F23+$G23-1),2,IF(AND($C23="Milestone",Z$7&gt;=$F23,Z$7&lt;=$F23+$G23-1),1,""))</f>
        <v/>
      </c>
      <c r="AA23" s="17" t="str">
        <f>IF(AND($C23="Goal",AA$7&gt;=$F23,AA$7&lt;=$F23+$G23-1),2,IF(AND($C23="Milestone",AA$7&gt;=$F23,AA$7&lt;=$F23+$G23-1),1,""))</f>
        <v/>
      </c>
      <c r="AB23" s="17" t="str">
        <f>IF(AND($C23="Goal",AB$7&gt;=$F23,AB$7&lt;=$F23+$G23-1),2,IF(AND($C23="Milestone",AB$7&gt;=$F23,AB$7&lt;=$F23+$G23-1),1,""))</f>
        <v/>
      </c>
      <c r="AC23" s="17" t="str">
        <f>IF(AND($C23="Goal",AC$7&gt;=$F23,AC$7&lt;=$F23+$G23-1),2,IF(AND($C23="Milestone",AC$7&gt;=$F23,AC$7&lt;=$F23+$G23-1),1,""))</f>
        <v/>
      </c>
      <c r="AD23" s="17" t="str">
        <f>IF(AND($C23="Goal",AD$7&gt;=$F23,AD$7&lt;=$F23+$G23-1),2,IF(AND($C23="Milestone",AD$7&gt;=$F23,AD$7&lt;=$F23+$G23-1),1,""))</f>
        <v/>
      </c>
      <c r="AE23" s="17" t="str">
        <f>IF(AND($C23="Goal",AE$7&gt;=$F23,AE$7&lt;=$F23+$G23-1),2,IF(AND($C23="Milestone",AE$7&gt;=$F23,AE$7&lt;=$F23+$G23-1),1,""))</f>
        <v/>
      </c>
      <c r="AF23" s="17" t="str">
        <f>IF(AND($C23="Goal",AF$7&gt;=$F23,AF$7&lt;=$F23+$G23-1),2,IF(AND($C23="Milestone",AF$7&gt;=$F23,AF$7&lt;=$F23+$G23-1),1,""))</f>
        <v/>
      </c>
      <c r="AG23" s="17" t="str">
        <f>IF(AND($C23="Goal",AG$7&gt;=$F23,AG$7&lt;=$F23+$G23-1),2,IF(AND($C23="Milestone",AG$7&gt;=$F23,AG$7&lt;=$F23+$G23-1),1,""))</f>
        <v/>
      </c>
      <c r="AH23" s="17" t="str">
        <f>IF(AND($C23="Goal",AH$7&gt;=$F23,AH$7&lt;=$F23+$G23-1),2,IF(AND($C23="Milestone",AH$7&gt;=$F23,AH$7&lt;=$F23+$G23-1),1,""))</f>
        <v/>
      </c>
      <c r="AI23" s="17" t="str">
        <f>IF(AND($C23="Goal",AI$7&gt;=$F23,AI$7&lt;=$F23+$G23-1),2,IF(AND($C23="Milestone",AI$7&gt;=$F23,AI$7&lt;=$F23+$G23-1),1,""))</f>
        <v/>
      </c>
      <c r="AJ23" s="17" t="str">
        <f>IF(AND($C23="Goal",AJ$7&gt;=$F23,AJ$7&lt;=$F23+$G23-1),2,IF(AND($C23="Milestone",AJ$7&gt;=$F23,AJ$7&lt;=$F23+$G23-1),1,""))</f>
        <v/>
      </c>
      <c r="AK23" s="17" t="str">
        <f>IF(AND($C23="Goal",AK$7&gt;=$F23,AK$7&lt;=$F23+$G23-1),2,IF(AND($C23="Milestone",AK$7&gt;=$F23,AK$7&lt;=$F23+$G23-1),1,""))</f>
        <v/>
      </c>
      <c r="AL23" s="17" t="str">
        <f>IF(AND($C23="Goal",AL$7&gt;=$F23,AL$7&lt;=$F23+$G23-1),2,IF(AND($C23="Milestone",AL$7&gt;=$F23,AL$7&lt;=$F23+$G23-1),1,""))</f>
        <v/>
      </c>
      <c r="AM23" s="17" t="str">
        <f>IF(AND($C23="Goal",AM$7&gt;=$F23,AM$7&lt;=$F23+$G23-1),2,IF(AND($C23="Milestone",AM$7&gt;=$F23,AM$7&lt;=$F23+$G23-1),1,""))</f>
        <v/>
      </c>
      <c r="AN23" s="17" t="str">
        <f>IF(AND($C23="Goal",AN$7&gt;=$F23,AN$7&lt;=$F23+$G23-1),2,IF(AND($C23="Milestone",AN$7&gt;=$F23,AN$7&lt;=$F23+$G23-1),1,""))</f>
        <v/>
      </c>
      <c r="AO23" s="17" t="str">
        <f>IF(AND($C23="Goal",AO$7&gt;=$F23,AO$7&lt;=$F23+$G23-1),2,IF(AND($C23="Milestone",AO$7&gt;=$F23,AO$7&lt;=$F23+$G23-1),1,""))</f>
        <v/>
      </c>
      <c r="AP23" s="17" t="str">
        <f>IF(AND($C23="Goal",AP$7&gt;=$F23,AP$7&lt;=$F23+$G23-1),2,IF(AND($C23="Milestone",AP$7&gt;=$F23,AP$7&lt;=$F23+$G23-1),1,""))</f>
        <v/>
      </c>
      <c r="AQ23" s="17" t="str">
        <f>IF(AND($C23="Goal",AQ$7&gt;=$F23,AQ$7&lt;=$F23+$G23-1),2,IF(AND($C23="Milestone",AQ$7&gt;=$F23,AQ$7&lt;=$F23+$G23-1),1,""))</f>
        <v/>
      </c>
      <c r="AR23" s="17" t="str">
        <f>IF(AND($C23="Goal",AR$7&gt;=$F23,AR$7&lt;=$F23+$G23-1),2,IF(AND($C23="Milestone",AR$7&gt;=$F23,AR$7&lt;=$F23+$G23-1),1,""))</f>
        <v/>
      </c>
      <c r="AS23" s="17" t="str">
        <f>IF(AND($C23="Goal",AS$7&gt;=$F23,AS$7&lt;=$F23+$G23-1),2,IF(AND($C23="Milestone",AS$7&gt;=$F23,AS$7&lt;=$F23+$G23-1),1,""))</f>
        <v/>
      </c>
      <c r="AT23" s="17" t="str">
        <f>IF(AND($C23="Goal",AT$7&gt;=$F23,AT$7&lt;=$F23+$G23-1),2,IF(AND($C23="Milestone",AT$7&gt;=$F23,AT$7&lt;=$F23+$G23-1),1,""))</f>
        <v/>
      </c>
      <c r="AU23" s="17" t="str">
        <f>IF(AND($C23="Goal",AU$7&gt;=$F23,AU$7&lt;=$F23+$G23-1),2,IF(AND($C23="Milestone",AU$7&gt;=$F23,AU$7&lt;=$F23+$G23-1),1,""))</f>
        <v/>
      </c>
      <c r="AV23" s="17" t="str">
        <f>IF(AND($C23="Goal",AV$7&gt;=$F23,AV$7&lt;=$F23+$G23-1),2,IF(AND($C23="Milestone",AV$7&gt;=$F23,AV$7&lt;=$F23+$G23-1),1,""))</f>
        <v/>
      </c>
      <c r="AW23" s="17" t="str">
        <f>IF(AND($C23="Goal",AW$7&gt;=$F23,AW$7&lt;=$F23+$G23-1),2,IF(AND($C23="Milestone",AW$7&gt;=$F23,AW$7&lt;=$F23+$G23-1),1,""))</f>
        <v/>
      </c>
      <c r="AX23" s="17" t="str">
        <f>IF(AND($C23="Goal",AX$7&gt;=$F23,AX$7&lt;=$F23+$G23-1),2,IF(AND($C23="Milestone",AX$7&gt;=$F23,AX$7&lt;=$F23+$G23-1),1,""))</f>
        <v/>
      </c>
      <c r="AY23" s="17" t="str">
        <f>IF(AND($C23="Goal",AY$7&gt;=$F23,AY$7&lt;=$F23+$G23-1),2,IF(AND($C23="Milestone",AY$7&gt;=$F23,AY$7&lt;=$F23+$G23-1),1,""))</f>
        <v/>
      </c>
      <c r="AZ23" s="17" t="str">
        <f>IF(AND($C23="Goal",AZ$7&gt;=$F23,AZ$7&lt;=$F23+$G23-1),2,IF(AND($C23="Milestone",AZ$7&gt;=$F23,AZ$7&lt;=$F23+$G23-1),1,""))</f>
        <v/>
      </c>
      <c r="BA23" s="17" t="str">
        <f>IF(AND($C23="Goal",BA$7&gt;=$F23,BA$7&lt;=$F23+$G23-1),2,IF(AND($C23="Milestone",BA$7&gt;=$F23,BA$7&lt;=$F23+$G23-1),1,""))</f>
        <v/>
      </c>
      <c r="BB23" s="17" t="str">
        <f>IF(AND($C23="Goal",BB$7&gt;=$F23,BB$7&lt;=$F23+$G23-1),2,IF(AND($C23="Milestone",BB$7&gt;=$F23,BB$7&lt;=$F23+$G23-1),1,""))</f>
        <v/>
      </c>
      <c r="BC23" s="17" t="str">
        <f>IF(AND($C23="Goal",BC$7&gt;=$F23,BC$7&lt;=$F23+$G23-1),2,IF(AND($C23="Milestone",BC$7&gt;=$F23,BC$7&lt;=$F23+$G23-1),1,""))</f>
        <v/>
      </c>
      <c r="BD23" s="17" t="str">
        <f>IF(AND($C23="Goal",BD$7&gt;=$F23,BD$7&lt;=$F23+$G23-1),2,IF(AND($C23="Milestone",BD$7&gt;=$F23,BD$7&lt;=$F23+$G23-1),1,""))</f>
        <v/>
      </c>
      <c r="BE23" s="17" t="str">
        <f>IF(AND($C23="Goal",BE$7&gt;=$F23,BE$7&lt;=$F23+$G23-1),2,IF(AND($C23="Milestone",BE$7&gt;=$F23,BE$7&lt;=$F23+$G23-1),1,""))</f>
        <v/>
      </c>
      <c r="BF23" s="17" t="str">
        <f>IF(AND($C23="Goal",BF$7&gt;=$F23,BF$7&lt;=$F23+$G23-1),2,IF(AND($C23="Milestone",BF$7&gt;=$F23,BF$7&lt;=$F23+$G23-1),1,""))</f>
        <v/>
      </c>
      <c r="BG23" s="17" t="str">
        <f>IF(AND($C23="Goal",BG$7&gt;=$F23,BG$7&lt;=$F23+$G23-1),2,IF(AND($C23="Milestone",BG$7&gt;=$F23,BG$7&lt;=$F23+$G23-1),1,""))</f>
        <v/>
      </c>
      <c r="BH23" s="17" t="str">
        <f>IF(AND($C23="Goal",BH$7&gt;=$F23,BH$7&lt;=$F23+$G23-1),2,IF(AND($C23="Milestone",BH$7&gt;=$F23,BH$7&lt;=$F23+$G23-1),1,""))</f>
        <v/>
      </c>
      <c r="BI23" s="17" t="str">
        <f>IF(AND($C23="Goal",BI$7&gt;=$F23,BI$7&lt;=$F23+$G23-1),2,IF(AND($C23="Milestone",BI$7&gt;=$F23,BI$7&lt;=$F23+$G23-1),1,""))</f>
        <v/>
      </c>
      <c r="BJ23" s="17" t="str">
        <f>IF(AND($C23="Goal",BJ$7&gt;=$F23,BJ$7&lt;=$F23+$G23-1),2,IF(AND($C23="Milestone",BJ$7&gt;=$F23,BJ$7&lt;=$F23+$G23-1),1,""))</f>
        <v/>
      </c>
      <c r="BK23" s="17" t="str">
        <f>IF(AND($C23="Goal",BK$7&gt;=$F23,BK$7&lt;=$F23+$G23-1),2,IF(AND($C23="Milestone",BK$7&gt;=$F23,BK$7&lt;=$F23+$G23-1),1,""))</f>
        <v/>
      </c>
      <c r="BL23" s="17" t="str">
        <f>IF(AND($C23="Goal",BL$7&gt;=$F23,BL$7&lt;=$F23+$G23-1),2,IF(AND($C23="Milestone",BL$7&gt;=$F23,BL$7&lt;=$F23+$G23-1),1,""))</f>
        <v/>
      </c>
    </row>
    <row r="24" spans="1:64" s="1" customFormat="1" ht="40.15" customHeight="1">
      <c r="A24" s="9"/>
      <c r="B24" s="78" t="s">
        <v>43</v>
      </c>
      <c r="C24" s="20" t="s">
        <v>36</v>
      </c>
      <c r="D24" s="20" t="s">
        <v>13</v>
      </c>
      <c r="E24" s="21">
        <v>1</v>
      </c>
      <c r="F24" s="22">
        <v>45741</v>
      </c>
      <c r="G24" s="23">
        <v>14</v>
      </c>
      <c r="H24" s="20"/>
      <c r="I24" s="17" t="str">
        <f>IF(AND($C24="Goal",I$7&gt;=$F24,I$7&lt;=$F24+$G24-1),2,IF(AND($C24="Milestone",I$7&gt;=$F24,I$7&lt;=$F24+$G24-1),1,""))</f>
        <v/>
      </c>
      <c r="J24" s="17" t="str">
        <f>IF(AND($C24="Goal",J$7&gt;=$F24,J$7&lt;=$F24+$G24-1),2,IF(AND($C24="Milestone",J$7&gt;=$F24,J$7&lt;=$F24+$G24-1),1,""))</f>
        <v/>
      </c>
      <c r="K24" s="17" t="str">
        <f>IF(AND($C24="Goal",K$7&gt;=$F24,K$7&lt;=$F24+$G24-1),2,IF(AND($C24="Milestone",K$7&gt;=$F24,K$7&lt;=$F24+$G24-1),1,""))</f>
        <v/>
      </c>
      <c r="L24" s="17" t="str">
        <f>IF(AND($C24="Goal",L$7&gt;=$F24,L$7&lt;=$F24+$G24-1),2,IF(AND($C24="Milestone",L$7&gt;=$F24,L$7&lt;=$F24+$G24-1),1,""))</f>
        <v/>
      </c>
      <c r="M24" s="17" t="str">
        <f>IF(AND($C24="Goal",M$7&gt;=$F24,M$7&lt;=$F24+$G24-1),2,IF(AND($C24="Milestone",M$7&gt;=$F24,M$7&lt;=$F24+$G24-1),1,""))</f>
        <v/>
      </c>
      <c r="N24" s="17" t="str">
        <f>IF(AND($C24="Goal",N$7&gt;=$F24,N$7&lt;=$F24+$G24-1),2,IF(AND($C24="Milestone",N$7&gt;=$F24,N$7&lt;=$F24+$G24-1),1,""))</f>
        <v/>
      </c>
      <c r="O24" s="17" t="str">
        <f>IF(AND($C24="Goal",O$7&gt;=$F24,O$7&lt;=$F24+$G24-1),2,IF(AND($C24="Milestone",O$7&gt;=$F24,O$7&lt;=$F24+$G24-1),1,""))</f>
        <v/>
      </c>
      <c r="P24" s="17" t="str">
        <f>IF(AND($C24="Goal",P$7&gt;=$F24,P$7&lt;=$F24+$G24-1),2,IF(AND($C24="Milestone",P$7&gt;=$F24,P$7&lt;=$F24+$G24-1),1,""))</f>
        <v/>
      </c>
      <c r="Q24" s="17" t="str">
        <f>IF(AND($C24="Goal",Q$7&gt;=$F24,Q$7&lt;=$F24+$G24-1),2,IF(AND($C24="Milestone",Q$7&gt;=$F24,Q$7&lt;=$F24+$G24-1),1,""))</f>
        <v/>
      </c>
      <c r="R24" s="17" t="str">
        <f>IF(AND($C24="Goal",R$7&gt;=$F24,R$7&lt;=$F24+$G24-1),2,IF(AND($C24="Milestone",R$7&gt;=$F24,R$7&lt;=$F24+$G24-1),1,""))</f>
        <v/>
      </c>
      <c r="S24" s="17" t="str">
        <f>IF(AND($C24="Goal",S$7&gt;=$F24,S$7&lt;=$F24+$G24-1),2,IF(AND($C24="Milestone",S$7&gt;=$F24,S$7&lt;=$F24+$G24-1),1,""))</f>
        <v/>
      </c>
      <c r="T24" s="17" t="str">
        <f>IF(AND($C24="Goal",T$7&gt;=$F24,T$7&lt;=$F24+$G24-1),2,IF(AND($C24="Milestone",T$7&gt;=$F24,T$7&lt;=$F24+$G24-1),1,""))</f>
        <v/>
      </c>
      <c r="U24" s="17" t="str">
        <f>IF(AND($C24="Goal",U$7&gt;=$F24,U$7&lt;=$F24+$G24-1),2,IF(AND($C24="Milestone",U$7&gt;=$F24,U$7&lt;=$F24+$G24-1),1,""))</f>
        <v/>
      </c>
      <c r="V24" s="17" t="str">
        <f>IF(AND($C24="Goal",V$7&gt;=$F24,V$7&lt;=$F24+$G24-1),2,IF(AND($C24="Milestone",V$7&gt;=$F24,V$7&lt;=$F24+$G24-1),1,""))</f>
        <v/>
      </c>
      <c r="W24" s="17" t="str">
        <f>IF(AND($C24="Goal",W$7&gt;=$F24,W$7&lt;=$F24+$G24-1),2,IF(AND($C24="Milestone",W$7&gt;=$F24,W$7&lt;=$F24+$G24-1),1,""))</f>
        <v/>
      </c>
      <c r="X24" s="17" t="str">
        <f>IF(AND($C24="Goal",X$7&gt;=$F24,X$7&lt;=$F24+$G24-1),2,IF(AND($C24="Milestone",X$7&gt;=$F24,X$7&lt;=$F24+$G24-1),1,""))</f>
        <v/>
      </c>
      <c r="Y24" s="17" t="str">
        <f>IF(AND($C24="Goal",Y$7&gt;=$F24,Y$7&lt;=$F24+$G24-1),2,IF(AND($C24="Milestone",Y$7&gt;=$F24,Y$7&lt;=$F24+$G24-1),1,""))</f>
        <v/>
      </c>
      <c r="Z24" s="17" t="str">
        <f>IF(AND($C24="Goal",Z$7&gt;=$F24,Z$7&lt;=$F24+$G24-1),2,IF(AND($C24="Milestone",Z$7&gt;=$F24,Z$7&lt;=$F24+$G24-1),1,""))</f>
        <v/>
      </c>
      <c r="AA24" s="17" t="str">
        <f>IF(AND($C24="Goal",AA$7&gt;=$F24,AA$7&lt;=$F24+$G24-1),2,IF(AND($C24="Milestone",AA$7&gt;=$F24,AA$7&lt;=$F24+$G24-1),1,""))</f>
        <v/>
      </c>
      <c r="AB24" s="17" t="str">
        <f>IF(AND($C24="Goal",AB$7&gt;=$F24,AB$7&lt;=$F24+$G24-1),2,IF(AND($C24="Milestone",AB$7&gt;=$F24,AB$7&lt;=$F24+$G24-1),1,""))</f>
        <v/>
      </c>
      <c r="AC24" s="17" t="str">
        <f>IF(AND($C24="Goal",AC$7&gt;=$F24,AC$7&lt;=$F24+$G24-1),2,IF(AND($C24="Milestone",AC$7&gt;=$F24,AC$7&lt;=$F24+$G24-1),1,""))</f>
        <v/>
      </c>
      <c r="AD24" s="17" t="str">
        <f>IF(AND($C24="Goal",AD$7&gt;=$F24,AD$7&lt;=$F24+$G24-1),2,IF(AND($C24="Milestone",AD$7&gt;=$F24,AD$7&lt;=$F24+$G24-1),1,""))</f>
        <v/>
      </c>
      <c r="AE24" s="17" t="str">
        <f>IF(AND($C24="Goal",AE$7&gt;=$F24,AE$7&lt;=$F24+$G24-1),2,IF(AND($C24="Milestone",AE$7&gt;=$F24,AE$7&lt;=$F24+$G24-1),1,""))</f>
        <v/>
      </c>
      <c r="AF24" s="17" t="str">
        <f>IF(AND($C24="Goal",AF$7&gt;=$F24,AF$7&lt;=$F24+$G24-1),2,IF(AND($C24="Milestone",AF$7&gt;=$F24,AF$7&lt;=$F24+$G24-1),1,""))</f>
        <v/>
      </c>
      <c r="AG24" s="17" t="str">
        <f>IF(AND($C24="Goal",AG$7&gt;=$F24,AG$7&lt;=$F24+$G24-1),2,IF(AND($C24="Milestone",AG$7&gt;=$F24,AG$7&lt;=$F24+$G24-1),1,""))</f>
        <v/>
      </c>
      <c r="AH24" s="17" t="str">
        <f>IF(AND($C24="Goal",AH$7&gt;=$F24,AH$7&lt;=$F24+$G24-1),2,IF(AND($C24="Milestone",AH$7&gt;=$F24,AH$7&lt;=$F24+$G24-1),1,""))</f>
        <v/>
      </c>
      <c r="AI24" s="17" t="str">
        <f>IF(AND($C24="Goal",AI$7&gt;=$F24,AI$7&lt;=$F24+$G24-1),2,IF(AND($C24="Milestone",AI$7&gt;=$F24,AI$7&lt;=$F24+$G24-1),1,""))</f>
        <v/>
      </c>
      <c r="AJ24" s="17" t="str">
        <f>IF(AND($C24="Goal",AJ$7&gt;=$F24,AJ$7&lt;=$F24+$G24-1),2,IF(AND($C24="Milestone",AJ$7&gt;=$F24,AJ$7&lt;=$F24+$G24-1),1,""))</f>
        <v/>
      </c>
      <c r="AK24" s="17" t="str">
        <f>IF(AND($C24="Goal",AK$7&gt;=$F24,AK$7&lt;=$F24+$G24-1),2,IF(AND($C24="Milestone",AK$7&gt;=$F24,AK$7&lt;=$F24+$G24-1),1,""))</f>
        <v/>
      </c>
      <c r="AL24" s="17" t="str">
        <f>IF(AND($C24="Goal",AL$7&gt;=$F24,AL$7&lt;=$F24+$G24-1),2,IF(AND($C24="Milestone",AL$7&gt;=$F24,AL$7&lt;=$F24+$G24-1),1,""))</f>
        <v/>
      </c>
      <c r="AM24" s="17" t="str">
        <f>IF(AND($C24="Goal",AM$7&gt;=$F24,AM$7&lt;=$F24+$G24-1),2,IF(AND($C24="Milestone",AM$7&gt;=$F24,AM$7&lt;=$F24+$G24-1),1,""))</f>
        <v/>
      </c>
      <c r="AN24" s="17" t="str">
        <f>IF(AND($C24="Goal",AN$7&gt;=$F24,AN$7&lt;=$F24+$G24-1),2,IF(AND($C24="Milestone",AN$7&gt;=$F24,AN$7&lt;=$F24+$G24-1),1,""))</f>
        <v/>
      </c>
      <c r="AO24" s="17" t="str">
        <f>IF(AND($C24="Goal",AO$7&gt;=$F24,AO$7&lt;=$F24+$G24-1),2,IF(AND($C24="Milestone",AO$7&gt;=$F24,AO$7&lt;=$F24+$G24-1),1,""))</f>
        <v/>
      </c>
      <c r="AP24" s="17" t="str">
        <f>IF(AND($C24="Goal",AP$7&gt;=$F24,AP$7&lt;=$F24+$G24-1),2,IF(AND($C24="Milestone",AP$7&gt;=$F24,AP$7&lt;=$F24+$G24-1),1,""))</f>
        <v/>
      </c>
      <c r="AQ24" s="17" t="str">
        <f>IF(AND($C24="Goal",AQ$7&gt;=$F24,AQ$7&lt;=$F24+$G24-1),2,IF(AND($C24="Milestone",AQ$7&gt;=$F24,AQ$7&lt;=$F24+$G24-1),1,""))</f>
        <v/>
      </c>
      <c r="AR24" s="17" t="str">
        <f>IF(AND($C24="Goal",AR$7&gt;=$F24,AR$7&lt;=$F24+$G24-1),2,IF(AND($C24="Milestone",AR$7&gt;=$F24,AR$7&lt;=$F24+$G24-1),1,""))</f>
        <v/>
      </c>
      <c r="AS24" s="17" t="str">
        <f>IF(AND($C24="Goal",AS$7&gt;=$F24,AS$7&lt;=$F24+$G24-1),2,IF(AND($C24="Milestone",AS$7&gt;=$F24,AS$7&lt;=$F24+$G24-1),1,""))</f>
        <v/>
      </c>
      <c r="AT24" s="17" t="str">
        <f>IF(AND($C24="Goal",AT$7&gt;=$F24,AT$7&lt;=$F24+$G24-1),2,IF(AND($C24="Milestone",AT$7&gt;=$F24,AT$7&lt;=$F24+$G24-1),1,""))</f>
        <v/>
      </c>
      <c r="AU24" s="17" t="str">
        <f>IF(AND($C24="Goal",AU$7&gt;=$F24,AU$7&lt;=$F24+$G24-1),2,IF(AND($C24="Milestone",AU$7&gt;=$F24,AU$7&lt;=$F24+$G24-1),1,""))</f>
        <v/>
      </c>
      <c r="AV24" s="17" t="str">
        <f>IF(AND($C24="Goal",AV$7&gt;=$F24,AV$7&lt;=$F24+$G24-1),2,IF(AND($C24="Milestone",AV$7&gt;=$F24,AV$7&lt;=$F24+$G24-1),1,""))</f>
        <v/>
      </c>
      <c r="AW24" s="17" t="str">
        <f>IF(AND($C24="Goal",AW$7&gt;=$F24,AW$7&lt;=$F24+$G24-1),2,IF(AND($C24="Milestone",AW$7&gt;=$F24,AW$7&lt;=$F24+$G24-1),1,""))</f>
        <v/>
      </c>
      <c r="AX24" s="17" t="str">
        <f>IF(AND($C24="Goal",AX$7&gt;=$F24,AX$7&lt;=$F24+$G24-1),2,IF(AND($C24="Milestone",AX$7&gt;=$F24,AX$7&lt;=$F24+$G24-1),1,""))</f>
        <v/>
      </c>
      <c r="AY24" s="17" t="str">
        <f>IF(AND($C24="Goal",AY$7&gt;=$F24,AY$7&lt;=$F24+$G24-1),2,IF(AND($C24="Milestone",AY$7&gt;=$F24,AY$7&lt;=$F24+$G24-1),1,""))</f>
        <v/>
      </c>
      <c r="AZ24" s="17" t="str">
        <f>IF(AND($C24="Goal",AZ$7&gt;=$F24,AZ$7&lt;=$F24+$G24-1),2,IF(AND($C24="Milestone",AZ$7&gt;=$F24,AZ$7&lt;=$F24+$G24-1),1,""))</f>
        <v/>
      </c>
      <c r="BA24" s="17" t="str">
        <f>IF(AND($C24="Goal",BA$7&gt;=$F24,BA$7&lt;=$F24+$G24-1),2,IF(AND($C24="Milestone",BA$7&gt;=$F24,BA$7&lt;=$F24+$G24-1),1,""))</f>
        <v/>
      </c>
      <c r="BB24" s="17" t="str">
        <f>IF(AND($C24="Goal",BB$7&gt;=$F24,BB$7&lt;=$F24+$G24-1),2,IF(AND($C24="Milestone",BB$7&gt;=$F24,BB$7&lt;=$F24+$G24-1),1,""))</f>
        <v/>
      </c>
      <c r="BC24" s="17" t="str">
        <f>IF(AND($C24="Goal",BC$7&gt;=$F24,BC$7&lt;=$F24+$G24-1),2,IF(AND($C24="Milestone",BC$7&gt;=$F24,BC$7&lt;=$F24+$G24-1),1,""))</f>
        <v/>
      </c>
      <c r="BD24" s="17" t="str">
        <f>IF(AND($C24="Goal",BD$7&gt;=$F24,BD$7&lt;=$F24+$G24-1),2,IF(AND($C24="Milestone",BD$7&gt;=$F24,BD$7&lt;=$F24+$G24-1),1,""))</f>
        <v/>
      </c>
      <c r="BE24" s="17" t="str">
        <f>IF(AND($C24="Goal",BE$7&gt;=$F24,BE$7&lt;=$F24+$G24-1),2,IF(AND($C24="Milestone",BE$7&gt;=$F24,BE$7&lt;=$F24+$G24-1),1,""))</f>
        <v/>
      </c>
      <c r="BF24" s="17" t="str">
        <f>IF(AND($C24="Goal",BF$7&gt;=$F24,BF$7&lt;=$F24+$G24-1),2,IF(AND($C24="Milestone",BF$7&gt;=$F24,BF$7&lt;=$F24+$G24-1),1,""))</f>
        <v/>
      </c>
      <c r="BG24" s="17" t="str">
        <f>IF(AND($C24="Goal",BG$7&gt;=$F24,BG$7&lt;=$F24+$G24-1),2,IF(AND($C24="Milestone",BG$7&gt;=$F24,BG$7&lt;=$F24+$G24-1),1,""))</f>
        <v/>
      </c>
      <c r="BH24" s="17" t="str">
        <f>IF(AND($C24="Goal",BH$7&gt;=$F24,BH$7&lt;=$F24+$G24-1),2,IF(AND($C24="Milestone",BH$7&gt;=$F24,BH$7&lt;=$F24+$G24-1),1,""))</f>
        <v/>
      </c>
      <c r="BI24" s="17" t="str">
        <f>IF(AND($C24="Goal",BI$7&gt;=$F24,BI$7&lt;=$F24+$G24-1),2,IF(AND($C24="Milestone",BI$7&gt;=$F24,BI$7&lt;=$F24+$G24-1),1,""))</f>
        <v/>
      </c>
      <c r="BJ24" s="17" t="str">
        <f>IF(AND($C24="Goal",BJ$7&gt;=$F24,BJ$7&lt;=$F24+$G24-1),2,IF(AND($C24="Milestone",BJ$7&gt;=$F24,BJ$7&lt;=$F24+$G24-1),1,""))</f>
        <v/>
      </c>
      <c r="BK24" s="17" t="str">
        <f>IF(AND($C24="Goal",BK$7&gt;=$F24,BK$7&lt;=$F24+$G24-1),2,IF(AND($C24="Milestone",BK$7&gt;=$F24,BK$7&lt;=$F24+$G24-1),1,""))</f>
        <v/>
      </c>
      <c r="BL24" s="17" t="str">
        <f>IF(AND($C24="Goal",BL$7&gt;=$F24,BL$7&lt;=$F24+$G24-1),2,IF(AND($C24="Milestone",BL$7&gt;=$F24,BL$7&lt;=$F24+$G24-1),1,""))</f>
        <v/>
      </c>
    </row>
    <row r="25" spans="1:64" s="1" customFormat="1" ht="40.15" customHeight="1">
      <c r="A25" s="9"/>
      <c r="B25" s="77" t="s">
        <v>44</v>
      </c>
      <c r="C25" s="20" t="s">
        <v>42</v>
      </c>
      <c r="D25" s="20" t="s">
        <v>13</v>
      </c>
      <c r="E25" s="21">
        <v>1</v>
      </c>
      <c r="F25" s="22">
        <v>45741</v>
      </c>
      <c r="G25" s="23">
        <v>14</v>
      </c>
      <c r="H25" s="20"/>
      <c r="I25" s="17" t="str">
        <f>IF(AND($C25="Goal",I$7&gt;=$F25,I$7&lt;=$F25+$G25-1),2,IF(AND($C25="Milestone",I$7&gt;=$F25,I$7&lt;=$F25+$G25-1),1,""))</f>
        <v/>
      </c>
      <c r="J25" s="17" t="str">
        <f>IF(AND($C25="Goal",J$7&gt;=$F25,J$7&lt;=$F25+$G25-1),2,IF(AND($C25="Milestone",J$7&gt;=$F25,J$7&lt;=$F25+$G25-1),1,""))</f>
        <v/>
      </c>
      <c r="K25" s="17" t="str">
        <f>IF(AND($C25="Goal",K$7&gt;=$F25,K$7&lt;=$F25+$G25-1),2,IF(AND($C25="Milestone",K$7&gt;=$F25,K$7&lt;=$F25+$G25-1),1,""))</f>
        <v/>
      </c>
      <c r="L25" s="17" t="str">
        <f>IF(AND($C25="Goal",L$7&gt;=$F25,L$7&lt;=$F25+$G25-1),2,IF(AND($C25="Milestone",L$7&gt;=$F25,L$7&lt;=$F25+$G25-1),1,""))</f>
        <v/>
      </c>
      <c r="M25" s="17" t="str">
        <f>IF(AND($C25="Goal",M$7&gt;=$F25,M$7&lt;=$F25+$G25-1),2,IF(AND($C25="Milestone",M$7&gt;=$F25,M$7&lt;=$F25+$G25-1),1,""))</f>
        <v/>
      </c>
      <c r="N25" s="17" t="str">
        <f>IF(AND($C25="Goal",N$7&gt;=$F25,N$7&lt;=$F25+$G25-1),2,IF(AND($C25="Milestone",N$7&gt;=$F25,N$7&lt;=$F25+$G25-1),1,""))</f>
        <v/>
      </c>
      <c r="O25" s="17" t="str">
        <f>IF(AND($C25="Goal",O$7&gt;=$F25,O$7&lt;=$F25+$G25-1),2,IF(AND($C25="Milestone",O$7&gt;=$F25,O$7&lt;=$F25+$G25-1),1,""))</f>
        <v/>
      </c>
      <c r="P25" s="17" t="str">
        <f>IF(AND($C25="Goal",P$7&gt;=$F25,P$7&lt;=$F25+$G25-1),2,IF(AND($C25="Milestone",P$7&gt;=$F25,P$7&lt;=$F25+$G25-1),1,""))</f>
        <v/>
      </c>
      <c r="Q25" s="17" t="str">
        <f>IF(AND($C25="Goal",Q$7&gt;=$F25,Q$7&lt;=$F25+$G25-1),2,IF(AND($C25="Milestone",Q$7&gt;=$F25,Q$7&lt;=$F25+$G25-1),1,""))</f>
        <v/>
      </c>
      <c r="R25" s="17" t="str">
        <f>IF(AND($C25="Goal",R$7&gt;=$F25,R$7&lt;=$F25+$G25-1),2,IF(AND($C25="Milestone",R$7&gt;=$F25,R$7&lt;=$F25+$G25-1),1,""))</f>
        <v/>
      </c>
      <c r="S25" s="17" t="str">
        <f>IF(AND($C25="Goal",S$7&gt;=$F25,S$7&lt;=$F25+$G25-1),2,IF(AND($C25="Milestone",S$7&gt;=$F25,S$7&lt;=$F25+$G25-1),1,""))</f>
        <v/>
      </c>
      <c r="T25" s="17" t="str">
        <f>IF(AND($C25="Goal",T$7&gt;=$F25,T$7&lt;=$F25+$G25-1),2,IF(AND($C25="Milestone",T$7&gt;=$F25,T$7&lt;=$F25+$G25-1),1,""))</f>
        <v/>
      </c>
      <c r="U25" s="17" t="str">
        <f>IF(AND($C25="Goal",U$7&gt;=$F25,U$7&lt;=$F25+$G25-1),2,IF(AND($C25="Milestone",U$7&gt;=$F25,U$7&lt;=$F25+$G25-1),1,""))</f>
        <v/>
      </c>
      <c r="V25" s="17" t="str">
        <f>IF(AND($C25="Goal",V$7&gt;=$F25,V$7&lt;=$F25+$G25-1),2,IF(AND($C25="Milestone",V$7&gt;=$F25,V$7&lt;=$F25+$G25-1),1,""))</f>
        <v/>
      </c>
      <c r="W25" s="17" t="str">
        <f>IF(AND($C25="Goal",W$7&gt;=$F25,W$7&lt;=$F25+$G25-1),2,IF(AND($C25="Milestone",W$7&gt;=$F25,W$7&lt;=$F25+$G25-1),1,""))</f>
        <v/>
      </c>
      <c r="X25" s="17" t="str">
        <f>IF(AND($C25="Goal",X$7&gt;=$F25,X$7&lt;=$F25+$G25-1),2,IF(AND($C25="Milestone",X$7&gt;=$F25,X$7&lt;=$F25+$G25-1),1,""))</f>
        <v/>
      </c>
      <c r="Y25" s="17" t="str">
        <f>IF(AND($C25="Goal",Y$7&gt;=$F25,Y$7&lt;=$F25+$G25-1),2,IF(AND($C25="Milestone",Y$7&gt;=$F25,Y$7&lt;=$F25+$G25-1),1,""))</f>
        <v/>
      </c>
      <c r="Z25" s="17" t="str">
        <f>IF(AND($C25="Goal",Z$7&gt;=$F25,Z$7&lt;=$F25+$G25-1),2,IF(AND($C25="Milestone",Z$7&gt;=$F25,Z$7&lt;=$F25+$G25-1),1,""))</f>
        <v/>
      </c>
      <c r="AA25" s="17" t="str">
        <f>IF(AND($C25="Goal",AA$7&gt;=$F25,AA$7&lt;=$F25+$G25-1),2,IF(AND($C25="Milestone",AA$7&gt;=$F25,AA$7&lt;=$F25+$G25-1),1,""))</f>
        <v/>
      </c>
      <c r="AB25" s="17" t="str">
        <f>IF(AND($C25="Goal",AB$7&gt;=$F25,AB$7&lt;=$F25+$G25-1),2,IF(AND($C25="Milestone",AB$7&gt;=$F25,AB$7&lt;=$F25+$G25-1),1,""))</f>
        <v/>
      </c>
      <c r="AC25" s="17" t="str">
        <f>IF(AND($C25="Goal",AC$7&gt;=$F25,AC$7&lt;=$F25+$G25-1),2,IF(AND($C25="Milestone",AC$7&gt;=$F25,AC$7&lt;=$F25+$G25-1),1,""))</f>
        <v/>
      </c>
      <c r="AD25" s="17" t="str">
        <f>IF(AND($C25="Goal",AD$7&gt;=$F25,AD$7&lt;=$F25+$G25-1),2,IF(AND($C25="Milestone",AD$7&gt;=$F25,AD$7&lt;=$F25+$G25-1),1,""))</f>
        <v/>
      </c>
      <c r="AE25" s="17" t="str">
        <f>IF(AND($C25="Goal",AE$7&gt;=$F25,AE$7&lt;=$F25+$G25-1),2,IF(AND($C25="Milestone",AE$7&gt;=$F25,AE$7&lt;=$F25+$G25-1),1,""))</f>
        <v/>
      </c>
      <c r="AF25" s="17" t="str">
        <f>IF(AND($C25="Goal",AF$7&gt;=$F25,AF$7&lt;=$F25+$G25-1),2,IF(AND($C25="Milestone",AF$7&gt;=$F25,AF$7&lt;=$F25+$G25-1),1,""))</f>
        <v/>
      </c>
      <c r="AG25" s="17" t="str">
        <f>IF(AND($C25="Goal",AG$7&gt;=$F25,AG$7&lt;=$F25+$G25-1),2,IF(AND($C25="Milestone",AG$7&gt;=$F25,AG$7&lt;=$F25+$G25-1),1,""))</f>
        <v/>
      </c>
      <c r="AH25" s="17" t="str">
        <f>IF(AND($C25="Goal",AH$7&gt;=$F25,AH$7&lt;=$F25+$G25-1),2,IF(AND($C25="Milestone",AH$7&gt;=$F25,AH$7&lt;=$F25+$G25-1),1,""))</f>
        <v/>
      </c>
      <c r="AI25" s="17" t="str">
        <f>IF(AND($C25="Goal",AI$7&gt;=$F25,AI$7&lt;=$F25+$G25-1),2,IF(AND($C25="Milestone",AI$7&gt;=$F25,AI$7&lt;=$F25+$G25-1),1,""))</f>
        <v/>
      </c>
      <c r="AJ25" s="17" t="str">
        <f>IF(AND($C25="Goal",AJ$7&gt;=$F25,AJ$7&lt;=$F25+$G25-1),2,IF(AND($C25="Milestone",AJ$7&gt;=$F25,AJ$7&lt;=$F25+$G25-1),1,""))</f>
        <v/>
      </c>
      <c r="AK25" s="17" t="str">
        <f>IF(AND($C25="Goal",AK$7&gt;=$F25,AK$7&lt;=$F25+$G25-1),2,IF(AND($C25="Milestone",AK$7&gt;=$F25,AK$7&lt;=$F25+$G25-1),1,""))</f>
        <v/>
      </c>
      <c r="AL25" s="17" t="str">
        <f>IF(AND($C25="Goal",AL$7&gt;=$F25,AL$7&lt;=$F25+$G25-1),2,IF(AND($C25="Milestone",AL$7&gt;=$F25,AL$7&lt;=$F25+$G25-1),1,""))</f>
        <v/>
      </c>
      <c r="AM25" s="17" t="str">
        <f>IF(AND($C25="Goal",AM$7&gt;=$F25,AM$7&lt;=$F25+$G25-1),2,IF(AND($C25="Milestone",AM$7&gt;=$F25,AM$7&lt;=$F25+$G25-1),1,""))</f>
        <v/>
      </c>
      <c r="AN25" s="17" t="str">
        <f>IF(AND($C25="Goal",AN$7&gt;=$F25,AN$7&lt;=$F25+$G25-1),2,IF(AND($C25="Milestone",AN$7&gt;=$F25,AN$7&lt;=$F25+$G25-1),1,""))</f>
        <v/>
      </c>
      <c r="AO25" s="17" t="str">
        <f>IF(AND($C25="Goal",AO$7&gt;=$F25,AO$7&lt;=$F25+$G25-1),2,IF(AND($C25="Milestone",AO$7&gt;=$F25,AO$7&lt;=$F25+$G25-1),1,""))</f>
        <v/>
      </c>
      <c r="AP25" s="17" t="str">
        <f>IF(AND($C25="Goal",AP$7&gt;=$F25,AP$7&lt;=$F25+$G25-1),2,IF(AND($C25="Milestone",AP$7&gt;=$F25,AP$7&lt;=$F25+$G25-1),1,""))</f>
        <v/>
      </c>
      <c r="AQ25" s="17" t="str">
        <f>IF(AND($C25="Goal",AQ$7&gt;=$F25,AQ$7&lt;=$F25+$G25-1),2,IF(AND($C25="Milestone",AQ$7&gt;=$F25,AQ$7&lt;=$F25+$G25-1),1,""))</f>
        <v/>
      </c>
      <c r="AR25" s="17" t="str">
        <f>IF(AND($C25="Goal",AR$7&gt;=$F25,AR$7&lt;=$F25+$G25-1),2,IF(AND($C25="Milestone",AR$7&gt;=$F25,AR$7&lt;=$F25+$G25-1),1,""))</f>
        <v/>
      </c>
      <c r="AS25" s="17" t="str">
        <f>IF(AND($C25="Goal",AS$7&gt;=$F25,AS$7&lt;=$F25+$G25-1),2,IF(AND($C25="Milestone",AS$7&gt;=$F25,AS$7&lt;=$F25+$G25-1),1,""))</f>
        <v/>
      </c>
      <c r="AT25" s="17" t="str">
        <f>IF(AND($C25="Goal",AT$7&gt;=$F25,AT$7&lt;=$F25+$G25-1),2,IF(AND($C25="Milestone",AT$7&gt;=$F25,AT$7&lt;=$F25+$G25-1),1,""))</f>
        <v/>
      </c>
      <c r="AU25" s="17" t="str">
        <f>IF(AND($C25="Goal",AU$7&gt;=$F25,AU$7&lt;=$F25+$G25-1),2,IF(AND($C25="Milestone",AU$7&gt;=$F25,AU$7&lt;=$F25+$G25-1),1,""))</f>
        <v/>
      </c>
      <c r="AV25" s="17" t="str">
        <f>IF(AND($C25="Goal",AV$7&gt;=$F25,AV$7&lt;=$F25+$G25-1),2,IF(AND($C25="Milestone",AV$7&gt;=$F25,AV$7&lt;=$F25+$G25-1),1,""))</f>
        <v/>
      </c>
      <c r="AW25" s="17" t="str">
        <f>IF(AND($C25="Goal",AW$7&gt;=$F25,AW$7&lt;=$F25+$G25-1),2,IF(AND($C25="Milestone",AW$7&gt;=$F25,AW$7&lt;=$F25+$G25-1),1,""))</f>
        <v/>
      </c>
      <c r="AX25" s="17" t="str">
        <f>IF(AND($C25="Goal",AX$7&gt;=$F25,AX$7&lt;=$F25+$G25-1),2,IF(AND($C25="Milestone",AX$7&gt;=$F25,AX$7&lt;=$F25+$G25-1),1,""))</f>
        <v/>
      </c>
      <c r="AY25" s="17" t="str">
        <f>IF(AND($C25="Goal",AY$7&gt;=$F25,AY$7&lt;=$F25+$G25-1),2,IF(AND($C25="Milestone",AY$7&gt;=$F25,AY$7&lt;=$F25+$G25-1),1,""))</f>
        <v/>
      </c>
      <c r="AZ25" s="17" t="str">
        <f>IF(AND($C25="Goal",AZ$7&gt;=$F25,AZ$7&lt;=$F25+$G25-1),2,IF(AND($C25="Milestone",AZ$7&gt;=$F25,AZ$7&lt;=$F25+$G25-1),1,""))</f>
        <v/>
      </c>
      <c r="BA25" s="17" t="str">
        <f>IF(AND($C25="Goal",BA$7&gt;=$F25,BA$7&lt;=$F25+$G25-1),2,IF(AND($C25="Milestone",BA$7&gt;=$F25,BA$7&lt;=$F25+$G25-1),1,""))</f>
        <v/>
      </c>
      <c r="BB25" s="17" t="str">
        <f>IF(AND($C25="Goal",BB$7&gt;=$F25,BB$7&lt;=$F25+$G25-1),2,IF(AND($C25="Milestone",BB$7&gt;=$F25,BB$7&lt;=$F25+$G25-1),1,""))</f>
        <v/>
      </c>
      <c r="BC25" s="17" t="str">
        <f>IF(AND($C25="Goal",BC$7&gt;=$F25,BC$7&lt;=$F25+$G25-1),2,IF(AND($C25="Milestone",BC$7&gt;=$F25,BC$7&lt;=$F25+$G25-1),1,""))</f>
        <v/>
      </c>
      <c r="BD25" s="17" t="str">
        <f>IF(AND($C25="Goal",BD$7&gt;=$F25,BD$7&lt;=$F25+$G25-1),2,IF(AND($C25="Milestone",BD$7&gt;=$F25,BD$7&lt;=$F25+$G25-1),1,""))</f>
        <v/>
      </c>
      <c r="BE25" s="17" t="str">
        <f>IF(AND($C25="Goal",BE$7&gt;=$F25,BE$7&lt;=$F25+$G25-1),2,IF(AND($C25="Milestone",BE$7&gt;=$F25,BE$7&lt;=$F25+$G25-1),1,""))</f>
        <v/>
      </c>
      <c r="BF25" s="17" t="str">
        <f>IF(AND($C25="Goal",BF$7&gt;=$F25,BF$7&lt;=$F25+$G25-1),2,IF(AND($C25="Milestone",BF$7&gt;=$F25,BF$7&lt;=$F25+$G25-1),1,""))</f>
        <v/>
      </c>
      <c r="BG25" s="17" t="str">
        <f>IF(AND($C25="Goal",BG$7&gt;=$F25,BG$7&lt;=$F25+$G25-1),2,IF(AND($C25="Milestone",BG$7&gt;=$F25,BG$7&lt;=$F25+$G25-1),1,""))</f>
        <v/>
      </c>
      <c r="BH25" s="17" t="str">
        <f>IF(AND($C25="Goal",BH$7&gt;=$F25,BH$7&lt;=$F25+$G25-1),2,IF(AND($C25="Milestone",BH$7&gt;=$F25,BH$7&lt;=$F25+$G25-1),1,""))</f>
        <v/>
      </c>
      <c r="BI25" s="17" t="str">
        <f>IF(AND($C25="Goal",BI$7&gt;=$F25,BI$7&lt;=$F25+$G25-1),2,IF(AND($C25="Milestone",BI$7&gt;=$F25,BI$7&lt;=$F25+$G25-1),1,""))</f>
        <v/>
      </c>
      <c r="BJ25" s="17" t="str">
        <f>IF(AND($C25="Goal",BJ$7&gt;=$F25,BJ$7&lt;=$F25+$G25-1),2,IF(AND($C25="Milestone",BJ$7&gt;=$F25,BJ$7&lt;=$F25+$G25-1),1,""))</f>
        <v/>
      </c>
      <c r="BK25" s="17" t="str">
        <f>IF(AND($C25="Goal",BK$7&gt;=$F25,BK$7&lt;=$F25+$G25-1),2,IF(AND($C25="Milestone",BK$7&gt;=$F25,BK$7&lt;=$F25+$G25-1),1,""))</f>
        <v/>
      </c>
      <c r="BL25" s="17" t="str">
        <f>IF(AND($C25="Goal",BL$7&gt;=$F25,BL$7&lt;=$F25+$G25-1),2,IF(AND($C25="Milestone",BL$7&gt;=$F25,BL$7&lt;=$F25+$G25-1),1,""))</f>
        <v/>
      </c>
    </row>
    <row r="26" spans="1:64" s="1" customFormat="1" ht="40.15" customHeight="1">
      <c r="A26" s="9"/>
      <c r="B26" s="84" t="s">
        <v>45</v>
      </c>
      <c r="C26" s="20" t="s">
        <v>36</v>
      </c>
      <c r="D26" s="20" t="s">
        <v>14</v>
      </c>
      <c r="E26" s="21">
        <v>0.5</v>
      </c>
      <c r="F26" s="22">
        <v>45741</v>
      </c>
      <c r="G26" s="23">
        <v>14</v>
      </c>
      <c r="H26" s="20"/>
      <c r="I26" s="17" t="str">
        <f>IF(AND($C26="Goal",I$7&gt;=$F26,I$7&lt;=$F26+$G26-1),2,IF(AND($C26="Milestone",I$7&gt;=$F26,I$7&lt;=$F26+$G26-1),1,""))</f>
        <v/>
      </c>
      <c r="J26" s="17" t="str">
        <f>IF(AND($C26="Goal",J$7&gt;=$F26,J$7&lt;=$F26+$G26-1),2,IF(AND($C26="Milestone",J$7&gt;=$F26,J$7&lt;=$F26+$G26-1),1,""))</f>
        <v/>
      </c>
      <c r="K26" s="17" t="str">
        <f>IF(AND($C26="Goal",K$7&gt;=$F26,K$7&lt;=$F26+$G26-1),2,IF(AND($C26="Milestone",K$7&gt;=$F26,K$7&lt;=$F26+$G26-1),1,""))</f>
        <v/>
      </c>
      <c r="L26" s="17" t="str">
        <f>IF(AND($C26="Goal",L$7&gt;=$F26,L$7&lt;=$F26+$G26-1),2,IF(AND($C26="Milestone",L$7&gt;=$F26,L$7&lt;=$F26+$G26-1),1,""))</f>
        <v/>
      </c>
      <c r="M26" s="17" t="str">
        <f>IF(AND($C26="Goal",M$7&gt;=$F26,M$7&lt;=$F26+$G26-1),2,IF(AND($C26="Milestone",M$7&gt;=$F26,M$7&lt;=$F26+$G26-1),1,""))</f>
        <v/>
      </c>
      <c r="N26" s="17" t="str">
        <f>IF(AND($C26="Goal",N$7&gt;=$F26,N$7&lt;=$F26+$G26-1),2,IF(AND($C26="Milestone",N$7&gt;=$F26,N$7&lt;=$F26+$G26-1),1,""))</f>
        <v/>
      </c>
      <c r="O26" s="17" t="str">
        <f>IF(AND($C26="Goal",O$7&gt;=$F26,O$7&lt;=$F26+$G26-1),2,IF(AND($C26="Milestone",O$7&gt;=$F26,O$7&lt;=$F26+$G26-1),1,""))</f>
        <v/>
      </c>
      <c r="P26" s="17" t="str">
        <f>IF(AND($C26="Goal",P$7&gt;=$F26,P$7&lt;=$F26+$G26-1),2,IF(AND($C26="Milestone",P$7&gt;=$F26,P$7&lt;=$F26+$G26-1),1,""))</f>
        <v/>
      </c>
      <c r="Q26" s="17" t="str">
        <f>IF(AND($C26="Goal",Q$7&gt;=$F26,Q$7&lt;=$F26+$G26-1),2,IF(AND($C26="Milestone",Q$7&gt;=$F26,Q$7&lt;=$F26+$G26-1),1,""))</f>
        <v/>
      </c>
      <c r="R26" s="17" t="str">
        <f>IF(AND($C26="Goal",R$7&gt;=$F26,R$7&lt;=$F26+$G26-1),2,IF(AND($C26="Milestone",R$7&gt;=$F26,R$7&lt;=$F26+$G26-1),1,""))</f>
        <v/>
      </c>
      <c r="S26" s="17" t="str">
        <f>IF(AND($C26="Goal",S$7&gt;=$F26,S$7&lt;=$F26+$G26-1),2,IF(AND($C26="Milestone",S$7&gt;=$F26,S$7&lt;=$F26+$G26-1),1,""))</f>
        <v/>
      </c>
      <c r="T26" s="17" t="str">
        <f>IF(AND($C26="Goal",T$7&gt;=$F26,T$7&lt;=$F26+$G26-1),2,IF(AND($C26="Milestone",T$7&gt;=$F26,T$7&lt;=$F26+$G26-1),1,""))</f>
        <v/>
      </c>
      <c r="U26" s="17" t="str">
        <f>IF(AND($C26="Goal",U$7&gt;=$F26,U$7&lt;=$F26+$G26-1),2,IF(AND($C26="Milestone",U$7&gt;=$F26,U$7&lt;=$F26+$G26-1),1,""))</f>
        <v/>
      </c>
      <c r="V26" s="17" t="str">
        <f>IF(AND($C26="Goal",V$7&gt;=$F26,V$7&lt;=$F26+$G26-1),2,IF(AND($C26="Milestone",V$7&gt;=$F26,V$7&lt;=$F26+$G26-1),1,""))</f>
        <v/>
      </c>
      <c r="W26" s="17" t="str">
        <f>IF(AND($C26="Goal",W$7&gt;=$F26,W$7&lt;=$F26+$G26-1),2,IF(AND($C26="Milestone",W$7&gt;=$F26,W$7&lt;=$F26+$G26-1),1,""))</f>
        <v/>
      </c>
      <c r="X26" s="17" t="str">
        <f>IF(AND($C26="Goal",X$7&gt;=$F26,X$7&lt;=$F26+$G26-1),2,IF(AND($C26="Milestone",X$7&gt;=$F26,X$7&lt;=$F26+$G26-1),1,""))</f>
        <v/>
      </c>
      <c r="Y26" s="17" t="str">
        <f>IF(AND($C26="Goal",Y$7&gt;=$F26,Y$7&lt;=$F26+$G26-1),2,IF(AND($C26="Milestone",Y$7&gt;=$F26,Y$7&lt;=$F26+$G26-1),1,""))</f>
        <v/>
      </c>
      <c r="Z26" s="17" t="str">
        <f>IF(AND($C26="Goal",Z$7&gt;=$F26,Z$7&lt;=$F26+$G26-1),2,IF(AND($C26="Milestone",Z$7&gt;=$F26,Z$7&lt;=$F26+$G26-1),1,""))</f>
        <v/>
      </c>
      <c r="AA26" s="17" t="str">
        <f>IF(AND($C26="Goal",AA$7&gt;=$F26,AA$7&lt;=$F26+$G26-1),2,IF(AND($C26="Milestone",AA$7&gt;=$F26,AA$7&lt;=$F26+$G26-1),1,""))</f>
        <v/>
      </c>
      <c r="AB26" s="17" t="str">
        <f>IF(AND($C26="Goal",AB$7&gt;=$F26,AB$7&lt;=$F26+$G26-1),2,IF(AND($C26="Milestone",AB$7&gt;=$F26,AB$7&lt;=$F26+$G26-1),1,""))</f>
        <v/>
      </c>
      <c r="AC26" s="17" t="str">
        <f>IF(AND($C26="Goal",AC$7&gt;=$F26,AC$7&lt;=$F26+$G26-1),2,IF(AND($C26="Milestone",AC$7&gt;=$F26,AC$7&lt;=$F26+$G26-1),1,""))</f>
        <v/>
      </c>
      <c r="AD26" s="17" t="str">
        <f>IF(AND($C26="Goal",AD$7&gt;=$F26,AD$7&lt;=$F26+$G26-1),2,IF(AND($C26="Milestone",AD$7&gt;=$F26,AD$7&lt;=$F26+$G26-1),1,""))</f>
        <v/>
      </c>
      <c r="AE26" s="17" t="str">
        <f>IF(AND($C26="Goal",AE$7&gt;=$F26,AE$7&lt;=$F26+$G26-1),2,IF(AND($C26="Milestone",AE$7&gt;=$F26,AE$7&lt;=$F26+$G26-1),1,""))</f>
        <v/>
      </c>
      <c r="AF26" s="17" t="str">
        <f>IF(AND($C26="Goal",AF$7&gt;=$F26,AF$7&lt;=$F26+$G26-1),2,IF(AND($C26="Milestone",AF$7&gt;=$F26,AF$7&lt;=$F26+$G26-1),1,""))</f>
        <v/>
      </c>
      <c r="AG26" s="17" t="str">
        <f>IF(AND($C26="Goal",AG$7&gt;=$F26,AG$7&lt;=$F26+$G26-1),2,IF(AND($C26="Milestone",AG$7&gt;=$F26,AG$7&lt;=$F26+$G26-1),1,""))</f>
        <v/>
      </c>
      <c r="AH26" s="17" t="str">
        <f>IF(AND($C26="Goal",AH$7&gt;=$F26,AH$7&lt;=$F26+$G26-1),2,IF(AND($C26="Milestone",AH$7&gt;=$F26,AH$7&lt;=$F26+$G26-1),1,""))</f>
        <v/>
      </c>
      <c r="AI26" s="17" t="str">
        <f>IF(AND($C26="Goal",AI$7&gt;=$F26,AI$7&lt;=$F26+$G26-1),2,IF(AND($C26="Milestone",AI$7&gt;=$F26,AI$7&lt;=$F26+$G26-1),1,""))</f>
        <v/>
      </c>
      <c r="AJ26" s="17" t="str">
        <f>IF(AND($C26="Goal",AJ$7&gt;=$F26,AJ$7&lt;=$F26+$G26-1),2,IF(AND($C26="Milestone",AJ$7&gt;=$F26,AJ$7&lt;=$F26+$G26-1),1,""))</f>
        <v/>
      </c>
      <c r="AK26" s="17" t="str">
        <f>IF(AND($C26="Goal",AK$7&gt;=$F26,AK$7&lt;=$F26+$G26-1),2,IF(AND($C26="Milestone",AK$7&gt;=$F26,AK$7&lt;=$F26+$G26-1),1,""))</f>
        <v/>
      </c>
      <c r="AL26" s="17" t="str">
        <f>IF(AND($C26="Goal",AL$7&gt;=$F26,AL$7&lt;=$F26+$G26-1),2,IF(AND($C26="Milestone",AL$7&gt;=$F26,AL$7&lt;=$F26+$G26-1),1,""))</f>
        <v/>
      </c>
      <c r="AM26" s="17" t="str">
        <f>IF(AND($C26="Goal",AM$7&gt;=$F26,AM$7&lt;=$F26+$G26-1),2,IF(AND($C26="Milestone",AM$7&gt;=$F26,AM$7&lt;=$F26+$G26-1),1,""))</f>
        <v/>
      </c>
      <c r="AN26" s="17" t="str">
        <f>IF(AND($C26="Goal",AN$7&gt;=$F26,AN$7&lt;=$F26+$G26-1),2,IF(AND($C26="Milestone",AN$7&gt;=$F26,AN$7&lt;=$F26+$G26-1),1,""))</f>
        <v/>
      </c>
      <c r="AO26" s="17" t="str">
        <f>IF(AND($C26="Goal",AO$7&gt;=$F26,AO$7&lt;=$F26+$G26-1),2,IF(AND($C26="Milestone",AO$7&gt;=$F26,AO$7&lt;=$F26+$G26-1),1,""))</f>
        <v/>
      </c>
      <c r="AP26" s="17" t="str">
        <f>IF(AND($C26="Goal",AP$7&gt;=$F26,AP$7&lt;=$F26+$G26-1),2,IF(AND($C26="Milestone",AP$7&gt;=$F26,AP$7&lt;=$F26+$G26-1),1,""))</f>
        <v/>
      </c>
      <c r="AQ26" s="17" t="str">
        <f>IF(AND($C26="Goal",AQ$7&gt;=$F26,AQ$7&lt;=$F26+$G26-1),2,IF(AND($C26="Milestone",AQ$7&gt;=$F26,AQ$7&lt;=$F26+$G26-1),1,""))</f>
        <v/>
      </c>
      <c r="AR26" s="17" t="str">
        <f>IF(AND($C26="Goal",AR$7&gt;=$F26,AR$7&lt;=$F26+$G26-1),2,IF(AND($C26="Milestone",AR$7&gt;=$F26,AR$7&lt;=$F26+$G26-1),1,""))</f>
        <v/>
      </c>
      <c r="AS26" s="17" t="str">
        <f>IF(AND($C26="Goal",AS$7&gt;=$F26,AS$7&lt;=$F26+$G26-1),2,IF(AND($C26="Milestone",AS$7&gt;=$F26,AS$7&lt;=$F26+$G26-1),1,""))</f>
        <v/>
      </c>
      <c r="AT26" s="17" t="str">
        <f>IF(AND($C26="Goal",AT$7&gt;=$F26,AT$7&lt;=$F26+$G26-1),2,IF(AND($C26="Milestone",AT$7&gt;=$F26,AT$7&lt;=$F26+$G26-1),1,""))</f>
        <v/>
      </c>
      <c r="AU26" s="17" t="str">
        <f>IF(AND($C26="Goal",AU$7&gt;=$F26,AU$7&lt;=$F26+$G26-1),2,IF(AND($C26="Milestone",AU$7&gt;=$F26,AU$7&lt;=$F26+$G26-1),1,""))</f>
        <v/>
      </c>
      <c r="AV26" s="17" t="str">
        <f>IF(AND($C26="Goal",AV$7&gt;=$F26,AV$7&lt;=$F26+$G26-1),2,IF(AND($C26="Milestone",AV$7&gt;=$F26,AV$7&lt;=$F26+$G26-1),1,""))</f>
        <v/>
      </c>
      <c r="AW26" s="17" t="str">
        <f>IF(AND($C26="Goal",AW$7&gt;=$F26,AW$7&lt;=$F26+$G26-1),2,IF(AND($C26="Milestone",AW$7&gt;=$F26,AW$7&lt;=$F26+$G26-1),1,""))</f>
        <v/>
      </c>
      <c r="AX26" s="17" t="str">
        <f>IF(AND($C26="Goal",AX$7&gt;=$F26,AX$7&lt;=$F26+$G26-1),2,IF(AND($C26="Milestone",AX$7&gt;=$F26,AX$7&lt;=$F26+$G26-1),1,""))</f>
        <v/>
      </c>
      <c r="AY26" s="17" t="str">
        <f>IF(AND($C26="Goal",AY$7&gt;=$F26,AY$7&lt;=$F26+$G26-1),2,IF(AND($C26="Milestone",AY$7&gt;=$F26,AY$7&lt;=$F26+$G26-1),1,""))</f>
        <v/>
      </c>
      <c r="AZ26" s="17" t="str">
        <f>IF(AND($C26="Goal",AZ$7&gt;=$F26,AZ$7&lt;=$F26+$G26-1),2,IF(AND($C26="Milestone",AZ$7&gt;=$F26,AZ$7&lt;=$F26+$G26-1),1,""))</f>
        <v/>
      </c>
      <c r="BA26" s="17" t="str">
        <f>IF(AND($C26="Goal",BA$7&gt;=$F26,BA$7&lt;=$F26+$G26-1),2,IF(AND($C26="Milestone",BA$7&gt;=$F26,BA$7&lt;=$F26+$G26-1),1,""))</f>
        <v/>
      </c>
      <c r="BB26" s="17" t="str">
        <f>IF(AND($C26="Goal",BB$7&gt;=$F26,BB$7&lt;=$F26+$G26-1),2,IF(AND($C26="Milestone",BB$7&gt;=$F26,BB$7&lt;=$F26+$G26-1),1,""))</f>
        <v/>
      </c>
      <c r="BC26" s="17" t="str">
        <f>IF(AND($C26="Goal",BC$7&gt;=$F26,BC$7&lt;=$F26+$G26-1),2,IF(AND($C26="Milestone",BC$7&gt;=$F26,BC$7&lt;=$F26+$G26-1),1,""))</f>
        <v/>
      </c>
      <c r="BD26" s="17" t="str">
        <f>IF(AND($C26="Goal",BD$7&gt;=$F26,BD$7&lt;=$F26+$G26-1),2,IF(AND($C26="Milestone",BD$7&gt;=$F26,BD$7&lt;=$F26+$G26-1),1,""))</f>
        <v/>
      </c>
      <c r="BE26" s="17" t="str">
        <f>IF(AND($C26="Goal",BE$7&gt;=$F26,BE$7&lt;=$F26+$G26-1),2,IF(AND($C26="Milestone",BE$7&gt;=$F26,BE$7&lt;=$F26+$G26-1),1,""))</f>
        <v/>
      </c>
      <c r="BF26" s="17" t="str">
        <f>IF(AND($C26="Goal",BF$7&gt;=$F26,BF$7&lt;=$F26+$G26-1),2,IF(AND($C26="Milestone",BF$7&gt;=$F26,BF$7&lt;=$F26+$G26-1),1,""))</f>
        <v/>
      </c>
      <c r="BG26" s="17" t="str">
        <f>IF(AND($C26="Goal",BG$7&gt;=$F26,BG$7&lt;=$F26+$G26-1),2,IF(AND($C26="Milestone",BG$7&gt;=$F26,BG$7&lt;=$F26+$G26-1),1,""))</f>
        <v/>
      </c>
      <c r="BH26" s="17" t="str">
        <f>IF(AND($C26="Goal",BH$7&gt;=$F26,BH$7&lt;=$F26+$G26-1),2,IF(AND($C26="Milestone",BH$7&gt;=$F26,BH$7&lt;=$F26+$G26-1),1,""))</f>
        <v/>
      </c>
      <c r="BI26" s="17" t="str">
        <f>IF(AND($C26="Goal",BI$7&gt;=$F26,BI$7&lt;=$F26+$G26-1),2,IF(AND($C26="Milestone",BI$7&gt;=$F26,BI$7&lt;=$F26+$G26-1),1,""))</f>
        <v/>
      </c>
      <c r="BJ26" s="17" t="str">
        <f>IF(AND($C26="Goal",BJ$7&gt;=$F26,BJ$7&lt;=$F26+$G26-1),2,IF(AND($C26="Milestone",BJ$7&gt;=$F26,BJ$7&lt;=$F26+$G26-1),1,""))</f>
        <v/>
      </c>
      <c r="BK26" s="17" t="str">
        <f>IF(AND($C26="Goal",BK$7&gt;=$F26,BK$7&lt;=$F26+$G26-1),2,IF(AND($C26="Milestone",BK$7&gt;=$F26,BK$7&lt;=$F26+$G26-1),1,""))</f>
        <v/>
      </c>
      <c r="BL26" s="17" t="str">
        <f>IF(AND($C26="Goal",BL$7&gt;=$F26,BL$7&lt;=$F26+$G26-1),2,IF(AND($C26="Milestone",BL$7&gt;=$F26,BL$7&lt;=$F26+$G26-1),1,""))</f>
        <v/>
      </c>
    </row>
    <row r="27" spans="1:64" s="1" customFormat="1" ht="40.15" customHeight="1">
      <c r="A27" s="9"/>
      <c r="B27" s="79" t="s">
        <v>46</v>
      </c>
      <c r="C27" s="20" t="s">
        <v>40</v>
      </c>
      <c r="D27" s="20" t="s">
        <v>37</v>
      </c>
      <c r="E27" s="21">
        <v>1</v>
      </c>
      <c r="F27" s="22">
        <v>45755</v>
      </c>
      <c r="G27" s="23">
        <v>1</v>
      </c>
      <c r="H27" s="20"/>
      <c r="I27" s="17" t="str">
        <f>IF(AND($C27="Goal",I$7&gt;=$F27,I$7&lt;=$F27+$G27-1),2,IF(AND($C27="Milestone",I$7&gt;=$F27,I$7&lt;=$F27+$G27-1),1,""))</f>
        <v/>
      </c>
      <c r="J27" s="17" t="str">
        <f>IF(AND($C27="Goal",J$7&gt;=$F27,J$7&lt;=$F27+$G27-1),2,IF(AND($C27="Milestone",J$7&gt;=$F27,J$7&lt;=$F27+$G27-1),1,""))</f>
        <v/>
      </c>
      <c r="K27" s="17" t="str">
        <f>IF(AND($C27="Goal",K$7&gt;=$F27,K$7&lt;=$F27+$G27-1),2,IF(AND($C27="Milestone",K$7&gt;=$F27,K$7&lt;=$F27+$G27-1),1,""))</f>
        <v/>
      </c>
      <c r="L27" s="17" t="str">
        <f>IF(AND($C27="Goal",L$7&gt;=$F27,L$7&lt;=$F27+$G27-1),2,IF(AND($C27="Milestone",L$7&gt;=$F27,L$7&lt;=$F27+$G27-1),1,""))</f>
        <v/>
      </c>
      <c r="M27" s="17" t="str">
        <f>IF(AND($C27="Goal",M$7&gt;=$F27,M$7&lt;=$F27+$G27-1),2,IF(AND($C27="Milestone",M$7&gt;=$F27,M$7&lt;=$F27+$G27-1),1,""))</f>
        <v/>
      </c>
      <c r="N27" s="17" t="str">
        <f>IF(AND($C27="Goal",N$7&gt;=$F27,N$7&lt;=$F27+$G27-1),2,IF(AND($C27="Milestone",N$7&gt;=$F27,N$7&lt;=$F27+$G27-1),1,""))</f>
        <v/>
      </c>
      <c r="O27" s="17" t="str">
        <f>IF(AND($C27="Goal",O$7&gt;=$F27,O$7&lt;=$F27+$G27-1),2,IF(AND($C27="Milestone",O$7&gt;=$F27,O$7&lt;=$F27+$G27-1),1,""))</f>
        <v/>
      </c>
      <c r="P27" s="17" t="str">
        <f>IF(AND($C27="Goal",P$7&gt;=$F27,P$7&lt;=$F27+$G27-1),2,IF(AND($C27="Milestone",P$7&gt;=$F27,P$7&lt;=$F27+$G27-1),1,""))</f>
        <v/>
      </c>
      <c r="Q27" s="17" t="str">
        <f>IF(AND($C27="Goal",Q$7&gt;=$F27,Q$7&lt;=$F27+$G27-1),2,IF(AND($C27="Milestone",Q$7&gt;=$F27,Q$7&lt;=$F27+$G27-1),1,""))</f>
        <v/>
      </c>
      <c r="R27" s="17" t="str">
        <f>IF(AND($C27="Goal",R$7&gt;=$F27,R$7&lt;=$F27+$G27-1),2,IF(AND($C27="Milestone",R$7&gt;=$F27,R$7&lt;=$F27+$G27-1),1,""))</f>
        <v/>
      </c>
      <c r="S27" s="17" t="str">
        <f>IF(AND($C27="Goal",S$7&gt;=$F27,S$7&lt;=$F27+$G27-1),2,IF(AND($C27="Milestone",S$7&gt;=$F27,S$7&lt;=$F27+$G27-1),1,""))</f>
        <v/>
      </c>
      <c r="T27" s="17" t="str">
        <f>IF(AND($C27="Goal",T$7&gt;=$F27,T$7&lt;=$F27+$G27-1),2,IF(AND($C27="Milestone",T$7&gt;=$F27,T$7&lt;=$F27+$G27-1),1,""))</f>
        <v/>
      </c>
      <c r="U27" s="17" t="str">
        <f>IF(AND($C27="Goal",U$7&gt;=$F27,U$7&lt;=$F27+$G27-1),2,IF(AND($C27="Milestone",U$7&gt;=$F27,U$7&lt;=$F27+$G27-1),1,""))</f>
        <v/>
      </c>
      <c r="V27" s="17" t="str">
        <f>IF(AND($C27="Goal",V$7&gt;=$F27,V$7&lt;=$F27+$G27-1),2,IF(AND($C27="Milestone",V$7&gt;=$F27,V$7&lt;=$F27+$G27-1),1,""))</f>
        <v/>
      </c>
      <c r="W27" s="17" t="str">
        <f>IF(AND($C27="Goal",W$7&gt;=$F27,W$7&lt;=$F27+$G27-1),2,IF(AND($C27="Milestone",W$7&gt;=$F27,W$7&lt;=$F27+$G27-1),1,""))</f>
        <v/>
      </c>
      <c r="X27" s="17" t="str">
        <f>IF(AND($C27="Goal",X$7&gt;=$F27,X$7&lt;=$F27+$G27-1),2,IF(AND($C27="Milestone",X$7&gt;=$F27,X$7&lt;=$F27+$G27-1),1,""))</f>
        <v/>
      </c>
      <c r="Y27" s="17" t="str">
        <f>IF(AND($C27="Goal",Y$7&gt;=$F27,Y$7&lt;=$F27+$G27-1),2,IF(AND($C27="Milestone",Y$7&gt;=$F27,Y$7&lt;=$F27+$G27-1),1,""))</f>
        <v/>
      </c>
      <c r="Z27" s="17" t="str">
        <f>IF(AND($C27="Goal",Z$7&gt;=$F27,Z$7&lt;=$F27+$G27-1),2,IF(AND($C27="Milestone",Z$7&gt;=$F27,Z$7&lt;=$F27+$G27-1),1,""))</f>
        <v/>
      </c>
      <c r="AA27" s="17" t="str">
        <f>IF(AND($C27="Goal",AA$7&gt;=$F27,AA$7&lt;=$F27+$G27-1),2,IF(AND($C27="Milestone",AA$7&gt;=$F27,AA$7&lt;=$F27+$G27-1),1,""))</f>
        <v/>
      </c>
      <c r="AB27" s="17" t="str">
        <f>IF(AND($C27="Goal",AB$7&gt;=$F27,AB$7&lt;=$F27+$G27-1),2,IF(AND($C27="Milestone",AB$7&gt;=$F27,AB$7&lt;=$F27+$G27-1),1,""))</f>
        <v/>
      </c>
      <c r="AC27" s="17" t="str">
        <f>IF(AND($C27="Goal",AC$7&gt;=$F27,AC$7&lt;=$F27+$G27-1),2,IF(AND($C27="Milestone",AC$7&gt;=$F27,AC$7&lt;=$F27+$G27-1),1,""))</f>
        <v/>
      </c>
      <c r="AD27" s="17">
        <f>IF(AND($C27="Goal",AD$7&gt;=$F27,AD$7&lt;=$F27+$G27-1),2,IF(AND($C27="Milestone",AD$7&gt;=$F27,AD$7&lt;=$F27+$G27-1),1,""))</f>
        <v>2</v>
      </c>
      <c r="AE27" s="17" t="str">
        <f>IF(AND($C27="Goal",AE$7&gt;=$F27,AE$7&lt;=$F27+$G27-1),2,IF(AND($C27="Milestone",AE$7&gt;=$F27,AE$7&lt;=$F27+$G27-1),1,""))</f>
        <v/>
      </c>
      <c r="AF27" s="17" t="str">
        <f>IF(AND($C27="Goal",AF$7&gt;=$F27,AF$7&lt;=$F27+$G27-1),2,IF(AND($C27="Milestone",AF$7&gt;=$F27,AF$7&lt;=$F27+$G27-1),1,""))</f>
        <v/>
      </c>
      <c r="AG27" s="17" t="str">
        <f>IF(AND($C27="Goal",AG$7&gt;=$F27,AG$7&lt;=$F27+$G27-1),2,IF(AND($C27="Milestone",AG$7&gt;=$F27,AG$7&lt;=$F27+$G27-1),1,""))</f>
        <v/>
      </c>
      <c r="AH27" s="17" t="str">
        <f>IF(AND($C27="Goal",AH$7&gt;=$F27,AH$7&lt;=$F27+$G27-1),2,IF(AND($C27="Milestone",AH$7&gt;=$F27,AH$7&lt;=$F27+$G27-1),1,""))</f>
        <v/>
      </c>
      <c r="AI27" s="17" t="str">
        <f>IF(AND($C27="Goal",AI$7&gt;=$F27,AI$7&lt;=$F27+$G27-1),2,IF(AND($C27="Milestone",AI$7&gt;=$F27,AI$7&lt;=$F27+$G27-1),1,""))</f>
        <v/>
      </c>
      <c r="AJ27" s="17" t="str">
        <f>IF(AND($C27="Goal",AJ$7&gt;=$F27,AJ$7&lt;=$F27+$G27-1),2,IF(AND($C27="Milestone",AJ$7&gt;=$F27,AJ$7&lt;=$F27+$G27-1),1,""))</f>
        <v/>
      </c>
      <c r="AK27" s="17" t="str">
        <f>IF(AND($C27="Goal",AK$7&gt;=$F27,AK$7&lt;=$F27+$G27-1),2,IF(AND($C27="Milestone",AK$7&gt;=$F27,AK$7&lt;=$F27+$G27-1),1,""))</f>
        <v/>
      </c>
      <c r="AL27" s="17" t="str">
        <f>IF(AND($C27="Goal",AL$7&gt;=$F27,AL$7&lt;=$F27+$G27-1),2,IF(AND($C27="Milestone",AL$7&gt;=$F27,AL$7&lt;=$F27+$G27-1),1,""))</f>
        <v/>
      </c>
      <c r="AM27" s="17" t="str">
        <f>IF(AND($C27="Goal",AM$7&gt;=$F27,AM$7&lt;=$F27+$G27-1),2,IF(AND($C27="Milestone",AM$7&gt;=$F27,AM$7&lt;=$F27+$G27-1),1,""))</f>
        <v/>
      </c>
      <c r="AN27" s="17" t="str">
        <f>IF(AND($C27="Goal",AN$7&gt;=$F27,AN$7&lt;=$F27+$G27-1),2,IF(AND($C27="Milestone",AN$7&gt;=$F27,AN$7&lt;=$F27+$G27-1),1,""))</f>
        <v/>
      </c>
      <c r="AO27" s="17" t="str">
        <f>IF(AND($C27="Goal",AO$7&gt;=$F27,AO$7&lt;=$F27+$G27-1),2,IF(AND($C27="Milestone",AO$7&gt;=$F27,AO$7&lt;=$F27+$G27-1),1,""))</f>
        <v/>
      </c>
      <c r="AP27" s="17" t="str">
        <f>IF(AND($C27="Goal",AP$7&gt;=$F27,AP$7&lt;=$F27+$G27-1),2,IF(AND($C27="Milestone",AP$7&gt;=$F27,AP$7&lt;=$F27+$G27-1),1,""))</f>
        <v/>
      </c>
      <c r="AQ27" s="17" t="str">
        <f>IF(AND($C27="Goal",AQ$7&gt;=$F27,AQ$7&lt;=$F27+$G27-1),2,IF(AND($C27="Milestone",AQ$7&gt;=$F27,AQ$7&lt;=$F27+$G27-1),1,""))</f>
        <v/>
      </c>
      <c r="AR27" s="17" t="str">
        <f>IF(AND($C27="Goal",AR$7&gt;=$F27,AR$7&lt;=$F27+$G27-1),2,IF(AND($C27="Milestone",AR$7&gt;=$F27,AR$7&lt;=$F27+$G27-1),1,""))</f>
        <v/>
      </c>
      <c r="AS27" s="17" t="str">
        <f>IF(AND($C27="Goal",AS$7&gt;=$F27,AS$7&lt;=$F27+$G27-1),2,IF(AND($C27="Milestone",AS$7&gt;=$F27,AS$7&lt;=$F27+$G27-1),1,""))</f>
        <v/>
      </c>
      <c r="AT27" s="17" t="str">
        <f>IF(AND($C27="Goal",AT$7&gt;=$F27,AT$7&lt;=$F27+$G27-1),2,IF(AND($C27="Milestone",AT$7&gt;=$F27,AT$7&lt;=$F27+$G27-1),1,""))</f>
        <v/>
      </c>
      <c r="AU27" s="17" t="str">
        <f>IF(AND($C27="Goal",AU$7&gt;=$F27,AU$7&lt;=$F27+$G27-1),2,IF(AND($C27="Milestone",AU$7&gt;=$F27,AU$7&lt;=$F27+$G27-1),1,""))</f>
        <v/>
      </c>
      <c r="AV27" s="17" t="str">
        <f>IF(AND($C27="Goal",AV$7&gt;=$F27,AV$7&lt;=$F27+$G27-1),2,IF(AND($C27="Milestone",AV$7&gt;=$F27,AV$7&lt;=$F27+$G27-1),1,""))</f>
        <v/>
      </c>
      <c r="AW27" s="17" t="str">
        <f>IF(AND($C27="Goal",AW$7&gt;=$F27,AW$7&lt;=$F27+$G27-1),2,IF(AND($C27="Milestone",AW$7&gt;=$F27,AW$7&lt;=$F27+$G27-1),1,""))</f>
        <v/>
      </c>
      <c r="AX27" s="17" t="str">
        <f>IF(AND($C27="Goal",AX$7&gt;=$F27,AX$7&lt;=$F27+$G27-1),2,IF(AND($C27="Milestone",AX$7&gt;=$F27,AX$7&lt;=$F27+$G27-1),1,""))</f>
        <v/>
      </c>
      <c r="AY27" s="17" t="str">
        <f>IF(AND($C27="Goal",AY$7&gt;=$F27,AY$7&lt;=$F27+$G27-1),2,IF(AND($C27="Milestone",AY$7&gt;=$F27,AY$7&lt;=$F27+$G27-1),1,""))</f>
        <v/>
      </c>
      <c r="AZ27" s="17" t="str">
        <f>IF(AND($C27="Goal",AZ$7&gt;=$F27,AZ$7&lt;=$F27+$G27-1),2,IF(AND($C27="Milestone",AZ$7&gt;=$F27,AZ$7&lt;=$F27+$G27-1),1,""))</f>
        <v/>
      </c>
      <c r="BA27" s="17" t="str">
        <f>IF(AND($C27="Goal",BA$7&gt;=$F27,BA$7&lt;=$F27+$G27-1),2,IF(AND($C27="Milestone",BA$7&gt;=$F27,BA$7&lt;=$F27+$G27-1),1,""))</f>
        <v/>
      </c>
      <c r="BB27" s="17" t="str">
        <f>IF(AND($C27="Goal",BB$7&gt;=$F27,BB$7&lt;=$F27+$G27-1),2,IF(AND($C27="Milestone",BB$7&gt;=$F27,BB$7&lt;=$F27+$G27-1),1,""))</f>
        <v/>
      </c>
      <c r="BC27" s="17" t="str">
        <f>IF(AND($C27="Goal",BC$7&gt;=$F27,BC$7&lt;=$F27+$G27-1),2,IF(AND($C27="Milestone",BC$7&gt;=$F27,BC$7&lt;=$F27+$G27-1),1,""))</f>
        <v/>
      </c>
      <c r="BD27" s="17" t="str">
        <f>IF(AND($C27="Goal",BD$7&gt;=$F27,BD$7&lt;=$F27+$G27-1),2,IF(AND($C27="Milestone",BD$7&gt;=$F27,BD$7&lt;=$F27+$G27-1),1,""))</f>
        <v/>
      </c>
      <c r="BE27" s="17" t="str">
        <f>IF(AND($C27="Goal",BE$7&gt;=$F27,BE$7&lt;=$F27+$G27-1),2,IF(AND($C27="Milestone",BE$7&gt;=$F27,BE$7&lt;=$F27+$G27-1),1,""))</f>
        <v/>
      </c>
      <c r="BF27" s="17" t="str">
        <f>IF(AND($C27="Goal",BF$7&gt;=$F27,BF$7&lt;=$F27+$G27-1),2,IF(AND($C27="Milestone",BF$7&gt;=$F27,BF$7&lt;=$F27+$G27-1),1,""))</f>
        <v/>
      </c>
      <c r="BG27" s="17" t="str">
        <f>IF(AND($C27="Goal",BG$7&gt;=$F27,BG$7&lt;=$F27+$G27-1),2,IF(AND($C27="Milestone",BG$7&gt;=$F27,BG$7&lt;=$F27+$G27-1),1,""))</f>
        <v/>
      </c>
      <c r="BH27" s="17" t="str">
        <f>IF(AND($C27="Goal",BH$7&gt;=$F27,BH$7&lt;=$F27+$G27-1),2,IF(AND($C27="Milestone",BH$7&gt;=$F27,BH$7&lt;=$F27+$G27-1),1,""))</f>
        <v/>
      </c>
      <c r="BI27" s="17" t="str">
        <f>IF(AND($C27="Goal",BI$7&gt;=$F27,BI$7&lt;=$F27+$G27-1),2,IF(AND($C27="Milestone",BI$7&gt;=$F27,BI$7&lt;=$F27+$G27-1),1,""))</f>
        <v/>
      </c>
      <c r="BJ27" s="17" t="str">
        <f>IF(AND($C27="Goal",BJ$7&gt;=$F27,BJ$7&lt;=$F27+$G27-1),2,IF(AND($C27="Milestone",BJ$7&gt;=$F27,BJ$7&lt;=$F27+$G27-1),1,""))</f>
        <v/>
      </c>
      <c r="BK27" s="17" t="str">
        <f>IF(AND($C27="Goal",BK$7&gt;=$F27,BK$7&lt;=$F27+$G27-1),2,IF(AND($C27="Milestone",BK$7&gt;=$F27,BK$7&lt;=$F27+$G27-1),1,""))</f>
        <v/>
      </c>
      <c r="BL27" s="17" t="str">
        <f>IF(AND($C27="Goal",BL$7&gt;=$F27,BL$7&lt;=$F27+$G27-1),2,IF(AND($C27="Milestone",BL$7&gt;=$F27,BL$7&lt;=$F27+$G27-1),1,""))</f>
        <v/>
      </c>
    </row>
    <row r="28" spans="1:64" s="1" customFormat="1" ht="40.15" customHeight="1">
      <c r="A28" s="9"/>
      <c r="B28" s="72" t="s">
        <v>47</v>
      </c>
      <c r="C28" s="20" t="s">
        <v>36</v>
      </c>
      <c r="D28" s="20" t="s">
        <v>12</v>
      </c>
      <c r="E28" s="21">
        <v>0</v>
      </c>
      <c r="F28" s="22">
        <v>45756</v>
      </c>
      <c r="G28" s="23">
        <v>14</v>
      </c>
      <c r="H28" s="20"/>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row>
    <row r="29" spans="1:64" s="1" customFormat="1" ht="40.15" customHeight="1">
      <c r="A29" s="9"/>
      <c r="B29" s="73" t="s">
        <v>48</v>
      </c>
      <c r="C29" s="20" t="s">
        <v>36</v>
      </c>
      <c r="D29" s="20" t="s">
        <v>14</v>
      </c>
      <c r="E29" s="21">
        <v>1</v>
      </c>
      <c r="F29" s="22">
        <v>45756</v>
      </c>
      <c r="G29" s="23">
        <v>8</v>
      </c>
      <c r="H29" s="20"/>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row>
    <row r="30" spans="1:64" s="1" customFormat="1" ht="40.15" customHeight="1">
      <c r="A30" s="9"/>
      <c r="B30" s="72" t="s">
        <v>49</v>
      </c>
      <c r="C30" s="20" t="s">
        <v>36</v>
      </c>
      <c r="D30" s="20" t="s">
        <v>11</v>
      </c>
      <c r="E30" s="21">
        <v>0</v>
      </c>
      <c r="F30" s="22">
        <v>45756</v>
      </c>
      <c r="G30" s="23">
        <v>8</v>
      </c>
      <c r="H30" s="20"/>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row>
    <row r="31" spans="1:64" s="1" customFormat="1" ht="40.15" customHeight="1">
      <c r="A31" s="9"/>
      <c r="B31" s="73" t="s">
        <v>50</v>
      </c>
      <c r="C31" s="20" t="s">
        <v>36</v>
      </c>
      <c r="D31" s="20" t="s">
        <v>13</v>
      </c>
      <c r="E31" s="21">
        <v>0</v>
      </c>
      <c r="F31" s="22">
        <v>45756</v>
      </c>
      <c r="G31" s="23">
        <v>8</v>
      </c>
      <c r="H31" s="20"/>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row>
    <row r="32" spans="1:64" s="1" customFormat="1" ht="40.15" customHeight="1">
      <c r="A32" s="9"/>
      <c r="B32" s="72" t="s">
        <v>51</v>
      </c>
      <c r="C32" s="20" t="s">
        <v>36</v>
      </c>
      <c r="D32" s="20" t="s">
        <v>14</v>
      </c>
      <c r="E32" s="21">
        <v>0.5</v>
      </c>
      <c r="F32" s="22">
        <v>45756</v>
      </c>
      <c r="G32" s="23">
        <v>8</v>
      </c>
      <c r="H32" s="20"/>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row>
    <row r="33" spans="1:64" s="1" customFormat="1" ht="40.15" customHeight="1">
      <c r="A33" s="9"/>
      <c r="B33" s="73" t="s">
        <v>46</v>
      </c>
      <c r="C33" s="20" t="s">
        <v>40</v>
      </c>
      <c r="D33" s="20" t="s">
        <v>37</v>
      </c>
      <c r="E33" s="21">
        <v>0</v>
      </c>
      <c r="F33" s="22">
        <v>45756</v>
      </c>
      <c r="G33" s="23">
        <v>1</v>
      </c>
      <c r="H33" s="20"/>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row>
    <row r="34" spans="1:64" s="1" customFormat="1" ht="40.15" customHeight="1">
      <c r="A34" s="9"/>
      <c r="B34" s="68" t="s">
        <v>52</v>
      </c>
      <c r="C34" s="20" t="s">
        <v>24</v>
      </c>
      <c r="D34" s="20" t="s">
        <v>37</v>
      </c>
      <c r="E34" s="21">
        <v>0</v>
      </c>
      <c r="F34" s="22">
        <v>45767</v>
      </c>
      <c r="G34" s="23">
        <v>8</v>
      </c>
      <c r="H34" s="20"/>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row>
    <row r="35" spans="1:64" s="1" customFormat="1" ht="40.15" customHeight="1">
      <c r="A35" s="9"/>
      <c r="B35" s="24" t="s">
        <v>39</v>
      </c>
      <c r="C35" s="20" t="s">
        <v>40</v>
      </c>
      <c r="D35" s="20" t="s">
        <v>10</v>
      </c>
      <c r="E35" s="21">
        <v>0</v>
      </c>
      <c r="F35" s="22">
        <v>45767</v>
      </c>
      <c r="G35" s="23">
        <v>1</v>
      </c>
      <c r="H35" s="20"/>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row>
    <row r="36" spans="1:64" s="1" customFormat="1" ht="40.15" customHeight="1">
      <c r="A36" s="9"/>
      <c r="B36" s="73" t="s">
        <v>53</v>
      </c>
      <c r="C36" s="20" t="s">
        <v>27</v>
      </c>
      <c r="D36" s="20" t="s">
        <v>10</v>
      </c>
      <c r="E36" s="21">
        <v>0</v>
      </c>
      <c r="F36" s="22">
        <v>45767</v>
      </c>
      <c r="G36" s="23">
        <v>7</v>
      </c>
      <c r="H36" s="20"/>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row>
    <row r="37" spans="1:64" s="1" customFormat="1" ht="40.15" customHeight="1">
      <c r="A37" s="9"/>
      <c r="B37" s="72" t="s">
        <v>54</v>
      </c>
      <c r="C37" s="20" t="s">
        <v>36</v>
      </c>
      <c r="D37" s="20" t="s">
        <v>10</v>
      </c>
      <c r="E37" s="21">
        <v>0</v>
      </c>
      <c r="F37" s="22">
        <v>45767</v>
      </c>
      <c r="G37" s="23">
        <v>7</v>
      </c>
      <c r="H37" s="20"/>
      <c r="I37" s="17" t="str">
        <f>IF(AND($C34="Goal",I$7&gt;=$F34,I$7&lt;=$F34+$G34-1),2,IF(AND($C34="Milestone",I$7&gt;=$F34,I$7&lt;=$F34+$G34-1),1,""))</f>
        <v/>
      </c>
      <c r="J37" s="17" t="str">
        <f>IF(AND($C34="Goal",J$7&gt;=$F34,J$7&lt;=$F34+$G34-1),2,IF(AND($C34="Milestone",J$7&gt;=$F34,J$7&lt;=$F34+$G34-1),1,""))</f>
        <v/>
      </c>
      <c r="K37" s="17" t="str">
        <f>IF(AND($C34="Goal",K$7&gt;=$F34,K$7&lt;=$F34+$G34-1),2,IF(AND($C34="Milestone",K$7&gt;=$F34,K$7&lt;=$F34+$G34-1),1,""))</f>
        <v/>
      </c>
      <c r="L37" s="17" t="str">
        <f>IF(AND($C34="Goal",L$7&gt;=$F34,L$7&lt;=$F34+$G34-1),2,IF(AND($C34="Milestone",L$7&gt;=$F34,L$7&lt;=$F34+$G34-1),1,""))</f>
        <v/>
      </c>
      <c r="M37" s="17" t="str">
        <f>IF(AND($C34="Goal",M$7&gt;=$F34,M$7&lt;=$F34+$G34-1),2,IF(AND($C34="Milestone",M$7&gt;=$F34,M$7&lt;=$F34+$G34-1),1,""))</f>
        <v/>
      </c>
      <c r="N37" s="17" t="str">
        <f>IF(AND($C34="Goal",N$7&gt;=$F34,N$7&lt;=$F34+$G34-1),2,IF(AND($C34="Milestone",N$7&gt;=$F34,N$7&lt;=$F34+$G34-1),1,""))</f>
        <v/>
      </c>
      <c r="O37" s="17" t="str">
        <f>IF(AND($C34="Goal",O$7&gt;=$F34,O$7&lt;=$F34+$G34-1),2,IF(AND($C34="Milestone",O$7&gt;=$F34,O$7&lt;=$F34+$G34-1),1,""))</f>
        <v/>
      </c>
      <c r="P37" s="17" t="str">
        <f>IF(AND($C34="Goal",P$7&gt;=$F34,P$7&lt;=$F34+$G34-1),2,IF(AND($C34="Milestone",P$7&gt;=$F34,P$7&lt;=$F34+$G34-1),1,""))</f>
        <v/>
      </c>
      <c r="Q37" s="17" t="str">
        <f>IF(AND($C34="Goal",Q$7&gt;=$F34,Q$7&lt;=$F34+$G34-1),2,IF(AND($C34="Milestone",Q$7&gt;=$F34,Q$7&lt;=$F34+$G34-1),1,""))</f>
        <v/>
      </c>
      <c r="R37" s="17" t="str">
        <f>IF(AND($C34="Goal",R$7&gt;=$F34,R$7&lt;=$F34+$G34-1),2,IF(AND($C34="Milestone",R$7&gt;=$F34,R$7&lt;=$F34+$G34-1),1,""))</f>
        <v/>
      </c>
      <c r="S37" s="17" t="str">
        <f>IF(AND($C34="Goal",S$7&gt;=$F34,S$7&lt;=$F34+$G34-1),2,IF(AND($C34="Milestone",S$7&gt;=$F34,S$7&lt;=$F34+$G34-1),1,""))</f>
        <v/>
      </c>
      <c r="T37" s="17" t="str">
        <f>IF(AND($C34="Goal",T$7&gt;=$F34,T$7&lt;=$F34+$G34-1),2,IF(AND($C34="Milestone",T$7&gt;=$F34,T$7&lt;=$F34+$G34-1),1,""))</f>
        <v/>
      </c>
      <c r="U37" s="17" t="str">
        <f>IF(AND($C34="Goal",U$7&gt;=$F34,U$7&lt;=$F34+$G34-1),2,IF(AND($C34="Milestone",U$7&gt;=$F34,U$7&lt;=$F34+$G34-1),1,""))</f>
        <v/>
      </c>
      <c r="V37" s="17" t="str">
        <f>IF(AND($C34="Goal",V$7&gt;=$F34,V$7&lt;=$F34+$G34-1),2,IF(AND($C34="Milestone",V$7&gt;=$F34,V$7&lt;=$F34+$G34-1),1,""))</f>
        <v/>
      </c>
      <c r="W37" s="17" t="str">
        <f>IF(AND($C34="Goal",W$7&gt;=$F34,W$7&lt;=$F34+$G34-1),2,IF(AND($C34="Milestone",W$7&gt;=$F34,W$7&lt;=$F34+$G34-1),1,""))</f>
        <v/>
      </c>
      <c r="X37" s="17" t="str">
        <f>IF(AND($C34="Goal",X$7&gt;=$F34,X$7&lt;=$F34+$G34-1),2,IF(AND($C34="Milestone",X$7&gt;=$F34,X$7&lt;=$F34+$G34-1),1,""))</f>
        <v/>
      </c>
      <c r="Y37" s="17" t="str">
        <f>IF(AND($C34="Goal",Y$7&gt;=$F34,Y$7&lt;=$F34+$G34-1),2,IF(AND($C34="Milestone",Y$7&gt;=$F34,Y$7&lt;=$F34+$G34-1),1,""))</f>
        <v/>
      </c>
      <c r="Z37" s="17" t="str">
        <f>IF(AND($C34="Goal",Z$7&gt;=$F34,Z$7&lt;=$F34+$G34-1),2,IF(AND($C34="Milestone",Z$7&gt;=$F34,Z$7&lt;=$F34+$G34-1),1,""))</f>
        <v/>
      </c>
      <c r="AA37" s="17" t="str">
        <f>IF(AND($C34="Goal",AA$7&gt;=$F34,AA$7&lt;=$F34+$G34-1),2,IF(AND($C34="Milestone",AA$7&gt;=$F34,AA$7&lt;=$F34+$G34-1),1,""))</f>
        <v/>
      </c>
      <c r="AB37" s="17" t="str">
        <f>IF(AND($C34="Goal",AB$7&gt;=$F34,AB$7&lt;=$F34+$G34-1),2,IF(AND($C34="Milestone",AB$7&gt;=$F34,AB$7&lt;=$F34+$G34-1),1,""))</f>
        <v/>
      </c>
      <c r="AC37" s="17" t="str">
        <f>IF(AND($C34="Goal",AC$7&gt;=$F34,AC$7&lt;=$F34+$G34-1),2,IF(AND($C34="Milestone",AC$7&gt;=$F34,AC$7&lt;=$F34+$G34-1),1,""))</f>
        <v/>
      </c>
      <c r="AD37" s="17" t="str">
        <f>IF(AND($C34="Goal",AD$7&gt;=$F34,AD$7&lt;=$F34+$G34-1),2,IF(AND($C34="Milestone",AD$7&gt;=$F34,AD$7&lt;=$F34+$G34-1),1,""))</f>
        <v/>
      </c>
      <c r="AE37" s="17" t="str">
        <f>IF(AND($C34="Goal",AE$7&gt;=$F34,AE$7&lt;=$F34+$G34-1),2,IF(AND($C34="Milestone",AE$7&gt;=$F34,AE$7&lt;=$F34+$G34-1),1,""))</f>
        <v/>
      </c>
      <c r="AF37" s="17" t="str">
        <f>IF(AND($C34="Goal",AF$7&gt;=$F34,AF$7&lt;=$F34+$G34-1),2,IF(AND($C34="Milestone",AF$7&gt;=$F34,AF$7&lt;=$F34+$G34-1),1,""))</f>
        <v/>
      </c>
      <c r="AG37" s="17" t="str">
        <f>IF(AND($C34="Goal",AG$7&gt;=$F34,AG$7&lt;=$F34+$G34-1),2,IF(AND($C34="Milestone",AG$7&gt;=$F34,AG$7&lt;=$F34+$G34-1),1,""))</f>
        <v/>
      </c>
      <c r="AH37" s="17" t="str">
        <f>IF(AND($C34="Goal",AH$7&gt;=$F34,AH$7&lt;=$F34+$G34-1),2,IF(AND($C34="Milestone",AH$7&gt;=$F34,AH$7&lt;=$F34+$G34-1),1,""))</f>
        <v/>
      </c>
      <c r="AI37" s="17" t="str">
        <f>IF(AND($C34="Goal",AI$7&gt;=$F34,AI$7&lt;=$F34+$G34-1),2,IF(AND($C34="Milestone",AI$7&gt;=$F34,AI$7&lt;=$F34+$G34-1),1,""))</f>
        <v/>
      </c>
      <c r="AJ37" s="17" t="str">
        <f>IF(AND($C34="Goal",AJ$7&gt;=$F34,AJ$7&lt;=$F34+$G34-1),2,IF(AND($C34="Milestone",AJ$7&gt;=$F34,AJ$7&lt;=$F34+$G34-1),1,""))</f>
        <v/>
      </c>
      <c r="AK37" s="17" t="str">
        <f>IF(AND($C34="Goal",AK$7&gt;=$F34,AK$7&lt;=$F34+$G34-1),2,IF(AND($C34="Milestone",AK$7&gt;=$F34,AK$7&lt;=$F34+$G34-1),1,""))</f>
        <v/>
      </c>
      <c r="AL37" s="17" t="str">
        <f>IF(AND($C34="Goal",AL$7&gt;=$F34,AL$7&lt;=$F34+$G34-1),2,IF(AND($C34="Milestone",AL$7&gt;=$F34,AL$7&lt;=$F34+$G34-1),1,""))</f>
        <v/>
      </c>
      <c r="AM37" s="17" t="str">
        <f>IF(AND($C34="Goal",AM$7&gt;=$F34,AM$7&lt;=$F34+$G34-1),2,IF(AND($C34="Milestone",AM$7&gt;=$F34,AM$7&lt;=$F34+$G34-1),1,""))</f>
        <v/>
      </c>
      <c r="AN37" s="17" t="str">
        <f>IF(AND($C34="Goal",AN$7&gt;=$F34,AN$7&lt;=$F34+$G34-1),2,IF(AND($C34="Milestone",AN$7&gt;=$F34,AN$7&lt;=$F34+$G34-1),1,""))</f>
        <v/>
      </c>
      <c r="AO37" s="17" t="str">
        <f>IF(AND($C34="Goal",AO$7&gt;=$F34,AO$7&lt;=$F34+$G34-1),2,IF(AND($C34="Milestone",AO$7&gt;=$F34,AO$7&lt;=$F34+$G34-1),1,""))</f>
        <v/>
      </c>
      <c r="AP37" s="17">
        <f>IF(AND($C34="Goal",AP$7&gt;=$F34,AP$7&lt;=$F34+$G34-1),2,IF(AND($C34="Milestone",AP$7&gt;=$F34,AP$7&lt;=$F34+$G34-1),1,""))</f>
        <v>1</v>
      </c>
      <c r="AQ37" s="17">
        <f>IF(AND($C34="Goal",AQ$7&gt;=$F34,AQ$7&lt;=$F34+$G34-1),2,IF(AND($C34="Milestone",AQ$7&gt;=$F34,AQ$7&lt;=$F34+$G34-1),1,""))</f>
        <v>1</v>
      </c>
      <c r="AR37" s="17">
        <f>IF(AND($C34="Goal",AR$7&gt;=$F34,AR$7&lt;=$F34+$G34-1),2,IF(AND($C34="Milestone",AR$7&gt;=$F34,AR$7&lt;=$F34+$G34-1),1,""))</f>
        <v>1</v>
      </c>
      <c r="AS37" s="17">
        <f>IF(AND($C34="Goal",AS$7&gt;=$F34,AS$7&lt;=$F34+$G34-1),2,IF(AND($C34="Milestone",AS$7&gt;=$F34,AS$7&lt;=$F34+$G34-1),1,""))</f>
        <v>1</v>
      </c>
      <c r="AT37" s="17">
        <f>IF(AND($C34="Goal",AT$7&gt;=$F34,AT$7&lt;=$F34+$G34-1),2,IF(AND($C34="Milestone",AT$7&gt;=$F34,AT$7&lt;=$F34+$G34-1),1,""))</f>
        <v>1</v>
      </c>
      <c r="AU37" s="17">
        <f>IF(AND($C34="Goal",AU$7&gt;=$F34,AU$7&lt;=$F34+$G34-1),2,IF(AND($C34="Milestone",AU$7&gt;=$F34,AU$7&lt;=$F34+$G34-1),1,""))</f>
        <v>1</v>
      </c>
      <c r="AV37" s="17">
        <f>IF(AND($C34="Goal",AV$7&gt;=$F34,AV$7&lt;=$F34+$G34-1),2,IF(AND($C34="Milestone",AV$7&gt;=$F34,AV$7&lt;=$F34+$G34-1),1,""))</f>
        <v>1</v>
      </c>
      <c r="AW37" s="17">
        <f>IF(AND($C34="Goal",AW$7&gt;=$F34,AW$7&lt;=$F34+$G34-1),2,IF(AND($C34="Milestone",AW$7&gt;=$F34,AW$7&lt;=$F34+$G34-1),1,""))</f>
        <v>1</v>
      </c>
      <c r="AX37" s="17" t="str">
        <f>IF(AND($C34="Goal",AX$7&gt;=$F34,AX$7&lt;=$F34+$G34-1),2,IF(AND($C34="Milestone",AX$7&gt;=$F34,AX$7&lt;=$F34+$G34-1),1,""))</f>
        <v/>
      </c>
      <c r="AY37" s="17" t="str">
        <f>IF(AND($C34="Goal",AY$7&gt;=$F34,AY$7&lt;=$F34+$G34-1),2,IF(AND($C34="Milestone",AY$7&gt;=$F34,AY$7&lt;=$F34+$G34-1),1,""))</f>
        <v/>
      </c>
      <c r="AZ37" s="17" t="str">
        <f>IF(AND($C34="Goal",AZ$7&gt;=$F34,AZ$7&lt;=$F34+$G34-1),2,IF(AND($C34="Milestone",AZ$7&gt;=$F34,AZ$7&lt;=$F34+$G34-1),1,""))</f>
        <v/>
      </c>
      <c r="BA37" s="17" t="str">
        <f>IF(AND($C34="Goal",BA$7&gt;=$F34,BA$7&lt;=$F34+$G34-1),2,IF(AND($C34="Milestone",BA$7&gt;=$F34,BA$7&lt;=$F34+$G34-1),1,""))</f>
        <v/>
      </c>
      <c r="BB37" s="17" t="str">
        <f>IF(AND($C34="Goal",BB$7&gt;=$F34,BB$7&lt;=$F34+$G34-1),2,IF(AND($C34="Milestone",BB$7&gt;=$F34,BB$7&lt;=$F34+$G34-1),1,""))</f>
        <v/>
      </c>
      <c r="BC37" s="17" t="str">
        <f>IF(AND($C34="Goal",BC$7&gt;=$F34,BC$7&lt;=$F34+$G34-1),2,IF(AND($C34="Milestone",BC$7&gt;=$F34,BC$7&lt;=$F34+$G34-1),1,""))</f>
        <v/>
      </c>
      <c r="BD37" s="17" t="str">
        <f>IF(AND($C34="Goal",BD$7&gt;=$F34,BD$7&lt;=$F34+$G34-1),2,IF(AND($C34="Milestone",BD$7&gt;=$F34,BD$7&lt;=$F34+$G34-1),1,""))</f>
        <v/>
      </c>
      <c r="BE37" s="17" t="str">
        <f>IF(AND($C34="Goal",BE$7&gt;=$F34,BE$7&lt;=$F34+$G34-1),2,IF(AND($C34="Milestone",BE$7&gt;=$F34,BE$7&lt;=$F34+$G34-1),1,""))</f>
        <v/>
      </c>
      <c r="BF37" s="17" t="str">
        <f>IF(AND($C34="Goal",BF$7&gt;=$F34,BF$7&lt;=$F34+$G34-1),2,IF(AND($C34="Milestone",BF$7&gt;=$F34,BF$7&lt;=$F34+$G34-1),1,""))</f>
        <v/>
      </c>
      <c r="BG37" s="17" t="str">
        <f>IF(AND($C34="Goal",BG$7&gt;=$F34,BG$7&lt;=$F34+$G34-1),2,IF(AND($C34="Milestone",BG$7&gt;=$F34,BG$7&lt;=$F34+$G34-1),1,""))</f>
        <v/>
      </c>
      <c r="BH37" s="17" t="str">
        <f>IF(AND($C34="Goal",BH$7&gt;=$F34,BH$7&lt;=$F34+$G34-1),2,IF(AND($C34="Milestone",BH$7&gt;=$F34,BH$7&lt;=$F34+$G34-1),1,""))</f>
        <v/>
      </c>
      <c r="BI37" s="17" t="str">
        <f>IF(AND($C34="Goal",BI$7&gt;=$F34,BI$7&lt;=$F34+$G34-1),2,IF(AND($C34="Milestone",BI$7&gt;=$F34,BI$7&lt;=$F34+$G34-1),1,""))</f>
        <v/>
      </c>
      <c r="BJ37" s="17" t="str">
        <f>IF(AND($C34="Goal",BJ$7&gt;=$F34,BJ$7&lt;=$F34+$G34-1),2,IF(AND($C34="Milestone",BJ$7&gt;=$F34,BJ$7&lt;=$F34+$G34-1),1,""))</f>
        <v/>
      </c>
      <c r="BK37" s="17" t="str">
        <f>IF(AND($C34="Goal",BK$7&gt;=$F34,BK$7&lt;=$F34+$G34-1),2,IF(AND($C34="Milestone",BK$7&gt;=$F34,BK$7&lt;=$F34+$G34-1),1,""))</f>
        <v/>
      </c>
      <c r="BL37" s="17" t="str">
        <f>IF(AND($C34="Goal",BL$7&gt;=$F34,BL$7&lt;=$F34+$G34-1),2,IF(AND($C34="Milestone",BL$7&gt;=$F34,BL$7&lt;=$F34+$G34-1),1,""))</f>
        <v/>
      </c>
    </row>
    <row r="38" spans="1:64" s="1" customFormat="1" ht="40.15" customHeight="1">
      <c r="A38" s="9"/>
      <c r="B38" s="73" t="s">
        <v>55</v>
      </c>
      <c r="C38" s="20" t="s">
        <v>27</v>
      </c>
      <c r="D38" s="20" t="s">
        <v>10</v>
      </c>
      <c r="E38" s="21">
        <v>0</v>
      </c>
      <c r="F38" s="22">
        <v>45767</v>
      </c>
      <c r="G38" s="23">
        <v>7</v>
      </c>
      <c r="H38" s="20"/>
      <c r="I38" s="17" t="str">
        <f>IF(AND($C35="Goal",I$7&gt;=$F35,I$7&lt;=$F35+$G35-1),2,IF(AND($C35="Milestone",I$7&gt;=$F35,I$7&lt;=$F35+$G35-1),1,""))</f>
        <v/>
      </c>
      <c r="J38" s="17" t="str">
        <f>IF(AND($C35="Goal",J$7&gt;=$F35,J$7&lt;=$F35+$G35-1),2,IF(AND($C35="Milestone",J$7&gt;=$F35,J$7&lt;=$F35+$G35-1),1,""))</f>
        <v/>
      </c>
      <c r="K38" s="17" t="str">
        <f>IF(AND($C35="Goal",K$7&gt;=$F35,K$7&lt;=$F35+$G35-1),2,IF(AND($C35="Milestone",K$7&gt;=$F35,K$7&lt;=$F35+$G35-1),1,""))</f>
        <v/>
      </c>
      <c r="L38" s="17" t="str">
        <f>IF(AND($C35="Goal",L$7&gt;=$F35,L$7&lt;=$F35+$G35-1),2,IF(AND($C35="Milestone",L$7&gt;=$F35,L$7&lt;=$F35+$G35-1),1,""))</f>
        <v/>
      </c>
      <c r="M38" s="17" t="str">
        <f>IF(AND($C35="Goal",M$7&gt;=$F35,M$7&lt;=$F35+$G35-1),2,IF(AND($C35="Milestone",M$7&gt;=$F35,M$7&lt;=$F35+$G35-1),1,""))</f>
        <v/>
      </c>
      <c r="N38" s="17" t="str">
        <f>IF(AND($C35="Goal",N$7&gt;=$F35,N$7&lt;=$F35+$G35-1),2,IF(AND($C35="Milestone",N$7&gt;=$F35,N$7&lt;=$F35+$G35-1),1,""))</f>
        <v/>
      </c>
      <c r="O38" s="17" t="str">
        <f>IF(AND($C35="Goal",O$7&gt;=$F35,O$7&lt;=$F35+$G35-1),2,IF(AND($C35="Milestone",O$7&gt;=$F35,O$7&lt;=$F35+$G35-1),1,""))</f>
        <v/>
      </c>
      <c r="P38" s="17" t="str">
        <f>IF(AND($C35="Goal",P$7&gt;=$F35,P$7&lt;=$F35+$G35-1),2,IF(AND($C35="Milestone",P$7&gt;=$F35,P$7&lt;=$F35+$G35-1),1,""))</f>
        <v/>
      </c>
      <c r="Q38" s="17" t="str">
        <f>IF(AND($C35="Goal",Q$7&gt;=$F35,Q$7&lt;=$F35+$G35-1),2,IF(AND($C35="Milestone",Q$7&gt;=$F35,Q$7&lt;=$F35+$G35-1),1,""))</f>
        <v/>
      </c>
      <c r="R38" s="17" t="str">
        <f>IF(AND($C35="Goal",R$7&gt;=$F35,R$7&lt;=$F35+$G35-1),2,IF(AND($C35="Milestone",R$7&gt;=$F35,R$7&lt;=$F35+$G35-1),1,""))</f>
        <v/>
      </c>
      <c r="S38" s="17" t="str">
        <f>IF(AND($C35="Goal",S$7&gt;=$F35,S$7&lt;=$F35+$G35-1),2,IF(AND($C35="Milestone",S$7&gt;=$F35,S$7&lt;=$F35+$G35-1),1,""))</f>
        <v/>
      </c>
      <c r="T38" s="17" t="str">
        <f>IF(AND($C35="Goal",T$7&gt;=$F35,T$7&lt;=$F35+$G35-1),2,IF(AND($C35="Milestone",T$7&gt;=$F35,T$7&lt;=$F35+$G35-1),1,""))</f>
        <v/>
      </c>
      <c r="U38" s="17" t="str">
        <f>IF(AND($C35="Goal",U$7&gt;=$F35,U$7&lt;=$F35+$G35-1),2,IF(AND($C35="Milestone",U$7&gt;=$F35,U$7&lt;=$F35+$G35-1),1,""))</f>
        <v/>
      </c>
      <c r="V38" s="17" t="str">
        <f>IF(AND($C35="Goal",V$7&gt;=$F35,V$7&lt;=$F35+$G35-1),2,IF(AND($C35="Milestone",V$7&gt;=$F35,V$7&lt;=$F35+$G35-1),1,""))</f>
        <v/>
      </c>
      <c r="W38" s="17" t="str">
        <f>IF(AND($C35="Goal",W$7&gt;=$F35,W$7&lt;=$F35+$G35-1),2,IF(AND($C35="Milestone",W$7&gt;=$F35,W$7&lt;=$F35+$G35-1),1,""))</f>
        <v/>
      </c>
      <c r="X38" s="17" t="str">
        <f>IF(AND($C35="Goal",X$7&gt;=$F35,X$7&lt;=$F35+$G35-1),2,IF(AND($C35="Milestone",X$7&gt;=$F35,X$7&lt;=$F35+$G35-1),1,""))</f>
        <v/>
      </c>
      <c r="Y38" s="17" t="str">
        <f>IF(AND($C35="Goal",Y$7&gt;=$F35,Y$7&lt;=$F35+$G35-1),2,IF(AND($C35="Milestone",Y$7&gt;=$F35,Y$7&lt;=$F35+$G35-1),1,""))</f>
        <v/>
      </c>
      <c r="Z38" s="17" t="str">
        <f>IF(AND($C35="Goal",Z$7&gt;=$F35,Z$7&lt;=$F35+$G35-1),2,IF(AND($C35="Milestone",Z$7&gt;=$F35,Z$7&lt;=$F35+$G35-1),1,""))</f>
        <v/>
      </c>
      <c r="AA38" s="17" t="str">
        <f>IF(AND($C35="Goal",AA$7&gt;=$F35,AA$7&lt;=$F35+$G35-1),2,IF(AND($C35="Milestone",AA$7&gt;=$F35,AA$7&lt;=$F35+$G35-1),1,""))</f>
        <v/>
      </c>
      <c r="AB38" s="17" t="str">
        <f>IF(AND($C35="Goal",AB$7&gt;=$F35,AB$7&lt;=$F35+$G35-1),2,IF(AND($C35="Milestone",AB$7&gt;=$F35,AB$7&lt;=$F35+$G35-1),1,""))</f>
        <v/>
      </c>
      <c r="AC38" s="17" t="str">
        <f>IF(AND($C35="Goal",AC$7&gt;=$F35,AC$7&lt;=$F35+$G35-1),2,IF(AND($C35="Milestone",AC$7&gt;=$F35,AC$7&lt;=$F35+$G35-1),1,""))</f>
        <v/>
      </c>
      <c r="AD38" s="17" t="str">
        <f>IF(AND($C35="Goal",AD$7&gt;=$F35,AD$7&lt;=$F35+$G35-1),2,IF(AND($C35="Milestone",AD$7&gt;=$F35,AD$7&lt;=$F35+$G35-1),1,""))</f>
        <v/>
      </c>
      <c r="AE38" s="17" t="str">
        <f>IF(AND($C35="Goal",AE$7&gt;=$F35,AE$7&lt;=$F35+$G35-1),2,IF(AND($C35="Milestone",AE$7&gt;=$F35,AE$7&lt;=$F35+$G35-1),1,""))</f>
        <v/>
      </c>
      <c r="AF38" s="17" t="str">
        <f>IF(AND($C35="Goal",AF$7&gt;=$F35,AF$7&lt;=$F35+$G35-1),2,IF(AND($C35="Milestone",AF$7&gt;=$F35,AF$7&lt;=$F35+$G35-1),1,""))</f>
        <v/>
      </c>
      <c r="AG38" s="17" t="str">
        <f>IF(AND($C35="Goal",AG$7&gt;=$F35,AG$7&lt;=$F35+$G35-1),2,IF(AND($C35="Milestone",AG$7&gt;=$F35,AG$7&lt;=$F35+$G35-1),1,""))</f>
        <v/>
      </c>
      <c r="AH38" s="17" t="str">
        <f>IF(AND($C35="Goal",AH$7&gt;=$F35,AH$7&lt;=$F35+$G35-1),2,IF(AND($C35="Milestone",AH$7&gt;=$F35,AH$7&lt;=$F35+$G35-1),1,""))</f>
        <v/>
      </c>
      <c r="AI38" s="17" t="str">
        <f>IF(AND($C35="Goal",AI$7&gt;=$F35,AI$7&lt;=$F35+$G35-1),2,IF(AND($C35="Milestone",AI$7&gt;=$F35,AI$7&lt;=$F35+$G35-1),1,""))</f>
        <v/>
      </c>
      <c r="AJ38" s="17" t="str">
        <f>IF(AND($C35="Goal",AJ$7&gt;=$F35,AJ$7&lt;=$F35+$G35-1),2,IF(AND($C35="Milestone",AJ$7&gt;=$F35,AJ$7&lt;=$F35+$G35-1),1,""))</f>
        <v/>
      </c>
      <c r="AK38" s="17" t="str">
        <f>IF(AND($C35="Goal",AK$7&gt;=$F35,AK$7&lt;=$F35+$G35-1),2,IF(AND($C35="Milestone",AK$7&gt;=$F35,AK$7&lt;=$F35+$G35-1),1,""))</f>
        <v/>
      </c>
      <c r="AL38" s="17" t="str">
        <f>IF(AND($C35="Goal",AL$7&gt;=$F35,AL$7&lt;=$F35+$G35-1),2,IF(AND($C35="Milestone",AL$7&gt;=$F35,AL$7&lt;=$F35+$G35-1),1,""))</f>
        <v/>
      </c>
      <c r="AM38" s="17" t="str">
        <f>IF(AND($C35="Goal",AM$7&gt;=$F35,AM$7&lt;=$F35+$G35-1),2,IF(AND($C35="Milestone",AM$7&gt;=$F35,AM$7&lt;=$F35+$G35-1),1,""))</f>
        <v/>
      </c>
      <c r="AN38" s="17" t="str">
        <f>IF(AND($C35="Goal",AN$7&gt;=$F35,AN$7&lt;=$F35+$G35-1),2,IF(AND($C35="Milestone",AN$7&gt;=$F35,AN$7&lt;=$F35+$G35-1),1,""))</f>
        <v/>
      </c>
      <c r="AO38" s="17" t="str">
        <f>IF(AND($C35="Goal",AO$7&gt;=$F35,AO$7&lt;=$F35+$G35-1),2,IF(AND($C35="Milestone",AO$7&gt;=$F35,AO$7&lt;=$F35+$G35-1),1,""))</f>
        <v/>
      </c>
      <c r="AP38" s="17">
        <f>IF(AND($C35="Goal",AP$7&gt;=$F35,AP$7&lt;=$F35+$G35-1),2,IF(AND($C35="Milestone",AP$7&gt;=$F35,AP$7&lt;=$F35+$G35-1),1,""))</f>
        <v>2</v>
      </c>
      <c r="AQ38" s="17" t="str">
        <f>IF(AND($C35="Goal",AQ$7&gt;=$F35,AQ$7&lt;=$F35+$G35-1),2,IF(AND($C35="Milestone",AQ$7&gt;=$F35,AQ$7&lt;=$F35+$G35-1),1,""))</f>
        <v/>
      </c>
      <c r="AR38" s="17" t="str">
        <f>IF(AND($C35="Goal",AR$7&gt;=$F35,AR$7&lt;=$F35+$G35-1),2,IF(AND($C35="Milestone",AR$7&gt;=$F35,AR$7&lt;=$F35+$G35-1),1,""))</f>
        <v/>
      </c>
      <c r="AS38" s="17" t="str">
        <f>IF(AND($C35="Goal",AS$7&gt;=$F35,AS$7&lt;=$F35+$G35-1),2,IF(AND($C35="Milestone",AS$7&gt;=$F35,AS$7&lt;=$F35+$G35-1),1,""))</f>
        <v/>
      </c>
      <c r="AT38" s="17" t="str">
        <f>IF(AND($C35="Goal",AT$7&gt;=$F35,AT$7&lt;=$F35+$G35-1),2,IF(AND($C35="Milestone",AT$7&gt;=$F35,AT$7&lt;=$F35+$G35-1),1,""))</f>
        <v/>
      </c>
      <c r="AU38" s="17" t="str">
        <f>IF(AND($C35="Goal",AU$7&gt;=$F35,AU$7&lt;=$F35+$G35-1),2,IF(AND($C35="Milestone",AU$7&gt;=$F35,AU$7&lt;=$F35+$G35-1),1,""))</f>
        <v/>
      </c>
      <c r="AV38" s="17" t="str">
        <f>IF(AND($C35="Goal",AV$7&gt;=$F35,AV$7&lt;=$F35+$G35-1),2,IF(AND($C35="Milestone",AV$7&gt;=$F35,AV$7&lt;=$F35+$G35-1),1,""))</f>
        <v/>
      </c>
      <c r="AW38" s="17" t="str">
        <f>IF(AND($C35="Goal",AW$7&gt;=$F35,AW$7&lt;=$F35+$G35-1),2,IF(AND($C35="Milestone",AW$7&gt;=$F35,AW$7&lt;=$F35+$G35-1),1,""))</f>
        <v/>
      </c>
      <c r="AX38" s="17" t="str">
        <f>IF(AND($C35="Goal",AX$7&gt;=$F35,AX$7&lt;=$F35+$G35-1),2,IF(AND($C35="Milestone",AX$7&gt;=$F35,AX$7&lt;=$F35+$G35-1),1,""))</f>
        <v/>
      </c>
      <c r="AY38" s="17" t="str">
        <f>IF(AND($C35="Goal",AY$7&gt;=$F35,AY$7&lt;=$F35+$G35-1),2,IF(AND($C35="Milestone",AY$7&gt;=$F35,AY$7&lt;=$F35+$G35-1),1,""))</f>
        <v/>
      </c>
      <c r="AZ38" s="17" t="str">
        <f>IF(AND($C35="Goal",AZ$7&gt;=$F35,AZ$7&lt;=$F35+$G35-1),2,IF(AND($C35="Milestone",AZ$7&gt;=$F35,AZ$7&lt;=$F35+$G35-1),1,""))</f>
        <v/>
      </c>
      <c r="BA38" s="17" t="str">
        <f>IF(AND($C35="Goal",BA$7&gt;=$F35,BA$7&lt;=$F35+$G35-1),2,IF(AND($C35="Milestone",BA$7&gt;=$F35,BA$7&lt;=$F35+$G35-1),1,""))</f>
        <v/>
      </c>
      <c r="BB38" s="17" t="str">
        <f>IF(AND($C35="Goal",BB$7&gt;=$F35,BB$7&lt;=$F35+$G35-1),2,IF(AND($C35="Milestone",BB$7&gt;=$F35,BB$7&lt;=$F35+$G35-1),1,""))</f>
        <v/>
      </c>
      <c r="BC38" s="17" t="str">
        <f>IF(AND($C35="Goal",BC$7&gt;=$F35,BC$7&lt;=$F35+$G35-1),2,IF(AND($C35="Milestone",BC$7&gt;=$F35,BC$7&lt;=$F35+$G35-1),1,""))</f>
        <v/>
      </c>
      <c r="BD38" s="17" t="str">
        <f>IF(AND($C35="Goal",BD$7&gt;=$F35,BD$7&lt;=$F35+$G35-1),2,IF(AND($C35="Milestone",BD$7&gt;=$F35,BD$7&lt;=$F35+$G35-1),1,""))</f>
        <v/>
      </c>
      <c r="BE38" s="17" t="str">
        <f>IF(AND($C35="Goal",BE$7&gt;=$F35,BE$7&lt;=$F35+$G35-1),2,IF(AND($C35="Milestone",BE$7&gt;=$F35,BE$7&lt;=$F35+$G35-1),1,""))</f>
        <v/>
      </c>
      <c r="BF38" s="17" t="str">
        <f>IF(AND($C35="Goal",BF$7&gt;=$F35,BF$7&lt;=$F35+$G35-1),2,IF(AND($C35="Milestone",BF$7&gt;=$F35,BF$7&lt;=$F35+$G35-1),1,""))</f>
        <v/>
      </c>
      <c r="BG38" s="17" t="str">
        <f>IF(AND($C35="Goal",BG$7&gt;=$F35,BG$7&lt;=$F35+$G35-1),2,IF(AND($C35="Milestone",BG$7&gt;=$F35,BG$7&lt;=$F35+$G35-1),1,""))</f>
        <v/>
      </c>
      <c r="BH38" s="17" t="str">
        <f>IF(AND($C35="Goal",BH$7&gt;=$F35,BH$7&lt;=$F35+$G35-1),2,IF(AND($C35="Milestone",BH$7&gt;=$F35,BH$7&lt;=$F35+$G35-1),1,""))</f>
        <v/>
      </c>
      <c r="BI38" s="17" t="str">
        <f>IF(AND($C35="Goal",BI$7&gt;=$F35,BI$7&lt;=$F35+$G35-1),2,IF(AND($C35="Milestone",BI$7&gt;=$F35,BI$7&lt;=$F35+$G35-1),1,""))</f>
        <v/>
      </c>
      <c r="BJ38" s="17" t="str">
        <f>IF(AND($C35="Goal",BJ$7&gt;=$F35,BJ$7&lt;=$F35+$G35-1),2,IF(AND($C35="Milestone",BJ$7&gt;=$F35,BJ$7&lt;=$F35+$G35-1),1,""))</f>
        <v/>
      </c>
      <c r="BK38" s="17" t="str">
        <f>IF(AND($C35="Goal",BK$7&gt;=$F35,BK$7&lt;=$F35+$G35-1),2,IF(AND($C35="Milestone",BK$7&gt;=$F35,BK$7&lt;=$F35+$G35-1),1,""))</f>
        <v/>
      </c>
      <c r="BL38" s="17" t="str">
        <f>IF(AND($C35="Goal",BL$7&gt;=$F35,BL$7&lt;=$F35+$G35-1),2,IF(AND($C35="Milestone",BL$7&gt;=$F35,BL$7&lt;=$F35+$G35-1),1,""))</f>
        <v/>
      </c>
    </row>
    <row r="39" spans="1:64" s="1" customFormat="1" ht="40.15" customHeight="1">
      <c r="A39" s="9"/>
      <c r="B39" s="81" t="s">
        <v>56</v>
      </c>
      <c r="C39" s="20" t="s">
        <v>42</v>
      </c>
      <c r="D39" s="20" t="s">
        <v>10</v>
      </c>
      <c r="E39" s="21">
        <v>0</v>
      </c>
      <c r="F39" s="22">
        <v>45767</v>
      </c>
      <c r="G39" s="23">
        <v>7</v>
      </c>
      <c r="H39" s="20"/>
      <c r="I39" s="17" t="str">
        <f>IF(AND($C36="Goal",I$7&gt;=$F36,I$7&lt;=$F36+$G36-1),2,IF(AND($C36="Milestone",I$7&gt;=$F36,I$7&lt;=$F36+$G36-1),1,""))</f>
        <v/>
      </c>
      <c r="J39" s="17" t="str">
        <f>IF(AND($C36="Goal",J$7&gt;=$F36,J$7&lt;=$F36+$G36-1),2,IF(AND($C36="Milestone",J$7&gt;=$F36,J$7&lt;=$F36+$G36-1),1,""))</f>
        <v/>
      </c>
      <c r="K39" s="17" t="str">
        <f>IF(AND($C36="Goal",K$7&gt;=$F36,K$7&lt;=$F36+$G36-1),2,IF(AND($C36="Milestone",K$7&gt;=$F36,K$7&lt;=$F36+$G36-1),1,""))</f>
        <v/>
      </c>
      <c r="L39" s="17" t="str">
        <f>IF(AND($C36="Goal",L$7&gt;=$F36,L$7&lt;=$F36+$G36-1),2,IF(AND($C36="Milestone",L$7&gt;=$F36,L$7&lt;=$F36+$G36-1),1,""))</f>
        <v/>
      </c>
      <c r="M39" s="17" t="str">
        <f>IF(AND($C36="Goal",M$7&gt;=$F36,M$7&lt;=$F36+$G36-1),2,IF(AND($C36="Milestone",M$7&gt;=$F36,M$7&lt;=$F36+$G36-1),1,""))</f>
        <v/>
      </c>
      <c r="N39" s="17" t="str">
        <f>IF(AND($C36="Goal",N$7&gt;=$F36,N$7&lt;=$F36+$G36-1),2,IF(AND($C36="Milestone",N$7&gt;=$F36,N$7&lt;=$F36+$G36-1),1,""))</f>
        <v/>
      </c>
      <c r="O39" s="17" t="str">
        <f>IF(AND($C36="Goal",O$7&gt;=$F36,O$7&lt;=$F36+$G36-1),2,IF(AND($C36="Milestone",O$7&gt;=$F36,O$7&lt;=$F36+$G36-1),1,""))</f>
        <v/>
      </c>
      <c r="P39" s="17" t="str">
        <f>IF(AND($C36="Goal",P$7&gt;=$F36,P$7&lt;=$F36+$G36-1),2,IF(AND($C36="Milestone",P$7&gt;=$F36,P$7&lt;=$F36+$G36-1),1,""))</f>
        <v/>
      </c>
      <c r="Q39" s="17" t="str">
        <f>IF(AND($C36="Goal",Q$7&gt;=$F36,Q$7&lt;=$F36+$G36-1),2,IF(AND($C36="Milestone",Q$7&gt;=$F36,Q$7&lt;=$F36+$G36-1),1,""))</f>
        <v/>
      </c>
      <c r="R39" s="17" t="str">
        <f>IF(AND($C36="Goal",R$7&gt;=$F36,R$7&lt;=$F36+$G36-1),2,IF(AND($C36="Milestone",R$7&gt;=$F36,R$7&lt;=$F36+$G36-1),1,""))</f>
        <v/>
      </c>
      <c r="S39" s="17" t="str">
        <f>IF(AND($C36="Goal",S$7&gt;=$F36,S$7&lt;=$F36+$G36-1),2,IF(AND($C36="Milestone",S$7&gt;=$F36,S$7&lt;=$F36+$G36-1),1,""))</f>
        <v/>
      </c>
      <c r="T39" s="17" t="str">
        <f>IF(AND($C36="Goal",T$7&gt;=$F36,T$7&lt;=$F36+$G36-1),2,IF(AND($C36="Milestone",T$7&gt;=$F36,T$7&lt;=$F36+$G36-1),1,""))</f>
        <v/>
      </c>
      <c r="U39" s="17" t="str">
        <f>IF(AND($C36="Goal",U$7&gt;=$F36,U$7&lt;=$F36+$G36-1),2,IF(AND($C36="Milestone",U$7&gt;=$F36,U$7&lt;=$F36+$G36-1),1,""))</f>
        <v/>
      </c>
      <c r="V39" s="17" t="str">
        <f>IF(AND($C36="Goal",V$7&gt;=$F36,V$7&lt;=$F36+$G36-1),2,IF(AND($C36="Milestone",V$7&gt;=$F36,V$7&lt;=$F36+$G36-1),1,""))</f>
        <v/>
      </c>
      <c r="W39" s="17" t="str">
        <f>IF(AND($C36="Goal",W$7&gt;=$F36,W$7&lt;=$F36+$G36-1),2,IF(AND($C36="Milestone",W$7&gt;=$F36,W$7&lt;=$F36+$G36-1),1,""))</f>
        <v/>
      </c>
      <c r="X39" s="17" t="str">
        <f>IF(AND($C36="Goal",X$7&gt;=$F36,X$7&lt;=$F36+$G36-1),2,IF(AND($C36="Milestone",X$7&gt;=$F36,X$7&lt;=$F36+$G36-1),1,""))</f>
        <v/>
      </c>
      <c r="Y39" s="17" t="str">
        <f>IF(AND($C36="Goal",Y$7&gt;=$F36,Y$7&lt;=$F36+$G36-1),2,IF(AND($C36="Milestone",Y$7&gt;=$F36,Y$7&lt;=$F36+$G36-1),1,""))</f>
        <v/>
      </c>
      <c r="Z39" s="17" t="str">
        <f>IF(AND($C36="Goal",Z$7&gt;=$F36,Z$7&lt;=$F36+$G36-1),2,IF(AND($C36="Milestone",Z$7&gt;=$F36,Z$7&lt;=$F36+$G36-1),1,""))</f>
        <v/>
      </c>
      <c r="AA39" s="17" t="str">
        <f>IF(AND($C36="Goal",AA$7&gt;=$F36,AA$7&lt;=$F36+$G36-1),2,IF(AND($C36="Milestone",AA$7&gt;=$F36,AA$7&lt;=$F36+$G36-1),1,""))</f>
        <v/>
      </c>
      <c r="AB39" s="17" t="str">
        <f>IF(AND($C36="Goal",AB$7&gt;=$F36,AB$7&lt;=$F36+$G36-1),2,IF(AND($C36="Milestone",AB$7&gt;=$F36,AB$7&lt;=$F36+$G36-1),1,""))</f>
        <v/>
      </c>
      <c r="AC39" s="17" t="str">
        <f>IF(AND($C36="Goal",AC$7&gt;=$F36,AC$7&lt;=$F36+$G36-1),2,IF(AND($C36="Milestone",AC$7&gt;=$F36,AC$7&lt;=$F36+$G36-1),1,""))</f>
        <v/>
      </c>
      <c r="AD39" s="17" t="str">
        <f>IF(AND($C36="Goal",AD$7&gt;=$F36,AD$7&lt;=$F36+$G36-1),2,IF(AND($C36="Milestone",AD$7&gt;=$F36,AD$7&lt;=$F36+$G36-1),1,""))</f>
        <v/>
      </c>
      <c r="AE39" s="17" t="str">
        <f>IF(AND($C36="Goal",AE$7&gt;=$F36,AE$7&lt;=$F36+$G36-1),2,IF(AND($C36="Milestone",AE$7&gt;=$F36,AE$7&lt;=$F36+$G36-1),1,""))</f>
        <v/>
      </c>
      <c r="AF39" s="17" t="str">
        <f>IF(AND($C36="Goal",AF$7&gt;=$F36,AF$7&lt;=$F36+$G36-1),2,IF(AND($C36="Milestone",AF$7&gt;=$F36,AF$7&lt;=$F36+$G36-1),1,""))</f>
        <v/>
      </c>
      <c r="AG39" s="17" t="str">
        <f>IF(AND($C36="Goal",AG$7&gt;=$F36,AG$7&lt;=$F36+$G36-1),2,IF(AND($C36="Milestone",AG$7&gt;=$F36,AG$7&lt;=$F36+$G36-1),1,""))</f>
        <v/>
      </c>
      <c r="AH39" s="17" t="str">
        <f>IF(AND($C36="Goal",AH$7&gt;=$F36,AH$7&lt;=$F36+$G36-1),2,IF(AND($C36="Milestone",AH$7&gt;=$F36,AH$7&lt;=$F36+$G36-1),1,""))</f>
        <v/>
      </c>
      <c r="AI39" s="17" t="str">
        <f>IF(AND($C36="Goal",AI$7&gt;=$F36,AI$7&lt;=$F36+$G36-1),2,IF(AND($C36="Milestone",AI$7&gt;=$F36,AI$7&lt;=$F36+$G36-1),1,""))</f>
        <v/>
      </c>
      <c r="AJ39" s="17" t="str">
        <f>IF(AND($C36="Goal",AJ$7&gt;=$F36,AJ$7&lt;=$F36+$G36-1),2,IF(AND($C36="Milestone",AJ$7&gt;=$F36,AJ$7&lt;=$F36+$G36-1),1,""))</f>
        <v/>
      </c>
      <c r="AK39" s="17" t="str">
        <f>IF(AND($C36="Goal",AK$7&gt;=$F36,AK$7&lt;=$F36+$G36-1),2,IF(AND($C36="Milestone",AK$7&gt;=$F36,AK$7&lt;=$F36+$G36-1),1,""))</f>
        <v/>
      </c>
      <c r="AL39" s="17" t="str">
        <f>IF(AND($C36="Goal",AL$7&gt;=$F36,AL$7&lt;=$F36+$G36-1),2,IF(AND($C36="Milestone",AL$7&gt;=$F36,AL$7&lt;=$F36+$G36-1),1,""))</f>
        <v/>
      </c>
      <c r="AM39" s="17" t="str">
        <f>IF(AND($C36="Goal",AM$7&gt;=$F36,AM$7&lt;=$F36+$G36-1),2,IF(AND($C36="Milestone",AM$7&gt;=$F36,AM$7&lt;=$F36+$G36-1),1,""))</f>
        <v/>
      </c>
      <c r="AN39" s="17" t="str">
        <f>IF(AND($C36="Goal",AN$7&gt;=$F36,AN$7&lt;=$F36+$G36-1),2,IF(AND($C36="Milestone",AN$7&gt;=$F36,AN$7&lt;=$F36+$G36-1),1,""))</f>
        <v/>
      </c>
      <c r="AO39" s="17" t="str">
        <f>IF(AND($C36="Goal",AO$7&gt;=$F36,AO$7&lt;=$F36+$G36-1),2,IF(AND($C36="Milestone",AO$7&gt;=$F36,AO$7&lt;=$F36+$G36-1),1,""))</f>
        <v/>
      </c>
      <c r="AP39" s="17" t="str">
        <f>IF(AND($C36="Goal",AP$7&gt;=$F36,AP$7&lt;=$F36+$G36-1),2,IF(AND($C36="Milestone",AP$7&gt;=$F36,AP$7&lt;=$F36+$G36-1),1,""))</f>
        <v/>
      </c>
      <c r="AQ39" s="17" t="str">
        <f>IF(AND($C36="Goal",AQ$7&gt;=$F36,AQ$7&lt;=$F36+$G36-1),2,IF(AND($C36="Milestone",AQ$7&gt;=$F36,AQ$7&lt;=$F36+$G36-1),1,""))</f>
        <v/>
      </c>
      <c r="AR39" s="17" t="str">
        <f>IF(AND($C36="Goal",AR$7&gt;=$F36,AR$7&lt;=$F36+$G36-1),2,IF(AND($C36="Milestone",AR$7&gt;=$F36,AR$7&lt;=$F36+$G36-1),1,""))</f>
        <v/>
      </c>
      <c r="AS39" s="17" t="str">
        <f>IF(AND($C36="Goal",AS$7&gt;=$F36,AS$7&lt;=$F36+$G36-1),2,IF(AND($C36="Milestone",AS$7&gt;=$F36,AS$7&lt;=$F36+$G36-1),1,""))</f>
        <v/>
      </c>
      <c r="AT39" s="17" t="str">
        <f>IF(AND($C36="Goal",AT$7&gt;=$F36,AT$7&lt;=$F36+$G36-1),2,IF(AND($C36="Milestone",AT$7&gt;=$F36,AT$7&lt;=$F36+$G36-1),1,""))</f>
        <v/>
      </c>
      <c r="AU39" s="17" t="str">
        <f>IF(AND($C36="Goal",AU$7&gt;=$F36,AU$7&lt;=$F36+$G36-1),2,IF(AND($C36="Milestone",AU$7&gt;=$F36,AU$7&lt;=$F36+$G36-1),1,""))</f>
        <v/>
      </c>
      <c r="AV39" s="17" t="str">
        <f>IF(AND($C36="Goal",AV$7&gt;=$F36,AV$7&lt;=$F36+$G36-1),2,IF(AND($C36="Milestone",AV$7&gt;=$F36,AV$7&lt;=$F36+$G36-1),1,""))</f>
        <v/>
      </c>
      <c r="AW39" s="17" t="str">
        <f>IF(AND($C36="Goal",AW$7&gt;=$F36,AW$7&lt;=$F36+$G36-1),2,IF(AND($C36="Milestone",AW$7&gt;=$F36,AW$7&lt;=$F36+$G36-1),1,""))</f>
        <v/>
      </c>
      <c r="AX39" s="17" t="str">
        <f>IF(AND($C36="Goal",AX$7&gt;=$F36,AX$7&lt;=$F36+$G36-1),2,IF(AND($C36="Milestone",AX$7&gt;=$F36,AX$7&lt;=$F36+$G36-1),1,""))</f>
        <v/>
      </c>
      <c r="AY39" s="17" t="str">
        <f>IF(AND($C36="Goal",AY$7&gt;=$F36,AY$7&lt;=$F36+$G36-1),2,IF(AND($C36="Milestone",AY$7&gt;=$F36,AY$7&lt;=$F36+$G36-1),1,""))</f>
        <v/>
      </c>
      <c r="AZ39" s="17" t="str">
        <f>IF(AND($C36="Goal",AZ$7&gt;=$F36,AZ$7&lt;=$F36+$G36-1),2,IF(AND($C36="Milestone",AZ$7&gt;=$F36,AZ$7&lt;=$F36+$G36-1),1,""))</f>
        <v/>
      </c>
      <c r="BA39" s="17" t="str">
        <f>IF(AND($C36="Goal",BA$7&gt;=$F36,BA$7&lt;=$F36+$G36-1),2,IF(AND($C36="Milestone",BA$7&gt;=$F36,BA$7&lt;=$F36+$G36-1),1,""))</f>
        <v/>
      </c>
      <c r="BB39" s="17" t="str">
        <f>IF(AND($C36="Goal",BB$7&gt;=$F36,BB$7&lt;=$F36+$G36-1),2,IF(AND($C36="Milestone",BB$7&gt;=$F36,BB$7&lt;=$F36+$G36-1),1,""))</f>
        <v/>
      </c>
      <c r="BC39" s="17" t="str">
        <f>IF(AND($C36="Goal",BC$7&gt;=$F36,BC$7&lt;=$F36+$G36-1),2,IF(AND($C36="Milestone",BC$7&gt;=$F36,BC$7&lt;=$F36+$G36-1),1,""))</f>
        <v/>
      </c>
      <c r="BD39" s="17" t="str">
        <f>IF(AND($C36="Goal",BD$7&gt;=$F36,BD$7&lt;=$F36+$G36-1),2,IF(AND($C36="Milestone",BD$7&gt;=$F36,BD$7&lt;=$F36+$G36-1),1,""))</f>
        <v/>
      </c>
      <c r="BE39" s="17" t="str">
        <f>IF(AND($C36="Goal",BE$7&gt;=$F36,BE$7&lt;=$F36+$G36-1),2,IF(AND($C36="Milestone",BE$7&gt;=$F36,BE$7&lt;=$F36+$G36-1),1,""))</f>
        <v/>
      </c>
      <c r="BF39" s="17" t="str">
        <f>IF(AND($C36="Goal",BF$7&gt;=$F36,BF$7&lt;=$F36+$G36-1),2,IF(AND($C36="Milestone",BF$7&gt;=$F36,BF$7&lt;=$F36+$G36-1),1,""))</f>
        <v/>
      </c>
      <c r="BG39" s="17" t="str">
        <f>IF(AND($C36="Goal",BG$7&gt;=$F36,BG$7&lt;=$F36+$G36-1),2,IF(AND($C36="Milestone",BG$7&gt;=$F36,BG$7&lt;=$F36+$G36-1),1,""))</f>
        <v/>
      </c>
      <c r="BH39" s="17" t="str">
        <f>IF(AND($C36="Goal",BH$7&gt;=$F36,BH$7&lt;=$F36+$G36-1),2,IF(AND($C36="Milestone",BH$7&gt;=$F36,BH$7&lt;=$F36+$G36-1),1,""))</f>
        <v/>
      </c>
      <c r="BI39" s="17" t="str">
        <f>IF(AND($C36="Goal",BI$7&gt;=$F36,BI$7&lt;=$F36+$G36-1),2,IF(AND($C36="Milestone",BI$7&gt;=$F36,BI$7&lt;=$F36+$G36-1),1,""))</f>
        <v/>
      </c>
      <c r="BJ39" s="17" t="str">
        <f>IF(AND($C36="Goal",BJ$7&gt;=$F36,BJ$7&lt;=$F36+$G36-1),2,IF(AND($C36="Milestone",BJ$7&gt;=$F36,BJ$7&lt;=$F36+$G36-1),1,""))</f>
        <v/>
      </c>
      <c r="BK39" s="17" t="str">
        <f>IF(AND($C36="Goal",BK$7&gt;=$F36,BK$7&lt;=$F36+$G36-1),2,IF(AND($C36="Milestone",BK$7&gt;=$F36,BK$7&lt;=$F36+$G36-1),1,""))</f>
        <v/>
      </c>
      <c r="BL39" s="17" t="str">
        <f>IF(AND($C36="Goal",BL$7&gt;=$F36,BL$7&lt;=$F36+$G36-1),2,IF(AND($C36="Milestone",BL$7&gt;=$F36,BL$7&lt;=$F36+$G36-1),1,""))</f>
        <v/>
      </c>
    </row>
    <row r="40" spans="1:64" s="1" customFormat="1" ht="40.15" customHeight="1">
      <c r="A40" s="9"/>
      <c r="B40" s="68" t="s">
        <v>57</v>
      </c>
      <c r="C40" s="20"/>
      <c r="D40" s="20" t="s">
        <v>10</v>
      </c>
      <c r="E40" s="21">
        <v>0</v>
      </c>
      <c r="F40" s="22">
        <v>45748</v>
      </c>
      <c r="G40" s="23"/>
      <c r="H40" s="20"/>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row>
    <row r="41" spans="1:64" s="1" customFormat="1" ht="40.15" customHeight="1">
      <c r="A41" s="9"/>
      <c r="B41" s="24"/>
      <c r="C41" s="20"/>
      <c r="D41" s="20"/>
      <c r="E41" s="21"/>
      <c r="F41" s="22"/>
      <c r="G41" s="23"/>
      <c r="H41" s="20"/>
      <c r="I41" s="17" t="str">
        <f>IF(AND($C37="Goal",I$7&gt;=$F37,I$7&lt;=$F37+$G37-1),2,IF(AND($C37="Milestone",I$7&gt;=$F37,I$7&lt;=$F37+$G37-1),1,""))</f>
        <v/>
      </c>
      <c r="J41" s="17" t="str">
        <f>IF(AND($C37="Goal",J$7&gt;=$F37,J$7&lt;=$F37+$G37-1),2,IF(AND($C37="Milestone",J$7&gt;=$F37,J$7&lt;=$F37+$G37-1),1,""))</f>
        <v/>
      </c>
      <c r="K41" s="17" t="str">
        <f>IF(AND($C37="Goal",K$7&gt;=$F37,K$7&lt;=$F37+$G37-1),2,IF(AND($C37="Milestone",K$7&gt;=$F37,K$7&lt;=$F37+$G37-1),1,""))</f>
        <v/>
      </c>
      <c r="L41" s="17" t="str">
        <f>IF(AND($C37="Goal",L$7&gt;=$F37,L$7&lt;=$F37+$G37-1),2,IF(AND($C37="Milestone",L$7&gt;=$F37,L$7&lt;=$F37+$G37-1),1,""))</f>
        <v/>
      </c>
      <c r="M41" s="17" t="str">
        <f>IF(AND($C37="Goal",M$7&gt;=$F37,M$7&lt;=$F37+$G37-1),2,IF(AND($C37="Milestone",M$7&gt;=$F37,M$7&lt;=$F37+$G37-1),1,""))</f>
        <v/>
      </c>
      <c r="N41" s="17" t="str">
        <f>IF(AND($C37="Goal",N$7&gt;=$F37,N$7&lt;=$F37+$G37-1),2,IF(AND($C37="Milestone",N$7&gt;=$F37,N$7&lt;=$F37+$G37-1),1,""))</f>
        <v/>
      </c>
      <c r="O41" s="17" t="str">
        <f>IF(AND($C37="Goal",O$7&gt;=$F37,O$7&lt;=$F37+$G37-1),2,IF(AND($C37="Milestone",O$7&gt;=$F37,O$7&lt;=$F37+$G37-1),1,""))</f>
        <v/>
      </c>
      <c r="P41" s="17" t="str">
        <f>IF(AND($C37="Goal",P$7&gt;=$F37,P$7&lt;=$F37+$G37-1),2,IF(AND($C37="Milestone",P$7&gt;=$F37,P$7&lt;=$F37+$G37-1),1,""))</f>
        <v/>
      </c>
      <c r="Q41" s="17" t="str">
        <f>IF(AND($C37="Goal",Q$7&gt;=$F37,Q$7&lt;=$F37+$G37-1),2,IF(AND($C37="Milestone",Q$7&gt;=$F37,Q$7&lt;=$F37+$G37-1),1,""))</f>
        <v/>
      </c>
      <c r="R41" s="17" t="str">
        <f>IF(AND($C37="Goal",R$7&gt;=$F37,R$7&lt;=$F37+$G37-1),2,IF(AND($C37="Milestone",R$7&gt;=$F37,R$7&lt;=$F37+$G37-1),1,""))</f>
        <v/>
      </c>
      <c r="S41" s="17" t="str">
        <f>IF(AND($C37="Goal",S$7&gt;=$F37,S$7&lt;=$F37+$G37-1),2,IF(AND($C37="Milestone",S$7&gt;=$F37,S$7&lt;=$F37+$G37-1),1,""))</f>
        <v/>
      </c>
      <c r="T41" s="17" t="str">
        <f>IF(AND($C37="Goal",T$7&gt;=$F37,T$7&lt;=$F37+$G37-1),2,IF(AND($C37="Milestone",T$7&gt;=$F37,T$7&lt;=$F37+$G37-1),1,""))</f>
        <v/>
      </c>
      <c r="U41" s="17" t="str">
        <f>IF(AND($C37="Goal",U$7&gt;=$F37,U$7&lt;=$F37+$G37-1),2,IF(AND($C37="Milestone",U$7&gt;=$F37,U$7&lt;=$F37+$G37-1),1,""))</f>
        <v/>
      </c>
      <c r="V41" s="17" t="str">
        <f>IF(AND($C37="Goal",V$7&gt;=$F37,V$7&lt;=$F37+$G37-1),2,IF(AND($C37="Milestone",V$7&gt;=$F37,V$7&lt;=$F37+$G37-1),1,""))</f>
        <v/>
      </c>
      <c r="W41" s="17" t="str">
        <f>IF(AND($C37="Goal",W$7&gt;=$F37,W$7&lt;=$F37+$G37-1),2,IF(AND($C37="Milestone",W$7&gt;=$F37,W$7&lt;=$F37+$G37-1),1,""))</f>
        <v/>
      </c>
      <c r="X41" s="17" t="str">
        <f>IF(AND($C37="Goal",X$7&gt;=$F37,X$7&lt;=$F37+$G37-1),2,IF(AND($C37="Milestone",X$7&gt;=$F37,X$7&lt;=$F37+$G37-1),1,""))</f>
        <v/>
      </c>
      <c r="Y41" s="17" t="str">
        <f>IF(AND($C37="Goal",Y$7&gt;=$F37,Y$7&lt;=$F37+$G37-1),2,IF(AND($C37="Milestone",Y$7&gt;=$F37,Y$7&lt;=$F37+$G37-1),1,""))</f>
        <v/>
      </c>
      <c r="Z41" s="17" t="str">
        <f>IF(AND($C37="Goal",Z$7&gt;=$F37,Z$7&lt;=$F37+$G37-1),2,IF(AND($C37="Milestone",Z$7&gt;=$F37,Z$7&lt;=$F37+$G37-1),1,""))</f>
        <v/>
      </c>
      <c r="AA41" s="17" t="str">
        <f>IF(AND($C37="Goal",AA$7&gt;=$F37,AA$7&lt;=$F37+$G37-1),2,IF(AND($C37="Milestone",AA$7&gt;=$F37,AA$7&lt;=$F37+$G37-1),1,""))</f>
        <v/>
      </c>
      <c r="AB41" s="17" t="str">
        <f>IF(AND($C37="Goal",AB$7&gt;=$F37,AB$7&lt;=$F37+$G37-1),2,IF(AND($C37="Milestone",AB$7&gt;=$F37,AB$7&lt;=$F37+$G37-1),1,""))</f>
        <v/>
      </c>
      <c r="AC41" s="17" t="str">
        <f>IF(AND($C37="Goal",AC$7&gt;=$F37,AC$7&lt;=$F37+$G37-1),2,IF(AND($C37="Milestone",AC$7&gt;=$F37,AC$7&lt;=$F37+$G37-1),1,""))</f>
        <v/>
      </c>
      <c r="AD41" s="17" t="str">
        <f>IF(AND($C37="Goal",AD$7&gt;=$F37,AD$7&lt;=$F37+$G37-1),2,IF(AND($C37="Milestone",AD$7&gt;=$F37,AD$7&lt;=$F37+$G37-1),1,""))</f>
        <v/>
      </c>
      <c r="AE41" s="17" t="str">
        <f>IF(AND($C37="Goal",AE$7&gt;=$F37,AE$7&lt;=$F37+$G37-1),2,IF(AND($C37="Milestone",AE$7&gt;=$F37,AE$7&lt;=$F37+$G37-1),1,""))</f>
        <v/>
      </c>
      <c r="AF41" s="17" t="str">
        <f>IF(AND($C37="Goal",AF$7&gt;=$F37,AF$7&lt;=$F37+$G37-1),2,IF(AND($C37="Milestone",AF$7&gt;=$F37,AF$7&lt;=$F37+$G37-1),1,""))</f>
        <v/>
      </c>
      <c r="AG41" s="17" t="str">
        <f>IF(AND($C37="Goal",AG$7&gt;=$F37,AG$7&lt;=$F37+$G37-1),2,IF(AND($C37="Milestone",AG$7&gt;=$F37,AG$7&lt;=$F37+$G37-1),1,""))</f>
        <v/>
      </c>
      <c r="AH41" s="17" t="str">
        <f>IF(AND($C37="Goal",AH$7&gt;=$F37,AH$7&lt;=$F37+$G37-1),2,IF(AND($C37="Milestone",AH$7&gt;=$F37,AH$7&lt;=$F37+$G37-1),1,""))</f>
        <v/>
      </c>
      <c r="AI41" s="17" t="str">
        <f>IF(AND($C37="Goal",AI$7&gt;=$F37,AI$7&lt;=$F37+$G37-1),2,IF(AND($C37="Milestone",AI$7&gt;=$F37,AI$7&lt;=$F37+$G37-1),1,""))</f>
        <v/>
      </c>
      <c r="AJ41" s="17" t="str">
        <f>IF(AND($C37="Goal",AJ$7&gt;=$F37,AJ$7&lt;=$F37+$G37-1),2,IF(AND($C37="Milestone",AJ$7&gt;=$F37,AJ$7&lt;=$F37+$G37-1),1,""))</f>
        <v/>
      </c>
      <c r="AK41" s="17" t="str">
        <f>IF(AND($C37="Goal",AK$7&gt;=$F37,AK$7&lt;=$F37+$G37-1),2,IF(AND($C37="Milestone",AK$7&gt;=$F37,AK$7&lt;=$F37+$G37-1),1,""))</f>
        <v/>
      </c>
      <c r="AL41" s="17" t="str">
        <f>IF(AND($C37="Goal",AL$7&gt;=$F37,AL$7&lt;=$F37+$G37-1),2,IF(AND($C37="Milestone",AL$7&gt;=$F37,AL$7&lt;=$F37+$G37-1),1,""))</f>
        <v/>
      </c>
      <c r="AM41" s="17" t="str">
        <f>IF(AND($C37="Goal",AM$7&gt;=$F37,AM$7&lt;=$F37+$G37-1),2,IF(AND($C37="Milestone",AM$7&gt;=$F37,AM$7&lt;=$F37+$G37-1),1,""))</f>
        <v/>
      </c>
      <c r="AN41" s="17" t="str">
        <f>IF(AND($C37="Goal",AN$7&gt;=$F37,AN$7&lt;=$F37+$G37-1),2,IF(AND($C37="Milestone",AN$7&gt;=$F37,AN$7&lt;=$F37+$G37-1),1,""))</f>
        <v/>
      </c>
      <c r="AO41" s="17" t="str">
        <f>IF(AND($C37="Goal",AO$7&gt;=$F37,AO$7&lt;=$F37+$G37-1),2,IF(AND($C37="Milestone",AO$7&gt;=$F37,AO$7&lt;=$F37+$G37-1),1,""))</f>
        <v/>
      </c>
      <c r="AP41" s="17" t="str">
        <f>IF(AND($C37="Goal",AP$7&gt;=$F37,AP$7&lt;=$F37+$G37-1),2,IF(AND($C37="Milestone",AP$7&gt;=$F37,AP$7&lt;=$F37+$G37-1),1,""))</f>
        <v/>
      </c>
      <c r="AQ41" s="17" t="str">
        <f>IF(AND($C37="Goal",AQ$7&gt;=$F37,AQ$7&lt;=$F37+$G37-1),2,IF(AND($C37="Milestone",AQ$7&gt;=$F37,AQ$7&lt;=$F37+$G37-1),1,""))</f>
        <v/>
      </c>
      <c r="AR41" s="17" t="str">
        <f>IF(AND($C37="Goal",AR$7&gt;=$F37,AR$7&lt;=$F37+$G37-1),2,IF(AND($C37="Milestone",AR$7&gt;=$F37,AR$7&lt;=$F37+$G37-1),1,""))</f>
        <v/>
      </c>
      <c r="AS41" s="17" t="str">
        <f>IF(AND($C37="Goal",AS$7&gt;=$F37,AS$7&lt;=$F37+$G37-1),2,IF(AND($C37="Milestone",AS$7&gt;=$F37,AS$7&lt;=$F37+$G37-1),1,""))</f>
        <v/>
      </c>
      <c r="AT41" s="17" t="str">
        <f>IF(AND($C37="Goal",AT$7&gt;=$F37,AT$7&lt;=$F37+$G37-1),2,IF(AND($C37="Milestone",AT$7&gt;=$F37,AT$7&lt;=$F37+$G37-1),1,""))</f>
        <v/>
      </c>
      <c r="AU41" s="17" t="str">
        <f>IF(AND($C37="Goal",AU$7&gt;=$F37,AU$7&lt;=$F37+$G37-1),2,IF(AND($C37="Milestone",AU$7&gt;=$F37,AU$7&lt;=$F37+$G37-1),1,""))</f>
        <v/>
      </c>
      <c r="AV41" s="17" t="str">
        <f>IF(AND($C37="Goal",AV$7&gt;=$F37,AV$7&lt;=$F37+$G37-1),2,IF(AND($C37="Milestone",AV$7&gt;=$F37,AV$7&lt;=$F37+$G37-1),1,""))</f>
        <v/>
      </c>
      <c r="AW41" s="17" t="str">
        <f>IF(AND($C37="Goal",AW$7&gt;=$F37,AW$7&lt;=$F37+$G37-1),2,IF(AND($C37="Milestone",AW$7&gt;=$F37,AW$7&lt;=$F37+$G37-1),1,""))</f>
        <v/>
      </c>
      <c r="AX41" s="17" t="str">
        <f>IF(AND($C37="Goal",AX$7&gt;=$F37,AX$7&lt;=$F37+$G37-1),2,IF(AND($C37="Milestone",AX$7&gt;=$F37,AX$7&lt;=$F37+$G37-1),1,""))</f>
        <v/>
      </c>
      <c r="AY41" s="17" t="str">
        <f>IF(AND($C37="Goal",AY$7&gt;=$F37,AY$7&lt;=$F37+$G37-1),2,IF(AND($C37="Milestone",AY$7&gt;=$F37,AY$7&lt;=$F37+$G37-1),1,""))</f>
        <v/>
      </c>
      <c r="AZ41" s="17" t="str">
        <f>IF(AND($C37="Goal",AZ$7&gt;=$F37,AZ$7&lt;=$F37+$G37-1),2,IF(AND($C37="Milestone",AZ$7&gt;=$F37,AZ$7&lt;=$F37+$G37-1),1,""))</f>
        <v/>
      </c>
      <c r="BA41" s="17" t="str">
        <f>IF(AND($C37="Goal",BA$7&gt;=$F37,BA$7&lt;=$F37+$G37-1),2,IF(AND($C37="Milestone",BA$7&gt;=$F37,BA$7&lt;=$F37+$G37-1),1,""))</f>
        <v/>
      </c>
      <c r="BB41" s="17" t="str">
        <f>IF(AND($C37="Goal",BB$7&gt;=$F37,BB$7&lt;=$F37+$G37-1),2,IF(AND($C37="Milestone",BB$7&gt;=$F37,BB$7&lt;=$F37+$G37-1),1,""))</f>
        <v/>
      </c>
      <c r="BC41" s="17" t="str">
        <f>IF(AND($C37="Goal",BC$7&gt;=$F37,BC$7&lt;=$F37+$G37-1),2,IF(AND($C37="Milestone",BC$7&gt;=$F37,BC$7&lt;=$F37+$G37-1),1,""))</f>
        <v/>
      </c>
      <c r="BD41" s="17" t="str">
        <f>IF(AND($C37="Goal",BD$7&gt;=$F37,BD$7&lt;=$F37+$G37-1),2,IF(AND($C37="Milestone",BD$7&gt;=$F37,BD$7&lt;=$F37+$G37-1),1,""))</f>
        <v/>
      </c>
      <c r="BE41" s="17" t="str">
        <f>IF(AND($C37="Goal",BE$7&gt;=$F37,BE$7&lt;=$F37+$G37-1),2,IF(AND($C37="Milestone",BE$7&gt;=$F37,BE$7&lt;=$F37+$G37-1),1,""))</f>
        <v/>
      </c>
      <c r="BF41" s="17" t="str">
        <f>IF(AND($C37="Goal",BF$7&gt;=$F37,BF$7&lt;=$F37+$G37-1),2,IF(AND($C37="Milestone",BF$7&gt;=$F37,BF$7&lt;=$F37+$G37-1),1,""))</f>
        <v/>
      </c>
      <c r="BG41" s="17" t="str">
        <f>IF(AND($C37="Goal",BG$7&gt;=$F37,BG$7&lt;=$F37+$G37-1),2,IF(AND($C37="Milestone",BG$7&gt;=$F37,BG$7&lt;=$F37+$G37-1),1,""))</f>
        <v/>
      </c>
      <c r="BH41" s="17" t="str">
        <f>IF(AND($C37="Goal",BH$7&gt;=$F37,BH$7&lt;=$F37+$G37-1),2,IF(AND($C37="Milestone",BH$7&gt;=$F37,BH$7&lt;=$F37+$G37-1),1,""))</f>
        <v/>
      </c>
      <c r="BI41" s="17" t="str">
        <f>IF(AND($C37="Goal",BI$7&gt;=$F37,BI$7&lt;=$F37+$G37-1),2,IF(AND($C37="Milestone",BI$7&gt;=$F37,BI$7&lt;=$F37+$G37-1),1,""))</f>
        <v/>
      </c>
      <c r="BJ41" s="17" t="str">
        <f>IF(AND($C37="Goal",BJ$7&gt;=$F37,BJ$7&lt;=$F37+$G37-1),2,IF(AND($C37="Milestone",BJ$7&gt;=$F37,BJ$7&lt;=$F37+$G37-1),1,""))</f>
        <v/>
      </c>
      <c r="BK41" s="17" t="str">
        <f>IF(AND($C37="Goal",BK$7&gt;=$F37,BK$7&lt;=$F37+$G37-1),2,IF(AND($C37="Milestone",BK$7&gt;=$F37,BK$7&lt;=$F37+$G37-1),1,""))</f>
        <v/>
      </c>
      <c r="BL41" s="17" t="str">
        <f>IF(AND($C37="Goal",BL$7&gt;=$F37,BL$7&lt;=$F37+$G37-1),2,IF(AND($C37="Milestone",BL$7&gt;=$F37,BL$7&lt;=$F37+$G37-1),1,""))</f>
        <v/>
      </c>
    </row>
    <row r="42" spans="1:64" s="1" customFormat="1" ht="40.15" customHeight="1">
      <c r="A42" s="9"/>
      <c r="B42" s="69" t="s">
        <v>58</v>
      </c>
      <c r="C42" s="20"/>
      <c r="D42" s="20"/>
      <c r="E42" s="32"/>
      <c r="F42" s="42"/>
      <c r="G42" s="43"/>
      <c r="H42" s="20"/>
      <c r="I42" s="17" t="str">
        <f>IF(AND($C38="Goal",I$7&gt;=$F38,I$7&lt;=$F38+$G38-1),2,IF(AND($C38="Milestone",I$7&gt;=$F38,I$7&lt;=$F38+$G38-1),1,""))</f>
        <v/>
      </c>
      <c r="J42" s="17" t="str">
        <f>IF(AND($C38="Goal",J$7&gt;=$F38,J$7&lt;=$F38+$G38-1),2,IF(AND($C38="Milestone",J$7&gt;=$F38,J$7&lt;=$F38+$G38-1),1,""))</f>
        <v/>
      </c>
      <c r="K42" s="17" t="str">
        <f>IF(AND($C38="Goal",K$7&gt;=$F38,K$7&lt;=$F38+$G38-1),2,IF(AND($C38="Milestone",K$7&gt;=$F38,K$7&lt;=$F38+$G38-1),1,""))</f>
        <v/>
      </c>
      <c r="L42" s="17" t="str">
        <f>IF(AND($C38="Goal",L$7&gt;=$F38,L$7&lt;=$F38+$G38-1),2,IF(AND($C38="Milestone",L$7&gt;=$F38,L$7&lt;=$F38+$G38-1),1,""))</f>
        <v/>
      </c>
      <c r="M42" s="17" t="str">
        <f>IF(AND($C38="Goal",M$7&gt;=$F38,M$7&lt;=$F38+$G38-1),2,IF(AND($C38="Milestone",M$7&gt;=$F38,M$7&lt;=$F38+$G38-1),1,""))</f>
        <v/>
      </c>
      <c r="N42" s="17" t="str">
        <f>IF(AND($C38="Goal",N$7&gt;=$F38,N$7&lt;=$F38+$G38-1),2,IF(AND($C38="Milestone",N$7&gt;=$F38,N$7&lt;=$F38+$G38-1),1,""))</f>
        <v/>
      </c>
      <c r="O42" s="17" t="str">
        <f>IF(AND($C38="Goal",O$7&gt;=$F38,O$7&lt;=$F38+$G38-1),2,IF(AND($C38="Milestone",O$7&gt;=$F38,O$7&lt;=$F38+$G38-1),1,""))</f>
        <v/>
      </c>
      <c r="P42" s="17" t="str">
        <f>IF(AND($C38="Goal",P$7&gt;=$F38,P$7&lt;=$F38+$G38-1),2,IF(AND($C38="Milestone",P$7&gt;=$F38,P$7&lt;=$F38+$G38-1),1,""))</f>
        <v/>
      </c>
      <c r="Q42" s="17" t="str">
        <f>IF(AND($C38="Goal",Q$7&gt;=$F38,Q$7&lt;=$F38+$G38-1),2,IF(AND($C38="Milestone",Q$7&gt;=$F38,Q$7&lt;=$F38+$G38-1),1,""))</f>
        <v/>
      </c>
      <c r="R42" s="17" t="str">
        <f>IF(AND($C38="Goal",R$7&gt;=$F38,R$7&lt;=$F38+$G38-1),2,IF(AND($C38="Milestone",R$7&gt;=$F38,R$7&lt;=$F38+$G38-1),1,""))</f>
        <v/>
      </c>
      <c r="S42" s="17" t="str">
        <f>IF(AND($C38="Goal",S$7&gt;=$F38,S$7&lt;=$F38+$G38-1),2,IF(AND($C38="Milestone",S$7&gt;=$F38,S$7&lt;=$F38+$G38-1),1,""))</f>
        <v/>
      </c>
      <c r="T42" s="17" t="str">
        <f>IF(AND($C38="Goal",T$7&gt;=$F38,T$7&lt;=$F38+$G38-1),2,IF(AND($C38="Milestone",T$7&gt;=$F38,T$7&lt;=$F38+$G38-1),1,""))</f>
        <v/>
      </c>
      <c r="U42" s="17" t="str">
        <f>IF(AND($C38="Goal",U$7&gt;=$F38,U$7&lt;=$F38+$G38-1),2,IF(AND($C38="Milestone",U$7&gt;=$F38,U$7&lt;=$F38+$G38-1),1,""))</f>
        <v/>
      </c>
      <c r="V42" s="17" t="str">
        <f>IF(AND($C38="Goal",V$7&gt;=$F38,V$7&lt;=$F38+$G38-1),2,IF(AND($C38="Milestone",V$7&gt;=$F38,V$7&lt;=$F38+$G38-1),1,""))</f>
        <v/>
      </c>
      <c r="W42" s="17" t="str">
        <f>IF(AND($C38="Goal",W$7&gt;=$F38,W$7&lt;=$F38+$G38-1),2,IF(AND($C38="Milestone",W$7&gt;=$F38,W$7&lt;=$F38+$G38-1),1,""))</f>
        <v/>
      </c>
      <c r="X42" s="17" t="str">
        <f>IF(AND($C38="Goal",X$7&gt;=$F38,X$7&lt;=$F38+$G38-1),2,IF(AND($C38="Milestone",X$7&gt;=$F38,X$7&lt;=$F38+$G38-1),1,""))</f>
        <v/>
      </c>
      <c r="Y42" s="17" t="str">
        <f>IF(AND($C38="Goal",Y$7&gt;=$F38,Y$7&lt;=$F38+$G38-1),2,IF(AND($C38="Milestone",Y$7&gt;=$F38,Y$7&lt;=$F38+$G38-1),1,""))</f>
        <v/>
      </c>
      <c r="Z42" s="17" t="str">
        <f>IF(AND($C38="Goal",Z$7&gt;=$F38,Z$7&lt;=$F38+$G38-1),2,IF(AND($C38="Milestone",Z$7&gt;=$F38,Z$7&lt;=$F38+$G38-1),1,""))</f>
        <v/>
      </c>
      <c r="AA42" s="17" t="str">
        <f>IF(AND($C38="Goal",AA$7&gt;=$F38,AA$7&lt;=$F38+$G38-1),2,IF(AND($C38="Milestone",AA$7&gt;=$F38,AA$7&lt;=$F38+$G38-1),1,""))</f>
        <v/>
      </c>
      <c r="AB42" s="17" t="str">
        <f>IF(AND($C38="Goal",AB$7&gt;=$F38,AB$7&lt;=$F38+$G38-1),2,IF(AND($C38="Milestone",AB$7&gt;=$F38,AB$7&lt;=$F38+$G38-1),1,""))</f>
        <v/>
      </c>
      <c r="AC42" s="17" t="str">
        <f>IF(AND($C38="Goal",AC$7&gt;=$F38,AC$7&lt;=$F38+$G38-1),2,IF(AND($C38="Milestone",AC$7&gt;=$F38,AC$7&lt;=$F38+$G38-1),1,""))</f>
        <v/>
      </c>
      <c r="AD42" s="17" t="str">
        <f>IF(AND($C38="Goal",AD$7&gt;=$F38,AD$7&lt;=$F38+$G38-1),2,IF(AND($C38="Milestone",AD$7&gt;=$F38,AD$7&lt;=$F38+$G38-1),1,""))</f>
        <v/>
      </c>
      <c r="AE42" s="17" t="str">
        <f>IF(AND($C38="Goal",AE$7&gt;=$F38,AE$7&lt;=$F38+$G38-1),2,IF(AND($C38="Milestone",AE$7&gt;=$F38,AE$7&lt;=$F38+$G38-1),1,""))</f>
        <v/>
      </c>
      <c r="AF42" s="17" t="str">
        <f>IF(AND($C38="Goal",AF$7&gt;=$F38,AF$7&lt;=$F38+$G38-1),2,IF(AND($C38="Milestone",AF$7&gt;=$F38,AF$7&lt;=$F38+$G38-1),1,""))</f>
        <v/>
      </c>
      <c r="AG42" s="17" t="str">
        <f>IF(AND($C38="Goal",AG$7&gt;=$F38,AG$7&lt;=$F38+$G38-1),2,IF(AND($C38="Milestone",AG$7&gt;=$F38,AG$7&lt;=$F38+$G38-1),1,""))</f>
        <v/>
      </c>
      <c r="AH42" s="17" t="str">
        <f>IF(AND($C38="Goal",AH$7&gt;=$F38,AH$7&lt;=$F38+$G38-1),2,IF(AND($C38="Milestone",AH$7&gt;=$F38,AH$7&lt;=$F38+$G38-1),1,""))</f>
        <v/>
      </c>
      <c r="AI42" s="17" t="str">
        <f>IF(AND($C38="Goal",AI$7&gt;=$F38,AI$7&lt;=$F38+$G38-1),2,IF(AND($C38="Milestone",AI$7&gt;=$F38,AI$7&lt;=$F38+$G38-1),1,""))</f>
        <v/>
      </c>
      <c r="AJ42" s="17" t="str">
        <f>IF(AND($C38="Goal",AJ$7&gt;=$F38,AJ$7&lt;=$F38+$G38-1),2,IF(AND($C38="Milestone",AJ$7&gt;=$F38,AJ$7&lt;=$F38+$G38-1),1,""))</f>
        <v/>
      </c>
      <c r="AK42" s="17" t="str">
        <f>IF(AND($C38="Goal",AK$7&gt;=$F38,AK$7&lt;=$F38+$G38-1),2,IF(AND($C38="Milestone",AK$7&gt;=$F38,AK$7&lt;=$F38+$G38-1),1,""))</f>
        <v/>
      </c>
      <c r="AL42" s="17" t="str">
        <f>IF(AND($C38="Goal",AL$7&gt;=$F38,AL$7&lt;=$F38+$G38-1),2,IF(AND($C38="Milestone",AL$7&gt;=$F38,AL$7&lt;=$F38+$G38-1),1,""))</f>
        <v/>
      </c>
      <c r="AM42" s="17" t="str">
        <f>IF(AND($C38="Goal",AM$7&gt;=$F38,AM$7&lt;=$F38+$G38-1),2,IF(AND($C38="Milestone",AM$7&gt;=$F38,AM$7&lt;=$F38+$G38-1),1,""))</f>
        <v/>
      </c>
      <c r="AN42" s="17" t="str">
        <f>IF(AND($C38="Goal",AN$7&gt;=$F38,AN$7&lt;=$F38+$G38-1),2,IF(AND($C38="Milestone",AN$7&gt;=$F38,AN$7&lt;=$F38+$G38-1),1,""))</f>
        <v/>
      </c>
      <c r="AO42" s="17" t="str">
        <f>IF(AND($C38="Goal",AO$7&gt;=$F38,AO$7&lt;=$F38+$G38-1),2,IF(AND($C38="Milestone",AO$7&gt;=$F38,AO$7&lt;=$F38+$G38-1),1,""))</f>
        <v/>
      </c>
      <c r="AP42" s="17" t="str">
        <f>IF(AND($C38="Goal",AP$7&gt;=$F38,AP$7&lt;=$F38+$G38-1),2,IF(AND($C38="Milestone",AP$7&gt;=$F38,AP$7&lt;=$F38+$G38-1),1,""))</f>
        <v/>
      </c>
      <c r="AQ42" s="17" t="str">
        <f>IF(AND($C38="Goal",AQ$7&gt;=$F38,AQ$7&lt;=$F38+$G38-1),2,IF(AND($C38="Milestone",AQ$7&gt;=$F38,AQ$7&lt;=$F38+$G38-1),1,""))</f>
        <v/>
      </c>
      <c r="AR42" s="17" t="str">
        <f>IF(AND($C38="Goal",AR$7&gt;=$F38,AR$7&lt;=$F38+$G38-1),2,IF(AND($C38="Milestone",AR$7&gt;=$F38,AR$7&lt;=$F38+$G38-1),1,""))</f>
        <v/>
      </c>
      <c r="AS42" s="17" t="str">
        <f>IF(AND($C38="Goal",AS$7&gt;=$F38,AS$7&lt;=$F38+$G38-1),2,IF(AND($C38="Milestone",AS$7&gt;=$F38,AS$7&lt;=$F38+$G38-1),1,""))</f>
        <v/>
      </c>
      <c r="AT42" s="17" t="str">
        <f>IF(AND($C38="Goal",AT$7&gt;=$F38,AT$7&lt;=$F38+$G38-1),2,IF(AND($C38="Milestone",AT$7&gt;=$F38,AT$7&lt;=$F38+$G38-1),1,""))</f>
        <v/>
      </c>
      <c r="AU42" s="17" t="str">
        <f>IF(AND($C38="Goal",AU$7&gt;=$F38,AU$7&lt;=$F38+$G38-1),2,IF(AND($C38="Milestone",AU$7&gt;=$F38,AU$7&lt;=$F38+$G38-1),1,""))</f>
        <v/>
      </c>
      <c r="AV42" s="17" t="str">
        <f>IF(AND($C38="Goal",AV$7&gt;=$F38,AV$7&lt;=$F38+$G38-1),2,IF(AND($C38="Milestone",AV$7&gt;=$F38,AV$7&lt;=$F38+$G38-1),1,""))</f>
        <v/>
      </c>
      <c r="AW42" s="17" t="str">
        <f>IF(AND($C38="Goal",AW$7&gt;=$F38,AW$7&lt;=$F38+$G38-1),2,IF(AND($C38="Milestone",AW$7&gt;=$F38,AW$7&lt;=$F38+$G38-1),1,""))</f>
        <v/>
      </c>
      <c r="AX42" s="17" t="str">
        <f>IF(AND($C38="Goal",AX$7&gt;=$F38,AX$7&lt;=$F38+$G38-1),2,IF(AND($C38="Milestone",AX$7&gt;=$F38,AX$7&lt;=$F38+$G38-1),1,""))</f>
        <v/>
      </c>
      <c r="AY42" s="17" t="str">
        <f>IF(AND($C38="Goal",AY$7&gt;=$F38,AY$7&lt;=$F38+$G38-1),2,IF(AND($C38="Milestone",AY$7&gt;=$F38,AY$7&lt;=$F38+$G38-1),1,""))</f>
        <v/>
      </c>
      <c r="AZ42" s="17" t="str">
        <f>IF(AND($C38="Goal",AZ$7&gt;=$F38,AZ$7&lt;=$F38+$G38-1),2,IF(AND($C38="Milestone",AZ$7&gt;=$F38,AZ$7&lt;=$F38+$G38-1),1,""))</f>
        <v/>
      </c>
      <c r="BA42" s="17" t="str">
        <f>IF(AND($C38="Goal",BA$7&gt;=$F38,BA$7&lt;=$F38+$G38-1),2,IF(AND($C38="Milestone",BA$7&gt;=$F38,BA$7&lt;=$F38+$G38-1),1,""))</f>
        <v/>
      </c>
      <c r="BB42" s="17" t="str">
        <f>IF(AND($C38="Goal",BB$7&gt;=$F38,BB$7&lt;=$F38+$G38-1),2,IF(AND($C38="Milestone",BB$7&gt;=$F38,BB$7&lt;=$F38+$G38-1),1,""))</f>
        <v/>
      </c>
      <c r="BC42" s="17" t="str">
        <f>IF(AND($C38="Goal",BC$7&gt;=$F38,BC$7&lt;=$F38+$G38-1),2,IF(AND($C38="Milestone",BC$7&gt;=$F38,BC$7&lt;=$F38+$G38-1),1,""))</f>
        <v/>
      </c>
      <c r="BD42" s="17" t="str">
        <f>IF(AND($C38="Goal",BD$7&gt;=$F38,BD$7&lt;=$F38+$G38-1),2,IF(AND($C38="Milestone",BD$7&gt;=$F38,BD$7&lt;=$F38+$G38-1),1,""))</f>
        <v/>
      </c>
      <c r="BE42" s="17" t="str">
        <f>IF(AND($C38="Goal",BE$7&gt;=$F38,BE$7&lt;=$F38+$G38-1),2,IF(AND($C38="Milestone",BE$7&gt;=$F38,BE$7&lt;=$F38+$G38-1),1,""))</f>
        <v/>
      </c>
      <c r="BF42" s="17" t="str">
        <f>IF(AND($C38="Goal",BF$7&gt;=$F38,BF$7&lt;=$F38+$G38-1),2,IF(AND($C38="Milestone",BF$7&gt;=$F38,BF$7&lt;=$F38+$G38-1),1,""))</f>
        <v/>
      </c>
      <c r="BG42" s="17" t="str">
        <f>IF(AND($C38="Goal",BG$7&gt;=$F38,BG$7&lt;=$F38+$G38-1),2,IF(AND($C38="Milestone",BG$7&gt;=$F38,BG$7&lt;=$F38+$G38-1),1,""))</f>
        <v/>
      </c>
      <c r="BH42" s="17" t="str">
        <f>IF(AND($C38="Goal",BH$7&gt;=$F38,BH$7&lt;=$F38+$G38-1),2,IF(AND($C38="Milestone",BH$7&gt;=$F38,BH$7&lt;=$F38+$G38-1),1,""))</f>
        <v/>
      </c>
      <c r="BI42" s="17" t="str">
        <f>IF(AND($C38="Goal",BI$7&gt;=$F38,BI$7&lt;=$F38+$G38-1),2,IF(AND($C38="Milestone",BI$7&gt;=$F38,BI$7&lt;=$F38+$G38-1),1,""))</f>
        <v/>
      </c>
      <c r="BJ42" s="17" t="str">
        <f>IF(AND($C38="Goal",BJ$7&gt;=$F38,BJ$7&lt;=$F38+$G38-1),2,IF(AND($C38="Milestone",BJ$7&gt;=$F38,BJ$7&lt;=$F38+$G38-1),1,""))</f>
        <v/>
      </c>
      <c r="BK42" s="17" t="str">
        <f>IF(AND($C38="Goal",BK$7&gt;=$F38,BK$7&lt;=$F38+$G38-1),2,IF(AND($C38="Milestone",BK$7&gt;=$F38,BK$7&lt;=$F38+$G38-1),1,""))</f>
        <v/>
      </c>
      <c r="BL42" s="17" t="str">
        <f>IF(AND($C38="Goal",BL$7&gt;=$F38,BL$7&lt;=$F38+$G38-1),2,IF(AND($C38="Milestone",BL$7&gt;=$F38,BL$7&lt;=$F38+$G38-1),1,""))</f>
        <v/>
      </c>
    </row>
    <row r="43" spans="1:64" s="1" customFormat="1" ht="40.15" customHeight="1">
      <c r="A43" s="9"/>
      <c r="B43"/>
      <c r="C43"/>
      <c r="D43" s="4"/>
      <c r="E43"/>
      <c r="F43" s="2"/>
      <c r="G43" s="11"/>
      <c r="H43" s="20"/>
      <c r="I43" s="17" t="str">
        <f>IF(AND($C39="Goal",I$7&gt;=$F39,I$7&lt;=$F39+$G39-1),2,IF(AND($C39="Milestone",I$7&gt;=$F39,I$7&lt;=$F39+$G39-1),1,""))</f>
        <v/>
      </c>
      <c r="J43" s="17" t="str">
        <f>IF(AND($C39="Goal",J$7&gt;=$F39,J$7&lt;=$F39+$G39-1),2,IF(AND($C39="Milestone",J$7&gt;=$F39,J$7&lt;=$F39+$G39-1),1,""))</f>
        <v/>
      </c>
      <c r="K43" s="17" t="str">
        <f>IF(AND($C39="Goal",K$7&gt;=$F39,K$7&lt;=$F39+$G39-1),2,IF(AND($C39="Milestone",K$7&gt;=$F39,K$7&lt;=$F39+$G39-1),1,""))</f>
        <v/>
      </c>
      <c r="L43" s="17" t="str">
        <f>IF(AND($C39="Goal",L$7&gt;=$F39,L$7&lt;=$F39+$G39-1),2,IF(AND($C39="Milestone",L$7&gt;=$F39,L$7&lt;=$F39+$G39-1),1,""))</f>
        <v/>
      </c>
      <c r="M43" s="17" t="str">
        <f>IF(AND($C39="Goal",M$7&gt;=$F39,M$7&lt;=$F39+$G39-1),2,IF(AND($C39="Milestone",M$7&gt;=$F39,M$7&lt;=$F39+$G39-1),1,""))</f>
        <v/>
      </c>
      <c r="N43" s="17" t="str">
        <f>IF(AND($C39="Goal",N$7&gt;=$F39,N$7&lt;=$F39+$G39-1),2,IF(AND($C39="Milestone",N$7&gt;=$F39,N$7&lt;=$F39+$G39-1),1,""))</f>
        <v/>
      </c>
      <c r="O43" s="17" t="str">
        <f>IF(AND($C39="Goal",O$7&gt;=$F39,O$7&lt;=$F39+$G39-1),2,IF(AND($C39="Milestone",O$7&gt;=$F39,O$7&lt;=$F39+$G39-1),1,""))</f>
        <v/>
      </c>
      <c r="P43" s="17" t="str">
        <f>IF(AND($C39="Goal",P$7&gt;=$F39,P$7&lt;=$F39+$G39-1),2,IF(AND($C39="Milestone",P$7&gt;=$F39,P$7&lt;=$F39+$G39-1),1,""))</f>
        <v/>
      </c>
      <c r="Q43" s="17" t="str">
        <f>IF(AND($C39="Goal",Q$7&gt;=$F39,Q$7&lt;=$F39+$G39-1),2,IF(AND($C39="Milestone",Q$7&gt;=$F39,Q$7&lt;=$F39+$G39-1),1,""))</f>
        <v/>
      </c>
      <c r="R43" s="17" t="str">
        <f>IF(AND($C39="Goal",R$7&gt;=$F39,R$7&lt;=$F39+$G39-1),2,IF(AND($C39="Milestone",R$7&gt;=$F39,R$7&lt;=$F39+$G39-1),1,""))</f>
        <v/>
      </c>
      <c r="S43" s="17" t="str">
        <f>IF(AND($C39="Goal",S$7&gt;=$F39,S$7&lt;=$F39+$G39-1),2,IF(AND($C39="Milestone",S$7&gt;=$F39,S$7&lt;=$F39+$G39-1),1,""))</f>
        <v/>
      </c>
      <c r="T43" s="17" t="str">
        <f>IF(AND($C39="Goal",T$7&gt;=$F39,T$7&lt;=$F39+$G39-1),2,IF(AND($C39="Milestone",T$7&gt;=$F39,T$7&lt;=$F39+$G39-1),1,""))</f>
        <v/>
      </c>
      <c r="U43" s="17" t="str">
        <f>IF(AND($C39="Goal",U$7&gt;=$F39,U$7&lt;=$F39+$G39-1),2,IF(AND($C39="Milestone",U$7&gt;=$F39,U$7&lt;=$F39+$G39-1),1,""))</f>
        <v/>
      </c>
      <c r="V43" s="17" t="str">
        <f>IF(AND($C39="Goal",V$7&gt;=$F39,V$7&lt;=$F39+$G39-1),2,IF(AND($C39="Milestone",V$7&gt;=$F39,V$7&lt;=$F39+$G39-1),1,""))</f>
        <v/>
      </c>
      <c r="W43" s="17" t="str">
        <f>IF(AND($C39="Goal",W$7&gt;=$F39,W$7&lt;=$F39+$G39-1),2,IF(AND($C39="Milestone",W$7&gt;=$F39,W$7&lt;=$F39+$G39-1),1,""))</f>
        <v/>
      </c>
      <c r="X43" s="17" t="str">
        <f>IF(AND($C39="Goal",X$7&gt;=$F39,X$7&lt;=$F39+$G39-1),2,IF(AND($C39="Milestone",X$7&gt;=$F39,X$7&lt;=$F39+$G39-1),1,""))</f>
        <v/>
      </c>
      <c r="Y43" s="17" t="str">
        <f>IF(AND($C39="Goal",Y$7&gt;=$F39,Y$7&lt;=$F39+$G39-1),2,IF(AND($C39="Milestone",Y$7&gt;=$F39,Y$7&lt;=$F39+$G39-1),1,""))</f>
        <v/>
      </c>
      <c r="Z43" s="17" t="str">
        <f>IF(AND($C39="Goal",Z$7&gt;=$F39,Z$7&lt;=$F39+$G39-1),2,IF(AND($C39="Milestone",Z$7&gt;=$F39,Z$7&lt;=$F39+$G39-1),1,""))</f>
        <v/>
      </c>
      <c r="AA43" s="17" t="str">
        <f>IF(AND($C39="Goal",AA$7&gt;=$F39,AA$7&lt;=$F39+$G39-1),2,IF(AND($C39="Milestone",AA$7&gt;=$F39,AA$7&lt;=$F39+$G39-1),1,""))</f>
        <v/>
      </c>
      <c r="AB43" s="17" t="str">
        <f>IF(AND($C39="Goal",AB$7&gt;=$F39,AB$7&lt;=$F39+$G39-1),2,IF(AND($C39="Milestone",AB$7&gt;=$F39,AB$7&lt;=$F39+$G39-1),1,""))</f>
        <v/>
      </c>
      <c r="AC43" s="17" t="str">
        <f>IF(AND($C39="Goal",AC$7&gt;=$F39,AC$7&lt;=$F39+$G39-1),2,IF(AND($C39="Milestone",AC$7&gt;=$F39,AC$7&lt;=$F39+$G39-1),1,""))</f>
        <v/>
      </c>
      <c r="AD43" s="17" t="str">
        <f>IF(AND($C39="Goal",AD$7&gt;=$F39,AD$7&lt;=$F39+$G39-1),2,IF(AND($C39="Milestone",AD$7&gt;=$F39,AD$7&lt;=$F39+$G39-1),1,""))</f>
        <v/>
      </c>
      <c r="AE43" s="17" t="str">
        <f>IF(AND($C39="Goal",AE$7&gt;=$F39,AE$7&lt;=$F39+$G39-1),2,IF(AND($C39="Milestone",AE$7&gt;=$F39,AE$7&lt;=$F39+$G39-1),1,""))</f>
        <v/>
      </c>
      <c r="AF43" s="17" t="str">
        <f>IF(AND($C39="Goal",AF$7&gt;=$F39,AF$7&lt;=$F39+$G39-1),2,IF(AND($C39="Milestone",AF$7&gt;=$F39,AF$7&lt;=$F39+$G39-1),1,""))</f>
        <v/>
      </c>
      <c r="AG43" s="17" t="str">
        <f>IF(AND($C39="Goal",AG$7&gt;=$F39,AG$7&lt;=$F39+$G39-1),2,IF(AND($C39="Milestone",AG$7&gt;=$F39,AG$7&lt;=$F39+$G39-1),1,""))</f>
        <v/>
      </c>
      <c r="AH43" s="17" t="str">
        <f>IF(AND($C39="Goal",AH$7&gt;=$F39,AH$7&lt;=$F39+$G39-1),2,IF(AND($C39="Milestone",AH$7&gt;=$F39,AH$7&lt;=$F39+$G39-1),1,""))</f>
        <v/>
      </c>
      <c r="AI43" s="17" t="str">
        <f>IF(AND($C39="Goal",AI$7&gt;=$F39,AI$7&lt;=$F39+$G39-1),2,IF(AND($C39="Milestone",AI$7&gt;=$F39,AI$7&lt;=$F39+$G39-1),1,""))</f>
        <v/>
      </c>
      <c r="AJ43" s="17" t="str">
        <f>IF(AND($C39="Goal",AJ$7&gt;=$F39,AJ$7&lt;=$F39+$G39-1),2,IF(AND($C39="Milestone",AJ$7&gt;=$F39,AJ$7&lt;=$F39+$G39-1),1,""))</f>
        <v/>
      </c>
      <c r="AK43" s="17" t="str">
        <f>IF(AND($C39="Goal",AK$7&gt;=$F39,AK$7&lt;=$F39+$G39-1),2,IF(AND($C39="Milestone",AK$7&gt;=$F39,AK$7&lt;=$F39+$G39-1),1,""))</f>
        <v/>
      </c>
      <c r="AL43" s="17" t="str">
        <f>IF(AND($C39="Goal",AL$7&gt;=$F39,AL$7&lt;=$F39+$G39-1),2,IF(AND($C39="Milestone",AL$7&gt;=$F39,AL$7&lt;=$F39+$G39-1),1,""))</f>
        <v/>
      </c>
      <c r="AM43" s="17" t="str">
        <f>IF(AND($C39="Goal",AM$7&gt;=$F39,AM$7&lt;=$F39+$G39-1),2,IF(AND($C39="Milestone",AM$7&gt;=$F39,AM$7&lt;=$F39+$G39-1),1,""))</f>
        <v/>
      </c>
      <c r="AN43" s="17" t="str">
        <f>IF(AND($C39="Goal",AN$7&gt;=$F39,AN$7&lt;=$F39+$G39-1),2,IF(AND($C39="Milestone",AN$7&gt;=$F39,AN$7&lt;=$F39+$G39-1),1,""))</f>
        <v/>
      </c>
      <c r="AO43" s="17" t="str">
        <f>IF(AND($C39="Goal",AO$7&gt;=$F39,AO$7&lt;=$F39+$G39-1),2,IF(AND($C39="Milestone",AO$7&gt;=$F39,AO$7&lt;=$F39+$G39-1),1,""))</f>
        <v/>
      </c>
      <c r="AP43" s="17" t="str">
        <f>IF(AND($C39="Goal",AP$7&gt;=$F39,AP$7&lt;=$F39+$G39-1),2,IF(AND($C39="Milestone",AP$7&gt;=$F39,AP$7&lt;=$F39+$G39-1),1,""))</f>
        <v/>
      </c>
      <c r="AQ43" s="17" t="str">
        <f>IF(AND($C39="Goal",AQ$7&gt;=$F39,AQ$7&lt;=$F39+$G39-1),2,IF(AND($C39="Milestone",AQ$7&gt;=$F39,AQ$7&lt;=$F39+$G39-1),1,""))</f>
        <v/>
      </c>
      <c r="AR43" s="17" t="str">
        <f>IF(AND($C39="Goal",AR$7&gt;=$F39,AR$7&lt;=$F39+$G39-1),2,IF(AND($C39="Milestone",AR$7&gt;=$F39,AR$7&lt;=$F39+$G39-1),1,""))</f>
        <v/>
      </c>
      <c r="AS43" s="17" t="str">
        <f>IF(AND($C39="Goal",AS$7&gt;=$F39,AS$7&lt;=$F39+$G39-1),2,IF(AND($C39="Milestone",AS$7&gt;=$F39,AS$7&lt;=$F39+$G39-1),1,""))</f>
        <v/>
      </c>
      <c r="AT43" s="17" t="str">
        <f>IF(AND($C39="Goal",AT$7&gt;=$F39,AT$7&lt;=$F39+$G39-1),2,IF(AND($C39="Milestone",AT$7&gt;=$F39,AT$7&lt;=$F39+$G39-1),1,""))</f>
        <v/>
      </c>
      <c r="AU43" s="17" t="str">
        <f>IF(AND($C39="Goal",AU$7&gt;=$F39,AU$7&lt;=$F39+$G39-1),2,IF(AND($C39="Milestone",AU$7&gt;=$F39,AU$7&lt;=$F39+$G39-1),1,""))</f>
        <v/>
      </c>
      <c r="AV43" s="17" t="str">
        <f>IF(AND($C39="Goal",AV$7&gt;=$F39,AV$7&lt;=$F39+$G39-1),2,IF(AND($C39="Milestone",AV$7&gt;=$F39,AV$7&lt;=$F39+$G39-1),1,""))</f>
        <v/>
      </c>
      <c r="AW43" s="17" t="str">
        <f>IF(AND($C39="Goal",AW$7&gt;=$F39,AW$7&lt;=$F39+$G39-1),2,IF(AND($C39="Milestone",AW$7&gt;=$F39,AW$7&lt;=$F39+$G39-1),1,""))</f>
        <v/>
      </c>
      <c r="AX43" s="17" t="str">
        <f>IF(AND($C39="Goal",AX$7&gt;=$F39,AX$7&lt;=$F39+$G39-1),2,IF(AND($C39="Milestone",AX$7&gt;=$F39,AX$7&lt;=$F39+$G39-1),1,""))</f>
        <v/>
      </c>
      <c r="AY43" s="17" t="str">
        <f>IF(AND($C39="Goal",AY$7&gt;=$F39,AY$7&lt;=$F39+$G39-1),2,IF(AND($C39="Milestone",AY$7&gt;=$F39,AY$7&lt;=$F39+$G39-1),1,""))</f>
        <v/>
      </c>
      <c r="AZ43" s="17" t="str">
        <f>IF(AND($C39="Goal",AZ$7&gt;=$F39,AZ$7&lt;=$F39+$G39-1),2,IF(AND($C39="Milestone",AZ$7&gt;=$F39,AZ$7&lt;=$F39+$G39-1),1,""))</f>
        <v/>
      </c>
      <c r="BA43" s="17" t="str">
        <f>IF(AND($C39="Goal",BA$7&gt;=$F39,BA$7&lt;=$F39+$G39-1),2,IF(AND($C39="Milestone",BA$7&gt;=$F39,BA$7&lt;=$F39+$G39-1),1,""))</f>
        <v/>
      </c>
      <c r="BB43" s="17" t="str">
        <f>IF(AND($C39="Goal",BB$7&gt;=$F39,BB$7&lt;=$F39+$G39-1),2,IF(AND($C39="Milestone",BB$7&gt;=$F39,BB$7&lt;=$F39+$G39-1),1,""))</f>
        <v/>
      </c>
      <c r="BC43" s="17" t="str">
        <f>IF(AND($C39="Goal",BC$7&gt;=$F39,BC$7&lt;=$F39+$G39-1),2,IF(AND($C39="Milestone",BC$7&gt;=$F39,BC$7&lt;=$F39+$G39-1),1,""))</f>
        <v/>
      </c>
      <c r="BD43" s="17" t="str">
        <f>IF(AND($C39="Goal",BD$7&gt;=$F39,BD$7&lt;=$F39+$G39-1),2,IF(AND($C39="Milestone",BD$7&gt;=$F39,BD$7&lt;=$F39+$G39-1),1,""))</f>
        <v/>
      </c>
      <c r="BE43" s="17" t="str">
        <f>IF(AND($C39="Goal",BE$7&gt;=$F39,BE$7&lt;=$F39+$G39-1),2,IF(AND($C39="Milestone",BE$7&gt;=$F39,BE$7&lt;=$F39+$G39-1),1,""))</f>
        <v/>
      </c>
      <c r="BF43" s="17" t="str">
        <f>IF(AND($C39="Goal",BF$7&gt;=$F39,BF$7&lt;=$F39+$G39-1),2,IF(AND($C39="Milestone",BF$7&gt;=$F39,BF$7&lt;=$F39+$G39-1),1,""))</f>
        <v/>
      </c>
      <c r="BG43" s="17" t="str">
        <f>IF(AND($C39="Goal",BG$7&gt;=$F39,BG$7&lt;=$F39+$G39-1),2,IF(AND($C39="Milestone",BG$7&gt;=$F39,BG$7&lt;=$F39+$G39-1),1,""))</f>
        <v/>
      </c>
      <c r="BH43" s="17" t="str">
        <f>IF(AND($C39="Goal",BH$7&gt;=$F39,BH$7&lt;=$F39+$G39-1),2,IF(AND($C39="Milestone",BH$7&gt;=$F39,BH$7&lt;=$F39+$G39-1),1,""))</f>
        <v/>
      </c>
      <c r="BI43" s="17" t="str">
        <f>IF(AND($C39="Goal",BI$7&gt;=$F39,BI$7&lt;=$F39+$G39-1),2,IF(AND($C39="Milestone",BI$7&gt;=$F39,BI$7&lt;=$F39+$G39-1),1,""))</f>
        <v/>
      </c>
      <c r="BJ43" s="17" t="str">
        <f>IF(AND($C39="Goal",BJ$7&gt;=$F39,BJ$7&lt;=$F39+$G39-1),2,IF(AND($C39="Milestone",BJ$7&gt;=$F39,BJ$7&lt;=$F39+$G39-1),1,""))</f>
        <v/>
      </c>
      <c r="BK43" s="17" t="str">
        <f>IF(AND($C39="Goal",BK$7&gt;=$F39,BK$7&lt;=$F39+$G39-1),2,IF(AND($C39="Milestone",BK$7&gt;=$F39,BK$7&lt;=$F39+$G39-1),1,""))</f>
        <v/>
      </c>
      <c r="BL43" s="17" t="str">
        <f>IF(AND($C39="Goal",BL$7&gt;=$F39,BL$7&lt;=$F39+$G39-1),2,IF(AND($C39="Milestone",BL$7&gt;=$F39,BL$7&lt;=$F39+$G39-1),1,""))</f>
        <v/>
      </c>
    </row>
    <row r="44" spans="1:64" s="1" customFormat="1" ht="40.15" customHeight="1">
      <c r="A44" s="9"/>
      <c r="B44"/>
      <c r="C44"/>
      <c r="D44" s="5"/>
      <c r="E44"/>
      <c r="F44" s="2"/>
      <c r="G44"/>
      <c r="H44" s="20"/>
      <c r="I44" s="17" t="str">
        <f>IF(AND($C40="Goal",I$7&gt;=$F40,I$7&lt;=$F40+$G40-1),2,IF(AND($C40="Milestone",I$7&gt;=$F40,I$7&lt;=$F40+$G40-1),1,""))</f>
        <v/>
      </c>
      <c r="J44" s="17" t="str">
        <f>IF(AND($C40="Goal",J$7&gt;=$F40,J$7&lt;=$F40+$G40-1),2,IF(AND($C40="Milestone",J$7&gt;=$F40,J$7&lt;=$F40+$G40-1),1,""))</f>
        <v/>
      </c>
      <c r="K44" s="17" t="str">
        <f>IF(AND($C40="Goal",K$7&gt;=$F40,K$7&lt;=$F40+$G40-1),2,IF(AND($C40="Milestone",K$7&gt;=$F40,K$7&lt;=$F40+$G40-1),1,""))</f>
        <v/>
      </c>
      <c r="L44" s="17" t="str">
        <f>IF(AND($C40="Goal",L$7&gt;=$F40,L$7&lt;=$F40+$G40-1),2,IF(AND($C40="Milestone",L$7&gt;=$F40,L$7&lt;=$F40+$G40-1),1,""))</f>
        <v/>
      </c>
      <c r="M44" s="17" t="str">
        <f>IF(AND($C40="Goal",M$7&gt;=$F40,M$7&lt;=$F40+$G40-1),2,IF(AND($C40="Milestone",M$7&gt;=$F40,M$7&lt;=$F40+$G40-1),1,""))</f>
        <v/>
      </c>
      <c r="N44" s="17" t="str">
        <f>IF(AND($C40="Goal",N$7&gt;=$F40,N$7&lt;=$F40+$G40-1),2,IF(AND($C40="Milestone",N$7&gt;=$F40,N$7&lt;=$F40+$G40-1),1,""))</f>
        <v/>
      </c>
      <c r="O44" s="17" t="str">
        <f>IF(AND($C40="Goal",O$7&gt;=$F40,O$7&lt;=$F40+$G40-1),2,IF(AND($C40="Milestone",O$7&gt;=$F40,O$7&lt;=$F40+$G40-1),1,""))</f>
        <v/>
      </c>
      <c r="P44" s="17" t="str">
        <f>IF(AND($C40="Goal",P$7&gt;=$F40,P$7&lt;=$F40+$G40-1),2,IF(AND($C40="Milestone",P$7&gt;=$F40,P$7&lt;=$F40+$G40-1),1,""))</f>
        <v/>
      </c>
      <c r="Q44" s="17" t="str">
        <f>IF(AND($C40="Goal",Q$7&gt;=$F40,Q$7&lt;=$F40+$G40-1),2,IF(AND($C40="Milestone",Q$7&gt;=$F40,Q$7&lt;=$F40+$G40-1),1,""))</f>
        <v/>
      </c>
      <c r="R44" s="17" t="str">
        <f>IF(AND($C40="Goal",R$7&gt;=$F40,R$7&lt;=$F40+$G40-1),2,IF(AND($C40="Milestone",R$7&gt;=$F40,R$7&lt;=$F40+$G40-1),1,""))</f>
        <v/>
      </c>
      <c r="S44" s="17" t="str">
        <f>IF(AND($C40="Goal",S$7&gt;=$F40,S$7&lt;=$F40+$G40-1),2,IF(AND($C40="Milestone",S$7&gt;=$F40,S$7&lt;=$F40+$G40-1),1,""))</f>
        <v/>
      </c>
      <c r="T44" s="17" t="str">
        <f>IF(AND($C40="Goal",T$7&gt;=$F40,T$7&lt;=$F40+$G40-1),2,IF(AND($C40="Milestone",T$7&gt;=$F40,T$7&lt;=$F40+$G40-1),1,""))</f>
        <v/>
      </c>
      <c r="U44" s="17" t="str">
        <f>IF(AND($C40="Goal",U$7&gt;=$F40,U$7&lt;=$F40+$G40-1),2,IF(AND($C40="Milestone",U$7&gt;=$F40,U$7&lt;=$F40+$G40-1),1,""))</f>
        <v/>
      </c>
      <c r="V44" s="17" t="str">
        <f>IF(AND($C40="Goal",V$7&gt;=$F40,V$7&lt;=$F40+$G40-1),2,IF(AND($C40="Milestone",V$7&gt;=$F40,V$7&lt;=$F40+$G40-1),1,""))</f>
        <v/>
      </c>
      <c r="W44" s="17" t="str">
        <f>IF(AND($C40="Goal",W$7&gt;=$F40,W$7&lt;=$F40+$G40-1),2,IF(AND($C40="Milestone",W$7&gt;=$F40,W$7&lt;=$F40+$G40-1),1,""))</f>
        <v/>
      </c>
      <c r="X44" s="17" t="str">
        <f>IF(AND($C40="Goal",X$7&gt;=$F40,X$7&lt;=$F40+$G40-1),2,IF(AND($C40="Milestone",X$7&gt;=$F40,X$7&lt;=$F40+$G40-1),1,""))</f>
        <v/>
      </c>
      <c r="Y44" s="17" t="str">
        <f>IF(AND($C40="Goal",Y$7&gt;=$F40,Y$7&lt;=$F40+$G40-1),2,IF(AND($C40="Milestone",Y$7&gt;=$F40,Y$7&lt;=$F40+$G40-1),1,""))</f>
        <v/>
      </c>
      <c r="Z44" s="17" t="str">
        <f>IF(AND($C40="Goal",Z$7&gt;=$F40,Z$7&lt;=$F40+$G40-1),2,IF(AND($C40="Milestone",Z$7&gt;=$F40,Z$7&lt;=$F40+$G40-1),1,""))</f>
        <v/>
      </c>
      <c r="AA44" s="17" t="str">
        <f>IF(AND($C40="Goal",AA$7&gt;=$F40,AA$7&lt;=$F40+$G40-1),2,IF(AND($C40="Milestone",AA$7&gt;=$F40,AA$7&lt;=$F40+$G40-1),1,""))</f>
        <v/>
      </c>
      <c r="AB44" s="17" t="str">
        <f>IF(AND($C40="Goal",AB$7&gt;=$F40,AB$7&lt;=$F40+$G40-1),2,IF(AND($C40="Milestone",AB$7&gt;=$F40,AB$7&lt;=$F40+$G40-1),1,""))</f>
        <v/>
      </c>
      <c r="AC44" s="17" t="str">
        <f>IF(AND($C40="Goal",AC$7&gt;=$F40,AC$7&lt;=$F40+$G40-1),2,IF(AND($C40="Milestone",AC$7&gt;=$F40,AC$7&lt;=$F40+$G40-1),1,""))</f>
        <v/>
      </c>
      <c r="AD44" s="17" t="str">
        <f>IF(AND($C40="Goal",AD$7&gt;=$F40,AD$7&lt;=$F40+$G40-1),2,IF(AND($C40="Milestone",AD$7&gt;=$F40,AD$7&lt;=$F40+$G40-1),1,""))</f>
        <v/>
      </c>
      <c r="AE44" s="17" t="str">
        <f>IF(AND($C40="Goal",AE$7&gt;=$F40,AE$7&lt;=$F40+$G40-1),2,IF(AND($C40="Milestone",AE$7&gt;=$F40,AE$7&lt;=$F40+$G40-1),1,""))</f>
        <v/>
      </c>
      <c r="AF44" s="17" t="str">
        <f>IF(AND($C40="Goal",AF$7&gt;=$F40,AF$7&lt;=$F40+$G40-1),2,IF(AND($C40="Milestone",AF$7&gt;=$F40,AF$7&lt;=$F40+$G40-1),1,""))</f>
        <v/>
      </c>
      <c r="AG44" s="17" t="str">
        <f>IF(AND($C40="Goal",AG$7&gt;=$F40,AG$7&lt;=$F40+$G40-1),2,IF(AND($C40="Milestone",AG$7&gt;=$F40,AG$7&lt;=$F40+$G40-1),1,""))</f>
        <v/>
      </c>
      <c r="AH44" s="17" t="str">
        <f>IF(AND($C40="Goal",AH$7&gt;=$F40,AH$7&lt;=$F40+$G40-1),2,IF(AND($C40="Milestone",AH$7&gt;=$F40,AH$7&lt;=$F40+$G40-1),1,""))</f>
        <v/>
      </c>
      <c r="AI44" s="17" t="str">
        <f>IF(AND($C40="Goal",AI$7&gt;=$F40,AI$7&lt;=$F40+$G40-1),2,IF(AND($C40="Milestone",AI$7&gt;=$F40,AI$7&lt;=$F40+$G40-1),1,""))</f>
        <v/>
      </c>
      <c r="AJ44" s="17" t="str">
        <f>IF(AND($C40="Goal",AJ$7&gt;=$F40,AJ$7&lt;=$F40+$G40-1),2,IF(AND($C40="Milestone",AJ$7&gt;=$F40,AJ$7&lt;=$F40+$G40-1),1,""))</f>
        <v/>
      </c>
      <c r="AK44" s="17" t="str">
        <f>IF(AND($C40="Goal",AK$7&gt;=$F40,AK$7&lt;=$F40+$G40-1),2,IF(AND($C40="Milestone",AK$7&gt;=$F40,AK$7&lt;=$F40+$G40-1),1,""))</f>
        <v/>
      </c>
      <c r="AL44" s="17" t="str">
        <f>IF(AND($C40="Goal",AL$7&gt;=$F40,AL$7&lt;=$F40+$G40-1),2,IF(AND($C40="Milestone",AL$7&gt;=$F40,AL$7&lt;=$F40+$G40-1),1,""))</f>
        <v/>
      </c>
      <c r="AM44" s="17" t="str">
        <f>IF(AND($C40="Goal",AM$7&gt;=$F40,AM$7&lt;=$F40+$G40-1),2,IF(AND($C40="Milestone",AM$7&gt;=$F40,AM$7&lt;=$F40+$G40-1),1,""))</f>
        <v/>
      </c>
      <c r="AN44" s="17" t="str">
        <f>IF(AND($C40="Goal",AN$7&gt;=$F40,AN$7&lt;=$F40+$G40-1),2,IF(AND($C40="Milestone",AN$7&gt;=$F40,AN$7&lt;=$F40+$G40-1),1,""))</f>
        <v/>
      </c>
      <c r="AO44" s="17" t="str">
        <f>IF(AND($C40="Goal",AO$7&gt;=$F40,AO$7&lt;=$F40+$G40-1),2,IF(AND($C40="Milestone",AO$7&gt;=$F40,AO$7&lt;=$F40+$G40-1),1,""))</f>
        <v/>
      </c>
      <c r="AP44" s="17" t="str">
        <f>IF(AND($C40="Goal",AP$7&gt;=$F40,AP$7&lt;=$F40+$G40-1),2,IF(AND($C40="Milestone",AP$7&gt;=$F40,AP$7&lt;=$F40+$G40-1),1,""))</f>
        <v/>
      </c>
      <c r="AQ44" s="17" t="str">
        <f>IF(AND($C40="Goal",AQ$7&gt;=$F40,AQ$7&lt;=$F40+$G40-1),2,IF(AND($C40="Milestone",AQ$7&gt;=$F40,AQ$7&lt;=$F40+$G40-1),1,""))</f>
        <v/>
      </c>
      <c r="AR44" s="17" t="str">
        <f>IF(AND($C40="Goal",AR$7&gt;=$F40,AR$7&lt;=$F40+$G40-1),2,IF(AND($C40="Milestone",AR$7&gt;=$F40,AR$7&lt;=$F40+$G40-1),1,""))</f>
        <v/>
      </c>
      <c r="AS44" s="17" t="str">
        <f>IF(AND($C40="Goal",AS$7&gt;=$F40,AS$7&lt;=$F40+$G40-1),2,IF(AND($C40="Milestone",AS$7&gt;=$F40,AS$7&lt;=$F40+$G40-1),1,""))</f>
        <v/>
      </c>
      <c r="AT44" s="17" t="str">
        <f>IF(AND($C40="Goal",AT$7&gt;=$F40,AT$7&lt;=$F40+$G40-1),2,IF(AND($C40="Milestone",AT$7&gt;=$F40,AT$7&lt;=$F40+$G40-1),1,""))</f>
        <v/>
      </c>
      <c r="AU44" s="17" t="str">
        <f>IF(AND($C40="Goal",AU$7&gt;=$F40,AU$7&lt;=$F40+$G40-1),2,IF(AND($C40="Milestone",AU$7&gt;=$F40,AU$7&lt;=$F40+$G40-1),1,""))</f>
        <v/>
      </c>
      <c r="AV44" s="17" t="str">
        <f>IF(AND($C40="Goal",AV$7&gt;=$F40,AV$7&lt;=$F40+$G40-1),2,IF(AND($C40="Milestone",AV$7&gt;=$F40,AV$7&lt;=$F40+$G40-1),1,""))</f>
        <v/>
      </c>
      <c r="AW44" s="17" t="str">
        <f>IF(AND($C40="Goal",AW$7&gt;=$F40,AW$7&lt;=$F40+$G40-1),2,IF(AND($C40="Milestone",AW$7&gt;=$F40,AW$7&lt;=$F40+$G40-1),1,""))</f>
        <v/>
      </c>
      <c r="AX44" s="17" t="str">
        <f>IF(AND($C40="Goal",AX$7&gt;=$F40,AX$7&lt;=$F40+$G40-1),2,IF(AND($C40="Milestone",AX$7&gt;=$F40,AX$7&lt;=$F40+$G40-1),1,""))</f>
        <v/>
      </c>
      <c r="AY44" s="17" t="str">
        <f>IF(AND($C40="Goal",AY$7&gt;=$F40,AY$7&lt;=$F40+$G40-1),2,IF(AND($C40="Milestone",AY$7&gt;=$F40,AY$7&lt;=$F40+$G40-1),1,""))</f>
        <v/>
      </c>
      <c r="AZ44" s="17" t="str">
        <f>IF(AND($C40="Goal",AZ$7&gt;=$F40,AZ$7&lt;=$F40+$G40-1),2,IF(AND($C40="Milestone",AZ$7&gt;=$F40,AZ$7&lt;=$F40+$G40-1),1,""))</f>
        <v/>
      </c>
      <c r="BA44" s="17" t="str">
        <f>IF(AND($C40="Goal",BA$7&gt;=$F40,BA$7&lt;=$F40+$G40-1),2,IF(AND($C40="Milestone",BA$7&gt;=$F40,BA$7&lt;=$F40+$G40-1),1,""))</f>
        <v/>
      </c>
      <c r="BB44" s="17" t="str">
        <f>IF(AND($C40="Goal",BB$7&gt;=$F40,BB$7&lt;=$F40+$G40-1),2,IF(AND($C40="Milestone",BB$7&gt;=$F40,BB$7&lt;=$F40+$G40-1),1,""))</f>
        <v/>
      </c>
      <c r="BC44" s="17" t="str">
        <f>IF(AND($C40="Goal",BC$7&gt;=$F40,BC$7&lt;=$F40+$G40-1),2,IF(AND($C40="Milestone",BC$7&gt;=$F40,BC$7&lt;=$F40+$G40-1),1,""))</f>
        <v/>
      </c>
      <c r="BD44" s="17" t="str">
        <f>IF(AND($C40="Goal",BD$7&gt;=$F40,BD$7&lt;=$F40+$G40-1),2,IF(AND($C40="Milestone",BD$7&gt;=$F40,BD$7&lt;=$F40+$G40-1),1,""))</f>
        <v/>
      </c>
      <c r="BE44" s="17" t="str">
        <f>IF(AND($C40="Goal",BE$7&gt;=$F40,BE$7&lt;=$F40+$G40-1),2,IF(AND($C40="Milestone",BE$7&gt;=$F40,BE$7&lt;=$F40+$G40-1),1,""))</f>
        <v/>
      </c>
      <c r="BF44" s="17" t="str">
        <f>IF(AND($C40="Goal",BF$7&gt;=$F40,BF$7&lt;=$F40+$G40-1),2,IF(AND($C40="Milestone",BF$7&gt;=$F40,BF$7&lt;=$F40+$G40-1),1,""))</f>
        <v/>
      </c>
      <c r="BG44" s="17" t="str">
        <f>IF(AND($C40="Goal",BG$7&gt;=$F40,BG$7&lt;=$F40+$G40-1),2,IF(AND($C40="Milestone",BG$7&gt;=$F40,BG$7&lt;=$F40+$G40-1),1,""))</f>
        <v/>
      </c>
      <c r="BH44" s="17" t="str">
        <f>IF(AND($C40="Goal",BH$7&gt;=$F40,BH$7&lt;=$F40+$G40-1),2,IF(AND($C40="Milestone",BH$7&gt;=$F40,BH$7&lt;=$F40+$G40-1),1,""))</f>
        <v/>
      </c>
      <c r="BI44" s="17" t="str">
        <f>IF(AND($C40="Goal",BI$7&gt;=$F40,BI$7&lt;=$F40+$G40-1),2,IF(AND($C40="Milestone",BI$7&gt;=$F40,BI$7&lt;=$F40+$G40-1),1,""))</f>
        <v/>
      </c>
      <c r="BJ44" s="17" t="str">
        <f>IF(AND($C40="Goal",BJ$7&gt;=$F40,BJ$7&lt;=$F40+$G40-1),2,IF(AND($C40="Milestone",BJ$7&gt;=$F40,BJ$7&lt;=$F40+$G40-1),1,""))</f>
        <v/>
      </c>
      <c r="BK44" s="17" t="str">
        <f>IF(AND($C40="Goal",BK$7&gt;=$F40,BK$7&lt;=$F40+$G40-1),2,IF(AND($C40="Milestone",BK$7&gt;=$F40,BK$7&lt;=$F40+$G40-1),1,""))</f>
        <v/>
      </c>
      <c r="BL44" s="17" t="str">
        <f>IF(AND($C40="Goal",BL$7&gt;=$F40,BL$7&lt;=$F40+$G40-1),2,IF(AND($C40="Milestone",BL$7&gt;=$F40,BL$7&lt;=$F40+$G40-1),1,""))</f>
        <v/>
      </c>
    </row>
    <row r="45" spans="1:64" s="1" customFormat="1" ht="40.15" customHeight="1">
      <c r="A45" s="9"/>
      <c r="B45"/>
      <c r="C45"/>
      <c r="D45"/>
      <c r="E45"/>
      <c r="F45" s="2"/>
      <c r="G45"/>
      <c r="H45" s="20"/>
      <c r="I45" s="17" t="str">
        <f>IF(AND($C41="Goal",I$7&gt;=$F41,I$7&lt;=$F41+$G41-1),2,IF(AND($C41="Milestone",I$7&gt;=$F41,I$7&lt;=$F41+$G41-1),1,""))</f>
        <v/>
      </c>
      <c r="J45" s="17" t="str">
        <f>IF(AND($C41="Goal",J$7&gt;=$F41,J$7&lt;=$F41+$G41-1),2,IF(AND($C41="Milestone",J$7&gt;=$F41,J$7&lt;=$F41+$G41-1),1,""))</f>
        <v/>
      </c>
      <c r="K45" s="17" t="str">
        <f>IF(AND($C41="Goal",K$7&gt;=$F41,K$7&lt;=$F41+$G41-1),2,IF(AND($C41="Milestone",K$7&gt;=$F41,K$7&lt;=$F41+$G41-1),1,""))</f>
        <v/>
      </c>
      <c r="L45" s="17" t="str">
        <f>IF(AND($C41="Goal",L$7&gt;=$F41,L$7&lt;=$F41+$G41-1),2,IF(AND($C41="Milestone",L$7&gt;=$F41,L$7&lt;=$F41+$G41-1),1,""))</f>
        <v/>
      </c>
      <c r="M45" s="17" t="str">
        <f>IF(AND($C41="Goal",M$7&gt;=$F41,M$7&lt;=$F41+$G41-1),2,IF(AND($C41="Milestone",M$7&gt;=$F41,M$7&lt;=$F41+$G41-1),1,""))</f>
        <v/>
      </c>
      <c r="N45" s="17" t="str">
        <f>IF(AND($C41="Goal",N$7&gt;=$F41,N$7&lt;=$F41+$G41-1),2,IF(AND($C41="Milestone",N$7&gt;=$F41,N$7&lt;=$F41+$G41-1),1,""))</f>
        <v/>
      </c>
      <c r="O45" s="17" t="str">
        <f>IF(AND($C41="Goal",O$7&gt;=$F41,O$7&lt;=$F41+$G41-1),2,IF(AND($C41="Milestone",O$7&gt;=$F41,O$7&lt;=$F41+$G41-1),1,""))</f>
        <v/>
      </c>
      <c r="P45" s="17" t="str">
        <f>IF(AND($C41="Goal",P$7&gt;=$F41,P$7&lt;=$F41+$G41-1),2,IF(AND($C41="Milestone",P$7&gt;=$F41,P$7&lt;=$F41+$G41-1),1,""))</f>
        <v/>
      </c>
      <c r="Q45" s="17" t="str">
        <f>IF(AND($C41="Goal",Q$7&gt;=$F41,Q$7&lt;=$F41+$G41-1),2,IF(AND($C41="Milestone",Q$7&gt;=$F41,Q$7&lt;=$F41+$G41-1),1,""))</f>
        <v/>
      </c>
      <c r="R45" s="17" t="str">
        <f>IF(AND($C41="Goal",R$7&gt;=$F41,R$7&lt;=$F41+$G41-1),2,IF(AND($C41="Milestone",R$7&gt;=$F41,R$7&lt;=$F41+$G41-1),1,""))</f>
        <v/>
      </c>
      <c r="S45" s="17" t="str">
        <f>IF(AND($C41="Goal",S$7&gt;=$F41,S$7&lt;=$F41+$G41-1),2,IF(AND($C41="Milestone",S$7&gt;=$F41,S$7&lt;=$F41+$G41-1),1,""))</f>
        <v/>
      </c>
      <c r="T45" s="17" t="str">
        <f>IF(AND($C41="Goal",T$7&gt;=$F41,T$7&lt;=$F41+$G41-1),2,IF(AND($C41="Milestone",T$7&gt;=$F41,T$7&lt;=$F41+$G41-1),1,""))</f>
        <v/>
      </c>
      <c r="U45" s="17" t="str">
        <f>IF(AND($C41="Goal",U$7&gt;=$F41,U$7&lt;=$F41+$G41-1),2,IF(AND($C41="Milestone",U$7&gt;=$F41,U$7&lt;=$F41+$G41-1),1,""))</f>
        <v/>
      </c>
      <c r="V45" s="17" t="str">
        <f>IF(AND($C41="Goal",V$7&gt;=$F41,V$7&lt;=$F41+$G41-1),2,IF(AND($C41="Milestone",V$7&gt;=$F41,V$7&lt;=$F41+$G41-1),1,""))</f>
        <v/>
      </c>
      <c r="W45" s="17" t="str">
        <f>IF(AND($C41="Goal",W$7&gt;=$F41,W$7&lt;=$F41+$G41-1),2,IF(AND($C41="Milestone",W$7&gt;=$F41,W$7&lt;=$F41+$G41-1),1,""))</f>
        <v/>
      </c>
      <c r="X45" s="17" t="str">
        <f>IF(AND($C41="Goal",X$7&gt;=$F41,X$7&lt;=$F41+$G41-1),2,IF(AND($C41="Milestone",X$7&gt;=$F41,X$7&lt;=$F41+$G41-1),1,""))</f>
        <v/>
      </c>
      <c r="Y45" s="17" t="str">
        <f>IF(AND($C41="Goal",Y$7&gt;=$F41,Y$7&lt;=$F41+$G41-1),2,IF(AND($C41="Milestone",Y$7&gt;=$F41,Y$7&lt;=$F41+$G41-1),1,""))</f>
        <v/>
      </c>
      <c r="Z45" s="17" t="str">
        <f>IF(AND($C41="Goal",Z$7&gt;=$F41,Z$7&lt;=$F41+$G41-1),2,IF(AND($C41="Milestone",Z$7&gt;=$F41,Z$7&lt;=$F41+$G41-1),1,""))</f>
        <v/>
      </c>
      <c r="AA45" s="17" t="str">
        <f>IF(AND($C41="Goal",AA$7&gt;=$F41,AA$7&lt;=$F41+$G41-1),2,IF(AND($C41="Milestone",AA$7&gt;=$F41,AA$7&lt;=$F41+$G41-1),1,""))</f>
        <v/>
      </c>
      <c r="AB45" s="17" t="str">
        <f>IF(AND($C41="Goal",AB$7&gt;=$F41,AB$7&lt;=$F41+$G41-1),2,IF(AND($C41="Milestone",AB$7&gt;=$F41,AB$7&lt;=$F41+$G41-1),1,""))</f>
        <v/>
      </c>
      <c r="AC45" s="17" t="str">
        <f>IF(AND($C41="Goal",AC$7&gt;=$F41,AC$7&lt;=$F41+$G41-1),2,IF(AND($C41="Milestone",AC$7&gt;=$F41,AC$7&lt;=$F41+$G41-1),1,""))</f>
        <v/>
      </c>
      <c r="AD45" s="17" t="str">
        <f>IF(AND($C41="Goal",AD$7&gt;=$F41,AD$7&lt;=$F41+$G41-1),2,IF(AND($C41="Milestone",AD$7&gt;=$F41,AD$7&lt;=$F41+$G41-1),1,""))</f>
        <v/>
      </c>
      <c r="AE45" s="17" t="str">
        <f>IF(AND($C41="Goal",AE$7&gt;=$F41,AE$7&lt;=$F41+$G41-1),2,IF(AND($C41="Milestone",AE$7&gt;=$F41,AE$7&lt;=$F41+$G41-1),1,""))</f>
        <v/>
      </c>
      <c r="AF45" s="17" t="str">
        <f>IF(AND($C41="Goal",AF$7&gt;=$F41,AF$7&lt;=$F41+$G41-1),2,IF(AND($C41="Milestone",AF$7&gt;=$F41,AF$7&lt;=$F41+$G41-1),1,""))</f>
        <v/>
      </c>
      <c r="AG45" s="17" t="str">
        <f>IF(AND($C41="Goal",AG$7&gt;=$F41,AG$7&lt;=$F41+$G41-1),2,IF(AND($C41="Milestone",AG$7&gt;=$F41,AG$7&lt;=$F41+$G41-1),1,""))</f>
        <v/>
      </c>
      <c r="AH45" s="17" t="str">
        <f>IF(AND($C41="Goal",AH$7&gt;=$F41,AH$7&lt;=$F41+$G41-1),2,IF(AND($C41="Milestone",AH$7&gt;=$F41,AH$7&lt;=$F41+$G41-1),1,""))</f>
        <v/>
      </c>
      <c r="AI45" s="17" t="str">
        <f>IF(AND($C41="Goal",AI$7&gt;=$F41,AI$7&lt;=$F41+$G41-1),2,IF(AND($C41="Milestone",AI$7&gt;=$F41,AI$7&lt;=$F41+$G41-1),1,""))</f>
        <v/>
      </c>
      <c r="AJ45" s="17" t="str">
        <f>IF(AND($C41="Goal",AJ$7&gt;=$F41,AJ$7&lt;=$F41+$G41-1),2,IF(AND($C41="Milestone",AJ$7&gt;=$F41,AJ$7&lt;=$F41+$G41-1),1,""))</f>
        <v/>
      </c>
      <c r="AK45" s="17" t="str">
        <f>IF(AND($C41="Goal",AK$7&gt;=$F41,AK$7&lt;=$F41+$G41-1),2,IF(AND($C41="Milestone",AK$7&gt;=$F41,AK$7&lt;=$F41+$G41-1),1,""))</f>
        <v/>
      </c>
      <c r="AL45" s="17" t="str">
        <f>IF(AND($C41="Goal",AL$7&gt;=$F41,AL$7&lt;=$F41+$G41-1),2,IF(AND($C41="Milestone",AL$7&gt;=$F41,AL$7&lt;=$F41+$G41-1),1,""))</f>
        <v/>
      </c>
      <c r="AM45" s="17" t="str">
        <f>IF(AND($C41="Goal",AM$7&gt;=$F41,AM$7&lt;=$F41+$G41-1),2,IF(AND($C41="Milestone",AM$7&gt;=$F41,AM$7&lt;=$F41+$G41-1),1,""))</f>
        <v/>
      </c>
      <c r="AN45" s="17" t="str">
        <f>IF(AND($C41="Goal",AN$7&gt;=$F41,AN$7&lt;=$F41+$G41-1),2,IF(AND($C41="Milestone",AN$7&gt;=$F41,AN$7&lt;=$F41+$G41-1),1,""))</f>
        <v/>
      </c>
      <c r="AO45" s="17" t="str">
        <f>IF(AND($C41="Goal",AO$7&gt;=$F41,AO$7&lt;=$F41+$G41-1),2,IF(AND($C41="Milestone",AO$7&gt;=$F41,AO$7&lt;=$F41+$G41-1),1,""))</f>
        <v/>
      </c>
      <c r="AP45" s="17" t="str">
        <f>IF(AND($C41="Goal",AP$7&gt;=$F41,AP$7&lt;=$F41+$G41-1),2,IF(AND($C41="Milestone",AP$7&gt;=$F41,AP$7&lt;=$F41+$G41-1),1,""))</f>
        <v/>
      </c>
      <c r="AQ45" s="17" t="str">
        <f>IF(AND($C41="Goal",AQ$7&gt;=$F41,AQ$7&lt;=$F41+$G41-1),2,IF(AND($C41="Milestone",AQ$7&gt;=$F41,AQ$7&lt;=$F41+$G41-1),1,""))</f>
        <v/>
      </c>
      <c r="AR45" s="17" t="str">
        <f>IF(AND($C41="Goal",AR$7&gt;=$F41,AR$7&lt;=$F41+$G41-1),2,IF(AND($C41="Milestone",AR$7&gt;=$F41,AR$7&lt;=$F41+$G41-1),1,""))</f>
        <v/>
      </c>
      <c r="AS45" s="17" t="str">
        <f>IF(AND($C41="Goal",AS$7&gt;=$F41,AS$7&lt;=$F41+$G41-1),2,IF(AND($C41="Milestone",AS$7&gt;=$F41,AS$7&lt;=$F41+$G41-1),1,""))</f>
        <v/>
      </c>
      <c r="AT45" s="17" t="str">
        <f>IF(AND($C41="Goal",AT$7&gt;=$F41,AT$7&lt;=$F41+$G41-1),2,IF(AND($C41="Milestone",AT$7&gt;=$F41,AT$7&lt;=$F41+$G41-1),1,""))</f>
        <v/>
      </c>
      <c r="AU45" s="17" t="str">
        <f>IF(AND($C41="Goal",AU$7&gt;=$F41,AU$7&lt;=$F41+$G41-1),2,IF(AND($C41="Milestone",AU$7&gt;=$F41,AU$7&lt;=$F41+$G41-1),1,""))</f>
        <v/>
      </c>
      <c r="AV45" s="17" t="str">
        <f>IF(AND($C41="Goal",AV$7&gt;=$F41,AV$7&lt;=$F41+$G41-1),2,IF(AND($C41="Milestone",AV$7&gt;=$F41,AV$7&lt;=$F41+$G41-1),1,""))</f>
        <v/>
      </c>
      <c r="AW45" s="17" t="str">
        <f>IF(AND($C41="Goal",AW$7&gt;=$F41,AW$7&lt;=$F41+$G41-1),2,IF(AND($C41="Milestone",AW$7&gt;=$F41,AW$7&lt;=$F41+$G41-1),1,""))</f>
        <v/>
      </c>
      <c r="AX45" s="17" t="str">
        <f>IF(AND($C41="Goal",AX$7&gt;=$F41,AX$7&lt;=$F41+$G41-1),2,IF(AND($C41="Milestone",AX$7&gt;=$F41,AX$7&lt;=$F41+$G41-1),1,""))</f>
        <v/>
      </c>
      <c r="AY45" s="17" t="str">
        <f>IF(AND($C41="Goal",AY$7&gt;=$F41,AY$7&lt;=$F41+$G41-1),2,IF(AND($C41="Milestone",AY$7&gt;=$F41,AY$7&lt;=$F41+$G41-1),1,""))</f>
        <v/>
      </c>
      <c r="AZ45" s="17" t="str">
        <f>IF(AND($C41="Goal",AZ$7&gt;=$F41,AZ$7&lt;=$F41+$G41-1),2,IF(AND($C41="Milestone",AZ$7&gt;=$F41,AZ$7&lt;=$F41+$G41-1),1,""))</f>
        <v/>
      </c>
      <c r="BA45" s="17" t="str">
        <f>IF(AND($C41="Goal",BA$7&gt;=$F41,BA$7&lt;=$F41+$G41-1),2,IF(AND($C41="Milestone",BA$7&gt;=$F41,BA$7&lt;=$F41+$G41-1),1,""))</f>
        <v/>
      </c>
      <c r="BB45" s="17" t="str">
        <f>IF(AND($C41="Goal",BB$7&gt;=$F41,BB$7&lt;=$F41+$G41-1),2,IF(AND($C41="Milestone",BB$7&gt;=$F41,BB$7&lt;=$F41+$G41-1),1,""))</f>
        <v/>
      </c>
      <c r="BC45" s="17" t="str">
        <f>IF(AND($C41="Goal",BC$7&gt;=$F41,BC$7&lt;=$F41+$G41-1),2,IF(AND($C41="Milestone",BC$7&gt;=$F41,BC$7&lt;=$F41+$G41-1),1,""))</f>
        <v/>
      </c>
      <c r="BD45" s="17" t="str">
        <f>IF(AND($C41="Goal",BD$7&gt;=$F41,BD$7&lt;=$F41+$G41-1),2,IF(AND($C41="Milestone",BD$7&gt;=$F41,BD$7&lt;=$F41+$G41-1),1,""))</f>
        <v/>
      </c>
      <c r="BE45" s="17" t="str">
        <f>IF(AND($C41="Goal",BE$7&gt;=$F41,BE$7&lt;=$F41+$G41-1),2,IF(AND($C41="Milestone",BE$7&gt;=$F41,BE$7&lt;=$F41+$G41-1),1,""))</f>
        <v/>
      </c>
      <c r="BF45" s="17" t="str">
        <f>IF(AND($C41="Goal",BF$7&gt;=$F41,BF$7&lt;=$F41+$G41-1),2,IF(AND($C41="Milestone",BF$7&gt;=$F41,BF$7&lt;=$F41+$G41-1),1,""))</f>
        <v/>
      </c>
      <c r="BG45" s="17" t="str">
        <f>IF(AND($C41="Goal",BG$7&gt;=$F41,BG$7&lt;=$F41+$G41-1),2,IF(AND($C41="Milestone",BG$7&gt;=$F41,BG$7&lt;=$F41+$G41-1),1,""))</f>
        <v/>
      </c>
      <c r="BH45" s="17" t="str">
        <f>IF(AND($C41="Goal",BH$7&gt;=$F41,BH$7&lt;=$F41+$G41-1),2,IF(AND($C41="Milestone",BH$7&gt;=$F41,BH$7&lt;=$F41+$G41-1),1,""))</f>
        <v/>
      </c>
      <c r="BI45" s="17" t="str">
        <f>IF(AND($C41="Goal",BI$7&gt;=$F41,BI$7&lt;=$F41+$G41-1),2,IF(AND($C41="Milestone",BI$7&gt;=$F41,BI$7&lt;=$F41+$G41-1),1,""))</f>
        <v/>
      </c>
      <c r="BJ45" s="17" t="str">
        <f>IF(AND($C41="Goal",BJ$7&gt;=$F41,BJ$7&lt;=$F41+$G41-1),2,IF(AND($C41="Milestone",BJ$7&gt;=$F41,BJ$7&lt;=$F41+$G41-1),1,""))</f>
        <v/>
      </c>
      <c r="BK45" s="17" t="str">
        <f>IF(AND($C41="Goal",BK$7&gt;=$F41,BK$7&lt;=$F41+$G41-1),2,IF(AND($C41="Milestone",BK$7&gt;=$F41,BK$7&lt;=$F41+$G41-1),1,""))</f>
        <v/>
      </c>
      <c r="BL45" s="17" t="str">
        <f>IF(AND($C41="Goal",BL$7&gt;=$F41,BL$7&lt;=$F41+$G41-1),2,IF(AND($C41="Milestone",BL$7&gt;=$F41,BL$7&lt;=$F41+$G41-1),1,""))</f>
        <v/>
      </c>
    </row>
    <row r="46" spans="1:64" s="1" customFormat="1" ht="40.15" customHeight="1">
      <c r="A46" s="9"/>
      <c r="B46"/>
      <c r="C46"/>
      <c r="D46"/>
      <c r="E46"/>
      <c r="F46" s="2"/>
      <c r="G46"/>
      <c r="H46" s="20"/>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row>
    <row r="47" spans="1:64" s="1" customFormat="1" ht="40.15" customHeight="1">
      <c r="A47" s="9"/>
      <c r="B47"/>
      <c r="C47"/>
      <c r="D47"/>
      <c r="E47"/>
      <c r="F47" s="2"/>
      <c r="G47"/>
      <c r="H47" s="20"/>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row>
    <row r="48" spans="1:64" s="1" customFormat="1" ht="40.15" customHeight="1">
      <c r="A48" s="9"/>
      <c r="B48"/>
      <c r="C48"/>
      <c r="D48"/>
      <c r="E48"/>
      <c r="F48" s="2"/>
      <c r="G48"/>
      <c r="H48" s="20"/>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row>
    <row r="49" spans="1:65" s="1" customFormat="1" ht="40.15" customHeight="1">
      <c r="A49" s="9"/>
      <c r="B49"/>
      <c r="C49"/>
      <c r="D49"/>
      <c r="E49"/>
      <c r="F49" s="2"/>
      <c r="G49"/>
      <c r="H49" s="20"/>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row>
    <row r="50" spans="1:65" s="1" customFormat="1" ht="40.15" customHeight="1">
      <c r="A50" s="9"/>
      <c r="B50"/>
      <c r="C50"/>
      <c r="D50"/>
      <c r="E50"/>
      <c r="F50" s="2"/>
      <c r="G50"/>
      <c r="H50" s="2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s="46"/>
    </row>
    <row r="51" spans="1:65" s="1" customFormat="1" ht="40.15" customHeight="1">
      <c r="A51" s="10"/>
      <c r="B51"/>
      <c r="C51"/>
      <c r="D51"/>
      <c r="E51"/>
      <c r="F51" s="2"/>
      <c r="G51"/>
      <c r="H51" s="20"/>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row>
    <row r="52" spans="1:65" ht="30" customHeight="1">
      <c r="H52" s="3"/>
    </row>
  </sheetData>
  <mergeCells count="8">
    <mergeCell ref="X4:AA4"/>
    <mergeCell ref="AC4:AF4"/>
    <mergeCell ref="B2:H2"/>
    <mergeCell ref="I2:N2"/>
    <mergeCell ref="O2:T2"/>
    <mergeCell ref="I4:L4"/>
    <mergeCell ref="N4:Q4"/>
    <mergeCell ref="S4:V4"/>
  </mergeCells>
  <conditionalFormatting sqref="E9:E42">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46">
    <cfRule type="expression" dxfId="42" priority="1">
      <formula>AND(TODAY()&gt;=I$7,TODAY()&lt;J$7)</formula>
    </cfRule>
  </conditionalFormatting>
  <conditionalFormatting sqref="I6:AM6">
    <cfRule type="expression" dxfId="41" priority="4">
      <formula>I$7&lt;=EOMONTH($I$7,0)</formula>
    </cfRule>
  </conditionalFormatting>
  <conditionalFormatting sqref="J6:BL6">
    <cfRule type="expression" dxfId="40" priority="3">
      <formula>AND(J$7&lt;=EOMONTH($I$7,2),J$7&gt;EOMONTH($I$7,0),J$7&gt;EOMONTH($I$7,1))</formula>
    </cfRule>
  </conditionalFormatting>
  <conditionalFormatting sqref="I6:BL6">
    <cfRule type="expression" dxfId="39" priority="2">
      <formula>AND(I$7&lt;=EOMONTH($I$7,1),I$7&gt;EOMONTH($I$7,0))</formula>
    </cfRule>
  </conditionalFormatting>
  <conditionalFormatting sqref="I10:BL27">
    <cfRule type="expression" dxfId="38" priority="7" stopIfTrue="1">
      <formula>AND($C10="Low Risk",I$7&gt;=$F10,I$7&lt;=$F10+$G10-1)</formula>
    </cfRule>
    <cfRule type="expression" dxfId="37" priority="8" stopIfTrue="1">
      <formula>AND($C10="High Risk",I$7&gt;=$F10,I$7&lt;=$F10+$G10-1)</formula>
    </cfRule>
    <cfRule type="expression" dxfId="36" priority="9" stopIfTrue="1">
      <formula>AND($C10="On Track",I$7&gt;=$F10,I$7&lt;=$F10+$G10-1)</formula>
    </cfRule>
    <cfRule type="expression" dxfId="35" priority="10" stopIfTrue="1">
      <formula>AND($C10="Med Risk",I$7&gt;=$F10,I$7&lt;=$F10+$G10-1)</formula>
    </cfRule>
    <cfRule type="expression" dxfId="34" priority="11" stopIfTrue="1">
      <formula>AND(LEN($C10)=0,I$7&gt;=$F10,I$7&lt;=$F10+$G10-1)</formula>
    </cfRule>
  </conditionalFormatting>
  <conditionalFormatting sqref="I46:BL46">
    <cfRule type="expression" dxfId="33" priority="13" stopIfTrue="1">
      <formula>AND(#REF!="Low Risk",I$7&gt;=#REF!,I$7&lt;=#REF!+#REF!-1)</formula>
    </cfRule>
    <cfRule type="expression" dxfId="32" priority="14" stopIfTrue="1">
      <formula>AND(#REF!="High Risk",I$7&gt;=#REF!,I$7&lt;=#REF!+#REF!-1)</formula>
    </cfRule>
    <cfRule type="expression" dxfId="31" priority="15" stopIfTrue="1">
      <formula>AND(#REF!="On Track",I$7&gt;=#REF!,I$7&lt;=#REF!+#REF!-1)</formula>
    </cfRule>
    <cfRule type="expression" dxfId="30" priority="16" stopIfTrue="1">
      <formula>AND(#REF!="Med Risk",I$7&gt;=#REF!,I$7&lt;=#REF!+#REF!-1)</formula>
    </cfRule>
    <cfRule type="expression" dxfId="29" priority="17" stopIfTrue="1">
      <formula>AND(LEN(#REF!)=0,I$7&gt;=#REF!,I$7&lt;=#REF!+#REF!-1)</formula>
    </cfRule>
  </conditionalFormatting>
  <conditionalFormatting sqref="I35:BL36 I28:BL28">
    <cfRule type="expression" dxfId="28" priority="56" stopIfTrue="1">
      <formula>AND(#REF!="Low Risk",I$7&gt;=#REF!,I$7&lt;=#REF!+#REF!-1)</formula>
    </cfRule>
    <cfRule type="expression" dxfId="27" priority="57" stopIfTrue="1">
      <formula>AND(#REF!="High Risk",I$7&gt;=#REF!,I$7&lt;=#REF!+#REF!-1)</formula>
    </cfRule>
    <cfRule type="expression" dxfId="26" priority="58" stopIfTrue="1">
      <formula>AND(#REF!="On Track",I$7&gt;=#REF!,I$7&lt;=#REF!+#REF!-1)</formula>
    </cfRule>
    <cfRule type="expression" dxfId="25" priority="59" stopIfTrue="1">
      <formula>AND(#REF!="Med Risk",I$7&gt;=#REF!,I$7&lt;=#REF!+#REF!-1)</formula>
    </cfRule>
    <cfRule type="expression" dxfId="24" priority="60" stopIfTrue="1">
      <formula>AND(LEN(#REF!)=0,I$7&gt;=#REF!,I$7&lt;=#REF!+#REF!-1)</formula>
    </cfRule>
  </conditionalFormatting>
  <conditionalFormatting sqref="I37:BL40">
    <cfRule type="expression" dxfId="23" priority="61" stopIfTrue="1">
      <formula>AND($C34="Low Risk",I$7&gt;=$F34,I$7&lt;=$F34+$G34-1)</formula>
    </cfRule>
    <cfRule type="expression" dxfId="22" priority="62" stopIfTrue="1">
      <formula>AND($C34="High Risk",I$7&gt;=$F34,I$7&lt;=$F34+$G34-1)</formula>
    </cfRule>
    <cfRule type="expression" dxfId="21" priority="63" stopIfTrue="1">
      <formula>AND($C34="On Track",I$7&gt;=$F34,I$7&lt;=$F34+$G34-1)</formula>
    </cfRule>
    <cfRule type="expression" dxfId="20" priority="64" stopIfTrue="1">
      <formula>AND($C34="Med Risk",I$7&gt;=$F34,I$7&lt;=$F34+$G34-1)</formula>
    </cfRule>
    <cfRule type="expression" dxfId="19" priority="65" stopIfTrue="1">
      <formula>AND(LEN($C34)=0,I$7&gt;=$F34,I$7&lt;=$F34+$G34-1)</formula>
    </cfRule>
  </conditionalFormatting>
  <conditionalFormatting sqref="I29:BL34">
    <cfRule type="expression" dxfId="18" priority="78" stopIfTrue="1">
      <formula>AND($C28="Low Risk",I$7&gt;=$F28,I$7&lt;=$F28+$G28-1)</formula>
    </cfRule>
    <cfRule type="expression" dxfId="17" priority="79" stopIfTrue="1">
      <formula>AND($C28="High Risk",I$7&gt;=$F28,I$7&lt;=$F28+$G28-1)</formula>
    </cfRule>
    <cfRule type="expression" dxfId="16" priority="80" stopIfTrue="1">
      <formula>AND($C28="On Track",I$7&gt;=$F28,I$7&lt;=$F28+$G28-1)</formula>
    </cfRule>
    <cfRule type="expression" dxfId="15" priority="81" stopIfTrue="1">
      <formula>AND($C28="Med Risk",I$7&gt;=$F28,I$7&lt;=$F28+$G28-1)</formula>
    </cfRule>
    <cfRule type="expression" dxfId="14" priority="82" stopIfTrue="1">
      <formula>AND(LEN($C28)=0,I$7&gt;=$F28,I$7&lt;=$F28+$G28-1)</formula>
    </cfRule>
  </conditionalFormatting>
  <conditionalFormatting sqref="I41:BL44">
    <cfRule type="expression" dxfId="13" priority="93" stopIfTrue="1">
      <formula>AND($C37="Low Risk",I$7&gt;=$F37,I$7&lt;=$F37+$G37-1)</formula>
    </cfRule>
    <cfRule type="expression" dxfId="12" priority="94" stopIfTrue="1">
      <formula>AND($C37="High Risk",I$7&gt;=$F37,I$7&lt;=$F37+$G37-1)</formula>
    </cfRule>
    <cfRule type="expression" dxfId="11" priority="95" stopIfTrue="1">
      <formula>AND($C37="On Track",I$7&gt;=$F37,I$7&lt;=$F37+$G37-1)</formula>
    </cfRule>
    <cfRule type="expression" dxfId="10" priority="96" stopIfTrue="1">
      <formula>AND($C37="Med Risk",I$7&gt;=$F37,I$7&lt;=$F37+$G37-1)</formula>
    </cfRule>
    <cfRule type="expression" dxfId="9" priority="97" stopIfTrue="1">
      <formula>AND(LEN($C37)=0,I$7&gt;=$F37,I$7&lt;=$F37+$G37-1)</formula>
    </cfRule>
  </conditionalFormatting>
  <conditionalFormatting sqref="I45:BL45">
    <cfRule type="expression" dxfId="8" priority="105" stopIfTrue="1">
      <formula>AND($C41="Low Risk",I$7&gt;=$F41,I$7&lt;=$F41+$G41-1)</formula>
    </cfRule>
    <cfRule type="expression" dxfId="7" priority="106" stopIfTrue="1">
      <formula>AND($C41="High Risk",I$7&gt;=$F41,I$7&lt;=$F41+$G41-1)</formula>
    </cfRule>
    <cfRule type="expression" dxfId="6" priority="107" stopIfTrue="1">
      <formula>AND($C41="On Track",I$7&gt;=$F41,I$7&lt;=$F41+$G41-1)</formula>
    </cfRule>
    <cfRule type="expression" dxfId="5" priority="108" stopIfTrue="1">
      <formula>AND($C41="Med Risk",I$7&gt;=$F41,I$7&lt;=$F41+$G41-1)</formula>
    </cfRule>
    <cfRule type="expression" dxfId="4" priority="109" stopIfTrue="1">
      <formula>AND(LEN($C41)=0,I$7&gt;=$F41,I$7&lt;=$F41+$G41-1)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41"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50" xr:uid="{008E5CA1-A949-4186-A5FB-74F6E9478170}"/>
    <dataValidation allowBlank="1" showInputMessage="1" showErrorMessage="1" prompt="This row marks the end of the Gantt milestone data. DO NOT enter anything in this row. _x000a_To add more items, insert new rows above this one._x000a_" sqref="A51"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E9:E42</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I46:BL46</xm:sqref>
        </x14:conditionalFormatting>
        <x14:conditionalFormatting xmlns:xm="http://schemas.microsoft.com/office/excel/2006/main">
          <x14:cfRule type="iconSet" priority="117"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I10:BL45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C5315E-9A69-4EEB-ACCD-0F886FBF12FB}"/>
</file>

<file path=customXml/itemProps2.xml><?xml version="1.0" encoding="utf-8"?>
<ds:datastoreItem xmlns:ds="http://schemas.openxmlformats.org/officeDocument/2006/customXml" ds:itemID="{11AAADB5-F91F-44CE-8CB6-D8472D59D975}"/>
</file>

<file path=customXml/itemProps3.xml><?xml version="1.0" encoding="utf-8"?>
<ds:datastoreItem xmlns:ds="http://schemas.openxmlformats.org/officeDocument/2006/customXml" ds:itemID="{CF181E67-B5A5-4E32-9D0A-4494603D7B36}"/>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2025-03-19T17:23:21Z</dcterms:created>
  <dcterms:modified xsi:type="dcterms:W3CDTF">2025-04-23T17:11:47Z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