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ilizar\Desktop\Projecto\matlab\"/>
    </mc:Choice>
  </mc:AlternateContent>
  <bookViews>
    <workbookView xWindow="0" yWindow="0" windowWidth="26970" windowHeight="10830"/>
  </bookViews>
  <sheets>
    <sheet name="Tab RMS final" sheetId="3" r:id="rId1"/>
    <sheet name="Tabelas" sheetId="1" r:id="rId2"/>
    <sheet name="Cálculo RMS" sheetId="2" r:id="rId3"/>
    <sheet name="Folha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2" l="1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L50" i="2"/>
  <c r="L49" i="2"/>
  <c r="L48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L18" i="2"/>
  <c r="S7" i="2"/>
  <c r="R7" i="2"/>
  <c r="T6" i="2"/>
  <c r="S6" i="2"/>
  <c r="R6" i="2"/>
  <c r="T5" i="2" l="1"/>
  <c r="S5" i="2"/>
  <c r="R5" i="2"/>
  <c r="T4" i="2"/>
  <c r="S4" i="2"/>
  <c r="R4" i="2"/>
  <c r="Q4" i="2"/>
  <c r="P4" i="2"/>
  <c r="O4" i="2"/>
  <c r="L10" i="2" l="1"/>
  <c r="L66" i="2"/>
  <c r="L65" i="2"/>
  <c r="L64" i="2"/>
  <c r="L62" i="2"/>
  <c r="L61" i="2"/>
  <c r="L60" i="2"/>
  <c r="L58" i="2"/>
  <c r="L57" i="2"/>
  <c r="L56" i="2"/>
  <c r="L54" i="2"/>
  <c r="L53" i="2"/>
  <c r="L52" i="2"/>
  <c r="L46" i="2"/>
  <c r="L45" i="2"/>
  <c r="L44" i="2"/>
  <c r="L42" i="2"/>
  <c r="L41" i="2"/>
  <c r="L40" i="2"/>
  <c r="L38" i="2"/>
  <c r="L37" i="2"/>
  <c r="L36" i="2"/>
  <c r="L34" i="2"/>
  <c r="L33" i="2"/>
  <c r="L32" i="2"/>
  <c r="L30" i="2"/>
  <c r="L29" i="2"/>
  <c r="L28" i="2"/>
  <c r="L26" i="2"/>
  <c r="L25" i="2"/>
  <c r="L24" i="2"/>
  <c r="L22" i="2"/>
  <c r="L21" i="2"/>
  <c r="L20" i="2"/>
  <c r="L17" i="2"/>
  <c r="L16" i="2"/>
  <c r="L14" i="2"/>
  <c r="L13" i="2"/>
  <c r="L12" i="2"/>
  <c r="L9" i="2"/>
  <c r="L8" i="2" l="1"/>
  <c r="L6" i="2"/>
  <c r="L5" i="2"/>
  <c r="L4" i="2"/>
</calcChain>
</file>

<file path=xl/sharedStrings.xml><?xml version="1.0" encoding="utf-8"?>
<sst xmlns="http://schemas.openxmlformats.org/spreadsheetml/2006/main" count="178" uniqueCount="40">
  <si>
    <t>[0,10;0,30]</t>
  </si>
  <si>
    <t>[200;300]</t>
  </si>
  <si>
    <t>[0,10;0,35]</t>
  </si>
  <si>
    <t>[1;2]</t>
  </si>
  <si>
    <t>Nr de Ensaio</t>
  </si>
  <si>
    <t>V de Corte</t>
  </si>
  <si>
    <t>V de corte (Vc)</t>
  </si>
  <si>
    <t>V de avanço (Va)</t>
  </si>
  <si>
    <t>P Axial</t>
  </si>
  <si>
    <t>P Radial</t>
  </si>
  <si>
    <t>P Axial (pa)</t>
  </si>
  <si>
    <t>P Radial (pr)</t>
  </si>
  <si>
    <t>V de avanço</t>
  </si>
  <si>
    <t>V de rotação</t>
  </si>
  <si>
    <t>Em Unidades SI</t>
  </si>
  <si>
    <t>z1 - vc</t>
  </si>
  <si>
    <t>z2 - va</t>
  </si>
  <si>
    <t>z3 - pa</t>
  </si>
  <si>
    <t>z4 - pr</t>
  </si>
  <si>
    <t>z5 - vibr</t>
  </si>
  <si>
    <t>Ensaios</t>
  </si>
  <si>
    <t>Eixo</t>
  </si>
  <si>
    <t>RMS 3</t>
  </si>
  <si>
    <t>RMS 2</t>
  </si>
  <si>
    <t>RMS 1</t>
  </si>
  <si>
    <t>Média RMS</t>
  </si>
  <si>
    <t>X</t>
  </si>
  <si>
    <t>Y</t>
  </si>
  <si>
    <t>Z</t>
  </si>
  <si>
    <t>M1</t>
  </si>
  <si>
    <t>M2</t>
  </si>
  <si>
    <t>M3</t>
  </si>
  <si>
    <t>M4</t>
  </si>
  <si>
    <t>M</t>
  </si>
  <si>
    <t>Valor</t>
  </si>
  <si>
    <t>x</t>
  </si>
  <si>
    <t>y</t>
  </si>
  <si>
    <t>z</t>
  </si>
  <si>
    <t>Ensaio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</si>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</sst>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0" xfId="1"/>
    <xf numFmtId="0" fontId="0" fillId="0" borderId="0" xfId="0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zoomScale="80" zoomScaleNormal="80" workbookViewId="0">
      <selection activeCell="X18" sqref="X18"/>
    </sheetView>
  </sheetViews>
  <sheetFormatPr defaultRowHeight="15" x14ac:dyDescent="0.25"/>
  <sheetData>
    <row r="2" spans="1:13" ht="18.75" x14ac:dyDescent="0.25">
      <c r="A2" s="4" t="s">
        <v>38</v>
      </c>
      <c r="B2" s="4" t="s">
        <v>39</v>
      </c>
      <c r="C2" s="4" t="s">
        <v>13</v>
      </c>
      <c r="D2" s="4" t="s">
        <v>12</v>
      </c>
      <c r="E2" s="4" t="s">
        <v>8</v>
      </c>
      <c r="F2" s="4" t="s">
        <v>9</v>
      </c>
      <c r="G2" s="4" t="s">
        <v>35</v>
      </c>
      <c r="H2" s="4" t="s">
        <v>36</v>
      </c>
      <c r="I2" s="4" t="s">
        <v>37</v>
      </c>
      <c r="J2" s="4" t="s">
        <v>29</v>
      </c>
      <c r="K2" s="4" t="s">
        <v>30</v>
      </c>
      <c r="L2" s="4" t="s">
        <v>31</v>
      </c>
      <c r="M2" s="4" t="s">
        <v>32</v>
      </c>
    </row>
    <row r="3" spans="1:13" x14ac:dyDescent="0.25">
      <c r="A3" s="17">
        <v>1</v>
      </c>
      <c r="B3" s="17">
        <v>1</v>
      </c>
      <c r="C3" s="18">
        <v>2546</v>
      </c>
      <c r="D3" s="18">
        <v>1018.4</v>
      </c>
      <c r="E3" s="19">
        <v>0.1</v>
      </c>
      <c r="F3" s="18">
        <v>1</v>
      </c>
      <c r="G3" s="20">
        <v>3.6918000000000002</v>
      </c>
      <c r="H3" s="20">
        <v>3.6978</v>
      </c>
      <c r="I3" s="20">
        <v>8.8104999999999993</v>
      </c>
      <c r="J3" s="21">
        <v>9.555031925116733</v>
      </c>
      <c r="K3" s="12">
        <v>6.7564278687039945</v>
      </c>
      <c r="L3" s="12">
        <v>12.508299999999998</v>
      </c>
      <c r="M3" s="12">
        <v>8.8104999999999993</v>
      </c>
    </row>
    <row r="4" spans="1:13" x14ac:dyDescent="0.25">
      <c r="A4" s="17">
        <v>2</v>
      </c>
      <c r="B4" s="17">
        <v>2</v>
      </c>
      <c r="C4" s="18">
        <v>2546</v>
      </c>
      <c r="D4" s="18">
        <v>1018.4</v>
      </c>
      <c r="E4" s="19">
        <v>0.1</v>
      </c>
      <c r="F4" s="18">
        <v>2</v>
      </c>
      <c r="G4" s="20">
        <v>4.774</v>
      </c>
      <c r="H4" s="20">
        <v>5.0433000000000003</v>
      </c>
      <c r="I4" s="20">
        <v>10.9222</v>
      </c>
      <c r="J4" s="21">
        <v>12.030350274617943</v>
      </c>
      <c r="K4" s="12">
        <v>8.5067422592317925</v>
      </c>
      <c r="L4" s="12">
        <v>15.9655</v>
      </c>
      <c r="M4" s="12">
        <v>10.9222</v>
      </c>
    </row>
    <row r="5" spans="1:13" x14ac:dyDescent="0.25">
      <c r="A5" s="17">
        <v>3</v>
      </c>
      <c r="B5" s="17">
        <v>3</v>
      </c>
      <c r="C5" s="18">
        <v>2546</v>
      </c>
      <c r="D5" s="18">
        <v>1018.4</v>
      </c>
      <c r="E5" s="19">
        <v>0.35</v>
      </c>
      <c r="F5" s="18">
        <v>1</v>
      </c>
      <c r="G5" s="20">
        <v>4.1866000000000003</v>
      </c>
      <c r="H5" s="20">
        <v>3.9018000000000002</v>
      </c>
      <c r="I5" s="20">
        <v>9.8390000000000004</v>
      </c>
      <c r="J5" s="21">
        <v>10.584420826856801</v>
      </c>
      <c r="K5" s="12">
        <v>7.4843157416025683</v>
      </c>
      <c r="L5" s="12">
        <v>13.7408</v>
      </c>
      <c r="M5" s="12">
        <v>9.8390000000000004</v>
      </c>
    </row>
    <row r="6" spans="1:13" x14ac:dyDescent="0.25">
      <c r="A6" s="17">
        <v>5</v>
      </c>
      <c r="B6" s="17">
        <v>4</v>
      </c>
      <c r="C6" s="18">
        <v>2546</v>
      </c>
      <c r="D6" s="18">
        <v>4584</v>
      </c>
      <c r="E6" s="19">
        <v>0.1</v>
      </c>
      <c r="F6" s="18">
        <v>1</v>
      </c>
      <c r="G6" s="20">
        <v>4.1044</v>
      </c>
      <c r="H6" s="20">
        <v>4.1535000000000002</v>
      </c>
      <c r="I6" s="20">
        <v>9.0586000000000002</v>
      </c>
      <c r="J6" s="21">
        <v>9.965430056450149</v>
      </c>
      <c r="K6" s="12">
        <v>7.0466231703561393</v>
      </c>
      <c r="L6" s="12">
        <v>13.2121</v>
      </c>
      <c r="M6" s="12">
        <v>9.0586000000000002</v>
      </c>
    </row>
    <row r="7" spans="1:13" x14ac:dyDescent="0.25">
      <c r="A7" s="17">
        <v>8</v>
      </c>
      <c r="B7" s="17">
        <v>5</v>
      </c>
      <c r="C7" s="18">
        <v>2546</v>
      </c>
      <c r="D7" s="18">
        <v>4584</v>
      </c>
      <c r="E7" s="19">
        <v>0.35</v>
      </c>
      <c r="F7" s="18">
        <v>2</v>
      </c>
      <c r="G7" s="20">
        <v>8.7763000000000009</v>
      </c>
      <c r="H7" s="20">
        <v>10.145899999999999</v>
      </c>
      <c r="I7" s="20">
        <v>16.7088</v>
      </c>
      <c r="J7" s="21">
        <v>19.547973916751577</v>
      </c>
      <c r="K7" s="12">
        <v>13.822504914992795</v>
      </c>
      <c r="L7" s="12">
        <v>26.854700000000001</v>
      </c>
      <c r="M7" s="12">
        <v>16.7088</v>
      </c>
    </row>
    <row r="8" spans="1:13" x14ac:dyDescent="0.25">
      <c r="A8" s="17">
        <v>9</v>
      </c>
      <c r="B8" s="17">
        <v>6</v>
      </c>
      <c r="C8" s="18">
        <v>3820</v>
      </c>
      <c r="D8" s="18">
        <v>1018.4</v>
      </c>
      <c r="E8" s="19">
        <v>0.1</v>
      </c>
      <c r="F8" s="18">
        <v>1</v>
      </c>
      <c r="G8" s="20">
        <v>9.1685999999999996</v>
      </c>
      <c r="H8" s="20">
        <v>10.4323</v>
      </c>
      <c r="I8" s="20">
        <v>17.056899999999999</v>
      </c>
      <c r="J8" s="21">
        <v>19.994267200875353</v>
      </c>
      <c r="K8" s="12">
        <v>14.138081922594733</v>
      </c>
      <c r="L8" s="12">
        <v>27.489199999999997</v>
      </c>
      <c r="M8" s="12">
        <v>17.056899999999999</v>
      </c>
    </row>
    <row r="9" spans="1:13" x14ac:dyDescent="0.25">
      <c r="A9" s="17">
        <v>14</v>
      </c>
      <c r="B9" s="17">
        <v>7</v>
      </c>
      <c r="C9" s="18">
        <v>3820</v>
      </c>
      <c r="D9" s="18">
        <v>4584</v>
      </c>
      <c r="E9" s="19">
        <v>0.1</v>
      </c>
      <c r="F9" s="18">
        <v>2</v>
      </c>
      <c r="G9" s="20">
        <v>3.2122999999999999</v>
      </c>
      <c r="H9" s="20">
        <v>2.8492000000000002</v>
      </c>
      <c r="I9" s="20">
        <v>8.7841000000000005</v>
      </c>
      <c r="J9" s="21">
        <v>9.2346279540650702</v>
      </c>
      <c r="K9" s="12">
        <v>6.5298680480542641</v>
      </c>
      <c r="L9" s="12">
        <v>11.6333</v>
      </c>
      <c r="M9" s="12">
        <v>8.7841000000000005</v>
      </c>
    </row>
    <row r="10" spans="1:13" x14ac:dyDescent="0.25">
      <c r="A10" s="17">
        <v>16</v>
      </c>
      <c r="B10" s="17">
        <v>8</v>
      </c>
      <c r="C10" s="18">
        <v>3820</v>
      </c>
      <c r="D10" s="18">
        <v>4584</v>
      </c>
      <c r="E10" s="19">
        <v>0.35</v>
      </c>
      <c r="F10" s="18">
        <v>2</v>
      </c>
      <c r="G10" s="20">
        <v>3.1888000000000001</v>
      </c>
      <c r="H10" s="20">
        <v>2.6196000000000002</v>
      </c>
      <c r="I10" s="20">
        <v>7.3289999999999997</v>
      </c>
      <c r="J10" s="21">
        <v>7.7830935469130775</v>
      </c>
      <c r="K10" s="12">
        <v>5.503478225631496</v>
      </c>
      <c r="L10" s="12">
        <v>9.948599999999999</v>
      </c>
      <c r="M10" s="12">
        <v>7.3289999999999997</v>
      </c>
    </row>
    <row r="11" spans="1:13" x14ac:dyDescent="0.25">
      <c r="A11" s="17">
        <v>4</v>
      </c>
      <c r="B11" s="17">
        <v>9</v>
      </c>
      <c r="C11" s="18">
        <v>2546</v>
      </c>
      <c r="D11" s="18">
        <v>1018.4</v>
      </c>
      <c r="E11" s="19">
        <v>0.35</v>
      </c>
      <c r="F11" s="18">
        <v>2</v>
      </c>
      <c r="G11" s="20">
        <v>4.0770999999999997</v>
      </c>
      <c r="H11" s="20">
        <v>4.3011999999999997</v>
      </c>
      <c r="I11" s="20">
        <v>10.0749</v>
      </c>
      <c r="J11" s="21">
        <v>10.954599999999999</v>
      </c>
      <c r="K11" s="12">
        <v>7.7461000000000002</v>
      </c>
      <c r="L11" s="12">
        <v>14.376099999999999</v>
      </c>
      <c r="M11" s="12">
        <v>10.0749</v>
      </c>
    </row>
    <row r="12" spans="1:13" x14ac:dyDescent="0.25">
      <c r="A12" s="17">
        <v>7</v>
      </c>
      <c r="B12" s="17">
        <v>10</v>
      </c>
      <c r="C12" s="18">
        <v>2546</v>
      </c>
      <c r="D12" s="18">
        <v>4584</v>
      </c>
      <c r="E12" s="19">
        <v>0.35</v>
      </c>
      <c r="F12" s="18">
        <v>1</v>
      </c>
      <c r="G12" s="20">
        <v>4.8601999999999999</v>
      </c>
      <c r="H12" s="20">
        <v>4.8152999999999997</v>
      </c>
      <c r="I12" s="20">
        <v>9.6778999999999993</v>
      </c>
      <c r="J12" s="21">
        <v>10.809699999999999</v>
      </c>
      <c r="K12" s="12">
        <v>7.6436000000000002</v>
      </c>
      <c r="L12" s="12">
        <v>14.4932</v>
      </c>
      <c r="M12" s="12">
        <v>9.6778999999999993</v>
      </c>
    </row>
    <row r="13" spans="1:13" x14ac:dyDescent="0.25">
      <c r="A13" s="17">
        <v>6</v>
      </c>
      <c r="B13" s="17">
        <v>11</v>
      </c>
      <c r="C13" s="18">
        <v>2546</v>
      </c>
      <c r="D13" s="18">
        <v>4584</v>
      </c>
      <c r="E13" s="19">
        <v>0.1</v>
      </c>
      <c r="F13" s="18">
        <v>2</v>
      </c>
      <c r="G13" s="20">
        <v>5.2110000000000003</v>
      </c>
      <c r="H13" s="20">
        <v>5.4192999999999998</v>
      </c>
      <c r="I13" s="20">
        <v>12.7689</v>
      </c>
      <c r="J13" s="21">
        <v>13.8713</v>
      </c>
      <c r="K13" s="12">
        <v>9.8085000000000004</v>
      </c>
      <c r="L13" s="12">
        <v>18.188199999999998</v>
      </c>
      <c r="M13" s="12">
        <v>12.7689</v>
      </c>
    </row>
    <row r="14" spans="1:13" x14ac:dyDescent="0.25">
      <c r="A14" s="17">
        <v>10</v>
      </c>
      <c r="B14" s="17">
        <v>12</v>
      </c>
      <c r="C14" s="18">
        <v>3820</v>
      </c>
      <c r="D14" s="18">
        <v>1018.4</v>
      </c>
      <c r="E14" s="19">
        <v>0.1</v>
      </c>
      <c r="F14" s="18">
        <v>2</v>
      </c>
      <c r="G14" s="20">
        <v>3.0783999999999998</v>
      </c>
      <c r="H14" s="20">
        <v>2.7774000000000001</v>
      </c>
      <c r="I14" s="20">
        <v>8.8117000000000001</v>
      </c>
      <c r="J14" s="21">
        <v>9.2390000000000008</v>
      </c>
      <c r="K14" s="12">
        <v>6.5330000000000004</v>
      </c>
      <c r="L14" s="12">
        <v>11.5891</v>
      </c>
      <c r="M14" s="12">
        <v>8.8117000000000001</v>
      </c>
    </row>
    <row r="15" spans="1:13" x14ac:dyDescent="0.25">
      <c r="A15" s="17">
        <v>11</v>
      </c>
      <c r="B15" s="17">
        <v>13</v>
      </c>
      <c r="C15" s="18">
        <v>3820</v>
      </c>
      <c r="D15" s="18">
        <v>1018.4</v>
      </c>
      <c r="E15" s="19">
        <v>0.35</v>
      </c>
      <c r="F15" s="18">
        <v>1</v>
      </c>
      <c r="G15" s="20">
        <v>2.7370999999999999</v>
      </c>
      <c r="H15" s="20">
        <v>2.3010999999999999</v>
      </c>
      <c r="I15" s="20">
        <v>7.6310000000000002</v>
      </c>
      <c r="J15" s="21">
        <v>7.9703999999999997</v>
      </c>
      <c r="K15" s="12">
        <v>5.6359000000000004</v>
      </c>
      <c r="L15" s="12">
        <v>9.9321000000000002</v>
      </c>
      <c r="M15" s="12">
        <v>7.6310000000000002</v>
      </c>
    </row>
    <row r="16" spans="1:13" x14ac:dyDescent="0.25">
      <c r="A16" s="17">
        <v>12</v>
      </c>
      <c r="B16" s="17">
        <v>14</v>
      </c>
      <c r="C16" s="18">
        <v>3820</v>
      </c>
      <c r="D16" s="18">
        <v>1018.4</v>
      </c>
      <c r="E16" s="19">
        <v>0.35</v>
      </c>
      <c r="F16" s="18">
        <v>2</v>
      </c>
      <c r="G16" s="20">
        <v>1.9439</v>
      </c>
      <c r="H16" s="20">
        <v>1.9489000000000001</v>
      </c>
      <c r="I16" s="20">
        <v>5.8827999999999996</v>
      </c>
      <c r="J16" s="21">
        <v>6.1971999999999996</v>
      </c>
      <c r="K16" s="12">
        <v>4.3821000000000003</v>
      </c>
      <c r="L16" s="12">
        <v>7.8316999999999997</v>
      </c>
      <c r="M16" s="12">
        <v>5.8827999999999996</v>
      </c>
    </row>
    <row r="17" spans="1:13" x14ac:dyDescent="0.25">
      <c r="A17" s="23">
        <v>13</v>
      </c>
      <c r="B17" s="17">
        <v>15</v>
      </c>
      <c r="C17" s="18">
        <v>3820</v>
      </c>
      <c r="D17" s="18">
        <v>4584</v>
      </c>
      <c r="E17" s="19">
        <v>0.1</v>
      </c>
      <c r="F17" s="18">
        <v>1</v>
      </c>
      <c r="G17" s="20">
        <v>3.1111</v>
      </c>
      <c r="H17" s="20">
        <v>2.6861000000000002</v>
      </c>
      <c r="I17" s="20">
        <v>8.2273999999999994</v>
      </c>
      <c r="J17" s="21">
        <v>8.6547999999999998</v>
      </c>
      <c r="K17" s="12">
        <v>6.1199000000000003</v>
      </c>
      <c r="L17" s="12">
        <v>10.913500000000001</v>
      </c>
      <c r="M17" s="12">
        <v>8.2273999999999994</v>
      </c>
    </row>
    <row r="18" spans="1:13" x14ac:dyDescent="0.25">
      <c r="A18" s="23">
        <v>15</v>
      </c>
      <c r="B18" s="17">
        <v>16</v>
      </c>
      <c r="C18" s="18">
        <v>3820</v>
      </c>
      <c r="D18" s="18">
        <v>4584</v>
      </c>
      <c r="E18" s="19">
        <v>0.35</v>
      </c>
      <c r="F18" s="18">
        <v>1</v>
      </c>
      <c r="G18" s="20">
        <v>3.5036999999999998</v>
      </c>
      <c r="H18" s="20">
        <v>3.0897000000000001</v>
      </c>
      <c r="I18" s="20">
        <v>8.3948</v>
      </c>
      <c r="J18" s="21">
        <v>8.9452999999999996</v>
      </c>
      <c r="K18" s="12">
        <v>6.3253000000000004</v>
      </c>
      <c r="L18" s="12">
        <v>11.484500000000001</v>
      </c>
      <c r="M18" s="12">
        <v>8.3948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I8" sqref="I8:L24"/>
    </sheetView>
  </sheetViews>
  <sheetFormatPr defaultRowHeight="15" x14ac:dyDescent="0.25"/>
  <cols>
    <col min="1" max="1" width="24" customWidth="1"/>
    <col min="2" max="3" width="16.5703125" customWidth="1"/>
    <col min="4" max="4" width="17.140625" customWidth="1"/>
    <col min="5" max="5" width="14.7109375" customWidth="1"/>
    <col min="6" max="6" width="14.85546875" customWidth="1"/>
    <col min="8" max="8" width="18" customWidth="1"/>
    <col min="9" max="9" width="16.5703125" customWidth="1"/>
    <col min="10" max="10" width="16.140625" customWidth="1"/>
    <col min="11" max="11" width="11.140625" customWidth="1"/>
    <col min="12" max="12" width="12.7109375" customWidth="1"/>
  </cols>
  <sheetData>
    <row r="1" spans="1:12" x14ac:dyDescent="0.25">
      <c r="A1" s="1" t="s">
        <v>6</v>
      </c>
      <c r="B1" s="1" t="s">
        <v>1</v>
      </c>
      <c r="J1" t="s">
        <v>15</v>
      </c>
    </row>
    <row r="2" spans="1:12" x14ac:dyDescent="0.25">
      <c r="A2" s="1" t="s">
        <v>7</v>
      </c>
      <c r="B2" s="1" t="s">
        <v>0</v>
      </c>
      <c r="J2" t="s">
        <v>16</v>
      </c>
    </row>
    <row r="3" spans="1:12" x14ac:dyDescent="0.25">
      <c r="A3" s="1" t="s">
        <v>10</v>
      </c>
      <c r="B3" s="1" t="s">
        <v>2</v>
      </c>
      <c r="J3" t="s">
        <v>17</v>
      </c>
    </row>
    <row r="4" spans="1:12" x14ac:dyDescent="0.25">
      <c r="A4" s="1" t="s">
        <v>11</v>
      </c>
      <c r="B4" s="1" t="s">
        <v>3</v>
      </c>
      <c r="J4" t="s">
        <v>18</v>
      </c>
    </row>
    <row r="5" spans="1:12" x14ac:dyDescent="0.25">
      <c r="J5" t="s">
        <v>19</v>
      </c>
    </row>
    <row r="6" spans="1:12" x14ac:dyDescent="0.25">
      <c r="H6" s="6" t="s">
        <v>14</v>
      </c>
    </row>
    <row r="8" spans="1:12" ht="18.75" x14ac:dyDescent="0.25">
      <c r="B8" s="4" t="s">
        <v>4</v>
      </c>
      <c r="C8" s="4" t="s">
        <v>5</v>
      </c>
      <c r="D8" s="4" t="s">
        <v>12</v>
      </c>
      <c r="E8" s="4" t="s">
        <v>8</v>
      </c>
      <c r="F8" s="4" t="s">
        <v>9</v>
      </c>
      <c r="H8" s="4" t="s">
        <v>4</v>
      </c>
      <c r="I8" s="4" t="s">
        <v>13</v>
      </c>
      <c r="J8" s="4" t="s">
        <v>12</v>
      </c>
      <c r="K8" s="4" t="s">
        <v>8</v>
      </c>
      <c r="L8" s="4" t="s">
        <v>9</v>
      </c>
    </row>
    <row r="9" spans="1:12" x14ac:dyDescent="0.25">
      <c r="B9" s="3">
        <v>1</v>
      </c>
      <c r="C9" s="2">
        <v>200</v>
      </c>
      <c r="D9" s="5">
        <v>0.1</v>
      </c>
      <c r="E9" s="5">
        <v>0.1</v>
      </c>
      <c r="F9" s="2">
        <v>1</v>
      </c>
      <c r="H9" s="3">
        <v>1</v>
      </c>
      <c r="I9" s="2">
        <v>2546</v>
      </c>
      <c r="J9" s="2">
        <v>1018.4</v>
      </c>
      <c r="K9" s="5">
        <v>0.1</v>
      </c>
      <c r="L9" s="2">
        <v>1</v>
      </c>
    </row>
    <row r="10" spans="1:12" x14ac:dyDescent="0.25">
      <c r="B10" s="3">
        <v>2</v>
      </c>
      <c r="C10" s="2">
        <v>200</v>
      </c>
      <c r="D10" s="5">
        <v>0.1</v>
      </c>
      <c r="E10" s="5">
        <v>0.1</v>
      </c>
      <c r="F10" s="2">
        <v>2</v>
      </c>
      <c r="H10" s="3">
        <v>2</v>
      </c>
      <c r="I10" s="2">
        <v>2546</v>
      </c>
      <c r="J10" s="2">
        <v>1018.4</v>
      </c>
      <c r="K10" s="5">
        <v>0.1</v>
      </c>
      <c r="L10" s="2">
        <v>2</v>
      </c>
    </row>
    <row r="11" spans="1:12" x14ac:dyDescent="0.25">
      <c r="B11" s="3">
        <v>3</v>
      </c>
      <c r="C11" s="2">
        <v>200</v>
      </c>
      <c r="D11" s="5">
        <v>0.1</v>
      </c>
      <c r="E11" s="5">
        <v>0.35</v>
      </c>
      <c r="F11" s="2">
        <v>1</v>
      </c>
      <c r="H11" s="3">
        <v>3</v>
      </c>
      <c r="I11" s="2">
        <v>2546</v>
      </c>
      <c r="J11" s="2">
        <v>1018.4</v>
      </c>
      <c r="K11" s="5">
        <v>0.35</v>
      </c>
      <c r="L11" s="2">
        <v>1</v>
      </c>
    </row>
    <row r="12" spans="1:12" x14ac:dyDescent="0.25">
      <c r="B12" s="3">
        <v>4</v>
      </c>
      <c r="C12" s="2">
        <v>200</v>
      </c>
      <c r="D12" s="5">
        <v>0.1</v>
      </c>
      <c r="E12" s="5">
        <v>0.35</v>
      </c>
      <c r="F12" s="2">
        <v>2</v>
      </c>
      <c r="H12" s="3">
        <v>4</v>
      </c>
      <c r="I12" s="2">
        <v>2546</v>
      </c>
      <c r="J12" s="2">
        <v>1018.4</v>
      </c>
      <c r="K12" s="5">
        <v>0.35</v>
      </c>
      <c r="L12" s="2">
        <v>2</v>
      </c>
    </row>
    <row r="13" spans="1:12" x14ac:dyDescent="0.25">
      <c r="B13" s="3">
        <v>5</v>
      </c>
      <c r="C13" s="2">
        <v>200</v>
      </c>
      <c r="D13" s="5">
        <v>0.3</v>
      </c>
      <c r="E13" s="5">
        <v>0.1</v>
      </c>
      <c r="F13" s="2">
        <v>1</v>
      </c>
      <c r="H13" s="3">
        <v>5</v>
      </c>
      <c r="I13" s="2">
        <v>2546</v>
      </c>
      <c r="J13" s="2">
        <v>4584</v>
      </c>
      <c r="K13" s="5">
        <v>0.1</v>
      </c>
      <c r="L13" s="2">
        <v>1</v>
      </c>
    </row>
    <row r="14" spans="1:12" x14ac:dyDescent="0.25">
      <c r="B14" s="3">
        <v>6</v>
      </c>
      <c r="C14" s="2">
        <v>200</v>
      </c>
      <c r="D14" s="5">
        <v>0.3</v>
      </c>
      <c r="E14" s="5">
        <v>0.1</v>
      </c>
      <c r="F14" s="2">
        <v>2</v>
      </c>
      <c r="H14" s="3">
        <v>6</v>
      </c>
      <c r="I14" s="2">
        <v>2546</v>
      </c>
      <c r="J14" s="2">
        <v>4584</v>
      </c>
      <c r="K14" s="5">
        <v>0.1</v>
      </c>
      <c r="L14" s="2">
        <v>2</v>
      </c>
    </row>
    <row r="15" spans="1:12" x14ac:dyDescent="0.25">
      <c r="B15" s="3">
        <v>7</v>
      </c>
      <c r="C15" s="2">
        <v>200</v>
      </c>
      <c r="D15" s="5">
        <v>0.3</v>
      </c>
      <c r="E15" s="5">
        <v>0.35</v>
      </c>
      <c r="F15" s="2">
        <v>1</v>
      </c>
      <c r="H15" s="3">
        <v>7</v>
      </c>
      <c r="I15" s="2">
        <v>2546</v>
      </c>
      <c r="J15" s="2">
        <v>4584</v>
      </c>
      <c r="K15" s="5">
        <v>0.35</v>
      </c>
      <c r="L15" s="2">
        <v>1</v>
      </c>
    </row>
    <row r="16" spans="1:12" x14ac:dyDescent="0.25">
      <c r="B16" s="3">
        <v>8</v>
      </c>
      <c r="C16" s="2">
        <v>200</v>
      </c>
      <c r="D16" s="5">
        <v>0.3</v>
      </c>
      <c r="E16" s="5">
        <v>0.35</v>
      </c>
      <c r="F16" s="2">
        <v>2</v>
      </c>
      <c r="H16" s="3">
        <v>8</v>
      </c>
      <c r="I16" s="2">
        <v>2546</v>
      </c>
      <c r="J16" s="2">
        <v>4584</v>
      </c>
      <c r="K16" s="5">
        <v>0.35</v>
      </c>
      <c r="L16" s="2">
        <v>2</v>
      </c>
    </row>
    <row r="17" spans="2:14" x14ac:dyDescent="0.25">
      <c r="B17" s="3">
        <v>9</v>
      </c>
      <c r="C17" s="2">
        <v>300</v>
      </c>
      <c r="D17" s="5">
        <v>0.1</v>
      </c>
      <c r="E17" s="5">
        <v>0.1</v>
      </c>
      <c r="F17" s="2">
        <v>1</v>
      </c>
      <c r="H17" s="3">
        <v>9</v>
      </c>
      <c r="I17" s="2">
        <v>3820</v>
      </c>
      <c r="J17" s="2">
        <v>1018.4</v>
      </c>
      <c r="K17" s="5">
        <v>0.1</v>
      </c>
      <c r="L17" s="2">
        <v>1</v>
      </c>
    </row>
    <row r="18" spans="2:14" x14ac:dyDescent="0.25">
      <c r="B18" s="3">
        <v>10</v>
      </c>
      <c r="C18" s="2">
        <v>300</v>
      </c>
      <c r="D18" s="5">
        <v>0.1</v>
      </c>
      <c r="E18" s="5">
        <v>0.1</v>
      </c>
      <c r="F18" s="2">
        <v>2</v>
      </c>
      <c r="H18" s="3">
        <v>10</v>
      </c>
      <c r="I18" s="2">
        <v>3820</v>
      </c>
      <c r="J18" s="2">
        <v>1018.4</v>
      </c>
      <c r="K18" s="5">
        <v>0.1</v>
      </c>
      <c r="L18" s="2">
        <v>2</v>
      </c>
      <c r="N18" s="7"/>
    </row>
    <row r="19" spans="2:14" x14ac:dyDescent="0.25">
      <c r="B19" s="3">
        <v>11</v>
      </c>
      <c r="C19" s="2">
        <v>300</v>
      </c>
      <c r="D19" s="5">
        <v>0.1</v>
      </c>
      <c r="E19" s="5">
        <v>0.35</v>
      </c>
      <c r="F19" s="2">
        <v>1</v>
      </c>
      <c r="H19" s="3">
        <v>11</v>
      </c>
      <c r="I19" s="2">
        <v>3820</v>
      </c>
      <c r="J19" s="2">
        <v>1018.4</v>
      </c>
      <c r="K19" s="5">
        <v>0.35</v>
      </c>
      <c r="L19" s="2">
        <v>1</v>
      </c>
      <c r="N19" s="7"/>
    </row>
    <row r="20" spans="2:14" x14ac:dyDescent="0.25">
      <c r="B20" s="3">
        <v>12</v>
      </c>
      <c r="C20" s="2">
        <v>300</v>
      </c>
      <c r="D20" s="5">
        <v>0.1</v>
      </c>
      <c r="E20" s="5">
        <v>0.35</v>
      </c>
      <c r="F20" s="2">
        <v>2</v>
      </c>
      <c r="H20" s="3">
        <v>12</v>
      </c>
      <c r="I20" s="2">
        <v>3820</v>
      </c>
      <c r="J20" s="2">
        <v>1018.4</v>
      </c>
      <c r="K20" s="5">
        <v>0.35</v>
      </c>
      <c r="L20" s="2">
        <v>2</v>
      </c>
      <c r="N20" s="7"/>
    </row>
    <row r="21" spans="2:14" x14ac:dyDescent="0.25">
      <c r="B21" s="3">
        <v>13</v>
      </c>
      <c r="C21" s="2">
        <v>300</v>
      </c>
      <c r="D21" s="5">
        <v>0.3</v>
      </c>
      <c r="E21" s="5">
        <v>0.1</v>
      </c>
      <c r="F21" s="2">
        <v>1</v>
      </c>
      <c r="H21" s="3">
        <v>13</v>
      </c>
      <c r="I21" s="2">
        <v>3820</v>
      </c>
      <c r="J21" s="2">
        <v>4584</v>
      </c>
      <c r="K21" s="5">
        <v>0.1</v>
      </c>
      <c r="L21" s="2">
        <v>1</v>
      </c>
      <c r="N21" s="7"/>
    </row>
    <row r="22" spans="2:14" x14ac:dyDescent="0.25">
      <c r="B22" s="3">
        <v>14</v>
      </c>
      <c r="C22" s="2">
        <v>300</v>
      </c>
      <c r="D22" s="5">
        <v>0.3</v>
      </c>
      <c r="E22" s="5">
        <v>0.1</v>
      </c>
      <c r="F22" s="2">
        <v>2</v>
      </c>
      <c r="H22" s="3">
        <v>14</v>
      </c>
      <c r="I22" s="2">
        <v>3820</v>
      </c>
      <c r="J22" s="2">
        <v>4584</v>
      </c>
      <c r="K22" s="5">
        <v>0.1</v>
      </c>
      <c r="L22" s="2">
        <v>2</v>
      </c>
      <c r="N22" s="7"/>
    </row>
    <row r="23" spans="2:14" x14ac:dyDescent="0.25">
      <c r="B23" s="3">
        <v>15</v>
      </c>
      <c r="C23" s="2">
        <v>300</v>
      </c>
      <c r="D23" s="5">
        <v>0.3</v>
      </c>
      <c r="E23" s="5">
        <v>0.35</v>
      </c>
      <c r="F23" s="2">
        <v>1</v>
      </c>
      <c r="H23" s="3">
        <v>15</v>
      </c>
      <c r="I23" s="2">
        <v>3820</v>
      </c>
      <c r="J23" s="2">
        <v>4584</v>
      </c>
      <c r="K23" s="5">
        <v>0.35</v>
      </c>
      <c r="L23" s="2">
        <v>1</v>
      </c>
      <c r="N23" s="7"/>
    </row>
    <row r="24" spans="2:14" x14ac:dyDescent="0.25">
      <c r="B24" s="3">
        <v>16</v>
      </c>
      <c r="C24" s="2">
        <v>300</v>
      </c>
      <c r="D24" s="5">
        <v>0.3</v>
      </c>
      <c r="E24" s="5">
        <v>0.35</v>
      </c>
      <c r="F24" s="2">
        <v>2</v>
      </c>
      <c r="H24" s="3">
        <v>16</v>
      </c>
      <c r="I24" s="2">
        <v>3820</v>
      </c>
      <c r="J24" s="2">
        <v>4584</v>
      </c>
      <c r="K24" s="5">
        <v>0.35</v>
      </c>
      <c r="L24" s="2">
        <v>2</v>
      </c>
      <c r="N24" s="7"/>
    </row>
    <row r="25" spans="2:14" x14ac:dyDescent="0.25">
      <c r="N25" s="7"/>
    </row>
    <row r="26" spans="2:14" x14ac:dyDescent="0.25">
      <c r="N26" s="7"/>
    </row>
    <row r="27" spans="2:14" x14ac:dyDescent="0.25">
      <c r="N27" s="7"/>
    </row>
    <row r="28" spans="2:14" x14ac:dyDescent="0.25">
      <c r="N28" s="7"/>
    </row>
    <row r="29" spans="2:14" x14ac:dyDescent="0.25">
      <c r="N29" s="7"/>
    </row>
    <row r="30" spans="2:14" x14ac:dyDescent="0.25">
      <c r="N30" s="7"/>
    </row>
    <row r="31" spans="2:14" x14ac:dyDescent="0.25">
      <c r="N31" s="7"/>
    </row>
    <row r="32" spans="2:14" x14ac:dyDescent="0.25">
      <c r="N32" s="7"/>
    </row>
    <row r="33" spans="14:14" x14ac:dyDescent="0.25">
      <c r="N33" s="7"/>
    </row>
    <row r="34" spans="14:14" x14ac:dyDescent="0.25">
      <c r="N34" s="7"/>
    </row>
    <row r="35" spans="14:14" x14ac:dyDescent="0.25">
      <c r="N35" s="7"/>
    </row>
    <row r="36" spans="14:14" x14ac:dyDescent="0.25">
      <c r="N36" s="7"/>
    </row>
    <row r="37" spans="14:14" x14ac:dyDescent="0.25">
      <c r="N37" s="7"/>
    </row>
    <row r="38" spans="14:14" x14ac:dyDescent="0.25">
      <c r="N38" s="7"/>
    </row>
    <row r="39" spans="14:14" x14ac:dyDescent="0.25">
      <c r="N39" s="7"/>
    </row>
    <row r="40" spans="14:14" x14ac:dyDescent="0.25">
      <c r="N40" s="7"/>
    </row>
    <row r="41" spans="14:14" x14ac:dyDescent="0.25">
      <c r="N41" s="7"/>
    </row>
    <row r="42" spans="14:14" x14ac:dyDescent="0.25">
      <c r="N42" s="7"/>
    </row>
    <row r="43" spans="14:14" x14ac:dyDescent="0.25">
      <c r="N43" s="7"/>
    </row>
    <row r="44" spans="14:14" x14ac:dyDescent="0.25">
      <c r="N44" s="7"/>
    </row>
    <row r="45" spans="14:14" x14ac:dyDescent="0.25">
      <c r="N45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7"/>
  <sheetViews>
    <sheetView zoomScale="76" zoomScaleNormal="100" workbookViewId="0">
      <selection activeCell="U4" sqref="U4"/>
    </sheetView>
  </sheetViews>
  <sheetFormatPr defaultRowHeight="15" x14ac:dyDescent="0.25"/>
  <cols>
    <col min="3" max="3" width="11.7109375" customWidth="1"/>
    <col min="4" max="4" width="11.42578125" customWidth="1"/>
    <col min="5" max="5" width="10.7109375" customWidth="1"/>
    <col min="6" max="6" width="10.28515625" customWidth="1"/>
    <col min="7" max="7" width="15.85546875" customWidth="1"/>
    <col min="9" max="9" width="9.140625" customWidth="1"/>
    <col min="12" max="12" width="11.85546875" customWidth="1"/>
  </cols>
  <sheetData>
    <row r="3" spans="2:21" ht="18.75" x14ac:dyDescent="0.25">
      <c r="B3" s="4" t="s">
        <v>20</v>
      </c>
      <c r="C3" s="4" t="s">
        <v>21</v>
      </c>
      <c r="D3" s="4" t="s">
        <v>24</v>
      </c>
      <c r="E3" s="4" t="s">
        <v>23</v>
      </c>
      <c r="F3" s="4" t="s">
        <v>22</v>
      </c>
      <c r="G3" s="14" t="s">
        <v>25</v>
      </c>
      <c r="H3" s="15"/>
      <c r="J3" s="4" t="s">
        <v>20</v>
      </c>
      <c r="K3" s="4" t="s">
        <v>33</v>
      </c>
      <c r="L3" s="4" t="s">
        <v>34</v>
      </c>
      <c r="N3" s="4" t="s">
        <v>38</v>
      </c>
      <c r="O3" s="4" t="s">
        <v>35</v>
      </c>
      <c r="P3" s="4" t="s">
        <v>36</v>
      </c>
      <c r="Q3" s="4" t="s">
        <v>37</v>
      </c>
      <c r="R3" s="4" t="s">
        <v>29</v>
      </c>
      <c r="S3" s="4" t="s">
        <v>30</v>
      </c>
      <c r="T3" s="4" t="s">
        <v>31</v>
      </c>
      <c r="U3" s="4" t="s">
        <v>32</v>
      </c>
    </row>
    <row r="4" spans="2:21" x14ac:dyDescent="0.25">
      <c r="B4" s="27">
        <v>1</v>
      </c>
      <c r="C4" s="9" t="s">
        <v>26</v>
      </c>
      <c r="D4" s="12">
        <v>4.0528000000000004</v>
      </c>
      <c r="E4" s="12">
        <v>3.6156999999999999</v>
      </c>
      <c r="F4" s="12">
        <v>3.4068999999999998</v>
      </c>
      <c r="G4" s="12">
        <v>3.6918000000000002</v>
      </c>
      <c r="J4" s="24">
        <v>1</v>
      </c>
      <c r="K4" s="13" t="s">
        <v>29</v>
      </c>
      <c r="L4" s="12">
        <f>SQRT($G$5^2+$G$6^2)</f>
        <v>9.555031925116733</v>
      </c>
      <c r="N4" s="1">
        <v>1</v>
      </c>
      <c r="O4" s="16">
        <f>G4</f>
        <v>3.6918000000000002</v>
      </c>
      <c r="P4" s="16">
        <f>G5</f>
        <v>3.6978</v>
      </c>
      <c r="Q4" s="16">
        <f>G6</f>
        <v>8.8104999999999993</v>
      </c>
      <c r="R4" s="12">
        <f>SQRT($G$5^2+$G$6^2)</f>
        <v>9.555031925116733</v>
      </c>
      <c r="S4" s="12">
        <f>SQRT(1/2*($G$5^2+$G$6^2))</f>
        <v>6.7564278687039945</v>
      </c>
      <c r="T4" s="12">
        <f>$G$5+$G$6</f>
        <v>12.508299999999998</v>
      </c>
      <c r="U4" s="12">
        <v>8.8104999999999993</v>
      </c>
    </row>
    <row r="5" spans="2:21" x14ac:dyDescent="0.25">
      <c r="B5" s="27"/>
      <c r="C5" s="10" t="s">
        <v>27</v>
      </c>
      <c r="D5" s="12">
        <v>3.9975999999999998</v>
      </c>
      <c r="E5" s="12">
        <v>3.6551999999999998</v>
      </c>
      <c r="F5" s="12">
        <v>3.4405000000000001</v>
      </c>
      <c r="G5" s="12">
        <v>3.6978</v>
      </c>
      <c r="J5" s="25"/>
      <c r="K5" s="9" t="s">
        <v>30</v>
      </c>
      <c r="L5" s="12">
        <f>SQRT(1/2*($G$5^2+$G$6^2))</f>
        <v>6.7564278687039945</v>
      </c>
      <c r="N5" s="1">
        <v>2</v>
      </c>
      <c r="O5" s="12">
        <v>4.774</v>
      </c>
      <c r="P5" s="12">
        <v>5.0433000000000003</v>
      </c>
      <c r="Q5" s="12">
        <v>10.9222</v>
      </c>
      <c r="R5" s="12">
        <f>SQRT($G$8^2+$G$9^2)</f>
        <v>12.030350274617943</v>
      </c>
      <c r="S5" s="12">
        <f>SQRT(1/2*($G$8^2+$G$9^2))</f>
        <v>8.5067422592317925</v>
      </c>
      <c r="T5" s="12">
        <f>$G$8+$G$9</f>
        <v>15.9655</v>
      </c>
      <c r="U5" s="12">
        <v>10.9222</v>
      </c>
    </row>
    <row r="6" spans="2:21" x14ac:dyDescent="0.25">
      <c r="B6" s="27"/>
      <c r="C6" s="11" t="s">
        <v>28</v>
      </c>
      <c r="D6" s="12">
        <v>10.9811</v>
      </c>
      <c r="E6" s="12">
        <v>7.9809000000000001</v>
      </c>
      <c r="F6" s="12">
        <v>7.4694000000000003</v>
      </c>
      <c r="G6" s="12">
        <v>8.8104999999999993</v>
      </c>
      <c r="J6" s="25"/>
      <c r="K6" s="8" t="s">
        <v>31</v>
      </c>
      <c r="L6" s="12">
        <f>$G$5+$G$6</f>
        <v>12.508299999999998</v>
      </c>
      <c r="N6" s="1">
        <v>3</v>
      </c>
      <c r="O6" s="12">
        <v>4.1866000000000003</v>
      </c>
      <c r="P6" s="12">
        <v>3.9018000000000002</v>
      </c>
      <c r="Q6" s="12">
        <v>9.8390000000000004</v>
      </c>
      <c r="R6" s="12">
        <f>SQRT($G$11^2+$G$12^2)</f>
        <v>10.584420826856801</v>
      </c>
      <c r="S6" s="12">
        <f>SQRT(1/2*($G$11^2+$G$12^2))</f>
        <v>7.4843157416025683</v>
      </c>
      <c r="T6" s="12">
        <f>$G$11+$G$12</f>
        <v>13.7408</v>
      </c>
      <c r="U6" s="12">
        <v>9.8390000000000004</v>
      </c>
    </row>
    <row r="7" spans="2:21" x14ac:dyDescent="0.25">
      <c r="B7" s="27">
        <v>2</v>
      </c>
      <c r="C7" s="9" t="s">
        <v>26</v>
      </c>
      <c r="D7" s="12">
        <v>4.0119999999999996</v>
      </c>
      <c r="E7" s="12">
        <v>5.0595999999999997</v>
      </c>
      <c r="F7" s="12">
        <v>5.2503000000000002</v>
      </c>
      <c r="G7" s="12">
        <v>4.774</v>
      </c>
      <c r="J7" s="26"/>
      <c r="K7" s="10" t="s">
        <v>32</v>
      </c>
      <c r="L7" s="12">
        <v>8.8104999999999993</v>
      </c>
      <c r="N7" s="1">
        <v>4</v>
      </c>
      <c r="O7" s="12">
        <v>4.0770999999999997</v>
      </c>
      <c r="P7" s="12">
        <v>4.3011999999999997</v>
      </c>
      <c r="Q7" s="12">
        <v>10.0749</v>
      </c>
      <c r="R7" s="12">
        <f>SQRT($G$14^2+$G$15^2)</f>
        <v>10.95463059395432</v>
      </c>
      <c r="S7" s="12">
        <f>SQRT(1/2*($G$14^2+$G$15^2))</f>
        <v>7.7460935783787166</v>
      </c>
      <c r="T7" s="12">
        <f>$G$14+$G$15</f>
        <v>14.376099999999999</v>
      </c>
      <c r="U7" s="12">
        <v>10.0749</v>
      </c>
    </row>
    <row r="8" spans="2:21" x14ac:dyDescent="0.25">
      <c r="B8" s="27"/>
      <c r="C8" s="10" t="s">
        <v>27</v>
      </c>
      <c r="D8" s="12">
        <v>4.1999000000000004</v>
      </c>
      <c r="E8" s="12">
        <v>5.2282000000000002</v>
      </c>
      <c r="F8" s="12">
        <v>5.7018000000000004</v>
      </c>
      <c r="G8" s="12">
        <v>5.0433000000000003</v>
      </c>
      <c r="J8" s="24">
        <v>2</v>
      </c>
      <c r="K8" s="13" t="s">
        <v>29</v>
      </c>
      <c r="L8" s="12">
        <f>SQRT($G$8^2+$G$9^2)</f>
        <v>12.030350274617943</v>
      </c>
      <c r="N8" s="1">
        <v>5</v>
      </c>
      <c r="O8" s="12">
        <v>4.1044</v>
      </c>
      <c r="P8" s="12">
        <v>4.1535000000000002</v>
      </c>
      <c r="Q8" s="12">
        <v>9.0586000000000002</v>
      </c>
      <c r="R8" s="12">
        <f>SQRT($G$17^2+$G$18^2)</f>
        <v>9.965430056450149</v>
      </c>
      <c r="S8" s="12">
        <f>SQRT(1/2*($G$17^2+$G$18^2))</f>
        <v>7.0466231703561393</v>
      </c>
      <c r="T8" s="12">
        <f>$G$17+$G$18</f>
        <v>13.2121</v>
      </c>
      <c r="U8" s="12">
        <v>9.0586000000000002</v>
      </c>
    </row>
    <row r="9" spans="2:21" x14ac:dyDescent="0.25">
      <c r="B9" s="27"/>
      <c r="C9" s="11" t="s">
        <v>28</v>
      </c>
      <c r="D9" s="12">
        <v>10.053800000000001</v>
      </c>
      <c r="E9" s="12">
        <v>11.0059</v>
      </c>
      <c r="F9" s="12">
        <v>11.706799999999999</v>
      </c>
      <c r="G9" s="12">
        <v>10.9222</v>
      </c>
      <c r="J9" s="25"/>
      <c r="K9" s="9" t="s">
        <v>30</v>
      </c>
      <c r="L9" s="12">
        <f>SQRT(1/2*($G$8^2+$G$9^2))</f>
        <v>8.5067422592317925</v>
      </c>
      <c r="N9" s="1">
        <v>6</v>
      </c>
      <c r="O9" s="12">
        <v>5.2110000000000003</v>
      </c>
      <c r="P9" s="12">
        <v>5.4192999999999998</v>
      </c>
      <c r="Q9" s="12">
        <v>12.7689</v>
      </c>
      <c r="R9" s="12">
        <f>SQRT($G$20^2+$G$21^2)</f>
        <v>13.871323646285528</v>
      </c>
      <c r="S9" s="12">
        <f>SQRT(1/2*($G$20^2+$G$21^2))</f>
        <v>9.8085070143218029</v>
      </c>
      <c r="T9" s="12">
        <f>$G$20+$G$21</f>
        <v>18.188200000000002</v>
      </c>
      <c r="U9" s="12">
        <v>12.7689</v>
      </c>
    </row>
    <row r="10" spans="2:21" x14ac:dyDescent="0.25">
      <c r="B10" s="27">
        <v>3</v>
      </c>
      <c r="C10" s="9" t="s">
        <v>26</v>
      </c>
      <c r="D10" s="12">
        <v>4.2523</v>
      </c>
      <c r="E10" s="12">
        <v>4.2798999999999996</v>
      </c>
      <c r="F10" s="12">
        <v>4.0277000000000003</v>
      </c>
      <c r="G10" s="12">
        <v>4.1866000000000003</v>
      </c>
      <c r="J10" s="25"/>
      <c r="K10" s="8" t="s">
        <v>31</v>
      </c>
      <c r="L10" s="12">
        <f>$G$8+$G$9</f>
        <v>15.9655</v>
      </c>
      <c r="N10" s="1">
        <v>7</v>
      </c>
      <c r="O10" s="12">
        <v>4.8601999999999999</v>
      </c>
      <c r="P10" s="12">
        <v>4.8152999999999997</v>
      </c>
      <c r="Q10" s="12">
        <v>9.6778999999999993</v>
      </c>
      <c r="R10" s="12">
        <f>SQRT($G$23^2+$G$24^2)</f>
        <v>10.809665235334533</v>
      </c>
      <c r="S10" s="12">
        <f>SQRT(1/2*($G$23^2+$G$24^2))</f>
        <v>7.6435875902615251</v>
      </c>
      <c r="T10" s="12">
        <f>$G$23+$G$24</f>
        <v>14.493199999999998</v>
      </c>
      <c r="U10" s="12">
        <v>9.6778999999999993</v>
      </c>
    </row>
    <row r="11" spans="2:21" x14ac:dyDescent="0.25">
      <c r="B11" s="27"/>
      <c r="C11" s="10" t="s">
        <v>27</v>
      </c>
      <c r="D11" s="12">
        <v>3.8668</v>
      </c>
      <c r="E11" s="12">
        <v>3.9901</v>
      </c>
      <c r="F11" s="12">
        <v>3.8483999999999998</v>
      </c>
      <c r="G11" s="12">
        <v>3.9018000000000002</v>
      </c>
      <c r="J11" s="26"/>
      <c r="K11" s="10" t="s">
        <v>32</v>
      </c>
      <c r="L11" s="12">
        <v>10.9222</v>
      </c>
      <c r="N11" s="1">
        <v>8</v>
      </c>
      <c r="O11" s="12">
        <v>8.7763000000000009</v>
      </c>
      <c r="P11" s="12">
        <v>10.145899999999999</v>
      </c>
      <c r="Q11" s="12">
        <v>16.7088</v>
      </c>
      <c r="R11" s="12">
        <f>SQRT($G$26^2+$G$27^2)</f>
        <v>19.547973916751577</v>
      </c>
      <c r="S11" s="12">
        <f>SQRT(1/2*($G$26^2+$G$27^2))</f>
        <v>13.822504914992795</v>
      </c>
      <c r="T11" s="12">
        <f>$G$26+$G$27</f>
        <v>26.854700000000001</v>
      </c>
      <c r="U11" s="12">
        <v>16.7088</v>
      </c>
    </row>
    <row r="12" spans="2:21" x14ac:dyDescent="0.25">
      <c r="B12" s="27"/>
      <c r="C12" s="11" t="s">
        <v>28</v>
      </c>
      <c r="D12" s="12">
        <v>10.022</v>
      </c>
      <c r="E12" s="12">
        <v>10.486599999999999</v>
      </c>
      <c r="F12" s="12">
        <v>9.0084</v>
      </c>
      <c r="G12" s="12">
        <v>9.8390000000000004</v>
      </c>
      <c r="J12" s="24">
        <v>3</v>
      </c>
      <c r="K12" s="13" t="s">
        <v>29</v>
      </c>
      <c r="L12" s="12">
        <f>SQRT($G$11^2+$G$12^2)</f>
        <v>10.584420826856801</v>
      </c>
      <c r="N12" s="1">
        <v>9</v>
      </c>
      <c r="O12" s="12">
        <v>9.1685999999999996</v>
      </c>
      <c r="P12" s="12">
        <v>10.4323</v>
      </c>
      <c r="Q12" s="12">
        <v>17.056899999999999</v>
      </c>
      <c r="R12" s="12">
        <f>SQRT($G$29^2+$G$30^2)</f>
        <v>19.994267200875353</v>
      </c>
      <c r="S12" s="12">
        <f>SQRT(1/2*($G$29^2+$G$30^2))</f>
        <v>14.138081922594733</v>
      </c>
      <c r="T12" s="12">
        <f>$G$29+$G$30</f>
        <v>27.489199999999997</v>
      </c>
      <c r="U12" s="12">
        <v>17.056899999999999</v>
      </c>
    </row>
    <row r="13" spans="2:21" x14ac:dyDescent="0.25">
      <c r="B13" s="27">
        <v>4</v>
      </c>
      <c r="C13" s="9" t="s">
        <v>26</v>
      </c>
      <c r="D13" s="12">
        <v>4.0221</v>
      </c>
      <c r="E13" s="12">
        <v>4.0789999999999997</v>
      </c>
      <c r="F13" s="12">
        <v>4.1300999999999997</v>
      </c>
      <c r="G13" s="12">
        <v>4.0770999999999997</v>
      </c>
      <c r="J13" s="25"/>
      <c r="K13" s="9" t="s">
        <v>30</v>
      </c>
      <c r="L13" s="12">
        <f>SQRT(1/2*($G$11^2+$G$12^2))</f>
        <v>7.4843157416025683</v>
      </c>
      <c r="N13" s="1">
        <v>10</v>
      </c>
      <c r="O13" s="12">
        <v>3.0783999999999998</v>
      </c>
      <c r="P13" s="12">
        <v>2.7774000000000001</v>
      </c>
      <c r="Q13" s="12">
        <v>8.8117000000000001</v>
      </c>
      <c r="R13" s="12">
        <f>SQRT($G$32^2+$G$33^2)</f>
        <v>9.239047983964582</v>
      </c>
      <c r="S13" s="12">
        <f>SQRT(1/2*($G$32^2+$G$33^2))</f>
        <v>6.5329934811692567</v>
      </c>
      <c r="T13" s="12">
        <f>$G$32+$G$33</f>
        <v>11.5891</v>
      </c>
      <c r="U13" s="12">
        <v>8.8117000000000001</v>
      </c>
    </row>
    <row r="14" spans="2:21" x14ac:dyDescent="0.25">
      <c r="B14" s="27"/>
      <c r="C14" s="10" t="s">
        <v>27</v>
      </c>
      <c r="D14" s="12">
        <v>3.8462999999999998</v>
      </c>
      <c r="E14" s="12">
        <v>4.7393000000000001</v>
      </c>
      <c r="F14" s="12">
        <v>4.3179999999999996</v>
      </c>
      <c r="G14" s="12">
        <v>4.3011999999999997</v>
      </c>
      <c r="J14" s="25"/>
      <c r="K14" s="8" t="s">
        <v>31</v>
      </c>
      <c r="L14" s="12">
        <f>$G$11+$G$12</f>
        <v>13.7408</v>
      </c>
      <c r="N14" s="1">
        <v>11</v>
      </c>
      <c r="O14" s="12">
        <v>2.7370999999999999</v>
      </c>
      <c r="P14" s="12">
        <v>2.3010999999999999</v>
      </c>
      <c r="Q14" s="12">
        <v>7.6310000000000002</v>
      </c>
      <c r="R14" s="12">
        <f>SQRT($G$35^2+$G$36^2)</f>
        <v>7.9703966156020121</v>
      </c>
      <c r="S14" s="12">
        <f>SQRT(1/2*($G$35^2+$G$36^2))</f>
        <v>5.6359214956384909</v>
      </c>
      <c r="T14" s="12">
        <f>$G$35+$G$36</f>
        <v>9.9321000000000002</v>
      </c>
      <c r="U14" s="12">
        <v>7.6310000000000002</v>
      </c>
    </row>
    <row r="15" spans="2:21" x14ac:dyDescent="0.25">
      <c r="B15" s="27"/>
      <c r="C15" s="11" t="s">
        <v>28</v>
      </c>
      <c r="D15" s="12">
        <v>9.9687000000000001</v>
      </c>
      <c r="E15" s="12">
        <v>9.8711000000000002</v>
      </c>
      <c r="F15" s="12">
        <v>10.385</v>
      </c>
      <c r="G15" s="12">
        <v>10.0749</v>
      </c>
      <c r="J15" s="26"/>
      <c r="K15" s="10" t="s">
        <v>32</v>
      </c>
      <c r="L15" s="12">
        <v>9.8390000000000004</v>
      </c>
      <c r="N15" s="1">
        <v>12</v>
      </c>
      <c r="O15" s="12">
        <v>1.9439</v>
      </c>
      <c r="P15" s="12">
        <v>1.9489000000000001</v>
      </c>
      <c r="Q15" s="12">
        <v>5.8827999999999996</v>
      </c>
      <c r="R15" s="12">
        <v>6.1971999999999996</v>
      </c>
      <c r="S15" s="12">
        <f>SQRT(1/2*($G$38^2+$G$39^2))</f>
        <v>4.382096932405763</v>
      </c>
      <c r="T15" s="12">
        <f>$G$38+$G$39</f>
        <v>7.8316999999999997</v>
      </c>
      <c r="U15" s="12">
        <v>5.8827999999999996</v>
      </c>
    </row>
    <row r="16" spans="2:21" x14ac:dyDescent="0.25">
      <c r="B16" s="27">
        <v>5</v>
      </c>
      <c r="C16" s="9" t="s">
        <v>26</v>
      </c>
      <c r="D16" s="12">
        <v>4.1494</v>
      </c>
      <c r="E16" s="12">
        <v>4.4264000000000001</v>
      </c>
      <c r="F16" s="12">
        <v>3.7372999999999998</v>
      </c>
      <c r="G16" s="12">
        <v>4.1044</v>
      </c>
      <c r="J16" s="24">
        <v>4</v>
      </c>
      <c r="K16" s="13" t="s">
        <v>29</v>
      </c>
      <c r="L16" s="12">
        <f>SQRT($G$14^2+$G$15^2)</f>
        <v>10.95463059395432</v>
      </c>
      <c r="N16" s="1">
        <v>13</v>
      </c>
      <c r="O16" s="12">
        <v>3.1111</v>
      </c>
      <c r="P16" s="12">
        <v>2.6861000000000002</v>
      </c>
      <c r="Q16" s="12">
        <v>8.2273999999999994</v>
      </c>
      <c r="R16" s="12">
        <f>SQRT($G$41^2+$G$42^2)</f>
        <v>8.6547815668565544</v>
      </c>
      <c r="S16" s="12">
        <f>SQRT(1/2*($G$41^2+$G$42^2))</f>
        <v>6.119854735612603</v>
      </c>
      <c r="T16" s="12">
        <f>$G$41+$G$42</f>
        <v>10.913499999999999</v>
      </c>
      <c r="U16" s="12">
        <v>8.2273999999999994</v>
      </c>
    </row>
    <row r="17" spans="2:21" x14ac:dyDescent="0.25">
      <c r="B17" s="27"/>
      <c r="C17" s="10" t="s">
        <v>27</v>
      </c>
      <c r="D17" s="12">
        <v>3.9095</v>
      </c>
      <c r="E17" s="12">
        <v>4.8361000000000001</v>
      </c>
      <c r="F17" s="12">
        <v>3.7149000000000001</v>
      </c>
      <c r="G17" s="12">
        <v>4.1535000000000002</v>
      </c>
      <c r="J17" s="25"/>
      <c r="K17" s="9" t="s">
        <v>30</v>
      </c>
      <c r="L17" s="12">
        <f>SQRT(1/2*($G$14^2+$G$15^2))</f>
        <v>7.7460935783787166</v>
      </c>
      <c r="N17" s="1">
        <v>14</v>
      </c>
      <c r="O17" s="12">
        <v>3.2122999999999999</v>
      </c>
      <c r="P17" s="12">
        <v>2.8492000000000002</v>
      </c>
      <c r="Q17" s="12">
        <v>8.7841000000000005</v>
      </c>
      <c r="R17" s="12">
        <f>SQRT($G$44^2+$G$45^2)</f>
        <v>9.2346279540650702</v>
      </c>
      <c r="S17" s="12">
        <f>SQRT(1/2*($G$44^2+$G$45^2))</f>
        <v>6.5298680480542641</v>
      </c>
      <c r="T17" s="12">
        <f>$G$44+$G$45</f>
        <v>11.6333</v>
      </c>
      <c r="U17" s="12">
        <v>8.7841000000000005</v>
      </c>
    </row>
    <row r="18" spans="2:21" x14ac:dyDescent="0.25">
      <c r="B18" s="27"/>
      <c r="C18" s="11" t="s">
        <v>28</v>
      </c>
      <c r="D18" s="12">
        <v>10.443300000000001</v>
      </c>
      <c r="E18" s="12">
        <v>13.4818</v>
      </c>
      <c r="F18" s="12">
        <v>3.2507000000000001</v>
      </c>
      <c r="G18" s="12">
        <v>9.0586000000000002</v>
      </c>
      <c r="J18" s="25"/>
      <c r="K18" s="8" t="s">
        <v>31</v>
      </c>
      <c r="L18" s="12">
        <f>$G$14+$G$15</f>
        <v>14.376099999999999</v>
      </c>
      <c r="N18" s="1">
        <v>15</v>
      </c>
      <c r="O18" s="12">
        <v>3.5036999999999998</v>
      </c>
      <c r="P18" s="12">
        <v>3.0897000000000001</v>
      </c>
      <c r="Q18" s="12">
        <v>8.3948</v>
      </c>
      <c r="R18" s="12">
        <f>SQRT($G$47^2+$G$48^2)</f>
        <v>8.9453291236264754</v>
      </c>
      <c r="S18" s="12">
        <f>SQRT(1/2*($G$47^2+$G$48^2))</f>
        <v>6.3253028832617968</v>
      </c>
      <c r="T18" s="12">
        <f>$G$47+$G$48</f>
        <v>11.484500000000001</v>
      </c>
      <c r="U18" s="12">
        <v>8.3948</v>
      </c>
    </row>
    <row r="19" spans="2:21" x14ac:dyDescent="0.25">
      <c r="B19" s="27">
        <v>6</v>
      </c>
      <c r="C19" s="9" t="s">
        <v>26</v>
      </c>
      <c r="D19" s="12">
        <v>4.0086000000000004</v>
      </c>
      <c r="E19" s="12">
        <v>5.7488999999999999</v>
      </c>
      <c r="F19" s="12">
        <v>5.8754999999999997</v>
      </c>
      <c r="G19" s="12">
        <v>5.2110000000000003</v>
      </c>
      <c r="J19" s="26"/>
      <c r="K19" s="10" t="s">
        <v>32</v>
      </c>
      <c r="L19" s="12">
        <v>10.0749</v>
      </c>
      <c r="N19" s="1">
        <v>16</v>
      </c>
      <c r="O19" s="12">
        <v>3.1888000000000001</v>
      </c>
      <c r="P19" s="12">
        <v>2.6196000000000002</v>
      </c>
      <c r="Q19" s="12">
        <v>7.3289999999999997</v>
      </c>
      <c r="R19" s="12">
        <f>SQRT($G$50^2+$G$51^2)</f>
        <v>7.7830935469130775</v>
      </c>
      <c r="S19" s="12">
        <f>SQRT(1/2*($G$50^2+$G$51^2))</f>
        <v>5.503478225631496</v>
      </c>
      <c r="T19" s="12">
        <f>$G$50+$G$51</f>
        <v>9.948599999999999</v>
      </c>
      <c r="U19" s="12">
        <v>7.3289999999999997</v>
      </c>
    </row>
    <row r="20" spans="2:21" x14ac:dyDescent="0.25">
      <c r="B20" s="27"/>
      <c r="C20" s="10" t="s">
        <v>27</v>
      </c>
      <c r="D20" s="12">
        <v>4.1016000000000004</v>
      </c>
      <c r="E20" s="12">
        <v>6.1292999999999997</v>
      </c>
      <c r="F20" s="12">
        <v>6.0269000000000004</v>
      </c>
      <c r="G20" s="12">
        <v>5.4192999999999998</v>
      </c>
      <c r="J20" s="24">
        <v>5</v>
      </c>
      <c r="K20" s="13" t="s">
        <v>29</v>
      </c>
      <c r="L20" s="12">
        <f>SQRT($G$17^2+$G$18^2)</f>
        <v>9.965430056450149</v>
      </c>
    </row>
    <row r="21" spans="2:21" x14ac:dyDescent="0.25">
      <c r="B21" s="27"/>
      <c r="C21" s="11" t="s">
        <v>28</v>
      </c>
      <c r="D21" s="12">
        <v>10.170299999999999</v>
      </c>
      <c r="E21" s="12">
        <v>14.0718</v>
      </c>
      <c r="F21" s="12">
        <v>14.064500000000001</v>
      </c>
      <c r="G21" s="12">
        <v>12.7689</v>
      </c>
      <c r="J21" s="25"/>
      <c r="K21" s="9" t="s">
        <v>30</v>
      </c>
      <c r="L21" s="12">
        <f>SQRT(1/2*($G$17^2+$G$18^2))</f>
        <v>7.0466231703561393</v>
      </c>
    </row>
    <row r="22" spans="2:21" x14ac:dyDescent="0.25">
      <c r="B22" s="27">
        <v>7</v>
      </c>
      <c r="C22" s="9" t="s">
        <v>26</v>
      </c>
      <c r="D22" s="12">
        <v>4.1349999999999998</v>
      </c>
      <c r="E22" s="12">
        <v>5.2228000000000003</v>
      </c>
      <c r="F22" s="12">
        <v>5.2228000000000003</v>
      </c>
      <c r="G22" s="12">
        <v>4.8601999999999999</v>
      </c>
      <c r="J22" s="25"/>
      <c r="K22" s="8" t="s">
        <v>31</v>
      </c>
      <c r="L22" s="12">
        <f>$G$17+$G$18</f>
        <v>13.2121</v>
      </c>
    </row>
    <row r="23" spans="2:21" x14ac:dyDescent="0.25">
      <c r="B23" s="27"/>
      <c r="C23" s="10" t="s">
        <v>27</v>
      </c>
      <c r="D23" s="12">
        <v>4.1585999999999999</v>
      </c>
      <c r="E23" s="12">
        <v>5.1436999999999999</v>
      </c>
      <c r="F23" s="12">
        <v>5.1436999999999999</v>
      </c>
      <c r="G23" s="12">
        <v>4.8152999999999997</v>
      </c>
      <c r="J23" s="26"/>
      <c r="K23" s="10" t="s">
        <v>32</v>
      </c>
      <c r="L23" s="12">
        <v>9.0586000000000002</v>
      </c>
    </row>
    <row r="24" spans="2:21" x14ac:dyDescent="0.25">
      <c r="B24" s="27"/>
      <c r="C24" s="11" t="s">
        <v>28</v>
      </c>
      <c r="D24" s="12">
        <v>9.0774000000000008</v>
      </c>
      <c r="E24" s="12">
        <v>9.9781999999999993</v>
      </c>
      <c r="F24" s="12">
        <v>9.9781999999999993</v>
      </c>
      <c r="G24" s="12">
        <v>9.6778999999999993</v>
      </c>
      <c r="J24" s="24">
        <v>6</v>
      </c>
      <c r="K24" s="13" t="s">
        <v>29</v>
      </c>
      <c r="L24" s="12">
        <f>SQRT($G$20^2+$G$21^2)</f>
        <v>13.871323646285528</v>
      </c>
    </row>
    <row r="25" spans="2:21" x14ac:dyDescent="0.25">
      <c r="B25" s="27">
        <v>8</v>
      </c>
      <c r="C25" s="9" t="s">
        <v>26</v>
      </c>
      <c r="D25" s="12">
        <v>8.73</v>
      </c>
      <c r="E25" s="12">
        <v>8.7994000000000003</v>
      </c>
      <c r="F25" s="12">
        <v>8.7994000000000003</v>
      </c>
      <c r="G25" s="12">
        <v>8.7763000000000009</v>
      </c>
      <c r="J25" s="25"/>
      <c r="K25" s="9" t="s">
        <v>30</v>
      </c>
      <c r="L25" s="12">
        <f>SQRT(1/2*($G$20^2+$G$21^2))</f>
        <v>9.8085070143218029</v>
      </c>
    </row>
    <row r="26" spans="2:21" x14ac:dyDescent="0.25">
      <c r="B26" s="27"/>
      <c r="C26" s="10" t="s">
        <v>27</v>
      </c>
      <c r="D26" s="12">
        <v>10.161300000000001</v>
      </c>
      <c r="E26" s="12">
        <v>10.138199999999999</v>
      </c>
      <c r="F26" s="12">
        <v>10.138199999999999</v>
      </c>
      <c r="G26" s="12">
        <v>10.145899999999999</v>
      </c>
      <c r="J26" s="25"/>
      <c r="K26" s="8" t="s">
        <v>31</v>
      </c>
      <c r="L26" s="12">
        <f>$G$20+$G$21</f>
        <v>18.188200000000002</v>
      </c>
    </row>
    <row r="27" spans="2:21" x14ac:dyDescent="0.25">
      <c r="B27" s="27"/>
      <c r="C27" s="11" t="s">
        <v>28</v>
      </c>
      <c r="D27" s="12">
        <v>15.1549</v>
      </c>
      <c r="E27" s="12">
        <v>17.485800000000001</v>
      </c>
      <c r="F27" s="12">
        <v>17.485800000000001</v>
      </c>
      <c r="G27" s="12">
        <v>16.7088</v>
      </c>
      <c r="J27" s="26"/>
      <c r="K27" s="10" t="s">
        <v>32</v>
      </c>
      <c r="L27" s="12">
        <v>12.7689</v>
      </c>
    </row>
    <row r="28" spans="2:21" x14ac:dyDescent="0.25">
      <c r="B28" s="27">
        <v>9</v>
      </c>
      <c r="C28" s="9" t="s">
        <v>26</v>
      </c>
      <c r="D28" s="12">
        <v>8.7994000000000003</v>
      </c>
      <c r="E28" s="12">
        <v>8.7573000000000008</v>
      </c>
      <c r="F28" s="12">
        <v>9.9489999999999998</v>
      </c>
      <c r="G28" s="12">
        <v>9.1685999999999996</v>
      </c>
      <c r="J28" s="24">
        <v>7</v>
      </c>
      <c r="K28" s="13" t="s">
        <v>29</v>
      </c>
      <c r="L28" s="12">
        <f>SQRT($G$23^2+$G$24^2)</f>
        <v>10.809665235334533</v>
      </c>
    </row>
    <row r="29" spans="2:21" x14ac:dyDescent="0.25">
      <c r="B29" s="27"/>
      <c r="C29" s="10" t="s">
        <v>27</v>
      </c>
      <c r="D29" s="12">
        <v>10.138199999999999</v>
      </c>
      <c r="E29" s="12">
        <v>10.2355</v>
      </c>
      <c r="F29" s="12">
        <v>10.9231</v>
      </c>
      <c r="G29" s="12">
        <v>10.4323</v>
      </c>
      <c r="J29" s="25"/>
      <c r="K29" s="9" t="s">
        <v>30</v>
      </c>
      <c r="L29" s="12">
        <f>SQRT(1/2*($G$23^2+$G$24^2))</f>
        <v>7.6435875902615251</v>
      </c>
    </row>
    <row r="30" spans="2:21" x14ac:dyDescent="0.25">
      <c r="B30" s="27"/>
      <c r="C30" s="11" t="s">
        <v>28</v>
      </c>
      <c r="D30" s="12">
        <v>17.485800000000001</v>
      </c>
      <c r="E30" s="12">
        <v>17.118600000000001</v>
      </c>
      <c r="F30" s="12">
        <v>16.566199999999998</v>
      </c>
      <c r="G30" s="12">
        <v>17.056899999999999</v>
      </c>
      <c r="J30" s="25"/>
      <c r="K30" s="8" t="s">
        <v>31</v>
      </c>
      <c r="L30" s="12">
        <f>$G$23+$G$24</f>
        <v>14.493199999999998</v>
      </c>
    </row>
    <row r="31" spans="2:21" x14ac:dyDescent="0.25">
      <c r="B31" s="27">
        <v>10</v>
      </c>
      <c r="C31" s="9" t="s">
        <v>26</v>
      </c>
      <c r="D31" s="12">
        <v>3.1697000000000002</v>
      </c>
      <c r="E31" s="12">
        <v>3.0592000000000001</v>
      </c>
      <c r="F31" s="12">
        <v>3.0063</v>
      </c>
      <c r="G31" s="12">
        <v>3.0783999999999998</v>
      </c>
      <c r="J31" s="26"/>
      <c r="K31" s="10" t="s">
        <v>32</v>
      </c>
      <c r="L31" s="12">
        <v>9.6778999999999993</v>
      </c>
    </row>
    <row r="32" spans="2:21" x14ac:dyDescent="0.25">
      <c r="B32" s="27"/>
      <c r="C32" s="10" t="s">
        <v>27</v>
      </c>
      <c r="D32" s="12">
        <v>2.9517000000000002</v>
      </c>
      <c r="E32" s="12">
        <v>2.8805000000000001</v>
      </c>
      <c r="F32" s="12">
        <v>2.5001000000000002</v>
      </c>
      <c r="G32" s="12">
        <v>2.7774000000000001</v>
      </c>
      <c r="J32" s="24">
        <v>8</v>
      </c>
      <c r="K32" s="13" t="s">
        <v>29</v>
      </c>
      <c r="L32" s="12">
        <f>SQRT($G$26^2+$G$27^2)</f>
        <v>19.547973916751577</v>
      </c>
    </row>
    <row r="33" spans="2:12" x14ac:dyDescent="0.25">
      <c r="B33" s="27"/>
      <c r="C33" s="11" t="s">
        <v>28</v>
      </c>
      <c r="D33" s="12">
        <v>9.1992999999999991</v>
      </c>
      <c r="E33" s="12">
        <v>9.3119999999999994</v>
      </c>
      <c r="F33" s="12">
        <v>7.9237000000000002</v>
      </c>
      <c r="G33" s="12">
        <v>8.8117000000000001</v>
      </c>
      <c r="J33" s="25"/>
      <c r="K33" s="9" t="s">
        <v>30</v>
      </c>
      <c r="L33" s="12">
        <f>SQRT(1/2*($G$26^2+$G$27^2))</f>
        <v>13.822504914992795</v>
      </c>
    </row>
    <row r="34" spans="2:12" x14ac:dyDescent="0.25">
      <c r="B34" s="27">
        <v>11</v>
      </c>
      <c r="C34" s="9" t="s">
        <v>26</v>
      </c>
      <c r="D34" s="12">
        <v>2.7538999999999998</v>
      </c>
      <c r="E34" s="12">
        <v>2.7286999999999999</v>
      </c>
      <c r="F34" s="12">
        <v>2.7286999999999999</v>
      </c>
      <c r="G34" s="12">
        <v>2.7370999999999999</v>
      </c>
      <c r="J34" s="25"/>
      <c r="K34" s="8" t="s">
        <v>31</v>
      </c>
      <c r="L34" s="12">
        <f>$G$26+$G$27</f>
        <v>26.854700000000001</v>
      </c>
    </row>
    <row r="35" spans="2:12" x14ac:dyDescent="0.25">
      <c r="B35" s="27"/>
      <c r="C35" s="10" t="s">
        <v>27</v>
      </c>
      <c r="D35" s="12">
        <v>2.3237000000000001</v>
      </c>
      <c r="E35" s="12">
        <v>2.2898000000000001</v>
      </c>
      <c r="F35" s="12">
        <v>2.2898000000000001</v>
      </c>
      <c r="G35" s="12">
        <v>2.3010999999999999</v>
      </c>
      <c r="J35" s="26"/>
      <c r="K35" s="10" t="s">
        <v>32</v>
      </c>
      <c r="L35" s="12">
        <v>16.7088</v>
      </c>
    </row>
    <row r="36" spans="2:12" x14ac:dyDescent="0.25">
      <c r="B36" s="27"/>
      <c r="C36" s="11" t="s">
        <v>28</v>
      </c>
      <c r="D36" s="12">
        <v>6.1379000000000001</v>
      </c>
      <c r="E36" s="12">
        <v>8.3775999999999993</v>
      </c>
      <c r="F36" s="12">
        <v>8.3775999999999993</v>
      </c>
      <c r="G36" s="12">
        <v>7.6310000000000002</v>
      </c>
      <c r="J36" s="24">
        <v>9</v>
      </c>
      <c r="K36" s="13" t="s">
        <v>29</v>
      </c>
      <c r="L36" s="12">
        <f>SQRT($G$29^2+$G$30^2)</f>
        <v>19.994267200875353</v>
      </c>
    </row>
    <row r="37" spans="2:12" x14ac:dyDescent="0.25">
      <c r="B37" s="27">
        <v>12</v>
      </c>
      <c r="C37" s="9" t="s">
        <v>26</v>
      </c>
      <c r="D37" s="12">
        <v>1.5649</v>
      </c>
      <c r="E37" s="12">
        <v>2.0371999999999999</v>
      </c>
      <c r="F37" s="12">
        <v>2.2294999999999998</v>
      </c>
      <c r="G37" s="12">
        <v>1.9439</v>
      </c>
      <c r="J37" s="25"/>
      <c r="K37" s="9" t="s">
        <v>30</v>
      </c>
      <c r="L37" s="12">
        <f>SQRT(1/2*($G$29^2+$G$30^2))</f>
        <v>14.138081922594733</v>
      </c>
    </row>
    <row r="38" spans="2:12" x14ac:dyDescent="0.25">
      <c r="B38" s="27"/>
      <c r="C38" s="10" t="s">
        <v>27</v>
      </c>
      <c r="D38" s="12">
        <v>1.7076</v>
      </c>
      <c r="E38" s="12">
        <v>1.9885999999999999</v>
      </c>
      <c r="F38" s="12">
        <v>2.1505000000000001</v>
      </c>
      <c r="G38" s="12">
        <v>1.9489000000000001</v>
      </c>
      <c r="J38" s="25"/>
      <c r="K38" s="8" t="s">
        <v>31</v>
      </c>
      <c r="L38" s="12">
        <f>$G$29+$G$30</f>
        <v>27.489199999999997</v>
      </c>
    </row>
    <row r="39" spans="2:12" x14ac:dyDescent="0.25">
      <c r="B39" s="27"/>
      <c r="C39" s="11" t="s">
        <v>28</v>
      </c>
      <c r="D39" s="12">
        <v>5.56</v>
      </c>
      <c r="E39" s="12">
        <v>6.1295999999999999</v>
      </c>
      <c r="F39" s="12">
        <v>5.9588000000000001</v>
      </c>
      <c r="G39" s="12">
        <v>5.8827999999999996</v>
      </c>
      <c r="J39" s="26"/>
      <c r="K39" s="10" t="s">
        <v>32</v>
      </c>
      <c r="L39" s="12">
        <v>17.056899999999999</v>
      </c>
    </row>
    <row r="40" spans="2:12" x14ac:dyDescent="0.25">
      <c r="B40" s="27">
        <v>13</v>
      </c>
      <c r="C40" s="9" t="s">
        <v>26</v>
      </c>
      <c r="D40" s="12">
        <v>3.1356999999999999</v>
      </c>
      <c r="E40" s="12">
        <v>3.1025</v>
      </c>
      <c r="F40" s="12">
        <v>3.0950000000000002</v>
      </c>
      <c r="G40" s="12">
        <v>3.1111</v>
      </c>
      <c r="J40" s="24">
        <v>10</v>
      </c>
      <c r="K40" s="13" t="s">
        <v>29</v>
      </c>
      <c r="L40" s="12">
        <f>SQRT($G$32^2+$G$33^2)</f>
        <v>9.239047983964582</v>
      </c>
    </row>
    <row r="41" spans="2:12" x14ac:dyDescent="0.25">
      <c r="B41" s="27"/>
      <c r="C41" s="10" t="s">
        <v>27</v>
      </c>
      <c r="D41" s="12">
        <v>2.5510999999999999</v>
      </c>
      <c r="E41" s="12">
        <v>2.7486000000000002</v>
      </c>
      <c r="F41" s="12">
        <v>2.7585999999999999</v>
      </c>
      <c r="G41" s="12">
        <v>2.6861000000000002</v>
      </c>
      <c r="J41" s="25"/>
      <c r="K41" s="9" t="s">
        <v>30</v>
      </c>
      <c r="L41" s="12">
        <f>SQRT(1/2*($G$32^2+$G$33^2))</f>
        <v>6.5329934811692567</v>
      </c>
    </row>
    <row r="42" spans="2:12" x14ac:dyDescent="0.25">
      <c r="B42" s="27"/>
      <c r="C42" s="11" t="s">
        <v>28</v>
      </c>
      <c r="D42" s="12">
        <v>7.3453999999999997</v>
      </c>
      <c r="E42" s="12">
        <v>8.2227999999999994</v>
      </c>
      <c r="F42" s="12">
        <v>9.1138999999999992</v>
      </c>
      <c r="G42" s="12">
        <v>8.2273999999999994</v>
      </c>
      <c r="J42" s="25"/>
      <c r="K42" s="8" t="s">
        <v>31</v>
      </c>
      <c r="L42" s="12">
        <f>$G$32+$G$33</f>
        <v>11.5891</v>
      </c>
    </row>
    <row r="43" spans="2:12" x14ac:dyDescent="0.25">
      <c r="B43" s="27">
        <v>14</v>
      </c>
      <c r="C43" s="9" t="s">
        <v>26</v>
      </c>
      <c r="D43" s="12">
        <v>3.2595999999999998</v>
      </c>
      <c r="E43" s="12">
        <v>3.1755</v>
      </c>
      <c r="F43" s="12">
        <v>3.2018</v>
      </c>
      <c r="G43" s="12">
        <v>3.2122999999999999</v>
      </c>
      <c r="J43" s="26"/>
      <c r="K43" s="10" t="s">
        <v>32</v>
      </c>
      <c r="L43" s="12">
        <v>8.8117000000000001</v>
      </c>
    </row>
    <row r="44" spans="2:12" x14ac:dyDescent="0.25">
      <c r="B44" s="27"/>
      <c r="C44" s="10" t="s">
        <v>27</v>
      </c>
      <c r="D44" s="12">
        <v>2.8990999999999998</v>
      </c>
      <c r="E44" s="12">
        <v>2.8193000000000001</v>
      </c>
      <c r="F44" s="12">
        <v>2.8292999999999999</v>
      </c>
      <c r="G44" s="12">
        <v>2.8492000000000002</v>
      </c>
      <c r="J44" s="24">
        <v>11</v>
      </c>
      <c r="K44" s="13" t="s">
        <v>29</v>
      </c>
      <c r="L44" s="12">
        <f>SQRT($G$35^2+$G$36^2)</f>
        <v>7.9703966156020121</v>
      </c>
    </row>
    <row r="45" spans="2:12" x14ac:dyDescent="0.25">
      <c r="B45" s="27"/>
      <c r="C45" s="11" t="s">
        <v>28</v>
      </c>
      <c r="D45" s="12">
        <v>8.5945999999999998</v>
      </c>
      <c r="E45" s="12">
        <v>9.1966000000000001</v>
      </c>
      <c r="F45" s="12">
        <v>8.5610999999999997</v>
      </c>
      <c r="G45" s="12">
        <v>8.7841000000000005</v>
      </c>
      <c r="J45" s="25"/>
      <c r="K45" s="9" t="s">
        <v>30</v>
      </c>
      <c r="L45" s="12">
        <f>SQRT(1/2*($G$35^2+$G$36^2))</f>
        <v>5.6359214956384909</v>
      </c>
    </row>
    <row r="46" spans="2:12" x14ac:dyDescent="0.25">
      <c r="B46" s="27">
        <v>15</v>
      </c>
      <c r="C46" s="9" t="s">
        <v>26</v>
      </c>
      <c r="D46" s="12">
        <v>3.5508000000000002</v>
      </c>
      <c r="E46" s="12">
        <v>3.4430999999999998</v>
      </c>
      <c r="F46" s="12">
        <v>3.5171999999999999</v>
      </c>
      <c r="G46" s="12">
        <v>3.5036999999999998</v>
      </c>
      <c r="J46" s="25"/>
      <c r="K46" s="8" t="s">
        <v>31</v>
      </c>
      <c r="L46" s="12">
        <f>$G$35+$G$36</f>
        <v>9.9321000000000002</v>
      </c>
    </row>
    <row r="47" spans="2:12" x14ac:dyDescent="0.25">
      <c r="B47" s="27"/>
      <c r="C47" s="10" t="s">
        <v>27</v>
      </c>
      <c r="D47" s="12">
        <v>3.137</v>
      </c>
      <c r="E47" s="12">
        <v>3.0863999999999998</v>
      </c>
      <c r="F47" s="12">
        <v>3.0457999999999998</v>
      </c>
      <c r="G47" s="12">
        <v>3.0897000000000001</v>
      </c>
      <c r="J47" s="26"/>
      <c r="K47" s="10" t="s">
        <v>32</v>
      </c>
      <c r="L47" s="12">
        <v>7.6310000000000002</v>
      </c>
    </row>
    <row r="48" spans="2:12" x14ac:dyDescent="0.25">
      <c r="B48" s="27"/>
      <c r="C48" s="11" t="s">
        <v>28</v>
      </c>
      <c r="D48" s="12">
        <v>8.7371999999999996</v>
      </c>
      <c r="E48" s="12">
        <v>8.1738</v>
      </c>
      <c r="F48" s="12">
        <v>8.2734000000000005</v>
      </c>
      <c r="G48" s="12">
        <v>8.3948</v>
      </c>
      <c r="J48" s="24">
        <v>12</v>
      </c>
      <c r="K48" s="13" t="s">
        <v>29</v>
      </c>
      <c r="L48" s="12">
        <f>SQRT($G$38^2+$G$39^2)</f>
        <v>6.1972209134417655</v>
      </c>
    </row>
    <row r="49" spans="2:12" x14ac:dyDescent="0.25">
      <c r="B49" s="27">
        <v>16</v>
      </c>
      <c r="C49" s="9" t="s">
        <v>26</v>
      </c>
      <c r="D49" s="12">
        <v>3.3731</v>
      </c>
      <c r="E49" s="12">
        <v>3.1857000000000002</v>
      </c>
      <c r="F49" s="12">
        <v>3.0074999999999998</v>
      </c>
      <c r="G49" s="12">
        <v>3.1888000000000001</v>
      </c>
      <c r="J49" s="25"/>
      <c r="K49" s="9" t="s">
        <v>30</v>
      </c>
      <c r="L49" s="12">
        <f>SQRT(1/2*($G$38^2+$G$39^2))</f>
        <v>4.382096932405763</v>
      </c>
    </row>
    <row r="50" spans="2:12" x14ac:dyDescent="0.25">
      <c r="B50" s="27"/>
      <c r="C50" s="10" t="s">
        <v>27</v>
      </c>
      <c r="D50" s="12">
        <v>2.8079000000000001</v>
      </c>
      <c r="E50" s="12">
        <v>2.5868000000000002</v>
      </c>
      <c r="F50" s="12">
        <v>2.4641000000000002</v>
      </c>
      <c r="G50" s="12">
        <v>2.6196000000000002</v>
      </c>
      <c r="J50" s="25"/>
      <c r="K50" s="8" t="s">
        <v>31</v>
      </c>
      <c r="L50" s="12">
        <f>$G$38+$G$39</f>
        <v>7.8316999999999997</v>
      </c>
    </row>
    <row r="51" spans="2:12" x14ac:dyDescent="0.25">
      <c r="B51" s="27"/>
      <c r="C51" s="11" t="s">
        <v>28</v>
      </c>
      <c r="D51" s="12">
        <v>7.6006999999999998</v>
      </c>
      <c r="E51" s="12">
        <v>7.2222</v>
      </c>
      <c r="F51" s="12">
        <v>7.1641000000000004</v>
      </c>
      <c r="G51" s="12">
        <v>7.3289999999999997</v>
      </c>
      <c r="J51" s="26"/>
      <c r="K51" s="10" t="s">
        <v>32</v>
      </c>
      <c r="L51" s="12">
        <v>5.8827999999999996</v>
      </c>
    </row>
    <row r="52" spans="2:12" x14ac:dyDescent="0.25">
      <c r="B52" s="7"/>
      <c r="J52" s="24">
        <v>13</v>
      </c>
      <c r="K52" s="13" t="s">
        <v>29</v>
      </c>
      <c r="L52" s="12">
        <f>SQRT($G$41^2+$G$42^2)</f>
        <v>8.6547815668565544</v>
      </c>
    </row>
    <row r="53" spans="2:12" x14ac:dyDescent="0.25">
      <c r="B53" s="7"/>
      <c r="J53" s="25"/>
      <c r="K53" s="9" t="s">
        <v>30</v>
      </c>
      <c r="L53" s="12">
        <f>SQRT(1/2*($G$41^2+$G$42^2))</f>
        <v>6.119854735612603</v>
      </c>
    </row>
    <row r="54" spans="2:12" x14ac:dyDescent="0.25">
      <c r="B54" s="7"/>
      <c r="J54" s="25"/>
      <c r="K54" s="8" t="s">
        <v>31</v>
      </c>
      <c r="L54" s="12">
        <f>$G$41+$G$42</f>
        <v>10.913499999999999</v>
      </c>
    </row>
    <row r="55" spans="2:12" x14ac:dyDescent="0.25">
      <c r="J55" s="26"/>
      <c r="K55" s="10" t="s">
        <v>32</v>
      </c>
      <c r="L55" s="12">
        <v>8.2273999999999994</v>
      </c>
    </row>
    <row r="56" spans="2:12" x14ac:dyDescent="0.25">
      <c r="J56" s="24">
        <v>14</v>
      </c>
      <c r="K56" s="13" t="s">
        <v>29</v>
      </c>
      <c r="L56" s="12">
        <f>SQRT($G$44^2+$G$45^2)</f>
        <v>9.2346279540650702</v>
      </c>
    </row>
    <row r="57" spans="2:12" x14ac:dyDescent="0.25">
      <c r="J57" s="25"/>
      <c r="K57" s="9" t="s">
        <v>30</v>
      </c>
      <c r="L57" s="12">
        <f>SQRT(1/2*($G$44^2+$G$45^2))</f>
        <v>6.5298680480542641</v>
      </c>
    </row>
    <row r="58" spans="2:12" x14ac:dyDescent="0.25">
      <c r="J58" s="25"/>
      <c r="K58" s="8" t="s">
        <v>31</v>
      </c>
      <c r="L58" s="12">
        <f>$G$44+$G$45</f>
        <v>11.6333</v>
      </c>
    </row>
    <row r="59" spans="2:12" x14ac:dyDescent="0.25">
      <c r="J59" s="26"/>
      <c r="K59" s="10" t="s">
        <v>32</v>
      </c>
      <c r="L59" s="12">
        <v>8.7841000000000005</v>
      </c>
    </row>
    <row r="60" spans="2:12" x14ac:dyDescent="0.25">
      <c r="J60" s="24">
        <v>15</v>
      </c>
      <c r="K60" s="13" t="s">
        <v>29</v>
      </c>
      <c r="L60" s="12">
        <f>SQRT($G$47^2+$G$48^2)</f>
        <v>8.9453291236264754</v>
      </c>
    </row>
    <row r="61" spans="2:12" x14ac:dyDescent="0.25">
      <c r="J61" s="25"/>
      <c r="K61" s="9" t="s">
        <v>30</v>
      </c>
      <c r="L61" s="12">
        <f>SQRT(1/2*($G$47^2+$G$48^2))</f>
        <v>6.3253028832617968</v>
      </c>
    </row>
    <row r="62" spans="2:12" x14ac:dyDescent="0.25">
      <c r="J62" s="25"/>
      <c r="K62" s="8" t="s">
        <v>31</v>
      </c>
      <c r="L62" s="12">
        <f>$G$47+$G$48</f>
        <v>11.484500000000001</v>
      </c>
    </row>
    <row r="63" spans="2:12" x14ac:dyDescent="0.25">
      <c r="J63" s="26"/>
      <c r="K63" s="10" t="s">
        <v>32</v>
      </c>
      <c r="L63" s="12">
        <v>8.3948</v>
      </c>
    </row>
    <row r="64" spans="2:12" x14ac:dyDescent="0.25">
      <c r="J64" s="24">
        <v>16</v>
      </c>
      <c r="K64" s="13" t="s">
        <v>29</v>
      </c>
      <c r="L64" s="12">
        <f>SQRT($G$50^2+$G$51^2)</f>
        <v>7.7830935469130775</v>
      </c>
    </row>
    <row r="65" spans="10:12" x14ac:dyDescent="0.25">
      <c r="J65" s="25"/>
      <c r="K65" s="9" t="s">
        <v>30</v>
      </c>
      <c r="L65" s="12">
        <f>SQRT(1/2*($G$50^2+$G$51^2))</f>
        <v>5.503478225631496</v>
      </c>
    </row>
    <row r="66" spans="10:12" x14ac:dyDescent="0.25">
      <c r="J66" s="25"/>
      <c r="K66" s="8" t="s">
        <v>31</v>
      </c>
      <c r="L66" s="12">
        <f>$G$50+$G$51</f>
        <v>9.948599999999999</v>
      </c>
    </row>
    <row r="67" spans="10:12" x14ac:dyDescent="0.25">
      <c r="J67" s="26"/>
      <c r="K67" s="10" t="s">
        <v>32</v>
      </c>
      <c r="L67" s="12">
        <v>7.3289999999999997</v>
      </c>
    </row>
  </sheetData>
  <mergeCells count="32">
    <mergeCell ref="B19:B21"/>
    <mergeCell ref="B4:B6"/>
    <mergeCell ref="B7:B9"/>
    <mergeCell ref="B10:B12"/>
    <mergeCell ref="B13:B15"/>
    <mergeCell ref="B16:B18"/>
    <mergeCell ref="B46:B48"/>
    <mergeCell ref="B49:B51"/>
    <mergeCell ref="B22:B24"/>
    <mergeCell ref="B25:B27"/>
    <mergeCell ref="B28:B30"/>
    <mergeCell ref="B31:B33"/>
    <mergeCell ref="B34:B36"/>
    <mergeCell ref="B37:B39"/>
    <mergeCell ref="J24:J27"/>
    <mergeCell ref="J28:J31"/>
    <mergeCell ref="J32:J35"/>
    <mergeCell ref="B40:B42"/>
    <mergeCell ref="B43:B45"/>
    <mergeCell ref="J4:J7"/>
    <mergeCell ref="J8:J11"/>
    <mergeCell ref="J12:J15"/>
    <mergeCell ref="J16:J19"/>
    <mergeCell ref="J20:J23"/>
    <mergeCell ref="J56:J59"/>
    <mergeCell ref="J60:J63"/>
    <mergeCell ref="J64:J67"/>
    <mergeCell ref="J36:J39"/>
    <mergeCell ref="J40:J43"/>
    <mergeCell ref="J44:J47"/>
    <mergeCell ref="J48:J51"/>
    <mergeCell ref="J52:J5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A9" sqref="A9:XFD9"/>
    </sheetView>
  </sheetViews>
  <sheetFormatPr defaultRowHeight="15" x14ac:dyDescent="0.25"/>
  <sheetData>
    <row r="1" spans="2:13" ht="18.75" x14ac:dyDescent="0.25">
      <c r="B1" s="4" t="s">
        <v>38</v>
      </c>
      <c r="C1" s="4" t="s">
        <v>13</v>
      </c>
      <c r="D1" s="4" t="s">
        <v>12</v>
      </c>
      <c r="E1" s="4" t="s">
        <v>8</v>
      </c>
      <c r="F1" s="4" t="s">
        <v>9</v>
      </c>
      <c r="G1" s="4" t="s">
        <v>35</v>
      </c>
      <c r="H1" s="4" t="s">
        <v>36</v>
      </c>
      <c r="I1" s="4" t="s">
        <v>37</v>
      </c>
      <c r="J1" s="4" t="s">
        <v>29</v>
      </c>
      <c r="K1" s="4" t="s">
        <v>30</v>
      </c>
      <c r="L1" s="4" t="s">
        <v>31</v>
      </c>
      <c r="M1" s="4" t="s">
        <v>32</v>
      </c>
    </row>
    <row r="2" spans="2:13" x14ac:dyDescent="0.25">
      <c r="B2" s="17">
        <v>1</v>
      </c>
      <c r="C2" s="18">
        <v>2546</v>
      </c>
      <c r="D2" s="18">
        <v>1018.4</v>
      </c>
      <c r="E2" s="19">
        <v>0.1</v>
      </c>
      <c r="F2" s="18">
        <v>1</v>
      </c>
      <c r="G2" s="20">
        <v>3.6918000000000002</v>
      </c>
      <c r="H2" s="20">
        <v>3.6978</v>
      </c>
      <c r="I2" s="20">
        <v>8.8104999999999993</v>
      </c>
      <c r="J2" s="21">
        <v>9.555031925116733</v>
      </c>
      <c r="K2" s="12">
        <v>6.7564278687039945</v>
      </c>
      <c r="L2" s="12">
        <v>12.508299999999998</v>
      </c>
      <c r="M2" s="12">
        <v>8.8104999999999993</v>
      </c>
    </row>
    <row r="3" spans="2:13" x14ac:dyDescent="0.25">
      <c r="B3" s="17">
        <v>2</v>
      </c>
      <c r="C3" s="18">
        <v>2546</v>
      </c>
      <c r="D3" s="18">
        <v>1018.4</v>
      </c>
      <c r="E3" s="19">
        <v>0.1</v>
      </c>
      <c r="F3" s="18">
        <v>2</v>
      </c>
      <c r="G3" s="20">
        <v>4.774</v>
      </c>
      <c r="H3" s="20">
        <v>5.0433000000000003</v>
      </c>
      <c r="I3" s="20">
        <v>10.9222</v>
      </c>
      <c r="J3" s="21">
        <v>12.030350274617943</v>
      </c>
      <c r="K3" s="12">
        <v>8.5067422592317925</v>
      </c>
      <c r="L3" s="12">
        <v>15.9655</v>
      </c>
      <c r="M3" s="12">
        <v>10.9222</v>
      </c>
    </row>
    <row r="4" spans="2:13" x14ac:dyDescent="0.25">
      <c r="B4" s="17">
        <v>3</v>
      </c>
      <c r="C4" s="18">
        <v>2546</v>
      </c>
      <c r="D4" s="18">
        <v>1018.4</v>
      </c>
      <c r="E4" s="19">
        <v>0.35</v>
      </c>
      <c r="F4" s="18">
        <v>1</v>
      </c>
      <c r="G4" s="20">
        <v>4.1866000000000003</v>
      </c>
      <c r="H4" s="20">
        <v>3.9018000000000002</v>
      </c>
      <c r="I4" s="20">
        <v>9.8390000000000004</v>
      </c>
      <c r="J4" s="21">
        <v>10.584420826856801</v>
      </c>
      <c r="K4" s="12">
        <v>7.4843157416025683</v>
      </c>
      <c r="L4" s="12">
        <v>13.7408</v>
      </c>
      <c r="M4" s="12">
        <v>9.8390000000000004</v>
      </c>
    </row>
    <row r="5" spans="2:13" x14ac:dyDescent="0.25">
      <c r="B5" s="17">
        <v>4</v>
      </c>
      <c r="C5" s="18">
        <v>2546</v>
      </c>
      <c r="D5" s="18">
        <v>1018.4</v>
      </c>
      <c r="E5" s="19">
        <v>0.35</v>
      </c>
      <c r="F5" s="18">
        <v>2</v>
      </c>
      <c r="G5" s="20">
        <v>4.0770999999999997</v>
      </c>
      <c r="H5" s="20">
        <v>4.3011999999999997</v>
      </c>
      <c r="I5" s="20">
        <v>10.0749</v>
      </c>
      <c r="J5" s="21">
        <v>10.95463059395432</v>
      </c>
      <c r="K5" s="12">
        <v>7.7460935783787166</v>
      </c>
      <c r="L5" s="12">
        <v>14.376099999999999</v>
      </c>
      <c r="M5" s="12">
        <v>10.0749</v>
      </c>
    </row>
    <row r="6" spans="2:13" x14ac:dyDescent="0.25">
      <c r="B6" s="17">
        <v>5</v>
      </c>
      <c r="C6" s="18">
        <v>2546</v>
      </c>
      <c r="D6" s="18">
        <v>4584</v>
      </c>
      <c r="E6" s="19">
        <v>0.1</v>
      </c>
      <c r="F6" s="18">
        <v>1</v>
      </c>
      <c r="G6" s="20">
        <v>4.1044</v>
      </c>
      <c r="H6" s="20">
        <v>4.1535000000000002</v>
      </c>
      <c r="I6" s="20">
        <v>9.0586000000000002</v>
      </c>
      <c r="J6" s="21">
        <v>9.965430056450149</v>
      </c>
      <c r="K6" s="12">
        <v>7.0466231703561393</v>
      </c>
      <c r="L6" s="12">
        <v>13.2121</v>
      </c>
      <c r="M6" s="12">
        <v>9.0586000000000002</v>
      </c>
    </row>
    <row r="7" spans="2:13" x14ac:dyDescent="0.25">
      <c r="B7" s="17">
        <v>6</v>
      </c>
      <c r="C7" s="18">
        <v>2546</v>
      </c>
      <c r="D7" s="18">
        <v>4584</v>
      </c>
      <c r="E7" s="19">
        <v>0.1</v>
      </c>
      <c r="F7" s="18">
        <v>2</v>
      </c>
      <c r="G7" s="20">
        <v>5.2110000000000003</v>
      </c>
      <c r="H7" s="20">
        <v>5.4192999999999998</v>
      </c>
      <c r="I7" s="20">
        <v>12.7689</v>
      </c>
      <c r="J7" s="21">
        <v>13.871323646285528</v>
      </c>
      <c r="K7" s="12">
        <v>9.8085070143218029</v>
      </c>
      <c r="L7" s="12">
        <v>18.188200000000002</v>
      </c>
      <c r="M7" s="12">
        <v>12.7689</v>
      </c>
    </row>
    <row r="8" spans="2:13" x14ac:dyDescent="0.25">
      <c r="B8" s="17">
        <v>7</v>
      </c>
      <c r="C8" s="18">
        <v>2546</v>
      </c>
      <c r="D8" s="18">
        <v>4584</v>
      </c>
      <c r="E8" s="19">
        <v>0.35</v>
      </c>
      <c r="F8" s="18">
        <v>1</v>
      </c>
      <c r="G8" s="20">
        <v>4.8601999999999999</v>
      </c>
      <c r="H8" s="20">
        <v>4.8152999999999997</v>
      </c>
      <c r="I8" s="20">
        <v>9.6778999999999993</v>
      </c>
      <c r="J8" s="21">
        <v>10.809665235334533</v>
      </c>
      <c r="K8" s="12">
        <v>7.6435875902615251</v>
      </c>
      <c r="L8" s="12">
        <v>14.493199999999998</v>
      </c>
      <c r="M8" s="12">
        <v>9.6778999999999993</v>
      </c>
    </row>
    <row r="9" spans="2:13" x14ac:dyDescent="0.25">
      <c r="B9" s="17">
        <v>8</v>
      </c>
      <c r="C9" s="18">
        <v>2546</v>
      </c>
      <c r="D9" s="18">
        <v>4584</v>
      </c>
      <c r="E9" s="19">
        <v>0.35</v>
      </c>
      <c r="F9" s="18">
        <v>2</v>
      </c>
      <c r="G9" s="20">
        <v>8.7763000000000009</v>
      </c>
      <c r="H9" s="20">
        <v>10.145899999999999</v>
      </c>
      <c r="I9" s="20">
        <v>16.7088</v>
      </c>
      <c r="J9" s="21">
        <v>19.547973916751577</v>
      </c>
      <c r="K9" s="12">
        <v>13.822504914992795</v>
      </c>
      <c r="L9" s="12">
        <v>26.854700000000001</v>
      </c>
      <c r="M9" s="12">
        <v>16.7088</v>
      </c>
    </row>
    <row r="10" spans="2:13" x14ac:dyDescent="0.25">
      <c r="B10" s="17">
        <v>9</v>
      </c>
      <c r="C10" s="18">
        <v>3820</v>
      </c>
      <c r="D10" s="18">
        <v>1018.4</v>
      </c>
      <c r="E10" s="19">
        <v>0.1</v>
      </c>
      <c r="F10" s="18">
        <v>1</v>
      </c>
      <c r="G10" s="20">
        <v>9.1685999999999996</v>
      </c>
      <c r="H10" s="20">
        <v>10.4323</v>
      </c>
      <c r="I10" s="20">
        <v>17.056899999999999</v>
      </c>
      <c r="J10" s="21">
        <v>19.994267200875353</v>
      </c>
      <c r="K10" s="12">
        <v>14.138081922594733</v>
      </c>
      <c r="L10" s="12">
        <v>27.489199999999997</v>
      </c>
      <c r="M10" s="12">
        <v>17.056899999999999</v>
      </c>
    </row>
    <row r="11" spans="2:13" x14ac:dyDescent="0.25">
      <c r="B11" s="17">
        <v>10</v>
      </c>
      <c r="C11" s="18">
        <v>3820</v>
      </c>
      <c r="D11" s="18">
        <v>1018.4</v>
      </c>
      <c r="E11" s="19">
        <v>0.1</v>
      </c>
      <c r="F11" s="18">
        <v>2</v>
      </c>
      <c r="G11" s="20">
        <v>3.0783999999999998</v>
      </c>
      <c r="H11" s="20">
        <v>2.7774000000000001</v>
      </c>
      <c r="I11" s="20">
        <v>8.8117000000000001</v>
      </c>
      <c r="J11" s="21">
        <v>9.239047983964582</v>
      </c>
      <c r="K11" s="12">
        <v>6.5329934811692567</v>
      </c>
      <c r="L11" s="12">
        <v>11.5891</v>
      </c>
      <c r="M11" s="12">
        <v>8.8117000000000001</v>
      </c>
    </row>
    <row r="12" spans="2:13" x14ac:dyDescent="0.25">
      <c r="B12" s="17">
        <v>11</v>
      </c>
      <c r="C12" s="18">
        <v>3820</v>
      </c>
      <c r="D12" s="18">
        <v>1018.4</v>
      </c>
      <c r="E12" s="19">
        <v>0.35</v>
      </c>
      <c r="F12" s="18">
        <v>1</v>
      </c>
      <c r="G12" s="20">
        <v>2.7370999999999999</v>
      </c>
      <c r="H12" s="20">
        <v>2.3010999999999999</v>
      </c>
      <c r="I12" s="20">
        <v>7.6310000000000002</v>
      </c>
      <c r="J12" s="21">
        <v>7.9703966156020121</v>
      </c>
      <c r="K12" s="12">
        <v>5.6359214956384909</v>
      </c>
      <c r="L12" s="12">
        <v>9.9321000000000002</v>
      </c>
      <c r="M12" s="12">
        <v>7.6310000000000002</v>
      </c>
    </row>
    <row r="13" spans="2:13" x14ac:dyDescent="0.25">
      <c r="B13" s="17">
        <v>12</v>
      </c>
      <c r="C13" s="18">
        <v>3820</v>
      </c>
      <c r="D13" s="18">
        <v>1018.4</v>
      </c>
      <c r="E13" s="19">
        <v>0.35</v>
      </c>
      <c r="F13" s="18">
        <v>2</v>
      </c>
      <c r="G13" s="20">
        <v>1.9439</v>
      </c>
      <c r="H13" s="20">
        <v>1.9489000000000001</v>
      </c>
      <c r="I13" s="20">
        <v>5.8827999999999996</v>
      </c>
      <c r="J13" s="22">
        <v>6.1971999999999996</v>
      </c>
      <c r="K13" s="22">
        <v>4.382096932405763</v>
      </c>
      <c r="L13" s="22">
        <v>7.8316999999999997</v>
      </c>
      <c r="M13" s="22">
        <v>5.8827999999999996</v>
      </c>
    </row>
    <row r="14" spans="2:13" x14ac:dyDescent="0.25">
      <c r="B14" s="17">
        <v>13</v>
      </c>
      <c r="C14" s="18">
        <v>3820</v>
      </c>
      <c r="D14" s="18">
        <v>4584</v>
      </c>
      <c r="E14" s="19">
        <v>0.1</v>
      </c>
      <c r="F14" s="18">
        <v>1</v>
      </c>
      <c r="G14" s="20">
        <v>3.1111</v>
      </c>
      <c r="H14" s="20">
        <v>2.6861000000000002</v>
      </c>
      <c r="I14" s="20">
        <v>8.2273999999999994</v>
      </c>
      <c r="J14" s="21">
        <v>8.6547815668565544</v>
      </c>
      <c r="K14" s="12">
        <v>6.119854735612603</v>
      </c>
      <c r="L14" s="12">
        <v>10.913499999999999</v>
      </c>
      <c r="M14" s="12">
        <v>8.2273999999999994</v>
      </c>
    </row>
    <row r="15" spans="2:13" x14ac:dyDescent="0.25">
      <c r="B15" s="17">
        <v>14</v>
      </c>
      <c r="C15" s="18">
        <v>3820</v>
      </c>
      <c r="D15" s="18">
        <v>4584</v>
      </c>
      <c r="E15" s="19">
        <v>0.1</v>
      </c>
      <c r="F15" s="18">
        <v>2</v>
      </c>
      <c r="G15" s="20">
        <v>3.2122999999999999</v>
      </c>
      <c r="H15" s="20">
        <v>2.8492000000000002</v>
      </c>
      <c r="I15" s="20">
        <v>8.7841000000000005</v>
      </c>
      <c r="J15" s="21">
        <v>9.2346279540650702</v>
      </c>
      <c r="K15" s="12">
        <v>6.5298680480542641</v>
      </c>
      <c r="L15" s="12">
        <v>11.6333</v>
      </c>
      <c r="M15" s="12">
        <v>8.7841000000000005</v>
      </c>
    </row>
    <row r="16" spans="2:13" x14ac:dyDescent="0.25">
      <c r="B16" s="17">
        <v>15</v>
      </c>
      <c r="C16" s="18">
        <v>3820</v>
      </c>
      <c r="D16" s="18">
        <v>4584</v>
      </c>
      <c r="E16" s="19">
        <v>0.35</v>
      </c>
      <c r="F16" s="18">
        <v>1</v>
      </c>
      <c r="G16" s="20">
        <v>3.5036999999999998</v>
      </c>
      <c r="H16" s="20">
        <v>3.0897000000000001</v>
      </c>
      <c r="I16" s="20">
        <v>8.3948</v>
      </c>
      <c r="J16" s="21">
        <v>8.9453291236264754</v>
      </c>
      <c r="K16" s="12">
        <v>6.3253028832617968</v>
      </c>
      <c r="L16" s="12">
        <v>11.484500000000001</v>
      </c>
      <c r="M16" s="12">
        <v>8.3948</v>
      </c>
    </row>
    <row r="17" spans="2:13" x14ac:dyDescent="0.25">
      <c r="B17" s="17">
        <v>16</v>
      </c>
      <c r="C17" s="18">
        <v>3820</v>
      </c>
      <c r="D17" s="18">
        <v>4584</v>
      </c>
      <c r="E17" s="19">
        <v>0.35</v>
      </c>
      <c r="F17" s="18">
        <v>2</v>
      </c>
      <c r="G17" s="20">
        <v>3.1888000000000001</v>
      </c>
      <c r="H17" s="20">
        <v>2.6196000000000002</v>
      </c>
      <c r="I17" s="20">
        <v>7.3289999999999997</v>
      </c>
      <c r="J17" s="22">
        <v>7.7830935469130775</v>
      </c>
      <c r="K17" s="12">
        <v>5.503478225631496</v>
      </c>
      <c r="L17" s="12">
        <v>9.948599999999999</v>
      </c>
      <c r="M17" s="12">
        <v>7.3289999999999997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Tab RMS final</vt:lpstr>
      <vt:lpstr>Tabelas</vt:lpstr>
      <vt:lpstr>Cálculo RMS</vt:lpstr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Pedro</dc:creator>
  <cp:lastModifiedBy>Utilizador do Windows</cp:lastModifiedBy>
  <dcterms:created xsi:type="dcterms:W3CDTF">2017-01-05T21:41:39Z</dcterms:created>
  <dcterms:modified xsi:type="dcterms:W3CDTF">2018-04-10T14:20:41Z</dcterms:modified>
</cp:coreProperties>
</file>