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/Users/alanvazlopes/Downloads/"/>
    </mc:Choice>
  </mc:AlternateContent>
  <xr:revisionPtr revIDLastSave="148" documentId="8_{9ED42B93-91A4-FA4D-A8E7-ACE5221C06AD}" xr6:coauthVersionLast="47" xr6:coauthVersionMax="47" xr10:uidLastSave="{4AEBB3AD-D1A4-4B99-9EDF-35B07E0ED7CD}"/>
  <bookViews>
    <workbookView xWindow="5380" yWindow="3080" windowWidth="27840" windowHeight="16740" xr2:uid="{6106DE21-1DA0-6044-AAC9-A9F9C921BDB1}"/>
  </bookViews>
  <sheets>
    <sheet name="Estações" sheetId="1" r:id="rId1"/>
    <sheet name="Usin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E3" i="2"/>
  <c r="E4" i="2"/>
  <c r="E5" i="2"/>
  <c r="E2" i="2"/>
  <c r="D2" i="2"/>
  <c r="C2" i="2"/>
  <c r="F3" i="2"/>
  <c r="F4" i="2" s="1"/>
  <c r="F5" i="2" s="1"/>
</calcChain>
</file>

<file path=xl/sharedStrings.xml><?xml version="1.0" encoding="utf-8"?>
<sst xmlns="http://schemas.openxmlformats.org/spreadsheetml/2006/main" count="60" uniqueCount="45">
  <si>
    <t>Picos de Cheia no RS - Maio/2024</t>
  </si>
  <si>
    <t>Incluindo 2024 na série</t>
  </si>
  <si>
    <t>Sem 2024 na série</t>
  </si>
  <si>
    <t>Bacia</t>
  </si>
  <si>
    <t>Estação</t>
  </si>
  <si>
    <t>Codigo</t>
  </si>
  <si>
    <t>Cota max (cm)</t>
  </si>
  <si>
    <t>Vazão max (m³/s)</t>
  </si>
  <si>
    <t>Data max</t>
  </si>
  <si>
    <t>Empirico</t>
  </si>
  <si>
    <t>Lognormal</t>
  </si>
  <si>
    <t>Gumbel</t>
  </si>
  <si>
    <t>Taquari</t>
  </si>
  <si>
    <t>Santa Tereza</t>
  </si>
  <si>
    <t>Muçum</t>
  </si>
  <si>
    <t>Estrela</t>
  </si>
  <si>
    <t>Bom Retiro do Sul</t>
  </si>
  <si>
    <t>Jacuí</t>
  </si>
  <si>
    <t>Dona Francisca</t>
  </si>
  <si>
    <t>30/4/24</t>
  </si>
  <si>
    <t>Rio Pardo</t>
  </si>
  <si>
    <t>Caí</t>
  </si>
  <si>
    <t>Feliz</t>
  </si>
  <si>
    <t>Barra do Caí</t>
  </si>
  <si>
    <t>Costa do rio Cadeia</t>
  </si>
  <si>
    <t>Uruguai</t>
  </si>
  <si>
    <t>Santo Angelo</t>
  </si>
  <si>
    <t>Iraí</t>
  </si>
  <si>
    <t>Itapiranga</t>
  </si>
  <si>
    <t>Porto Maua</t>
  </si>
  <si>
    <t>Porto Lucena</t>
  </si>
  <si>
    <t>Garruchos</t>
  </si>
  <si>
    <t>Manoel Viana</t>
  </si>
  <si>
    <t>Alegrete</t>
  </si>
  <si>
    <t>Usina</t>
  </si>
  <si>
    <t>AD (km²)</t>
  </si>
  <si>
    <t>Decamilenar (m³/s)</t>
  </si>
  <si>
    <t>Qset-2023 obs (m³/s)</t>
  </si>
  <si>
    <t>Qset/Qdec</t>
  </si>
  <si>
    <t>Qmai-2024 estimado (m³/s)</t>
  </si>
  <si>
    <t>Qmai/Qdec</t>
  </si>
  <si>
    <t>Estação LInha José Julio</t>
  </si>
  <si>
    <t>UHE 14 de Julho</t>
  </si>
  <si>
    <t>UHE Monte Claro</t>
  </si>
  <si>
    <t>UHE Castro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</si>
</sst>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3"/>
      <color rgb="FF000000"/>
      <name val="Arial"/>
      <family val="2"/>
    </font>
    <font>
      <sz val="9.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0" borderId="0" xfId="0" applyFon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64F0-6506-4D4F-ADBA-E960382226B0}">
  <dimension ref="A1:L19"/>
  <sheetViews>
    <sheetView tabSelected="1" zoomScale="234" zoomScaleNormal="234" workbookViewId="0">
      <selection activeCell="K4" sqref="K4"/>
    </sheetView>
  </sheetViews>
  <sheetFormatPr defaultColWidth="11" defaultRowHeight="15.75" customHeight="1"/>
  <cols>
    <col min="2" max="2" width="12.875" customWidth="1"/>
    <col min="4" max="4" width="13" bestFit="1" customWidth="1"/>
    <col min="5" max="5" width="15" bestFit="1" customWidth="1"/>
    <col min="7" max="7" width="12.875" customWidth="1"/>
    <col min="8" max="8" width="13.375" bestFit="1" customWidth="1"/>
    <col min="9" max="9" width="12.5" customWidth="1"/>
    <col min="11" max="11" width="14.375" customWidth="1"/>
  </cols>
  <sheetData>
    <row r="1" spans="1:12" ht="15.95" customHeight="1">
      <c r="A1" t="s">
        <v>0</v>
      </c>
      <c r="H1" s="7" t="s">
        <v>1</v>
      </c>
      <c r="I1" s="7"/>
      <c r="J1" s="7" t="s">
        <v>2</v>
      </c>
      <c r="K1" s="7"/>
      <c r="L1" s="8"/>
    </row>
    <row r="2" spans="1:1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10</v>
      </c>
      <c r="K2" t="s">
        <v>11</v>
      </c>
    </row>
    <row r="3" spans="1:12" ht="16.5">
      <c r="A3" t="s">
        <v>12</v>
      </c>
      <c r="B3" t="s">
        <v>13</v>
      </c>
      <c r="C3" s="1">
        <v>8647260</v>
      </c>
      <c r="D3">
        <v>2232</v>
      </c>
      <c r="E3" s="4"/>
      <c r="F3" s="3">
        <v>45327</v>
      </c>
      <c r="G3">
        <v>86</v>
      </c>
      <c r="H3">
        <v>43.7</v>
      </c>
      <c r="I3">
        <v>32.700000000000003</v>
      </c>
      <c r="J3">
        <v>57.5</v>
      </c>
      <c r="K3">
        <v>39.200000000000003</v>
      </c>
    </row>
    <row r="4" spans="1:12" ht="16.5">
      <c r="A4" t="s">
        <v>12</v>
      </c>
      <c r="B4" t="s">
        <v>14</v>
      </c>
      <c r="C4" s="1">
        <v>8651000</v>
      </c>
      <c r="D4">
        <v>2557</v>
      </c>
      <c r="E4" s="4">
        <v>13242</v>
      </c>
      <c r="F4" s="3">
        <v>45327</v>
      </c>
    </row>
    <row r="5" spans="1:12" ht="16.5">
      <c r="A5" t="s">
        <v>12</v>
      </c>
      <c r="B5" t="s">
        <v>15</v>
      </c>
      <c r="C5" s="1">
        <v>8687930</v>
      </c>
      <c r="D5">
        <v>3335</v>
      </c>
      <c r="E5" s="4">
        <v>22951</v>
      </c>
      <c r="F5" s="3">
        <v>45327</v>
      </c>
    </row>
    <row r="6" spans="1:12" ht="16.5">
      <c r="A6" t="s">
        <v>12</v>
      </c>
      <c r="B6" t="s">
        <v>16</v>
      </c>
      <c r="C6" s="1">
        <v>8688200</v>
      </c>
      <c r="D6">
        <v>2174</v>
      </c>
      <c r="E6" s="4"/>
      <c r="F6" s="3">
        <v>45327</v>
      </c>
    </row>
    <row r="7" spans="1:12" ht="16.5">
      <c r="A7" t="s">
        <v>17</v>
      </c>
      <c r="B7" t="s">
        <v>18</v>
      </c>
      <c r="C7" s="1">
        <v>8540000</v>
      </c>
      <c r="D7">
        <v>1113</v>
      </c>
      <c r="E7" s="4">
        <v>3823</v>
      </c>
      <c r="F7" s="3" t="s">
        <v>19</v>
      </c>
    </row>
    <row r="8" spans="1:12" ht="16.5">
      <c r="A8" t="s">
        <v>17</v>
      </c>
      <c r="B8" t="s">
        <v>20</v>
      </c>
      <c r="C8" s="1">
        <v>8590000</v>
      </c>
      <c r="D8">
        <v>2004</v>
      </c>
      <c r="E8" s="4">
        <v>13547</v>
      </c>
      <c r="F8" s="3">
        <v>45417</v>
      </c>
    </row>
    <row r="9" spans="1:12" ht="16.5">
      <c r="A9" t="s">
        <v>21</v>
      </c>
      <c r="B9" t="s">
        <v>22</v>
      </c>
      <c r="C9" s="1">
        <v>8716500</v>
      </c>
      <c r="D9">
        <v>1401</v>
      </c>
      <c r="E9" s="4"/>
      <c r="F9" s="2">
        <v>45327</v>
      </c>
    </row>
    <row r="10" spans="1:12" ht="16.5">
      <c r="A10" t="s">
        <v>21</v>
      </c>
      <c r="B10" t="s">
        <v>23</v>
      </c>
      <c r="C10" s="1">
        <v>8717000</v>
      </c>
      <c r="D10">
        <v>1760</v>
      </c>
      <c r="E10" s="4"/>
      <c r="F10" s="2">
        <v>45327</v>
      </c>
    </row>
    <row r="11" spans="1:12" ht="16.5">
      <c r="A11" t="s">
        <v>21</v>
      </c>
      <c r="B11" t="s">
        <v>24</v>
      </c>
      <c r="C11" s="1">
        <v>8723000</v>
      </c>
      <c r="D11">
        <v>1208</v>
      </c>
      <c r="E11" s="4">
        <v>325</v>
      </c>
      <c r="F11" s="2">
        <v>45296</v>
      </c>
    </row>
    <row r="12" spans="1:12" ht="16.5">
      <c r="A12" t="s">
        <v>25</v>
      </c>
      <c r="B12" t="s">
        <v>26</v>
      </c>
      <c r="C12" s="1">
        <v>7523000</v>
      </c>
      <c r="D12">
        <v>763</v>
      </c>
      <c r="E12" s="4">
        <v>2885</v>
      </c>
      <c r="F12" s="2">
        <v>45417</v>
      </c>
    </row>
    <row r="13" spans="1:12" ht="16.5">
      <c r="A13" t="s">
        <v>25</v>
      </c>
      <c r="B13" t="s">
        <v>27</v>
      </c>
      <c r="C13" s="1">
        <v>7410000</v>
      </c>
      <c r="D13">
        <v>1267</v>
      </c>
      <c r="E13" s="4">
        <v>26050</v>
      </c>
      <c r="F13" s="2">
        <v>45356</v>
      </c>
    </row>
    <row r="14" spans="1:12" ht="16.5">
      <c r="A14" t="s">
        <v>25</v>
      </c>
      <c r="B14" t="s">
        <v>28</v>
      </c>
      <c r="C14" s="1">
        <v>7432900</v>
      </c>
      <c r="D14">
        <v>1186</v>
      </c>
      <c r="E14" s="4">
        <v>25710</v>
      </c>
      <c r="F14" s="2">
        <v>45356</v>
      </c>
    </row>
    <row r="15" spans="1:12" ht="16.5">
      <c r="A15" t="s">
        <v>25</v>
      </c>
      <c r="B15" t="s">
        <v>29</v>
      </c>
      <c r="C15" s="1">
        <v>7472000</v>
      </c>
      <c r="D15">
        <v>1500</v>
      </c>
      <c r="E15" s="4"/>
      <c r="F15" s="2">
        <v>45387</v>
      </c>
    </row>
    <row r="16" spans="1:12" ht="16.5">
      <c r="A16" t="s">
        <v>25</v>
      </c>
      <c r="B16" t="s">
        <v>30</v>
      </c>
      <c r="C16" s="1">
        <v>7480000</v>
      </c>
      <c r="D16">
        <v>1153</v>
      </c>
      <c r="E16" s="4">
        <v>39771</v>
      </c>
      <c r="F16" s="2">
        <v>45417</v>
      </c>
    </row>
    <row r="17" spans="1:6" ht="16.5">
      <c r="A17" t="s">
        <v>25</v>
      </c>
      <c r="B17" t="s">
        <v>31</v>
      </c>
      <c r="C17" s="1">
        <v>7555000</v>
      </c>
      <c r="D17">
        <v>1746</v>
      </c>
      <c r="E17" s="4">
        <v>26375</v>
      </c>
      <c r="F17" s="2">
        <v>45448</v>
      </c>
    </row>
    <row r="18" spans="1:6" ht="16.5">
      <c r="A18" t="s">
        <v>25</v>
      </c>
      <c r="B18" t="s">
        <v>32</v>
      </c>
      <c r="C18" s="1">
        <v>7656000</v>
      </c>
      <c r="D18">
        <v>1482</v>
      </c>
      <c r="E18" s="4">
        <v>8028</v>
      </c>
      <c r="F18" s="2">
        <v>45448</v>
      </c>
    </row>
    <row r="19" spans="1:6" ht="16.5">
      <c r="A19" t="s">
        <v>25</v>
      </c>
      <c r="B19" t="s">
        <v>33</v>
      </c>
      <c r="C19" s="1">
        <v>7675000</v>
      </c>
      <c r="D19">
        <v>1280</v>
      </c>
      <c r="E19" s="4">
        <v>1153</v>
      </c>
      <c r="F19" s="2">
        <v>45356</v>
      </c>
    </row>
  </sheetData>
  <mergeCells count="2">
    <mergeCell ref="H1:I1"/>
    <mergeCell ref="J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C51A-E184-44DC-9305-3BC3FBB4A9B5}">
  <dimension ref="A1:G5"/>
  <sheetViews>
    <sheetView workbookViewId="0">
      <selection activeCell="G14" sqref="G14"/>
    </sheetView>
  </sheetViews>
  <sheetFormatPr defaultRowHeight="15.75"/>
  <cols>
    <col min="1" max="1" width="22.5" customWidth="1"/>
    <col min="3" max="3" width="16.625" bestFit="1" customWidth="1"/>
    <col min="4" max="4" width="22.5" customWidth="1"/>
    <col min="5" max="5" width="13" customWidth="1"/>
    <col min="6" max="6" width="22.125" customWidth="1"/>
    <col min="7" max="7" width="16.625" customWidth="1"/>
  </cols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>
        <v>13000</v>
      </c>
      <c r="C2" s="5">
        <f>(B2/B3)*C3</f>
        <v>18298.63614986675</v>
      </c>
      <c r="D2" s="5">
        <f>(B2/B3)*D3</f>
        <v>15462.846841197679</v>
      </c>
      <c r="E2" s="6">
        <f>D2/C2</f>
        <v>0.84502728588929721</v>
      </c>
      <c r="F2">
        <v>13150</v>
      </c>
      <c r="G2" s="6">
        <f>F2/C2</f>
        <v>0.71863279275574632</v>
      </c>
    </row>
    <row r="3" spans="1:7">
      <c r="A3" t="s">
        <v>42</v>
      </c>
      <c r="B3">
        <v>12758</v>
      </c>
      <c r="C3">
        <v>17958</v>
      </c>
      <c r="D3">
        <v>15175</v>
      </c>
      <c r="E3" s="6">
        <f t="shared" ref="E3:G5" si="0">D3/C3</f>
        <v>0.84502728588929721</v>
      </c>
      <c r="F3" s="5">
        <f>(B3/B2)*F2</f>
        <v>12905.207692307693</v>
      </c>
      <c r="G3" s="6">
        <f t="shared" ref="G3:G5" si="1">F3/C3</f>
        <v>0.71863279275574632</v>
      </c>
    </row>
    <row r="4" spans="1:7">
      <c r="A4" t="s">
        <v>43</v>
      </c>
      <c r="B4">
        <v>12114</v>
      </c>
      <c r="C4">
        <v>17038</v>
      </c>
      <c r="D4">
        <v>14615</v>
      </c>
      <c r="E4" s="6">
        <f t="shared" si="0"/>
        <v>0.85778847282544901</v>
      </c>
      <c r="F4" s="5">
        <f>(B4/B3)*F3</f>
        <v>12253.776923076925</v>
      </c>
      <c r="G4" s="6">
        <f t="shared" si="1"/>
        <v>0.71920277750187367</v>
      </c>
    </row>
    <row r="5" spans="1:7">
      <c r="A5" t="s">
        <v>44</v>
      </c>
      <c r="B5">
        <v>7743</v>
      </c>
      <c r="C5">
        <v>9011</v>
      </c>
      <c r="D5">
        <v>9783</v>
      </c>
      <c r="E5" s="6">
        <f t="shared" si="0"/>
        <v>1.0856730662523582</v>
      </c>
      <c r="F5" s="5">
        <f>(B5/B4)*F4</f>
        <v>7832.3423076923082</v>
      </c>
      <c r="G5" s="6">
        <f t="shared" si="1"/>
        <v>0.86919790341719105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D212095BDD1C40BBA8C416FEB86783" ma:contentTypeVersion="14" ma:contentTypeDescription="Crie um novo documento." ma:contentTypeScope="" ma:versionID="ef377f973279d26ce85fc2a45e6f043a">
  <xsd:schema xmlns:xsd="http://www.w3.org/2001/XMLSchema" xmlns:xs="http://www.w3.org/2001/XMLSchema" xmlns:p="http://schemas.microsoft.com/office/2006/metadata/properties" xmlns:ns2="fbf2fe8d-debf-4b11-9378-40f364d3eb8e" xmlns:ns3="5867028c-c502-4d15-bfde-666e639828cd" targetNamespace="http://schemas.microsoft.com/office/2006/metadata/properties" ma:root="true" ma:fieldsID="3d797c27f5d88f3744bdde335c094e40" ns2:_="" ns3:_="">
    <xsd:import namespace="fbf2fe8d-debf-4b11-9378-40f364d3eb8e"/>
    <xsd:import namespace="5867028c-c502-4d15-bfde-666e63982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2fe8d-debf-4b11-9378-40f364d3eb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65263e2f-43e8-4f5e-8efa-28dfb1393c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7028c-c502-4d15-bfde-666e639828c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ae3c16f-a4d7-444c-8e02-9a1557f05098}" ma:internalName="TaxCatchAll" ma:showField="CatchAllData" ma:web="5867028c-c502-4d15-bfde-666e639828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C15D2B-0164-4B45-8CA3-3A9BCE3AB533}"/>
</file>

<file path=customXml/itemProps2.xml><?xml version="1.0" encoding="utf-8"?>
<ds:datastoreItem xmlns:ds="http://schemas.openxmlformats.org/officeDocument/2006/customXml" ds:itemID="{D74ECB76-9C67-414D-8CD1-4ABD5BA8A2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Reviewer</dc:creator>
  <cp:keywords/>
  <dc:description/>
  <cp:lastModifiedBy>Maurício Cezar Rebello Cordeiro</cp:lastModifiedBy>
  <cp:revision/>
  <dcterms:created xsi:type="dcterms:W3CDTF">2024-05-07T21:05:16Z</dcterms:created>
  <dcterms:modified xsi:type="dcterms:W3CDTF">2024-05-08T17:43:08Z</dcterms:modified>
  <cp:category/>
  <cp:contentStatus/>
</cp:coreProperties>
</file>